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autoCompressPictures="0"/>
  <mc:AlternateContent xmlns:mc="http://schemas.openxmlformats.org/markup-compatibility/2006">
    <mc:Choice Requires="x15">
      <x15ac:absPath xmlns:x15ac="http://schemas.microsoft.com/office/spreadsheetml/2010/11/ac" url="/Users/Vincent/Desktop/"/>
    </mc:Choice>
  </mc:AlternateContent>
  <bookViews>
    <workbookView xWindow="2160" yWindow="460" windowWidth="25360" windowHeight="17240" tabRatio="500"/>
  </bookViews>
  <sheets>
    <sheet name="Ice core splines + model output" sheetId="1" r:id="rId1"/>
    <sheet name="Fauna" sheetId="2" r:id="rId2"/>
    <sheet name="Plant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06" i="2" l="1"/>
  <c r="Q606" i="2"/>
  <c r="R606" i="2"/>
  <c r="S606" i="2"/>
  <c r="O606" i="2"/>
  <c r="P605" i="2"/>
  <c r="Q605" i="2"/>
  <c r="R605" i="2"/>
  <c r="S605" i="2"/>
  <c r="O605" i="2"/>
  <c r="P604" i="2"/>
  <c r="Q604" i="2"/>
  <c r="R604" i="2"/>
  <c r="S604" i="2"/>
  <c r="O604" i="2"/>
  <c r="P603" i="2"/>
  <c r="Q603" i="2"/>
  <c r="R603" i="2"/>
  <c r="S603" i="2"/>
  <c r="O603" i="2"/>
  <c r="P602" i="2"/>
  <c r="Q602" i="2"/>
  <c r="R602" i="2"/>
  <c r="S602" i="2"/>
  <c r="O602" i="2"/>
  <c r="P601" i="2"/>
  <c r="Q601" i="2"/>
  <c r="R601" i="2"/>
  <c r="S601" i="2"/>
  <c r="O601" i="2"/>
  <c r="P600" i="2"/>
  <c r="Q600" i="2"/>
  <c r="R600" i="2"/>
  <c r="S600" i="2"/>
  <c r="O600" i="2"/>
  <c r="P599" i="2"/>
  <c r="Q599" i="2"/>
  <c r="R599" i="2"/>
  <c r="S599" i="2"/>
  <c r="O599" i="2"/>
  <c r="P598" i="2"/>
  <c r="Q598" i="2"/>
  <c r="R598" i="2"/>
  <c r="S598" i="2"/>
  <c r="O598" i="2"/>
  <c r="P597" i="2"/>
  <c r="Q597" i="2"/>
  <c r="R597" i="2"/>
  <c r="S597" i="2"/>
  <c r="O597" i="2"/>
  <c r="P596" i="2"/>
  <c r="Q596" i="2"/>
  <c r="R596" i="2"/>
  <c r="S596" i="2"/>
  <c r="O596" i="2"/>
  <c r="P595" i="2"/>
  <c r="Q595" i="2"/>
  <c r="R595" i="2"/>
  <c r="S595" i="2"/>
  <c r="O595" i="2"/>
  <c r="P594" i="2"/>
  <c r="Q594" i="2"/>
  <c r="R594" i="2"/>
  <c r="S594" i="2"/>
  <c r="O594" i="2"/>
  <c r="P593" i="2"/>
  <c r="Q593" i="2"/>
  <c r="R593" i="2"/>
  <c r="S593" i="2"/>
  <c r="O593" i="2"/>
  <c r="P592" i="2"/>
  <c r="Q592" i="2"/>
  <c r="R592" i="2"/>
  <c r="S592" i="2"/>
  <c r="O592" i="2"/>
  <c r="P591" i="2"/>
  <c r="Q591" i="2"/>
  <c r="R591" i="2"/>
  <c r="S591" i="2"/>
  <c r="O591" i="2"/>
  <c r="P590" i="2"/>
  <c r="Q590" i="2"/>
  <c r="R590" i="2"/>
  <c r="S590" i="2"/>
  <c r="O590" i="2"/>
  <c r="P589" i="2"/>
  <c r="Q589" i="2"/>
  <c r="R589" i="2"/>
  <c r="S589" i="2"/>
  <c r="O589" i="2"/>
  <c r="P588" i="2"/>
  <c r="Q588" i="2"/>
  <c r="R588" i="2"/>
  <c r="S588" i="2"/>
  <c r="O588" i="2"/>
  <c r="P587" i="2"/>
  <c r="Q587" i="2"/>
  <c r="R587" i="2"/>
  <c r="S587" i="2"/>
  <c r="O587" i="2"/>
  <c r="P586" i="2"/>
  <c r="Q586" i="2"/>
  <c r="R586" i="2"/>
  <c r="S586" i="2"/>
  <c r="O586" i="2"/>
  <c r="P585" i="2"/>
  <c r="Q585" i="2"/>
  <c r="R585" i="2"/>
  <c r="S585" i="2"/>
  <c r="O585" i="2"/>
  <c r="P584" i="2"/>
  <c r="Q584" i="2"/>
  <c r="R584" i="2"/>
  <c r="S584" i="2"/>
  <c r="O584" i="2"/>
  <c r="P583" i="2"/>
  <c r="Q583" i="2"/>
  <c r="R583" i="2"/>
  <c r="S583" i="2"/>
  <c r="O583" i="2"/>
  <c r="P582" i="2"/>
  <c r="Q582" i="2"/>
  <c r="R582" i="2"/>
  <c r="S582" i="2"/>
  <c r="O582" i="2"/>
  <c r="P581" i="2"/>
  <c r="Q581" i="2"/>
  <c r="R581" i="2"/>
  <c r="S581" i="2"/>
  <c r="O581" i="2"/>
  <c r="P580" i="2"/>
  <c r="Q580" i="2"/>
  <c r="R580" i="2"/>
  <c r="S580" i="2"/>
  <c r="O580" i="2"/>
  <c r="P579" i="2"/>
  <c r="Q579" i="2"/>
  <c r="R579" i="2"/>
  <c r="S579" i="2"/>
  <c r="O579" i="2"/>
  <c r="P578" i="2"/>
  <c r="Q578" i="2"/>
  <c r="R578" i="2"/>
  <c r="S578" i="2"/>
  <c r="O578" i="2"/>
  <c r="P577" i="2"/>
  <c r="Q577" i="2"/>
  <c r="R577" i="2"/>
  <c r="S577" i="2"/>
  <c r="O577" i="2"/>
  <c r="P576" i="2"/>
  <c r="Q576" i="2"/>
  <c r="R576" i="2"/>
  <c r="S576" i="2"/>
  <c r="O576" i="2"/>
  <c r="P575" i="2"/>
  <c r="Q575" i="2"/>
  <c r="R575" i="2"/>
  <c r="S575" i="2"/>
  <c r="O575" i="2"/>
  <c r="P574" i="2"/>
  <c r="Q574" i="2"/>
  <c r="R574" i="2"/>
  <c r="S574" i="2"/>
  <c r="O574" i="2"/>
  <c r="P573" i="2"/>
  <c r="Q573" i="2"/>
  <c r="R573" i="2"/>
  <c r="S573" i="2"/>
  <c r="O573" i="2"/>
  <c r="P572" i="2"/>
  <c r="Q572" i="2"/>
  <c r="R572" i="2"/>
  <c r="S572" i="2"/>
  <c r="O572" i="2"/>
  <c r="P571" i="2"/>
  <c r="Q571" i="2"/>
  <c r="R571" i="2"/>
  <c r="S571" i="2"/>
  <c r="O571" i="2"/>
  <c r="P570" i="2"/>
  <c r="Q570" i="2"/>
  <c r="R570" i="2"/>
  <c r="S570" i="2"/>
  <c r="O570" i="2"/>
  <c r="P569" i="2"/>
  <c r="Q569" i="2"/>
  <c r="R569" i="2"/>
  <c r="S569" i="2"/>
  <c r="O569" i="2"/>
  <c r="P568" i="2"/>
  <c r="Q568" i="2"/>
  <c r="R568" i="2"/>
  <c r="S568" i="2"/>
  <c r="O568" i="2"/>
  <c r="P567" i="2"/>
  <c r="Q567" i="2"/>
  <c r="R567" i="2"/>
  <c r="S567" i="2"/>
  <c r="O567" i="2"/>
  <c r="P566" i="2"/>
  <c r="Q566" i="2"/>
  <c r="R566" i="2"/>
  <c r="S566" i="2"/>
  <c r="O566" i="2"/>
  <c r="P565" i="2"/>
  <c r="Q565" i="2"/>
  <c r="R565" i="2"/>
  <c r="S565" i="2"/>
  <c r="O565" i="2"/>
  <c r="P564" i="2"/>
  <c r="Q564" i="2"/>
  <c r="R564" i="2"/>
  <c r="S564" i="2"/>
  <c r="O564" i="2"/>
  <c r="P563" i="2"/>
  <c r="Q563" i="2"/>
  <c r="R563" i="2"/>
  <c r="S563" i="2"/>
  <c r="O563" i="2"/>
  <c r="P562" i="2"/>
  <c r="Q562" i="2"/>
  <c r="R562" i="2"/>
  <c r="S562" i="2"/>
  <c r="O562" i="2"/>
  <c r="P561" i="2"/>
  <c r="Q561" i="2"/>
  <c r="R561" i="2"/>
  <c r="S561" i="2"/>
  <c r="O561" i="2"/>
  <c r="P560" i="2"/>
  <c r="Q560" i="2"/>
  <c r="R560" i="2"/>
  <c r="S560" i="2"/>
  <c r="O560" i="2"/>
  <c r="P559" i="2"/>
  <c r="Q559" i="2"/>
  <c r="R559" i="2"/>
  <c r="S559" i="2"/>
  <c r="O559" i="2"/>
  <c r="P558" i="2"/>
  <c r="Q558" i="2"/>
  <c r="R558" i="2"/>
  <c r="S558" i="2"/>
  <c r="O558" i="2"/>
  <c r="P557" i="2"/>
  <c r="Q557" i="2"/>
  <c r="R557" i="2"/>
  <c r="S557" i="2"/>
  <c r="O557" i="2"/>
  <c r="P556" i="2"/>
  <c r="Q556" i="2"/>
  <c r="R556" i="2"/>
  <c r="S556" i="2"/>
  <c r="O556" i="2"/>
  <c r="P555" i="2"/>
  <c r="Q555" i="2"/>
  <c r="R555" i="2"/>
  <c r="S555" i="2"/>
  <c r="O555" i="2"/>
  <c r="P554" i="2"/>
  <c r="Q554" i="2"/>
  <c r="R554" i="2"/>
  <c r="S554" i="2"/>
  <c r="O554" i="2"/>
  <c r="P553" i="2"/>
  <c r="Q553" i="2"/>
  <c r="R553" i="2"/>
  <c r="S553" i="2"/>
  <c r="O553" i="2"/>
  <c r="P552" i="2"/>
  <c r="Q552" i="2"/>
  <c r="R552" i="2"/>
  <c r="S552" i="2"/>
  <c r="O552" i="2"/>
  <c r="P551" i="2"/>
  <c r="Q551" i="2"/>
  <c r="R551" i="2"/>
  <c r="S551" i="2"/>
  <c r="O551" i="2"/>
  <c r="P550" i="2"/>
  <c r="Q550" i="2"/>
  <c r="R550" i="2"/>
  <c r="S550" i="2"/>
  <c r="O550" i="2"/>
  <c r="P549" i="2"/>
  <c r="Q549" i="2"/>
  <c r="R549" i="2"/>
  <c r="S549" i="2"/>
  <c r="O549" i="2"/>
  <c r="P548" i="2"/>
  <c r="Q548" i="2"/>
  <c r="R548" i="2"/>
  <c r="S548" i="2"/>
  <c r="O548" i="2"/>
  <c r="P547" i="2"/>
  <c r="Q547" i="2"/>
  <c r="R547" i="2"/>
  <c r="S547" i="2"/>
  <c r="O547" i="2"/>
  <c r="P546" i="2"/>
  <c r="Q546" i="2"/>
  <c r="R546" i="2"/>
  <c r="S546" i="2"/>
  <c r="O546" i="2"/>
  <c r="P545" i="2"/>
  <c r="Q545" i="2"/>
  <c r="R545" i="2"/>
  <c r="S545" i="2"/>
  <c r="O545" i="2"/>
  <c r="P544" i="2"/>
  <c r="Q544" i="2"/>
  <c r="R544" i="2"/>
  <c r="S544" i="2"/>
  <c r="O544" i="2"/>
  <c r="P543" i="2"/>
  <c r="Q543" i="2"/>
  <c r="R543" i="2"/>
  <c r="S543" i="2"/>
  <c r="O543" i="2"/>
  <c r="P542" i="2"/>
  <c r="Q542" i="2"/>
  <c r="R542" i="2"/>
  <c r="S542" i="2"/>
  <c r="O542" i="2"/>
  <c r="P541" i="2"/>
  <c r="Q541" i="2"/>
  <c r="R541" i="2"/>
  <c r="S541" i="2"/>
  <c r="O541" i="2"/>
  <c r="P540" i="2"/>
  <c r="Q540" i="2"/>
  <c r="R540" i="2"/>
  <c r="S540" i="2"/>
  <c r="O540" i="2"/>
  <c r="P539" i="2"/>
  <c r="Q539" i="2"/>
  <c r="R539" i="2"/>
  <c r="S539" i="2"/>
  <c r="O539" i="2"/>
  <c r="P538" i="2"/>
  <c r="Q538" i="2"/>
  <c r="R538" i="2"/>
  <c r="S538" i="2"/>
  <c r="O538" i="2"/>
  <c r="P537" i="2"/>
  <c r="Q537" i="2"/>
  <c r="R537" i="2"/>
  <c r="S537" i="2"/>
  <c r="O537" i="2"/>
  <c r="P536" i="2"/>
  <c r="Q536" i="2"/>
  <c r="R536" i="2"/>
  <c r="S536" i="2"/>
  <c r="O536" i="2"/>
  <c r="P535" i="2"/>
  <c r="Q535" i="2"/>
  <c r="R535" i="2"/>
  <c r="S535" i="2"/>
  <c r="O535" i="2"/>
  <c r="P534" i="2"/>
  <c r="Q534" i="2"/>
  <c r="R534" i="2"/>
  <c r="S534" i="2"/>
  <c r="O534" i="2"/>
  <c r="P533" i="2"/>
  <c r="Q533" i="2"/>
  <c r="R533" i="2"/>
  <c r="S533" i="2"/>
  <c r="O533" i="2"/>
  <c r="P532" i="2"/>
  <c r="Q532" i="2"/>
  <c r="R532" i="2"/>
  <c r="S532" i="2"/>
  <c r="O532" i="2"/>
  <c r="P531" i="2"/>
  <c r="Q531" i="2"/>
  <c r="R531" i="2"/>
  <c r="S531" i="2"/>
  <c r="O531" i="2"/>
  <c r="P530" i="2"/>
  <c r="Q530" i="2"/>
  <c r="R530" i="2"/>
  <c r="S530" i="2"/>
  <c r="O530" i="2"/>
  <c r="P529" i="2"/>
  <c r="Q529" i="2"/>
  <c r="R529" i="2"/>
  <c r="S529" i="2"/>
  <c r="O529" i="2"/>
  <c r="P528" i="2"/>
  <c r="Q528" i="2"/>
  <c r="R528" i="2"/>
  <c r="S528" i="2"/>
  <c r="O528" i="2"/>
  <c r="P527" i="2"/>
  <c r="Q527" i="2"/>
  <c r="R527" i="2"/>
  <c r="S527" i="2"/>
  <c r="O527" i="2"/>
  <c r="P526" i="2"/>
  <c r="Q526" i="2"/>
  <c r="R526" i="2"/>
  <c r="S526" i="2"/>
  <c r="O526" i="2"/>
  <c r="P525" i="2"/>
  <c r="Q525" i="2"/>
  <c r="R525" i="2"/>
  <c r="S525" i="2"/>
  <c r="O525" i="2"/>
  <c r="P524" i="2"/>
  <c r="Q524" i="2"/>
  <c r="R524" i="2"/>
  <c r="S524" i="2"/>
  <c r="O524" i="2"/>
  <c r="P523" i="2"/>
  <c r="Q523" i="2"/>
  <c r="R523" i="2"/>
  <c r="S523" i="2"/>
  <c r="O523" i="2"/>
  <c r="P522" i="2"/>
  <c r="Q522" i="2"/>
  <c r="R522" i="2"/>
  <c r="S522" i="2"/>
  <c r="O522" i="2"/>
  <c r="P521" i="2"/>
  <c r="Q521" i="2"/>
  <c r="R521" i="2"/>
  <c r="S521" i="2"/>
  <c r="O521" i="2"/>
  <c r="P520" i="2"/>
  <c r="Q520" i="2"/>
  <c r="R520" i="2"/>
  <c r="S520" i="2"/>
  <c r="O520" i="2"/>
  <c r="P519" i="2"/>
  <c r="Q519" i="2"/>
  <c r="R519" i="2"/>
  <c r="S519" i="2"/>
  <c r="O519" i="2"/>
  <c r="P518" i="2"/>
  <c r="Q518" i="2"/>
  <c r="R518" i="2"/>
  <c r="S518" i="2"/>
  <c r="O518" i="2"/>
  <c r="P517" i="2"/>
  <c r="Q517" i="2"/>
  <c r="R517" i="2"/>
  <c r="S517" i="2"/>
  <c r="O517" i="2"/>
  <c r="P516" i="2"/>
  <c r="Q516" i="2"/>
  <c r="R516" i="2"/>
  <c r="S516" i="2"/>
  <c r="O516" i="2"/>
  <c r="P515" i="2"/>
  <c r="Q515" i="2"/>
  <c r="R515" i="2"/>
  <c r="S515" i="2"/>
  <c r="O515" i="2"/>
  <c r="P514" i="2"/>
  <c r="Q514" i="2"/>
  <c r="R514" i="2"/>
  <c r="S514" i="2"/>
  <c r="O514" i="2"/>
  <c r="P513" i="2"/>
  <c r="Q513" i="2"/>
  <c r="R513" i="2"/>
  <c r="S513" i="2"/>
  <c r="O513" i="2"/>
  <c r="P512" i="2"/>
  <c r="Q512" i="2"/>
  <c r="R512" i="2"/>
  <c r="S512" i="2"/>
  <c r="O512" i="2"/>
  <c r="P511" i="2"/>
  <c r="Q511" i="2"/>
  <c r="R511" i="2"/>
  <c r="S511" i="2"/>
  <c r="O511" i="2"/>
  <c r="P510" i="2"/>
  <c r="Q510" i="2"/>
  <c r="R510" i="2"/>
  <c r="S510" i="2"/>
  <c r="O510" i="2"/>
  <c r="P509" i="2"/>
  <c r="Q509" i="2"/>
  <c r="R509" i="2"/>
  <c r="S509" i="2"/>
  <c r="O509" i="2"/>
  <c r="P508" i="2"/>
  <c r="Q508" i="2"/>
  <c r="R508" i="2"/>
  <c r="S508" i="2"/>
  <c r="O508" i="2"/>
  <c r="P507" i="2"/>
  <c r="Q507" i="2"/>
  <c r="R507" i="2"/>
  <c r="S507" i="2"/>
  <c r="O507" i="2"/>
  <c r="P506" i="2"/>
  <c r="Q506" i="2"/>
  <c r="R506" i="2"/>
  <c r="S506" i="2"/>
  <c r="O506" i="2"/>
  <c r="P505" i="2"/>
  <c r="Q505" i="2"/>
  <c r="R505" i="2"/>
  <c r="S505" i="2"/>
  <c r="O505" i="2"/>
  <c r="P504" i="2"/>
  <c r="Q504" i="2"/>
  <c r="R504" i="2"/>
  <c r="S504" i="2"/>
  <c r="O504" i="2"/>
  <c r="P503" i="2"/>
  <c r="Q503" i="2"/>
  <c r="R503" i="2"/>
  <c r="S503" i="2"/>
  <c r="O503" i="2"/>
  <c r="P502" i="2"/>
  <c r="Q502" i="2"/>
  <c r="R502" i="2"/>
  <c r="S502" i="2"/>
  <c r="O502" i="2"/>
  <c r="P501" i="2"/>
  <c r="Q501" i="2"/>
  <c r="R501" i="2"/>
  <c r="S501" i="2"/>
  <c r="O501" i="2"/>
  <c r="P500" i="2"/>
  <c r="Q500" i="2"/>
  <c r="R500" i="2"/>
  <c r="S500" i="2"/>
  <c r="O500" i="2"/>
  <c r="P499" i="2"/>
  <c r="Q499" i="2"/>
  <c r="R499" i="2"/>
  <c r="S499" i="2"/>
  <c r="O499" i="2"/>
  <c r="P498" i="2"/>
  <c r="Q498" i="2"/>
  <c r="R498" i="2"/>
  <c r="S498" i="2"/>
  <c r="O498" i="2"/>
  <c r="P497" i="2"/>
  <c r="Q497" i="2"/>
  <c r="R497" i="2"/>
  <c r="S497" i="2"/>
  <c r="O497" i="2"/>
  <c r="P496" i="2"/>
  <c r="Q496" i="2"/>
  <c r="R496" i="2"/>
  <c r="S496" i="2"/>
  <c r="O496" i="2"/>
  <c r="P495" i="2"/>
  <c r="Q495" i="2"/>
  <c r="R495" i="2"/>
  <c r="S495" i="2"/>
  <c r="O495" i="2"/>
  <c r="P494" i="2"/>
  <c r="Q494" i="2"/>
  <c r="R494" i="2"/>
  <c r="S494" i="2"/>
  <c r="O494" i="2"/>
  <c r="P493" i="2"/>
  <c r="Q493" i="2"/>
  <c r="R493" i="2"/>
  <c r="S493" i="2"/>
  <c r="O493" i="2"/>
  <c r="P492" i="2"/>
  <c r="Q492" i="2"/>
  <c r="R492" i="2"/>
  <c r="S492" i="2"/>
  <c r="O492" i="2"/>
  <c r="P491" i="2"/>
  <c r="Q491" i="2"/>
  <c r="R491" i="2"/>
  <c r="S491" i="2"/>
  <c r="O491" i="2"/>
  <c r="P490" i="2"/>
  <c r="Q490" i="2"/>
  <c r="R490" i="2"/>
  <c r="S490" i="2"/>
  <c r="O490" i="2"/>
  <c r="P489" i="2"/>
  <c r="Q489" i="2"/>
  <c r="R489" i="2"/>
  <c r="S489" i="2"/>
  <c r="O489" i="2"/>
  <c r="P488" i="2"/>
  <c r="Q488" i="2"/>
  <c r="R488" i="2"/>
  <c r="S488" i="2"/>
  <c r="O488" i="2"/>
  <c r="P487" i="2"/>
  <c r="Q487" i="2"/>
  <c r="R487" i="2"/>
  <c r="S487" i="2"/>
  <c r="O487" i="2"/>
  <c r="P486" i="2"/>
  <c r="Q486" i="2"/>
  <c r="R486" i="2"/>
  <c r="S486" i="2"/>
  <c r="O486" i="2"/>
  <c r="P485" i="2"/>
  <c r="Q485" i="2"/>
  <c r="R485" i="2"/>
  <c r="S485" i="2"/>
  <c r="O485" i="2"/>
  <c r="P484" i="2"/>
  <c r="Q484" i="2"/>
  <c r="R484" i="2"/>
  <c r="S484" i="2"/>
  <c r="O484" i="2"/>
  <c r="P483" i="2"/>
  <c r="Q483" i="2"/>
  <c r="R483" i="2"/>
  <c r="S483" i="2"/>
  <c r="O483" i="2"/>
  <c r="P482" i="2"/>
  <c r="Q482" i="2"/>
  <c r="R482" i="2"/>
  <c r="S482" i="2"/>
  <c r="O482" i="2"/>
  <c r="P481" i="2"/>
  <c r="Q481" i="2"/>
  <c r="R481" i="2"/>
  <c r="S481" i="2"/>
  <c r="O481" i="2"/>
  <c r="P480" i="2"/>
  <c r="Q480" i="2"/>
  <c r="R480" i="2"/>
  <c r="S480" i="2"/>
  <c r="O480" i="2"/>
  <c r="P479" i="2"/>
  <c r="Q479" i="2"/>
  <c r="R479" i="2"/>
  <c r="S479" i="2"/>
  <c r="O479" i="2"/>
  <c r="P478" i="2"/>
  <c r="Q478" i="2"/>
  <c r="R478" i="2"/>
  <c r="S478" i="2"/>
  <c r="O478" i="2"/>
  <c r="P477" i="2"/>
  <c r="Q477" i="2"/>
  <c r="R477" i="2"/>
  <c r="S477" i="2"/>
  <c r="O477" i="2"/>
  <c r="P476" i="2"/>
  <c r="Q476" i="2"/>
  <c r="R476" i="2"/>
  <c r="S476" i="2"/>
  <c r="O476" i="2"/>
  <c r="P475" i="2"/>
  <c r="Q475" i="2"/>
  <c r="R475" i="2"/>
  <c r="S475" i="2"/>
  <c r="O475" i="2"/>
  <c r="P474" i="2"/>
  <c r="Q474" i="2"/>
  <c r="R474" i="2"/>
  <c r="S474" i="2"/>
  <c r="O474" i="2"/>
  <c r="P473" i="2"/>
  <c r="Q473" i="2"/>
  <c r="R473" i="2"/>
  <c r="S473" i="2"/>
  <c r="O473" i="2"/>
  <c r="P472" i="2"/>
  <c r="Q472" i="2"/>
  <c r="R472" i="2"/>
  <c r="S472" i="2"/>
  <c r="O472" i="2"/>
  <c r="P471" i="2"/>
  <c r="Q471" i="2"/>
  <c r="R471" i="2"/>
  <c r="S471" i="2"/>
  <c r="O471" i="2"/>
  <c r="P470" i="2"/>
  <c r="Q470" i="2"/>
  <c r="R470" i="2"/>
  <c r="S470" i="2"/>
  <c r="O470" i="2"/>
  <c r="P469" i="2"/>
  <c r="Q469" i="2"/>
  <c r="R469" i="2"/>
  <c r="S469" i="2"/>
  <c r="O469" i="2"/>
  <c r="P468" i="2"/>
  <c r="Q468" i="2"/>
  <c r="R468" i="2"/>
  <c r="S468" i="2"/>
  <c r="O468" i="2"/>
  <c r="P467" i="2"/>
  <c r="Q467" i="2"/>
  <c r="R467" i="2"/>
  <c r="S467" i="2"/>
  <c r="O467" i="2"/>
  <c r="P466" i="2"/>
  <c r="Q466" i="2"/>
  <c r="R466" i="2"/>
  <c r="S466" i="2"/>
  <c r="O466" i="2"/>
  <c r="P465" i="2"/>
  <c r="Q465" i="2"/>
  <c r="R465" i="2"/>
  <c r="S465" i="2"/>
  <c r="O465" i="2"/>
  <c r="P464" i="2"/>
  <c r="Q464" i="2"/>
  <c r="R464" i="2"/>
  <c r="S464" i="2"/>
  <c r="O464" i="2"/>
  <c r="P463" i="2"/>
  <c r="Q463" i="2"/>
  <c r="R463" i="2"/>
  <c r="S463" i="2"/>
  <c r="O463" i="2"/>
  <c r="P462" i="2"/>
  <c r="Q462" i="2"/>
  <c r="R462" i="2"/>
  <c r="S462" i="2"/>
  <c r="O462" i="2"/>
  <c r="P461" i="2"/>
  <c r="Q461" i="2"/>
  <c r="R461" i="2"/>
  <c r="S461" i="2"/>
  <c r="O461" i="2"/>
  <c r="P460" i="2"/>
  <c r="Q460" i="2"/>
  <c r="R460" i="2"/>
  <c r="S460" i="2"/>
  <c r="O460" i="2"/>
  <c r="P459" i="2"/>
  <c r="Q459" i="2"/>
  <c r="R459" i="2"/>
  <c r="S459" i="2"/>
  <c r="O459" i="2"/>
  <c r="P458" i="2"/>
  <c r="Q458" i="2"/>
  <c r="R458" i="2"/>
  <c r="S458" i="2"/>
  <c r="O458" i="2"/>
  <c r="P457" i="2"/>
  <c r="Q457" i="2"/>
  <c r="R457" i="2"/>
  <c r="S457" i="2"/>
  <c r="O457" i="2"/>
  <c r="P456" i="2"/>
  <c r="Q456" i="2"/>
  <c r="R456" i="2"/>
  <c r="S456" i="2"/>
  <c r="O456" i="2"/>
  <c r="P455" i="2"/>
  <c r="Q455" i="2"/>
  <c r="R455" i="2"/>
  <c r="S455" i="2"/>
  <c r="O455" i="2"/>
  <c r="P454" i="2"/>
  <c r="Q454" i="2"/>
  <c r="R454" i="2"/>
  <c r="S454" i="2"/>
  <c r="O454" i="2"/>
  <c r="P453" i="2"/>
  <c r="Q453" i="2"/>
  <c r="R453" i="2"/>
  <c r="S453" i="2"/>
  <c r="O453" i="2"/>
  <c r="P452" i="2"/>
  <c r="Q452" i="2"/>
  <c r="R452" i="2"/>
  <c r="S452" i="2"/>
  <c r="O452" i="2"/>
  <c r="P451" i="2"/>
  <c r="Q451" i="2"/>
  <c r="R451" i="2"/>
  <c r="S451" i="2"/>
  <c r="O451" i="2"/>
  <c r="P450" i="2"/>
  <c r="Q450" i="2"/>
  <c r="R450" i="2"/>
  <c r="S450" i="2"/>
  <c r="O450" i="2"/>
  <c r="P449" i="2"/>
  <c r="Q449" i="2"/>
  <c r="R449" i="2"/>
  <c r="S449" i="2"/>
  <c r="O449" i="2"/>
  <c r="P448" i="2"/>
  <c r="Q448" i="2"/>
  <c r="R448" i="2"/>
  <c r="S448" i="2"/>
  <c r="O448" i="2"/>
  <c r="P447" i="2"/>
  <c r="Q447" i="2"/>
  <c r="R447" i="2"/>
  <c r="S447" i="2"/>
  <c r="O447" i="2"/>
  <c r="P446" i="2"/>
  <c r="Q446" i="2"/>
  <c r="R446" i="2"/>
  <c r="S446" i="2"/>
  <c r="O446" i="2"/>
  <c r="P445" i="2"/>
  <c r="Q445" i="2"/>
  <c r="R445" i="2"/>
  <c r="S445" i="2"/>
  <c r="O445" i="2"/>
  <c r="P444" i="2"/>
  <c r="Q444" i="2"/>
  <c r="R444" i="2"/>
  <c r="S444" i="2"/>
  <c r="O444" i="2"/>
  <c r="P443" i="2"/>
  <c r="Q443" i="2"/>
  <c r="R443" i="2"/>
  <c r="S443" i="2"/>
  <c r="O443" i="2"/>
  <c r="P442" i="2"/>
  <c r="Q442" i="2"/>
  <c r="R442" i="2"/>
  <c r="S442" i="2"/>
  <c r="O442" i="2"/>
  <c r="P441" i="2"/>
  <c r="Q441" i="2"/>
  <c r="R441" i="2"/>
  <c r="S441" i="2"/>
  <c r="O441" i="2"/>
  <c r="P440" i="2"/>
  <c r="Q440" i="2"/>
  <c r="R440" i="2"/>
  <c r="S440" i="2"/>
  <c r="O440" i="2"/>
  <c r="P439" i="2"/>
  <c r="Q439" i="2"/>
  <c r="R439" i="2"/>
  <c r="S439" i="2"/>
  <c r="O439" i="2"/>
  <c r="P438" i="2"/>
  <c r="Q438" i="2"/>
  <c r="R438" i="2"/>
  <c r="S438" i="2"/>
  <c r="O438" i="2"/>
  <c r="P437" i="2"/>
  <c r="Q437" i="2"/>
  <c r="R437" i="2"/>
  <c r="S437" i="2"/>
  <c r="O437" i="2"/>
  <c r="P436" i="2"/>
  <c r="Q436" i="2"/>
  <c r="R436" i="2"/>
  <c r="S436" i="2"/>
  <c r="O436" i="2"/>
  <c r="P435" i="2"/>
  <c r="Q435" i="2"/>
  <c r="R435" i="2"/>
  <c r="S435" i="2"/>
  <c r="O435" i="2"/>
  <c r="P434" i="2"/>
  <c r="Q434" i="2"/>
  <c r="R434" i="2"/>
  <c r="S434" i="2"/>
  <c r="O434" i="2"/>
  <c r="P433" i="2"/>
  <c r="Q433" i="2"/>
  <c r="R433" i="2"/>
  <c r="S433" i="2"/>
  <c r="O433" i="2"/>
  <c r="P432" i="2"/>
  <c r="Q432" i="2"/>
  <c r="R432" i="2"/>
  <c r="S432" i="2"/>
  <c r="O432" i="2"/>
  <c r="P431" i="2"/>
  <c r="Q431" i="2"/>
  <c r="R431" i="2"/>
  <c r="S431" i="2"/>
  <c r="O431" i="2"/>
  <c r="P430" i="2"/>
  <c r="Q430" i="2"/>
  <c r="R430" i="2"/>
  <c r="S430" i="2"/>
  <c r="O430" i="2"/>
  <c r="P429" i="2"/>
  <c r="Q429" i="2"/>
  <c r="R429" i="2"/>
  <c r="S429" i="2"/>
  <c r="O429" i="2"/>
  <c r="P428" i="2"/>
  <c r="Q428" i="2"/>
  <c r="R428" i="2"/>
  <c r="S428" i="2"/>
  <c r="O428" i="2"/>
  <c r="P427" i="2"/>
  <c r="Q427" i="2"/>
  <c r="R427" i="2"/>
  <c r="S427" i="2"/>
  <c r="O427" i="2"/>
  <c r="P426" i="2"/>
  <c r="Q426" i="2"/>
  <c r="R426" i="2"/>
  <c r="S426" i="2"/>
  <c r="O426" i="2"/>
  <c r="P425" i="2"/>
  <c r="Q425" i="2"/>
  <c r="R425" i="2"/>
  <c r="S425" i="2"/>
  <c r="O425" i="2"/>
  <c r="P424" i="2"/>
  <c r="Q424" i="2"/>
  <c r="R424" i="2"/>
  <c r="S424" i="2"/>
  <c r="O424" i="2"/>
  <c r="P423" i="2"/>
  <c r="Q423" i="2"/>
  <c r="R423" i="2"/>
  <c r="S423" i="2"/>
  <c r="O423" i="2"/>
  <c r="P422" i="2"/>
  <c r="Q422" i="2"/>
  <c r="R422" i="2"/>
  <c r="S422" i="2"/>
  <c r="O422" i="2"/>
  <c r="P421" i="2"/>
  <c r="Q421" i="2"/>
  <c r="R421" i="2"/>
  <c r="S421" i="2"/>
  <c r="O421" i="2"/>
  <c r="P420" i="2"/>
  <c r="Q420" i="2"/>
  <c r="R420" i="2"/>
  <c r="S420" i="2"/>
  <c r="O420" i="2"/>
  <c r="P419" i="2"/>
  <c r="Q419" i="2"/>
  <c r="R419" i="2"/>
  <c r="S419" i="2"/>
  <c r="O419" i="2"/>
  <c r="P418" i="2"/>
  <c r="Q418" i="2"/>
  <c r="R418" i="2"/>
  <c r="S418" i="2"/>
  <c r="O418" i="2"/>
  <c r="P417" i="2"/>
  <c r="Q417" i="2"/>
  <c r="R417" i="2"/>
  <c r="S417" i="2"/>
  <c r="O417" i="2"/>
  <c r="P416" i="2"/>
  <c r="Q416" i="2"/>
  <c r="R416" i="2"/>
  <c r="S416" i="2"/>
  <c r="O416" i="2"/>
  <c r="P415" i="2"/>
  <c r="Q415" i="2"/>
  <c r="R415" i="2"/>
  <c r="S415" i="2"/>
  <c r="O415" i="2"/>
  <c r="P414" i="2"/>
  <c r="Q414" i="2"/>
  <c r="R414" i="2"/>
  <c r="S414" i="2"/>
  <c r="O414" i="2"/>
  <c r="P413" i="2"/>
  <c r="Q413" i="2"/>
  <c r="R413" i="2"/>
  <c r="S413" i="2"/>
  <c r="O413" i="2"/>
  <c r="P412" i="2"/>
  <c r="Q412" i="2"/>
  <c r="R412" i="2"/>
  <c r="S412" i="2"/>
  <c r="O412" i="2"/>
  <c r="P411" i="2"/>
  <c r="Q411" i="2"/>
  <c r="R411" i="2"/>
  <c r="S411" i="2"/>
  <c r="O411" i="2"/>
  <c r="P410" i="2"/>
  <c r="Q410" i="2"/>
  <c r="R410" i="2"/>
  <c r="S410" i="2"/>
  <c r="O410" i="2"/>
  <c r="P409" i="2"/>
  <c r="Q409" i="2"/>
  <c r="R409" i="2"/>
  <c r="S409" i="2"/>
  <c r="O409" i="2"/>
  <c r="P408" i="2"/>
  <c r="Q408" i="2"/>
  <c r="R408" i="2"/>
  <c r="S408" i="2"/>
  <c r="O408" i="2"/>
  <c r="P407" i="2"/>
  <c r="Q407" i="2"/>
  <c r="R407" i="2"/>
  <c r="S407" i="2"/>
  <c r="O407" i="2"/>
  <c r="P406" i="2"/>
  <c r="Q406" i="2"/>
  <c r="R406" i="2"/>
  <c r="S406" i="2"/>
  <c r="O406" i="2"/>
  <c r="P405" i="2"/>
  <c r="Q405" i="2"/>
  <c r="R405" i="2"/>
  <c r="S405" i="2"/>
  <c r="O405" i="2"/>
  <c r="P404" i="2"/>
  <c r="Q404" i="2"/>
  <c r="R404" i="2"/>
  <c r="S404" i="2"/>
  <c r="O404" i="2"/>
  <c r="P403" i="2"/>
  <c r="Q403" i="2"/>
  <c r="R403" i="2"/>
  <c r="S403" i="2"/>
  <c r="O403" i="2"/>
  <c r="P402" i="2"/>
  <c r="Q402" i="2"/>
  <c r="R402" i="2"/>
  <c r="S402" i="2"/>
  <c r="O402" i="2"/>
  <c r="P401" i="2"/>
  <c r="Q401" i="2"/>
  <c r="R401" i="2"/>
  <c r="S401" i="2"/>
  <c r="O401" i="2"/>
  <c r="P400" i="2"/>
  <c r="Q400" i="2"/>
  <c r="R400" i="2"/>
  <c r="S400" i="2"/>
  <c r="O400" i="2"/>
  <c r="P399" i="2"/>
  <c r="Q399" i="2"/>
  <c r="R399" i="2"/>
  <c r="S399" i="2"/>
  <c r="O399" i="2"/>
  <c r="P398" i="2"/>
  <c r="Q398" i="2"/>
  <c r="R398" i="2"/>
  <c r="S398" i="2"/>
  <c r="O398" i="2"/>
  <c r="P397" i="2"/>
  <c r="Q397" i="2"/>
  <c r="R397" i="2"/>
  <c r="S397" i="2"/>
  <c r="O397" i="2"/>
  <c r="P396" i="2"/>
  <c r="Q396" i="2"/>
  <c r="R396" i="2"/>
  <c r="S396" i="2"/>
  <c r="O396" i="2"/>
  <c r="P395" i="2"/>
  <c r="Q395" i="2"/>
  <c r="R395" i="2"/>
  <c r="S395" i="2"/>
  <c r="O395" i="2"/>
  <c r="P394" i="2"/>
  <c r="Q394" i="2"/>
  <c r="R394" i="2"/>
  <c r="S394" i="2"/>
  <c r="O394" i="2"/>
  <c r="P393" i="2"/>
  <c r="Q393" i="2"/>
  <c r="R393" i="2"/>
  <c r="S393" i="2"/>
  <c r="O393" i="2"/>
  <c r="P392" i="2"/>
  <c r="Q392" i="2"/>
  <c r="R392" i="2"/>
  <c r="S392" i="2"/>
  <c r="O392" i="2"/>
  <c r="P391" i="2"/>
  <c r="Q391" i="2"/>
  <c r="R391" i="2"/>
  <c r="S391" i="2"/>
  <c r="O391" i="2"/>
  <c r="P390" i="2"/>
  <c r="Q390" i="2"/>
  <c r="R390" i="2"/>
  <c r="S390" i="2"/>
  <c r="O390" i="2"/>
  <c r="P389" i="2"/>
  <c r="Q389" i="2"/>
  <c r="R389" i="2"/>
  <c r="S389" i="2"/>
  <c r="O389" i="2"/>
  <c r="P388" i="2"/>
  <c r="Q388" i="2"/>
  <c r="R388" i="2"/>
  <c r="S388" i="2"/>
  <c r="O388" i="2"/>
  <c r="P387" i="2"/>
  <c r="Q387" i="2"/>
  <c r="R387" i="2"/>
  <c r="S387" i="2"/>
  <c r="O387" i="2"/>
  <c r="P386" i="2"/>
  <c r="Q386" i="2"/>
  <c r="R386" i="2"/>
  <c r="S386" i="2"/>
  <c r="O386" i="2"/>
  <c r="P385" i="2"/>
  <c r="Q385" i="2"/>
  <c r="R385" i="2"/>
  <c r="S385" i="2"/>
  <c r="O385" i="2"/>
  <c r="P384" i="2"/>
  <c r="Q384" i="2"/>
  <c r="R384" i="2"/>
  <c r="S384" i="2"/>
  <c r="O384" i="2"/>
  <c r="P383" i="2"/>
  <c r="Q383" i="2"/>
  <c r="R383" i="2"/>
  <c r="S383" i="2"/>
  <c r="O383" i="2"/>
  <c r="P382" i="2"/>
  <c r="Q382" i="2"/>
  <c r="R382" i="2"/>
  <c r="S382" i="2"/>
  <c r="O382" i="2"/>
  <c r="P381" i="2"/>
  <c r="Q381" i="2"/>
  <c r="R381" i="2"/>
  <c r="S381" i="2"/>
  <c r="O381" i="2"/>
  <c r="P380" i="2"/>
  <c r="Q380" i="2"/>
  <c r="R380" i="2"/>
  <c r="S380" i="2"/>
  <c r="O380" i="2"/>
  <c r="P379" i="2"/>
  <c r="Q379" i="2"/>
  <c r="R379" i="2"/>
  <c r="S379" i="2"/>
  <c r="O379" i="2"/>
  <c r="P378" i="2"/>
  <c r="Q378" i="2"/>
  <c r="R378" i="2"/>
  <c r="S378" i="2"/>
  <c r="O378" i="2"/>
  <c r="P377" i="2"/>
  <c r="Q377" i="2"/>
  <c r="R377" i="2"/>
  <c r="S377" i="2"/>
  <c r="O377" i="2"/>
  <c r="P376" i="2"/>
  <c r="Q376" i="2"/>
  <c r="R376" i="2"/>
  <c r="S376" i="2"/>
  <c r="O376" i="2"/>
  <c r="P375" i="2"/>
  <c r="Q375" i="2"/>
  <c r="R375" i="2"/>
  <c r="S375" i="2"/>
  <c r="O375" i="2"/>
  <c r="P374" i="2"/>
  <c r="Q374" i="2"/>
  <c r="R374" i="2"/>
  <c r="S374" i="2"/>
  <c r="O374" i="2"/>
  <c r="P373" i="2"/>
  <c r="Q373" i="2"/>
  <c r="R373" i="2"/>
  <c r="S373" i="2"/>
  <c r="O373" i="2"/>
  <c r="P372" i="2"/>
  <c r="Q372" i="2"/>
  <c r="R372" i="2"/>
  <c r="S372" i="2"/>
  <c r="O372" i="2"/>
  <c r="P371" i="2"/>
  <c r="Q371" i="2"/>
  <c r="R371" i="2"/>
  <c r="S371" i="2"/>
  <c r="O371" i="2"/>
  <c r="P370" i="2"/>
  <c r="Q370" i="2"/>
  <c r="R370" i="2"/>
  <c r="S370" i="2"/>
  <c r="O370" i="2"/>
  <c r="P369" i="2"/>
  <c r="Q369" i="2"/>
  <c r="R369" i="2"/>
  <c r="S369" i="2"/>
  <c r="O369" i="2"/>
  <c r="P368" i="2"/>
  <c r="Q368" i="2"/>
  <c r="R368" i="2"/>
  <c r="S368" i="2"/>
  <c r="O368" i="2"/>
  <c r="P367" i="2"/>
  <c r="Q367" i="2"/>
  <c r="R367" i="2"/>
  <c r="S367" i="2"/>
  <c r="O367" i="2"/>
  <c r="P366" i="2"/>
  <c r="Q366" i="2"/>
  <c r="R366" i="2"/>
  <c r="S366" i="2"/>
  <c r="O366" i="2"/>
  <c r="P365" i="2"/>
  <c r="Q365" i="2"/>
  <c r="R365" i="2"/>
  <c r="S365" i="2"/>
  <c r="O365" i="2"/>
  <c r="P364" i="2"/>
  <c r="Q364" i="2"/>
  <c r="R364" i="2"/>
  <c r="S364" i="2"/>
  <c r="O364" i="2"/>
  <c r="P363" i="2"/>
  <c r="Q363" i="2"/>
  <c r="R363" i="2"/>
  <c r="S363" i="2"/>
  <c r="O363" i="2"/>
  <c r="P362" i="2"/>
  <c r="Q362" i="2"/>
  <c r="R362" i="2"/>
  <c r="S362" i="2"/>
  <c r="O362" i="2"/>
  <c r="P361" i="2"/>
  <c r="Q361" i="2"/>
  <c r="R361" i="2"/>
  <c r="S361" i="2"/>
  <c r="O361" i="2"/>
  <c r="P360" i="2"/>
  <c r="Q360" i="2"/>
  <c r="R360" i="2"/>
  <c r="S360" i="2"/>
  <c r="O360" i="2"/>
  <c r="P359" i="2"/>
  <c r="Q359" i="2"/>
  <c r="R359" i="2"/>
  <c r="S359" i="2"/>
  <c r="O359" i="2"/>
  <c r="P358" i="2"/>
  <c r="Q358" i="2"/>
  <c r="R358" i="2"/>
  <c r="S358" i="2"/>
  <c r="O358" i="2"/>
  <c r="P357" i="2"/>
  <c r="Q357" i="2"/>
  <c r="R357" i="2"/>
  <c r="S357" i="2"/>
  <c r="O357" i="2"/>
  <c r="P356" i="2"/>
  <c r="Q356" i="2"/>
  <c r="R356" i="2"/>
  <c r="S356" i="2"/>
  <c r="O356" i="2"/>
  <c r="P355" i="2"/>
  <c r="Q355" i="2"/>
  <c r="R355" i="2"/>
  <c r="S355" i="2"/>
  <c r="O355" i="2"/>
  <c r="P354" i="2"/>
  <c r="Q354" i="2"/>
  <c r="R354" i="2"/>
  <c r="S354" i="2"/>
  <c r="O354" i="2"/>
  <c r="P353" i="2"/>
  <c r="Q353" i="2"/>
  <c r="R353" i="2"/>
  <c r="S353" i="2"/>
  <c r="O353" i="2"/>
  <c r="P352" i="2"/>
  <c r="Q352" i="2"/>
  <c r="R352" i="2"/>
  <c r="S352" i="2"/>
  <c r="O352" i="2"/>
  <c r="P351" i="2"/>
  <c r="Q351" i="2"/>
  <c r="R351" i="2"/>
  <c r="S351" i="2"/>
  <c r="O351" i="2"/>
  <c r="P350" i="2"/>
  <c r="Q350" i="2"/>
  <c r="R350" i="2"/>
  <c r="S350" i="2"/>
  <c r="O350" i="2"/>
  <c r="P349" i="2"/>
  <c r="Q349" i="2"/>
  <c r="R349" i="2"/>
  <c r="S349" i="2"/>
  <c r="O349" i="2"/>
  <c r="P348" i="2"/>
  <c r="Q348" i="2"/>
  <c r="R348" i="2"/>
  <c r="S348" i="2"/>
  <c r="O348" i="2"/>
  <c r="P347" i="2"/>
  <c r="Q347" i="2"/>
  <c r="R347" i="2"/>
  <c r="S347" i="2"/>
  <c r="O347" i="2"/>
  <c r="P346" i="2"/>
  <c r="Q346" i="2"/>
  <c r="R346" i="2"/>
  <c r="S346" i="2"/>
  <c r="O346" i="2"/>
  <c r="P345" i="2"/>
  <c r="Q345" i="2"/>
  <c r="R345" i="2"/>
  <c r="S345" i="2"/>
  <c r="O345" i="2"/>
  <c r="P344" i="2"/>
  <c r="Q344" i="2"/>
  <c r="R344" i="2"/>
  <c r="S344" i="2"/>
  <c r="O344" i="2"/>
  <c r="P343" i="2"/>
  <c r="Q343" i="2"/>
  <c r="R343" i="2"/>
  <c r="S343" i="2"/>
  <c r="O343" i="2"/>
  <c r="P342" i="2"/>
  <c r="Q342" i="2"/>
  <c r="R342" i="2"/>
  <c r="S342" i="2"/>
  <c r="O342" i="2"/>
  <c r="P341" i="2"/>
  <c r="Q341" i="2"/>
  <c r="R341" i="2"/>
  <c r="S341" i="2"/>
  <c r="O341" i="2"/>
  <c r="P340" i="2"/>
  <c r="Q340" i="2"/>
  <c r="R340" i="2"/>
  <c r="S340" i="2"/>
  <c r="O340" i="2"/>
  <c r="P339" i="2"/>
  <c r="Q339" i="2"/>
  <c r="R339" i="2"/>
  <c r="S339" i="2"/>
  <c r="O339" i="2"/>
  <c r="P338" i="2"/>
  <c r="Q338" i="2"/>
  <c r="R338" i="2"/>
  <c r="S338" i="2"/>
  <c r="O338" i="2"/>
  <c r="P337" i="2"/>
  <c r="Q337" i="2"/>
  <c r="R337" i="2"/>
  <c r="S337" i="2"/>
  <c r="O337" i="2"/>
  <c r="P336" i="2"/>
  <c r="Q336" i="2"/>
  <c r="R336" i="2"/>
  <c r="S336" i="2"/>
  <c r="O336" i="2"/>
  <c r="P335" i="2"/>
  <c r="Q335" i="2"/>
  <c r="R335" i="2"/>
  <c r="S335" i="2"/>
  <c r="O335" i="2"/>
  <c r="P334" i="2"/>
  <c r="Q334" i="2"/>
  <c r="R334" i="2"/>
  <c r="S334" i="2"/>
  <c r="O334" i="2"/>
  <c r="P333" i="2"/>
  <c r="Q333" i="2"/>
  <c r="R333" i="2"/>
  <c r="S333" i="2"/>
  <c r="O333" i="2"/>
  <c r="P332" i="2"/>
  <c r="Q332" i="2"/>
  <c r="R332" i="2"/>
  <c r="S332" i="2"/>
  <c r="O332" i="2"/>
  <c r="P331" i="2"/>
  <c r="Q331" i="2"/>
  <c r="R331" i="2"/>
  <c r="S331" i="2"/>
  <c r="O331" i="2"/>
  <c r="P330" i="2"/>
  <c r="Q330" i="2"/>
  <c r="R330" i="2"/>
  <c r="S330" i="2"/>
  <c r="O330" i="2"/>
  <c r="P329" i="2"/>
  <c r="Q329" i="2"/>
  <c r="R329" i="2"/>
  <c r="S329" i="2"/>
  <c r="O329" i="2"/>
  <c r="P328" i="2"/>
  <c r="Q328" i="2"/>
  <c r="R328" i="2"/>
  <c r="S328" i="2"/>
  <c r="O328" i="2"/>
  <c r="P327" i="2"/>
  <c r="Q327" i="2"/>
  <c r="R327" i="2"/>
  <c r="S327" i="2"/>
  <c r="O327" i="2"/>
  <c r="P326" i="2"/>
  <c r="Q326" i="2"/>
  <c r="R326" i="2"/>
  <c r="S326" i="2"/>
  <c r="O326" i="2"/>
  <c r="P325" i="2"/>
  <c r="Q325" i="2"/>
  <c r="R325" i="2"/>
  <c r="S325" i="2"/>
  <c r="O325" i="2"/>
  <c r="P324" i="2"/>
  <c r="Q324" i="2"/>
  <c r="R324" i="2"/>
  <c r="S324" i="2"/>
  <c r="O324" i="2"/>
  <c r="P323" i="2"/>
  <c r="Q323" i="2"/>
  <c r="R323" i="2"/>
  <c r="S323" i="2"/>
  <c r="O323" i="2"/>
  <c r="P322" i="2"/>
  <c r="Q322" i="2"/>
  <c r="R322" i="2"/>
  <c r="S322" i="2"/>
  <c r="O322" i="2"/>
  <c r="P321" i="2"/>
  <c r="Q321" i="2"/>
  <c r="R321" i="2"/>
  <c r="S321" i="2"/>
  <c r="O321" i="2"/>
  <c r="P320" i="2"/>
  <c r="Q320" i="2"/>
  <c r="R320" i="2"/>
  <c r="S320" i="2"/>
  <c r="O320" i="2"/>
  <c r="P319" i="2"/>
  <c r="Q319" i="2"/>
  <c r="R319" i="2"/>
  <c r="S319" i="2"/>
  <c r="O319" i="2"/>
  <c r="P318" i="2"/>
  <c r="Q318" i="2"/>
  <c r="R318" i="2"/>
  <c r="S318" i="2"/>
  <c r="O318" i="2"/>
  <c r="P317" i="2"/>
  <c r="Q317" i="2"/>
  <c r="R317" i="2"/>
  <c r="S317" i="2"/>
  <c r="O317" i="2"/>
  <c r="P316" i="2"/>
  <c r="Q316" i="2"/>
  <c r="R316" i="2"/>
  <c r="S316" i="2"/>
  <c r="O316" i="2"/>
  <c r="P315" i="2"/>
  <c r="Q315" i="2"/>
  <c r="R315" i="2"/>
  <c r="S315" i="2"/>
  <c r="O315" i="2"/>
  <c r="P314" i="2"/>
  <c r="Q314" i="2"/>
  <c r="R314" i="2"/>
  <c r="S314" i="2"/>
  <c r="O314" i="2"/>
  <c r="P313" i="2"/>
  <c r="Q313" i="2"/>
  <c r="R313" i="2"/>
  <c r="S313" i="2"/>
  <c r="O313" i="2"/>
  <c r="P312" i="2"/>
  <c r="Q312" i="2"/>
  <c r="R312" i="2"/>
  <c r="S312" i="2"/>
  <c r="O312" i="2"/>
  <c r="P311" i="2"/>
  <c r="Q311" i="2"/>
  <c r="R311" i="2"/>
  <c r="S311" i="2"/>
  <c r="O311" i="2"/>
  <c r="P310" i="2"/>
  <c r="Q310" i="2"/>
  <c r="R310" i="2"/>
  <c r="S310" i="2"/>
  <c r="O310" i="2"/>
  <c r="P309" i="2"/>
  <c r="Q309" i="2"/>
  <c r="R309" i="2"/>
  <c r="S309" i="2"/>
  <c r="O309" i="2"/>
  <c r="P308" i="2"/>
  <c r="Q308" i="2"/>
  <c r="R308" i="2"/>
  <c r="S308" i="2"/>
  <c r="O308" i="2"/>
  <c r="P307" i="2"/>
  <c r="Q307" i="2"/>
  <c r="R307" i="2"/>
  <c r="S307" i="2"/>
  <c r="O307" i="2"/>
  <c r="P306" i="2"/>
  <c r="Q306" i="2"/>
  <c r="R306" i="2"/>
  <c r="S306" i="2"/>
  <c r="O306" i="2"/>
  <c r="P305" i="2"/>
  <c r="Q305" i="2"/>
  <c r="R305" i="2"/>
  <c r="S305" i="2"/>
  <c r="O305" i="2"/>
  <c r="P304" i="2"/>
  <c r="Q304" i="2"/>
  <c r="R304" i="2"/>
  <c r="S304" i="2"/>
  <c r="O304" i="2"/>
  <c r="P303" i="2"/>
  <c r="Q303" i="2"/>
  <c r="R303" i="2"/>
  <c r="S303" i="2"/>
  <c r="O303" i="2"/>
  <c r="P302" i="2"/>
  <c r="Q302" i="2"/>
  <c r="R302" i="2"/>
  <c r="S302" i="2"/>
  <c r="O302" i="2"/>
  <c r="P301" i="2"/>
  <c r="Q301" i="2"/>
  <c r="R301" i="2"/>
  <c r="S301" i="2"/>
  <c r="O301" i="2"/>
  <c r="P300" i="2"/>
  <c r="Q300" i="2"/>
  <c r="R300" i="2"/>
  <c r="S300" i="2"/>
  <c r="O300" i="2"/>
  <c r="P299" i="2"/>
  <c r="Q299" i="2"/>
  <c r="R299" i="2"/>
  <c r="S299" i="2"/>
  <c r="O299" i="2"/>
  <c r="P298" i="2"/>
  <c r="Q298" i="2"/>
  <c r="R298" i="2"/>
  <c r="S298" i="2"/>
  <c r="O298" i="2"/>
  <c r="P297" i="2"/>
  <c r="Q297" i="2"/>
  <c r="R297" i="2"/>
  <c r="S297" i="2"/>
  <c r="O297" i="2"/>
  <c r="P296" i="2"/>
  <c r="Q296" i="2"/>
  <c r="R296" i="2"/>
  <c r="S296" i="2"/>
  <c r="O296" i="2"/>
  <c r="P295" i="2"/>
  <c r="Q295" i="2"/>
  <c r="R295" i="2"/>
  <c r="S295" i="2"/>
  <c r="O295" i="2"/>
  <c r="P294" i="2"/>
  <c r="Q294" i="2"/>
  <c r="R294" i="2"/>
  <c r="S294" i="2"/>
  <c r="O294" i="2"/>
  <c r="P293" i="2"/>
  <c r="Q293" i="2"/>
  <c r="R293" i="2"/>
  <c r="S293" i="2"/>
  <c r="O293" i="2"/>
  <c r="P292" i="2"/>
  <c r="Q292" i="2"/>
  <c r="R292" i="2"/>
  <c r="S292" i="2"/>
  <c r="O292" i="2"/>
  <c r="P291" i="2"/>
  <c r="Q291" i="2"/>
  <c r="R291" i="2"/>
  <c r="S291" i="2"/>
  <c r="O291" i="2"/>
  <c r="P290" i="2"/>
  <c r="Q290" i="2"/>
  <c r="R290" i="2"/>
  <c r="S290" i="2"/>
  <c r="O290" i="2"/>
  <c r="P289" i="2"/>
  <c r="Q289" i="2"/>
  <c r="R289" i="2"/>
  <c r="S289" i="2"/>
  <c r="O289" i="2"/>
  <c r="P288" i="2"/>
  <c r="Q288" i="2"/>
  <c r="R288" i="2"/>
  <c r="S288" i="2"/>
  <c r="O288" i="2"/>
  <c r="P287" i="2"/>
  <c r="Q287" i="2"/>
  <c r="R287" i="2"/>
  <c r="S287" i="2"/>
  <c r="O287" i="2"/>
  <c r="P286" i="2"/>
  <c r="Q286" i="2"/>
  <c r="R286" i="2"/>
  <c r="S286" i="2"/>
  <c r="O286" i="2"/>
  <c r="P285" i="2"/>
  <c r="Q285" i="2"/>
  <c r="R285" i="2"/>
  <c r="S285" i="2"/>
  <c r="O285" i="2"/>
  <c r="P284" i="2"/>
  <c r="Q284" i="2"/>
  <c r="R284" i="2"/>
  <c r="S284" i="2"/>
  <c r="O284" i="2"/>
  <c r="P283" i="2"/>
  <c r="Q283" i="2"/>
  <c r="R283" i="2"/>
  <c r="S283" i="2"/>
  <c r="O283" i="2"/>
  <c r="P282" i="2"/>
  <c r="Q282" i="2"/>
  <c r="R282" i="2"/>
  <c r="S282" i="2"/>
  <c r="O282" i="2"/>
  <c r="P281" i="2"/>
  <c r="Q281" i="2"/>
  <c r="R281" i="2"/>
  <c r="S281" i="2"/>
  <c r="O281" i="2"/>
  <c r="P280" i="2"/>
  <c r="Q280" i="2"/>
  <c r="R280" i="2"/>
  <c r="S280" i="2"/>
  <c r="O280" i="2"/>
  <c r="P279" i="2"/>
  <c r="Q279" i="2"/>
  <c r="R279" i="2"/>
  <c r="S279" i="2"/>
  <c r="O279" i="2"/>
  <c r="P278" i="2"/>
  <c r="Q278" i="2"/>
  <c r="R278" i="2"/>
  <c r="S278" i="2"/>
  <c r="O278" i="2"/>
  <c r="P277" i="2"/>
  <c r="Q277" i="2"/>
  <c r="R277" i="2"/>
  <c r="S277" i="2"/>
  <c r="O277" i="2"/>
  <c r="P276" i="2"/>
  <c r="Q276" i="2"/>
  <c r="R276" i="2"/>
  <c r="S276" i="2"/>
  <c r="O276" i="2"/>
  <c r="P275" i="2"/>
  <c r="Q275" i="2"/>
  <c r="R275" i="2"/>
  <c r="S275" i="2"/>
  <c r="O275" i="2"/>
  <c r="P274" i="2"/>
  <c r="Q274" i="2"/>
  <c r="R274" i="2"/>
  <c r="S274" i="2"/>
  <c r="O274" i="2"/>
  <c r="P273" i="2"/>
  <c r="Q273" i="2"/>
  <c r="R273" i="2"/>
  <c r="S273" i="2"/>
  <c r="O273" i="2"/>
  <c r="P272" i="2"/>
  <c r="Q272" i="2"/>
  <c r="R272" i="2"/>
  <c r="S272" i="2"/>
  <c r="O272" i="2"/>
  <c r="P271" i="2"/>
  <c r="Q271" i="2"/>
  <c r="R271" i="2"/>
  <c r="S271" i="2"/>
  <c r="O271" i="2"/>
  <c r="P270" i="2"/>
  <c r="Q270" i="2"/>
  <c r="R270" i="2"/>
  <c r="S270" i="2"/>
  <c r="O270" i="2"/>
  <c r="P269" i="2"/>
  <c r="Q269" i="2"/>
  <c r="R269" i="2"/>
  <c r="S269" i="2"/>
  <c r="O269" i="2"/>
  <c r="P268" i="2"/>
  <c r="Q268" i="2"/>
  <c r="R268" i="2"/>
  <c r="S268" i="2"/>
  <c r="O268" i="2"/>
  <c r="P267" i="2"/>
  <c r="Q267" i="2"/>
  <c r="R267" i="2"/>
  <c r="S267" i="2"/>
  <c r="O267" i="2"/>
  <c r="P266" i="2"/>
  <c r="Q266" i="2"/>
  <c r="R266" i="2"/>
  <c r="S266" i="2"/>
  <c r="O266" i="2"/>
  <c r="P265" i="2"/>
  <c r="Q265" i="2"/>
  <c r="R265" i="2"/>
  <c r="S265" i="2"/>
  <c r="O265" i="2"/>
  <c r="P264" i="2"/>
  <c r="Q264" i="2"/>
  <c r="R264" i="2"/>
  <c r="S264" i="2"/>
  <c r="O264" i="2"/>
  <c r="P263" i="2"/>
  <c r="Q263" i="2"/>
  <c r="R263" i="2"/>
  <c r="S263" i="2"/>
  <c r="O263" i="2"/>
  <c r="P262" i="2"/>
  <c r="Q262" i="2"/>
  <c r="R262" i="2"/>
  <c r="S262" i="2"/>
  <c r="O262" i="2"/>
  <c r="P261" i="2"/>
  <c r="Q261" i="2"/>
  <c r="R261" i="2"/>
  <c r="S261" i="2"/>
  <c r="O261" i="2"/>
  <c r="P260" i="2"/>
  <c r="Q260" i="2"/>
  <c r="R260" i="2"/>
  <c r="S260" i="2"/>
  <c r="O260" i="2"/>
  <c r="P259" i="2"/>
  <c r="Q259" i="2"/>
  <c r="R259" i="2"/>
  <c r="S259" i="2"/>
  <c r="O259" i="2"/>
  <c r="P258" i="2"/>
  <c r="Q258" i="2"/>
  <c r="R258" i="2"/>
  <c r="S258" i="2"/>
  <c r="O258" i="2"/>
  <c r="P257" i="2"/>
  <c r="Q257" i="2"/>
  <c r="R257" i="2"/>
  <c r="S257" i="2"/>
  <c r="O257" i="2"/>
  <c r="P256" i="2"/>
  <c r="Q256" i="2"/>
  <c r="R256" i="2"/>
  <c r="S256" i="2"/>
  <c r="O256" i="2"/>
  <c r="P255" i="2"/>
  <c r="Q255" i="2"/>
  <c r="R255" i="2"/>
  <c r="S255" i="2"/>
  <c r="O255" i="2"/>
  <c r="P254" i="2"/>
  <c r="Q254" i="2"/>
  <c r="R254" i="2"/>
  <c r="S254" i="2"/>
  <c r="O254" i="2"/>
  <c r="P253" i="2"/>
  <c r="Q253" i="2"/>
  <c r="R253" i="2"/>
  <c r="S253" i="2"/>
  <c r="O253" i="2"/>
  <c r="P252" i="2"/>
  <c r="Q252" i="2"/>
  <c r="R252" i="2"/>
  <c r="S252" i="2"/>
  <c r="O252" i="2"/>
  <c r="P251" i="2"/>
  <c r="Q251" i="2"/>
  <c r="R251" i="2"/>
  <c r="S251" i="2"/>
  <c r="O251" i="2"/>
  <c r="P250" i="2"/>
  <c r="Q250" i="2"/>
  <c r="R250" i="2"/>
  <c r="S250" i="2"/>
  <c r="O250" i="2"/>
  <c r="P249" i="2"/>
  <c r="Q249" i="2"/>
  <c r="R249" i="2"/>
  <c r="S249" i="2"/>
  <c r="O249" i="2"/>
  <c r="P248" i="2"/>
  <c r="Q248" i="2"/>
  <c r="R248" i="2"/>
  <c r="S248" i="2"/>
  <c r="O248" i="2"/>
  <c r="P247" i="2"/>
  <c r="Q247" i="2"/>
  <c r="R247" i="2"/>
  <c r="S247" i="2"/>
  <c r="O247" i="2"/>
  <c r="P246" i="2"/>
  <c r="Q246" i="2"/>
  <c r="R246" i="2"/>
  <c r="S246" i="2"/>
  <c r="O246" i="2"/>
  <c r="P245" i="2"/>
  <c r="Q245" i="2"/>
  <c r="R245" i="2"/>
  <c r="S245" i="2"/>
  <c r="O245" i="2"/>
  <c r="P244" i="2"/>
  <c r="Q244" i="2"/>
  <c r="R244" i="2"/>
  <c r="S244" i="2"/>
  <c r="O244" i="2"/>
  <c r="P243" i="2"/>
  <c r="Q243" i="2"/>
  <c r="R243" i="2"/>
  <c r="S243" i="2"/>
  <c r="O243" i="2"/>
  <c r="P242" i="2"/>
  <c r="Q242" i="2"/>
  <c r="R242" i="2"/>
  <c r="S242" i="2"/>
  <c r="O242" i="2"/>
  <c r="P241" i="2"/>
  <c r="Q241" i="2"/>
  <c r="R241" i="2"/>
  <c r="S241" i="2"/>
  <c r="O241" i="2"/>
  <c r="P240" i="2"/>
  <c r="Q240" i="2"/>
  <c r="R240" i="2"/>
  <c r="S240" i="2"/>
  <c r="O240" i="2"/>
  <c r="P239" i="2"/>
  <c r="Q239" i="2"/>
  <c r="R239" i="2"/>
  <c r="S239" i="2"/>
  <c r="O239" i="2"/>
  <c r="P238" i="2"/>
  <c r="Q238" i="2"/>
  <c r="R238" i="2"/>
  <c r="S238" i="2"/>
  <c r="O238" i="2"/>
  <c r="P237" i="2"/>
  <c r="Q237" i="2"/>
  <c r="R237" i="2"/>
  <c r="S237" i="2"/>
  <c r="O237" i="2"/>
  <c r="P236" i="2"/>
  <c r="Q236" i="2"/>
  <c r="R236" i="2"/>
  <c r="S236" i="2"/>
  <c r="O236" i="2"/>
  <c r="P235" i="2"/>
  <c r="Q235" i="2"/>
  <c r="R235" i="2"/>
  <c r="S235" i="2"/>
  <c r="O235" i="2"/>
  <c r="P234" i="2"/>
  <c r="Q234" i="2"/>
  <c r="R234" i="2"/>
  <c r="S234" i="2"/>
  <c r="O234" i="2"/>
  <c r="P233" i="2"/>
  <c r="Q233" i="2"/>
  <c r="R233" i="2"/>
  <c r="S233" i="2"/>
  <c r="O233" i="2"/>
  <c r="P232" i="2"/>
  <c r="Q232" i="2"/>
  <c r="R232" i="2"/>
  <c r="S232" i="2"/>
  <c r="O232" i="2"/>
  <c r="P231" i="2"/>
  <c r="Q231" i="2"/>
  <c r="R231" i="2"/>
  <c r="S231" i="2"/>
  <c r="O231" i="2"/>
  <c r="P230" i="2"/>
  <c r="Q230" i="2"/>
  <c r="R230" i="2"/>
  <c r="S230" i="2"/>
  <c r="O230" i="2"/>
  <c r="P229" i="2"/>
  <c r="Q229" i="2"/>
  <c r="R229" i="2"/>
  <c r="S229" i="2"/>
  <c r="O229" i="2"/>
  <c r="P228" i="2"/>
  <c r="Q228" i="2"/>
  <c r="R228" i="2"/>
  <c r="S228" i="2"/>
  <c r="O228" i="2"/>
  <c r="P227" i="2"/>
  <c r="Q227" i="2"/>
  <c r="R227" i="2"/>
  <c r="S227" i="2"/>
  <c r="O227" i="2"/>
  <c r="P226" i="2"/>
  <c r="Q226" i="2"/>
  <c r="R226" i="2"/>
  <c r="S226" i="2"/>
  <c r="O226" i="2"/>
  <c r="P225" i="2"/>
  <c r="Q225" i="2"/>
  <c r="R225" i="2"/>
  <c r="S225" i="2"/>
  <c r="O225" i="2"/>
  <c r="P224" i="2"/>
  <c r="Q224" i="2"/>
  <c r="R224" i="2"/>
  <c r="S224" i="2"/>
  <c r="O224" i="2"/>
  <c r="P223" i="2"/>
  <c r="Q223" i="2"/>
  <c r="R223" i="2"/>
  <c r="S223" i="2"/>
  <c r="O223" i="2"/>
  <c r="P222" i="2"/>
  <c r="Q222" i="2"/>
  <c r="R222" i="2"/>
  <c r="S222" i="2"/>
  <c r="O222" i="2"/>
  <c r="P221" i="2"/>
  <c r="Q221" i="2"/>
  <c r="R221" i="2"/>
  <c r="S221" i="2"/>
  <c r="O221" i="2"/>
  <c r="P220" i="2"/>
  <c r="Q220" i="2"/>
  <c r="R220" i="2"/>
  <c r="S220" i="2"/>
  <c r="O220" i="2"/>
  <c r="P219" i="2"/>
  <c r="Q219" i="2"/>
  <c r="R219" i="2"/>
  <c r="S219" i="2"/>
  <c r="O219" i="2"/>
  <c r="P218" i="2"/>
  <c r="Q218" i="2"/>
  <c r="R218" i="2"/>
  <c r="S218" i="2"/>
  <c r="O218" i="2"/>
  <c r="P217" i="2"/>
  <c r="Q217" i="2"/>
  <c r="R217" i="2"/>
  <c r="S217" i="2"/>
  <c r="O217" i="2"/>
  <c r="P216" i="2"/>
  <c r="Q216" i="2"/>
  <c r="R216" i="2"/>
  <c r="S216" i="2"/>
  <c r="O216" i="2"/>
  <c r="P215" i="2"/>
  <c r="Q215" i="2"/>
  <c r="R215" i="2"/>
  <c r="S215" i="2"/>
  <c r="O215" i="2"/>
  <c r="P214" i="2"/>
  <c r="Q214" i="2"/>
  <c r="R214" i="2"/>
  <c r="S214" i="2"/>
  <c r="O214" i="2"/>
  <c r="P213" i="2"/>
  <c r="Q213" i="2"/>
  <c r="R213" i="2"/>
  <c r="S213" i="2"/>
  <c r="O213" i="2"/>
  <c r="P212" i="2"/>
  <c r="Q212" i="2"/>
  <c r="R212" i="2"/>
  <c r="S212" i="2"/>
  <c r="O212" i="2"/>
  <c r="P211" i="2"/>
  <c r="Q211" i="2"/>
  <c r="R211" i="2"/>
  <c r="S211" i="2"/>
  <c r="O211" i="2"/>
  <c r="P210" i="2"/>
  <c r="Q210" i="2"/>
  <c r="R210" i="2"/>
  <c r="S210" i="2"/>
  <c r="O210" i="2"/>
  <c r="P209" i="2"/>
  <c r="Q209" i="2"/>
  <c r="R209" i="2"/>
  <c r="S209" i="2"/>
  <c r="O209" i="2"/>
  <c r="P208" i="2"/>
  <c r="Q208" i="2"/>
  <c r="R208" i="2"/>
  <c r="S208" i="2"/>
  <c r="O208" i="2"/>
  <c r="P207" i="2"/>
  <c r="Q207" i="2"/>
  <c r="R207" i="2"/>
  <c r="S207" i="2"/>
  <c r="O207" i="2"/>
  <c r="P206" i="2"/>
  <c r="Q206" i="2"/>
  <c r="R206" i="2"/>
  <c r="S206" i="2"/>
  <c r="O206" i="2"/>
  <c r="P205" i="2"/>
  <c r="Q205" i="2"/>
  <c r="R205" i="2"/>
  <c r="S205" i="2"/>
  <c r="O205" i="2"/>
  <c r="P204" i="2"/>
  <c r="Q204" i="2"/>
  <c r="R204" i="2"/>
  <c r="S204" i="2"/>
  <c r="O204" i="2"/>
  <c r="P203" i="2"/>
  <c r="Q203" i="2"/>
  <c r="R203" i="2"/>
  <c r="S203" i="2"/>
  <c r="O203" i="2"/>
  <c r="P202" i="2"/>
  <c r="Q202" i="2"/>
  <c r="R202" i="2"/>
  <c r="S202" i="2"/>
  <c r="O202" i="2"/>
  <c r="P201" i="2"/>
  <c r="Q201" i="2"/>
  <c r="R201" i="2"/>
  <c r="S201" i="2"/>
  <c r="O201" i="2"/>
  <c r="P200" i="2"/>
  <c r="Q200" i="2"/>
  <c r="R200" i="2"/>
  <c r="S200" i="2"/>
  <c r="O200" i="2"/>
  <c r="P199" i="2"/>
  <c r="Q199" i="2"/>
  <c r="R199" i="2"/>
  <c r="S199" i="2"/>
  <c r="O199" i="2"/>
  <c r="P198" i="2"/>
  <c r="Q198" i="2"/>
  <c r="R198" i="2"/>
  <c r="S198" i="2"/>
  <c r="O198" i="2"/>
  <c r="P197" i="2"/>
  <c r="Q197" i="2"/>
  <c r="R197" i="2"/>
  <c r="S197" i="2"/>
  <c r="O197" i="2"/>
  <c r="P196" i="2"/>
  <c r="Q196" i="2"/>
  <c r="R196" i="2"/>
  <c r="S196" i="2"/>
  <c r="O196" i="2"/>
  <c r="P195" i="2"/>
  <c r="Q195" i="2"/>
  <c r="R195" i="2"/>
  <c r="S195" i="2"/>
  <c r="O195" i="2"/>
  <c r="P194" i="2"/>
  <c r="Q194" i="2"/>
  <c r="R194" i="2"/>
  <c r="S194" i="2"/>
  <c r="O194" i="2"/>
  <c r="P193" i="2"/>
  <c r="Q193" i="2"/>
  <c r="R193" i="2"/>
  <c r="S193" i="2"/>
  <c r="O193" i="2"/>
  <c r="P192" i="2"/>
  <c r="Q192" i="2"/>
  <c r="R192" i="2"/>
  <c r="S192" i="2"/>
  <c r="O192" i="2"/>
  <c r="P191" i="2"/>
  <c r="Q191" i="2"/>
  <c r="R191" i="2"/>
  <c r="S191" i="2"/>
  <c r="O191" i="2"/>
  <c r="P190" i="2"/>
  <c r="Q190" i="2"/>
  <c r="R190" i="2"/>
  <c r="S190" i="2"/>
  <c r="O190" i="2"/>
  <c r="P189" i="2"/>
  <c r="Q189" i="2"/>
  <c r="R189" i="2"/>
  <c r="S189" i="2"/>
  <c r="O189" i="2"/>
  <c r="P188" i="2"/>
  <c r="Q188" i="2"/>
  <c r="R188" i="2"/>
  <c r="S188" i="2"/>
  <c r="O188" i="2"/>
  <c r="P187" i="2"/>
  <c r="Q187" i="2"/>
  <c r="R187" i="2"/>
  <c r="S187" i="2"/>
  <c r="O187" i="2"/>
  <c r="P186" i="2"/>
  <c r="Q186" i="2"/>
  <c r="R186" i="2"/>
  <c r="S186" i="2"/>
  <c r="O186" i="2"/>
  <c r="P185" i="2"/>
  <c r="Q185" i="2"/>
  <c r="R185" i="2"/>
  <c r="S185" i="2"/>
  <c r="O185" i="2"/>
  <c r="P184" i="2"/>
  <c r="Q184" i="2"/>
  <c r="R184" i="2"/>
  <c r="S184" i="2"/>
  <c r="O184" i="2"/>
  <c r="P183" i="2"/>
  <c r="Q183" i="2"/>
  <c r="R183" i="2"/>
  <c r="S183" i="2"/>
  <c r="O183" i="2"/>
  <c r="P182" i="2"/>
  <c r="Q182" i="2"/>
  <c r="R182" i="2"/>
  <c r="S182" i="2"/>
  <c r="O182" i="2"/>
  <c r="P181" i="2"/>
  <c r="Q181" i="2"/>
  <c r="R181" i="2"/>
  <c r="S181" i="2"/>
  <c r="O181" i="2"/>
  <c r="P180" i="2"/>
  <c r="Q180" i="2"/>
  <c r="R180" i="2"/>
  <c r="S180" i="2"/>
  <c r="O180" i="2"/>
  <c r="P179" i="2"/>
  <c r="Q179" i="2"/>
  <c r="R179" i="2"/>
  <c r="S179" i="2"/>
  <c r="O179" i="2"/>
  <c r="P178" i="2"/>
  <c r="Q178" i="2"/>
  <c r="R178" i="2"/>
  <c r="S178" i="2"/>
  <c r="O178" i="2"/>
  <c r="P177" i="2"/>
  <c r="Q177" i="2"/>
  <c r="R177" i="2"/>
  <c r="S177" i="2"/>
  <c r="O177" i="2"/>
  <c r="P176" i="2"/>
  <c r="Q176" i="2"/>
  <c r="R176" i="2"/>
  <c r="S176" i="2"/>
  <c r="O176" i="2"/>
  <c r="P175" i="2"/>
  <c r="Q175" i="2"/>
  <c r="R175" i="2"/>
  <c r="S175" i="2"/>
  <c r="O175" i="2"/>
  <c r="P174" i="2"/>
  <c r="Q174" i="2"/>
  <c r="R174" i="2"/>
  <c r="S174" i="2"/>
  <c r="O174" i="2"/>
  <c r="P173" i="2"/>
  <c r="Q173" i="2"/>
  <c r="R173" i="2"/>
  <c r="S173" i="2"/>
  <c r="O173" i="2"/>
  <c r="P172" i="2"/>
  <c r="Q172" i="2"/>
  <c r="R172" i="2"/>
  <c r="S172" i="2"/>
  <c r="O172" i="2"/>
  <c r="P171" i="2"/>
  <c r="Q171" i="2"/>
  <c r="R171" i="2"/>
  <c r="S171" i="2"/>
  <c r="O171" i="2"/>
  <c r="P170" i="2"/>
  <c r="Q170" i="2"/>
  <c r="R170" i="2"/>
  <c r="S170" i="2"/>
  <c r="O170" i="2"/>
  <c r="P169" i="2"/>
  <c r="Q169" i="2"/>
  <c r="R169" i="2"/>
  <c r="S169" i="2"/>
  <c r="O169" i="2"/>
  <c r="P168" i="2"/>
  <c r="Q168" i="2"/>
  <c r="R168" i="2"/>
  <c r="S168" i="2"/>
  <c r="O168" i="2"/>
  <c r="P167" i="2"/>
  <c r="Q167" i="2"/>
  <c r="R167" i="2"/>
  <c r="S167" i="2"/>
  <c r="O167" i="2"/>
  <c r="P166" i="2"/>
  <c r="Q166" i="2"/>
  <c r="R166" i="2"/>
  <c r="S166" i="2"/>
  <c r="O166" i="2"/>
  <c r="P165" i="2"/>
  <c r="Q165" i="2"/>
  <c r="R165" i="2"/>
  <c r="S165" i="2"/>
  <c r="O165" i="2"/>
  <c r="P164" i="2"/>
  <c r="Q164" i="2"/>
  <c r="R164" i="2"/>
  <c r="S164" i="2"/>
  <c r="O164" i="2"/>
  <c r="P163" i="2"/>
  <c r="Q163" i="2"/>
  <c r="R163" i="2"/>
  <c r="S163" i="2"/>
  <c r="O163" i="2"/>
  <c r="P162" i="2"/>
  <c r="Q162" i="2"/>
  <c r="R162" i="2"/>
  <c r="S162" i="2"/>
  <c r="O162" i="2"/>
  <c r="P161" i="2"/>
  <c r="Q161" i="2"/>
  <c r="R161" i="2"/>
  <c r="S161" i="2"/>
  <c r="O161" i="2"/>
  <c r="P160" i="2"/>
  <c r="Q160" i="2"/>
  <c r="R160" i="2"/>
  <c r="S160" i="2"/>
  <c r="O160" i="2"/>
  <c r="P159" i="2"/>
  <c r="Q159" i="2"/>
  <c r="R159" i="2"/>
  <c r="S159" i="2"/>
  <c r="O159" i="2"/>
  <c r="P158" i="2"/>
  <c r="Q158" i="2"/>
  <c r="R158" i="2"/>
  <c r="S158" i="2"/>
  <c r="O158" i="2"/>
  <c r="P157" i="2"/>
  <c r="Q157" i="2"/>
  <c r="R157" i="2"/>
  <c r="S157" i="2"/>
  <c r="O157" i="2"/>
  <c r="P156" i="2"/>
  <c r="Q156" i="2"/>
  <c r="R156" i="2"/>
  <c r="S156" i="2"/>
  <c r="O156" i="2"/>
  <c r="P155" i="2"/>
  <c r="Q155" i="2"/>
  <c r="R155" i="2"/>
  <c r="S155" i="2"/>
  <c r="O155" i="2"/>
  <c r="P154" i="2"/>
  <c r="Q154" i="2"/>
  <c r="R154" i="2"/>
  <c r="S154" i="2"/>
  <c r="O154" i="2"/>
  <c r="P153" i="2"/>
  <c r="Q153" i="2"/>
  <c r="R153" i="2"/>
  <c r="S153" i="2"/>
  <c r="O153" i="2"/>
  <c r="P152" i="2"/>
  <c r="Q152" i="2"/>
  <c r="R152" i="2"/>
  <c r="S152" i="2"/>
  <c r="O152" i="2"/>
  <c r="P151" i="2"/>
  <c r="Q151" i="2"/>
  <c r="R151" i="2"/>
  <c r="S151" i="2"/>
  <c r="O151" i="2"/>
  <c r="P150" i="2"/>
  <c r="Q150" i="2"/>
  <c r="R150" i="2"/>
  <c r="S150" i="2"/>
  <c r="O150" i="2"/>
  <c r="P149" i="2"/>
  <c r="Q149" i="2"/>
  <c r="R149" i="2"/>
  <c r="S149" i="2"/>
  <c r="O149" i="2"/>
  <c r="P148" i="2"/>
  <c r="Q148" i="2"/>
  <c r="R148" i="2"/>
  <c r="S148" i="2"/>
  <c r="O148" i="2"/>
  <c r="P147" i="2"/>
  <c r="Q147" i="2"/>
  <c r="R147" i="2"/>
  <c r="S147" i="2"/>
  <c r="O147" i="2"/>
  <c r="P146" i="2"/>
  <c r="Q146" i="2"/>
  <c r="R146" i="2"/>
  <c r="S146" i="2"/>
  <c r="O146" i="2"/>
  <c r="P145" i="2"/>
  <c r="Q145" i="2"/>
  <c r="R145" i="2"/>
  <c r="S145" i="2"/>
  <c r="O145" i="2"/>
  <c r="P144" i="2"/>
  <c r="Q144" i="2"/>
  <c r="R144" i="2"/>
  <c r="S144" i="2"/>
  <c r="O144" i="2"/>
  <c r="P143" i="2"/>
  <c r="Q143" i="2"/>
  <c r="R143" i="2"/>
  <c r="S143" i="2"/>
  <c r="O143" i="2"/>
  <c r="P142" i="2"/>
  <c r="Q142" i="2"/>
  <c r="R142" i="2"/>
  <c r="S142" i="2"/>
  <c r="O142" i="2"/>
  <c r="P141" i="2"/>
  <c r="Q141" i="2"/>
  <c r="R141" i="2"/>
  <c r="S141" i="2"/>
  <c r="O141" i="2"/>
  <c r="P140" i="2"/>
  <c r="Q140" i="2"/>
  <c r="R140" i="2"/>
  <c r="S140" i="2"/>
  <c r="O140" i="2"/>
  <c r="P139" i="2"/>
  <c r="Q139" i="2"/>
  <c r="R139" i="2"/>
  <c r="S139" i="2"/>
  <c r="O139" i="2"/>
  <c r="P138" i="2"/>
  <c r="Q138" i="2"/>
  <c r="R138" i="2"/>
  <c r="S138" i="2"/>
  <c r="O138" i="2"/>
  <c r="P137" i="2"/>
  <c r="Q137" i="2"/>
  <c r="R137" i="2"/>
  <c r="S137" i="2"/>
  <c r="O137" i="2"/>
  <c r="P136" i="2"/>
  <c r="Q136" i="2"/>
  <c r="R136" i="2"/>
  <c r="S136" i="2"/>
  <c r="O136" i="2"/>
  <c r="P135" i="2"/>
  <c r="Q135" i="2"/>
  <c r="R135" i="2"/>
  <c r="S135" i="2"/>
  <c r="O135" i="2"/>
  <c r="P134" i="2"/>
  <c r="Q134" i="2"/>
  <c r="R134" i="2"/>
  <c r="S134" i="2"/>
  <c r="O134" i="2"/>
  <c r="P133" i="2"/>
  <c r="Q133" i="2"/>
  <c r="R133" i="2"/>
  <c r="S133" i="2"/>
  <c r="O133" i="2"/>
  <c r="P132" i="2"/>
  <c r="Q132" i="2"/>
  <c r="R132" i="2"/>
  <c r="S132" i="2"/>
  <c r="O132" i="2"/>
  <c r="P131" i="2"/>
  <c r="Q131" i="2"/>
  <c r="R131" i="2"/>
  <c r="S131" i="2"/>
  <c r="O131" i="2"/>
  <c r="P130" i="2"/>
  <c r="Q130" i="2"/>
  <c r="R130" i="2"/>
  <c r="S130" i="2"/>
  <c r="O130" i="2"/>
  <c r="P129" i="2"/>
  <c r="Q129" i="2"/>
  <c r="R129" i="2"/>
  <c r="S129" i="2"/>
  <c r="O129" i="2"/>
  <c r="P128" i="2"/>
  <c r="Q128" i="2"/>
  <c r="R128" i="2"/>
  <c r="S128" i="2"/>
  <c r="O128" i="2"/>
  <c r="P127" i="2"/>
  <c r="Q127" i="2"/>
  <c r="R127" i="2"/>
  <c r="S127" i="2"/>
  <c r="O127" i="2"/>
  <c r="P126" i="2"/>
  <c r="Q126" i="2"/>
  <c r="R126" i="2"/>
  <c r="S126" i="2"/>
  <c r="O126" i="2"/>
  <c r="P125" i="2"/>
  <c r="Q125" i="2"/>
  <c r="R125" i="2"/>
  <c r="S125" i="2"/>
  <c r="O125" i="2"/>
  <c r="P124" i="2"/>
  <c r="Q124" i="2"/>
  <c r="R124" i="2"/>
  <c r="S124" i="2"/>
  <c r="O124" i="2"/>
  <c r="P123" i="2"/>
  <c r="Q123" i="2"/>
  <c r="R123" i="2"/>
  <c r="S123" i="2"/>
  <c r="O123" i="2"/>
  <c r="P122" i="2"/>
  <c r="Q122" i="2"/>
  <c r="R122" i="2"/>
  <c r="S122" i="2"/>
  <c r="O122" i="2"/>
  <c r="P121" i="2"/>
  <c r="Q121" i="2"/>
  <c r="R121" i="2"/>
  <c r="S121" i="2"/>
  <c r="O121" i="2"/>
  <c r="P120" i="2"/>
  <c r="Q120" i="2"/>
  <c r="R120" i="2"/>
  <c r="S120" i="2"/>
  <c r="O120" i="2"/>
  <c r="P119" i="2"/>
  <c r="Q119" i="2"/>
  <c r="R119" i="2"/>
  <c r="S119" i="2"/>
  <c r="O119" i="2"/>
  <c r="P118" i="2"/>
  <c r="Q118" i="2"/>
  <c r="R118" i="2"/>
  <c r="S118" i="2"/>
  <c r="O118" i="2"/>
  <c r="P117" i="2"/>
  <c r="Q117" i="2"/>
  <c r="R117" i="2"/>
  <c r="S117" i="2"/>
  <c r="O117" i="2"/>
  <c r="P116" i="2"/>
  <c r="Q116" i="2"/>
  <c r="R116" i="2"/>
  <c r="S116" i="2"/>
  <c r="O116" i="2"/>
  <c r="P115" i="2"/>
  <c r="Q115" i="2"/>
  <c r="R115" i="2"/>
  <c r="S115" i="2"/>
  <c r="O115" i="2"/>
  <c r="P114" i="2"/>
  <c r="Q114" i="2"/>
  <c r="R114" i="2"/>
  <c r="S114" i="2"/>
  <c r="O114" i="2"/>
  <c r="P113" i="2"/>
  <c r="Q113" i="2"/>
  <c r="R113" i="2"/>
  <c r="S113" i="2"/>
  <c r="O113" i="2"/>
  <c r="P112" i="2"/>
  <c r="Q112" i="2"/>
  <c r="R112" i="2"/>
  <c r="S112" i="2"/>
  <c r="O112" i="2"/>
  <c r="P111" i="2"/>
  <c r="Q111" i="2"/>
  <c r="R111" i="2"/>
  <c r="S111" i="2"/>
  <c r="O111" i="2"/>
  <c r="P110" i="2"/>
  <c r="Q110" i="2"/>
  <c r="R110" i="2"/>
  <c r="S110" i="2"/>
  <c r="O110" i="2"/>
  <c r="P109" i="2"/>
  <c r="Q109" i="2"/>
  <c r="R109" i="2"/>
  <c r="S109" i="2"/>
  <c r="O109" i="2"/>
  <c r="P108" i="2"/>
  <c r="Q108" i="2"/>
  <c r="R108" i="2"/>
  <c r="S108" i="2"/>
  <c r="O108" i="2"/>
  <c r="P107" i="2"/>
  <c r="Q107" i="2"/>
  <c r="R107" i="2"/>
  <c r="S107" i="2"/>
  <c r="O107" i="2"/>
  <c r="P106" i="2"/>
  <c r="Q106" i="2"/>
  <c r="R106" i="2"/>
  <c r="S106" i="2"/>
  <c r="O106" i="2"/>
  <c r="P105" i="2"/>
  <c r="Q105" i="2"/>
  <c r="R105" i="2"/>
  <c r="S105" i="2"/>
  <c r="O105" i="2"/>
  <c r="P104" i="2"/>
  <c r="Q104" i="2"/>
  <c r="R104" i="2"/>
  <c r="S104" i="2"/>
  <c r="O104" i="2"/>
  <c r="P103" i="2"/>
  <c r="Q103" i="2"/>
  <c r="R103" i="2"/>
  <c r="S103" i="2"/>
  <c r="O103" i="2"/>
  <c r="P102" i="2"/>
  <c r="Q102" i="2"/>
  <c r="R102" i="2"/>
  <c r="S102" i="2"/>
  <c r="O102" i="2"/>
  <c r="P101" i="2"/>
  <c r="Q101" i="2"/>
  <c r="R101" i="2"/>
  <c r="S101" i="2"/>
  <c r="O101" i="2"/>
  <c r="P100" i="2"/>
  <c r="Q100" i="2"/>
  <c r="R100" i="2"/>
  <c r="S100" i="2"/>
  <c r="O100" i="2"/>
  <c r="P99" i="2"/>
  <c r="Q99" i="2"/>
  <c r="R99" i="2"/>
  <c r="S99" i="2"/>
  <c r="O99" i="2"/>
  <c r="P98" i="2"/>
  <c r="Q98" i="2"/>
  <c r="R98" i="2"/>
  <c r="S98" i="2"/>
  <c r="O98" i="2"/>
  <c r="P97" i="2"/>
  <c r="Q97" i="2"/>
  <c r="R97" i="2"/>
  <c r="S97" i="2"/>
  <c r="O97" i="2"/>
  <c r="P96" i="2"/>
  <c r="Q96" i="2"/>
  <c r="R96" i="2"/>
  <c r="S96" i="2"/>
  <c r="O96" i="2"/>
  <c r="P95" i="2"/>
  <c r="Q95" i="2"/>
  <c r="R95" i="2"/>
  <c r="S95" i="2"/>
  <c r="O95" i="2"/>
  <c r="P94" i="2"/>
  <c r="Q94" i="2"/>
  <c r="R94" i="2"/>
  <c r="S94" i="2"/>
  <c r="O94" i="2"/>
  <c r="P93" i="2"/>
  <c r="Q93" i="2"/>
  <c r="R93" i="2"/>
  <c r="S93" i="2"/>
  <c r="O93" i="2"/>
  <c r="P92" i="2"/>
  <c r="Q92" i="2"/>
  <c r="R92" i="2"/>
  <c r="S92" i="2"/>
  <c r="O92" i="2"/>
  <c r="P91" i="2"/>
  <c r="Q91" i="2"/>
  <c r="R91" i="2"/>
  <c r="S91" i="2"/>
  <c r="O91" i="2"/>
  <c r="P90" i="2"/>
  <c r="Q90" i="2"/>
  <c r="R90" i="2"/>
  <c r="S90" i="2"/>
  <c r="O90" i="2"/>
  <c r="P89" i="2"/>
  <c r="Q89" i="2"/>
  <c r="R89" i="2"/>
  <c r="S89" i="2"/>
  <c r="O89" i="2"/>
  <c r="P88" i="2"/>
  <c r="Q88" i="2"/>
  <c r="R88" i="2"/>
  <c r="S88" i="2"/>
  <c r="O88" i="2"/>
  <c r="P87" i="2"/>
  <c r="Q87" i="2"/>
  <c r="R87" i="2"/>
  <c r="S87" i="2"/>
  <c r="O87" i="2"/>
  <c r="P86" i="2"/>
  <c r="Q86" i="2"/>
  <c r="R86" i="2"/>
  <c r="S86" i="2"/>
  <c r="O86" i="2"/>
  <c r="P85" i="2"/>
  <c r="Q85" i="2"/>
  <c r="R85" i="2"/>
  <c r="S85" i="2"/>
  <c r="O85" i="2"/>
</calcChain>
</file>

<file path=xl/sharedStrings.xml><?xml version="1.0" encoding="utf-8"?>
<sst xmlns="http://schemas.openxmlformats.org/spreadsheetml/2006/main" count="4565" uniqueCount="1143">
  <si>
    <t>Atmospheric CO2 effect on stable carbon isotope composition of terrestrial fossil archives</t>
  </si>
  <si>
    <r>
      <t>a</t>
    </r>
    <r>
      <rPr>
        <sz val="10"/>
        <rFont val="Arial"/>
        <family val="2"/>
      </rPr>
      <t xml:space="preserve"> Research Laboratory for Archaeology and the History of Art, University of Oxford, South Parks Road, Oxford OX13QY, UK</t>
    </r>
  </si>
  <si>
    <r>
      <t>b</t>
    </r>
    <r>
      <rPr>
        <sz val="10"/>
        <rFont val="Arial"/>
        <family val="2"/>
      </rPr>
      <t xml:space="preserve"> Department of Earth and Environmental Sciences, University of Rochester, Rochester, New York 14627, USA</t>
    </r>
  </si>
  <si>
    <t>SUPPORTING DATASET - ICE CORE DATA</t>
  </si>
  <si>
    <t>Note: Please cite original references, and contact original authors when using this data</t>
  </si>
  <si>
    <t>Column A: Gas age</t>
  </si>
  <si>
    <t>Column B: Monte Carlo average spline, δ13CO2 (per mil)</t>
  </si>
  <si>
    <t>Column C: 1σ uncertainties for δ13CO2 spline (per mil)</t>
  </si>
  <si>
    <r>
      <t>Column D: Monte Carlo average spline, pCO</t>
    </r>
    <r>
      <rPr>
        <vertAlign val="subscript"/>
        <sz val="10"/>
        <rFont val="Arial"/>
        <family val="2"/>
      </rPr>
      <t>2</t>
    </r>
    <r>
      <rPr>
        <sz val="10"/>
        <rFont val="Arial"/>
        <family val="2"/>
      </rPr>
      <t xml:space="preserve"> (ppmv)</t>
    </r>
  </si>
  <si>
    <t xml:space="preserve">Column E: 1σ uncertainties for pCO spline (ppmv) </t>
  </si>
  <si>
    <t xml:space="preserve">Column G: 1σ propogated uncertainties for SJ-2012 δ13Cp </t>
  </si>
  <si>
    <t>References</t>
  </si>
  <si>
    <t>Ahn, J., Brook, E.J. (2014a).  Siple Dome ice reveals two modes of millennial CO2 change during the last ice age. Nature Communications 5:3723 doi: 10.1038/ncomms4723.</t>
  </si>
  <si>
    <t>Bereiter, B. Lüthi, D., Siegrist, M., Schüpbach, S., Stocker, T. F., Fischer, H. (2012). Mode change of millennial CO2 variability during the last glacial cycle associated with a bipolar marine carbon seesaw, Proceedings of the National Academy of Sciences, 109(25), 9755-9760, doi: 10.1073/pnas.1204069109</t>
  </si>
  <si>
    <t>Eggleston, S., Schmitt, J., Bereiter, B., Schneider, R., Fischer, H. (2016). Evolution of the stable carbon isotope composition of atmospheric CO2 over the last glacial cycle. Paleoceanography, 31, 434-452, doi:10.1002/2015PA002874</t>
  </si>
  <si>
    <t>Elsig, J., Schmitt, J., Leuenberger, D., Schneider, R., Eyer, M., Leuenberger, M., Joos, F., Fischer, H., Stocker, T. F. (2009). Stable isotope constraints on Holocene carbon cycle changes from an Antarctic ice core. Nature, 61, 507-510, doi: 10.1038/nature08393</t>
  </si>
  <si>
    <t>Leuenberger, M, Siegenthaler, U., Langway, C. C. (1992). Carbon isotope composition of atmospheric CO2 during the last ice age from an Antarctic ice core. Nature, 357, 488-490</t>
  </si>
  <si>
    <t xml:space="preserve">Lourantou, A., Lavrič, J. V., Köhler, P., Barnola, J.-M., Paillard, D., Michel, E., Raynaud, D., Chappellaz, J. (2010a) Constraint of the CO2 rise by new atmospheric carbon isotopic measurements during the last deglaciation. Global Biogeochemical Cycles, 24, GB2015, doi:10.1038/nature06949  </t>
  </si>
  <si>
    <t>Lourantou, A., Chappellaz, J., Barnola, J.-M., Masson-Delmotte, V., Raynaud, D. (2010b) Changes in atmospheric CO2 and its carbon isotopic ratio during the penultimate deglaciation. Quaternary Science Reviews, 29, 1983-1992, doi:10.1016/j.quascirev.2010.05.002</t>
  </si>
  <si>
    <t xml:space="preserve">Lüthi, D., Bereiter, B., Stauffer, B., Winkler, R., Schwander, J., Kindler, P., Leuenberger, M., Kipfstuhl, S., Capron, E., Landais, A., Fischer, H., Stocker, T. F. (2010). CO2 and O2/N2 variations in and just below the the bubble-clathrate transformation zone of Antarctic ice cores. Earth and Planetary Science Letters 297, 226-233,  </t>
  </si>
  <si>
    <t>Schmitt, J., Schneider, R., Elsig, J., Leuenberger, D., Lourantou, A., Chappellaz, J. A., Köhler, P., Joos, F., Stocker, T. F., Leuenberger, M., Fischer, H. (2012). Carbon isotope constraints on the deglacial CO2 rise from ice cores. Science, 336(6082), 711-714, doi:10.1126/science.1217161</t>
  </si>
  <si>
    <t>Schneider, R., Schmitt, J., Köhler, P., Joos, F., Fischer, H. (2013). A reconstruction of atmospheric carbon dioxide and its stable carbon isotopic composition from the penultimate glacial maximum to the glacial inception. Climate of the Past, 9, 2507-2523, doi:10.5194/cp-9-2507-2013</t>
  </si>
  <si>
    <t>Siegenthaler, U., Monnin, E., Kawamura, K., Spahni, R., Schwander, J., Stauffer B., Stocker, T. F., Barnola, J.-M., Fischer, H. (2005). Supporting evidence from the EPICA Dronning Maud Land ice core for atmospheric CO2 changes during the past millennium. Tellus 57B, 51-57(7), doi: 10.1111/j.1600-0889.2005.00131.x.</t>
  </si>
  <si>
    <t>Rubino, M., Etheridge, D. M., Trudinger, C. M., Allison, C. E., Battle, M. O., Langenfelds, R. L., Steele, L. P., Curran, M., Bender, M., White, J. W. C., Jenk, T. M., Blunier, T., Francey, R. J. (2013a). A revised 1000 year atmospheric δ13C-CO2 record from Law Dome and South Pole, Antarctica. Journal of Geophysical Research, 118, 8482-8499.</t>
  </si>
  <si>
    <t xml:space="preserve">Ahn, J., Brook, E. J., Christo, B. (2014b). Response of atmospheric CO2 to the abrupt cooling event 8200 years ago. Geophysical Research Letters 41, 604-609. </t>
  </si>
  <si>
    <t>Bereiter, B., Eggleston S., Schmitt, J., Nehrbass-Ahles, C., Stocker, T. F., Fischer, H., Kipfstuhl, S., Chappellaz, J. (2015). Revisino of the EPICA Dome C CO2 record from 800 to 600 kyr before present. Geophysical Research Letters, 42, 542-549</t>
  </si>
  <si>
    <t>Monnin, E., Indermühle, A., Dällenbach, A., Flückiger, J., Stauffer, B., Stocker, T. F., Raynaud, D., Barnola, J.-M. (2001). Atmospheric CO2 concentrations over the last glacial termination. Science, 291, 112-114</t>
  </si>
  <si>
    <t xml:space="preserve">Monnin, E., Steig, E. J., Siegenthaler, U., Kawamura, K., Schwander, J., Stauffer, B., Stocker, T. F., Morse, D. L., Barnola, J.-M., Bellier, B., Raynaud, D., Fischer, H. (2004). Evidence for substantial accumulation rate variability in Antarctica during the Holocene, through synchronization of CO2 in the Taylor Dome, Dome C and DML ice cores. Earth and Planetary Science Letters 224, 45-54. </t>
  </si>
  <si>
    <t>Schmitt, J., Schneider, R., Fischer, H. (2011). A sublimation technique for high-precision measurements of  δ13CO2 and mixing ratios of CO2 and N2O from air trapped in ice cores. Atmospheric Measurement Techniques, 4, 1445-1461</t>
  </si>
  <si>
    <t>AGE (kyr)</t>
  </si>
  <si>
    <r>
      <t>δ</t>
    </r>
    <r>
      <rPr>
        <b/>
        <vertAlign val="superscript"/>
        <sz val="10"/>
        <rFont val="Arial"/>
        <family val="2"/>
      </rPr>
      <t>13</t>
    </r>
    <r>
      <rPr>
        <b/>
        <sz val="10"/>
        <rFont val="Arial"/>
        <family val="2"/>
      </rPr>
      <t>C VPDB (per mil)</t>
    </r>
  </si>
  <si>
    <t>1σ</t>
  </si>
  <si>
    <r>
      <t>pCO</t>
    </r>
    <r>
      <rPr>
        <b/>
        <vertAlign val="subscript"/>
        <sz val="10"/>
        <color theme="1"/>
        <rFont val="Arial"/>
        <family val="2"/>
      </rPr>
      <t xml:space="preserve">2 </t>
    </r>
    <r>
      <rPr>
        <b/>
        <sz val="10"/>
        <color theme="1"/>
        <rFont val="Arial"/>
        <family val="2"/>
      </rPr>
      <t>(ppmv)</t>
    </r>
  </si>
  <si>
    <t>SJ-2012</t>
  </si>
  <si>
    <t>Farquhar-1982</t>
  </si>
  <si>
    <t>Voelker-2016g (gymnosperms)</t>
  </si>
  <si>
    <t>Voelker-2016a (angiosperms)</t>
  </si>
  <si>
    <t>SUPPORTING DATASET - FAUNAL δ13C</t>
  </si>
  <si>
    <t>Note: Please cite original references when using this data</t>
  </si>
  <si>
    <t>Further details may be queried at https://c14.arch.ox.ac.uk/database/db.php?page=oxaResult</t>
  </si>
  <si>
    <t>Column A: Reference</t>
  </si>
  <si>
    <t>Column B: Laboratory Reference Number</t>
  </si>
  <si>
    <t>Column C: Latitude</t>
  </si>
  <si>
    <t>Column D: Longitude</t>
  </si>
  <si>
    <t>Column E: Country</t>
  </si>
  <si>
    <t>Column F: Family</t>
  </si>
  <si>
    <t>Column G: Species/taxon</t>
  </si>
  <si>
    <t>Column H: Radiocarbon Age (years)</t>
  </si>
  <si>
    <r>
      <t>Column I: Radiocarbon Age (years) 1</t>
    </r>
    <r>
      <rPr>
        <sz val="10"/>
        <rFont val="Calibri"/>
        <family val="2"/>
      </rPr>
      <t>σ</t>
    </r>
  </si>
  <si>
    <t>Column J: Calibrated date BP (BP=1950), using OxCal v. 4.2 (Bronk Ramsey, 2009) using the IntCal13 calibration curve (Reimer et al., 2013).</t>
  </si>
  <si>
    <r>
      <t>Column K: Calibrated date BP 1</t>
    </r>
    <r>
      <rPr>
        <sz val="10"/>
        <rFont val="Calibri"/>
        <family val="2"/>
      </rPr>
      <t>σ</t>
    </r>
  </si>
  <si>
    <r>
      <t>Column L: δ</t>
    </r>
    <r>
      <rPr>
        <vertAlign val="superscript"/>
        <sz val="10"/>
        <rFont val="Arial"/>
        <family val="2"/>
      </rPr>
      <t>13</t>
    </r>
    <r>
      <rPr>
        <sz val="10"/>
        <rFont val="Arial"/>
        <family val="2"/>
      </rPr>
      <t>C VPDB (per mil)</t>
    </r>
  </si>
  <si>
    <t xml:space="preserve">Column M: MAP (1960-1990 AD) WorldClim v. 1.4 (mm/yr). More information can be found in Hijmans, R.J., S.E. Cameron, J.L. Parra, P.G. Jones and A. Jarvis (2005) Very high resolution interpolated climate surfaces for global land areas. International Journal of Climatology 25, 1965-1978. </t>
  </si>
  <si>
    <t xml:space="preserve">Column N: Altitude (m) according to the GTOPO30 digital elevation model, available at https://lta.cr.usgs.gov/GTOPO30 (Accessed 13 Nov 2016) </t>
  </si>
  <si>
    <r>
      <t>Column O: δ</t>
    </r>
    <r>
      <rPr>
        <vertAlign val="superscript"/>
        <sz val="10"/>
        <rFont val="Arial"/>
        <family val="2"/>
      </rPr>
      <t>13</t>
    </r>
    <r>
      <rPr>
        <sz val="10"/>
        <rFont val="Arial"/>
        <family val="2"/>
      </rPr>
      <t>C adjusted for MAP = 1000 mm, altitude = 840 m, latitude = 50 N. Values in per mil.</t>
    </r>
  </si>
  <si>
    <r>
      <t>Column P: Altitude adjustment (per mil), where  δ</t>
    </r>
    <r>
      <rPr>
        <vertAlign val="subscript"/>
        <sz val="10"/>
        <rFont val="Arial"/>
        <family val="2"/>
      </rPr>
      <t>alt</t>
    </r>
    <r>
      <rPr>
        <sz val="10"/>
        <rFont val="Arial"/>
        <family val="2"/>
      </rPr>
      <t xml:space="preserve"> =  0.00019 × (840 − altitude) according to Kohn, M. J. (2010) Carbon isotope compositions of terrestrial C3 plants as indicators of (paleo)ecology and (paleo)climate. Proceedings of the National Academy of Sciences 107, 19691-19695. </t>
    </r>
  </si>
  <si>
    <r>
      <t>Column Q: MAP adjustment (per mil), where  δ</t>
    </r>
    <r>
      <rPr>
        <vertAlign val="subscript"/>
        <sz val="10"/>
        <rFont val="Arial"/>
        <family val="2"/>
      </rPr>
      <t>MAP</t>
    </r>
    <r>
      <rPr>
        <sz val="10"/>
        <rFont val="Arial"/>
        <family val="2"/>
      </rPr>
      <t xml:space="preserve"> = -5.16*Log</t>
    </r>
    <r>
      <rPr>
        <vertAlign val="subscript"/>
        <sz val="10"/>
        <rFont val="Arial"/>
        <family val="2"/>
      </rPr>
      <t>10</t>
    </r>
    <r>
      <rPr>
        <sz val="10"/>
        <rFont val="Arial"/>
        <family val="2"/>
      </rPr>
      <t>(1000+300,10))-(-5.16*Log</t>
    </r>
    <r>
      <rPr>
        <vertAlign val="subscript"/>
        <sz val="10"/>
        <rFont val="Arial"/>
        <family val="2"/>
      </rPr>
      <t>10</t>
    </r>
    <r>
      <rPr>
        <sz val="10"/>
        <rFont val="Arial"/>
        <family val="2"/>
      </rPr>
      <t xml:space="preserve">(MAP+300,10)) (Kohn, 2010) </t>
    </r>
  </si>
  <si>
    <r>
      <t>Column R: Latitude adjustment (per mil), where  δ</t>
    </r>
    <r>
      <rPr>
        <vertAlign val="subscript"/>
        <sz val="10"/>
        <rFont val="Arial"/>
        <family val="2"/>
      </rPr>
      <t>lat</t>
    </r>
    <r>
      <rPr>
        <sz val="10"/>
        <rFont val="Arial"/>
        <family val="2"/>
      </rPr>
      <t xml:space="preserve"> = −0.0124 × 50 − (−0.0124 × |latitude|) (Kohn, 2010)</t>
    </r>
  </si>
  <si>
    <r>
      <t>Column S: Summed total adjustment (per mil),  δ</t>
    </r>
    <r>
      <rPr>
        <vertAlign val="subscript"/>
        <sz val="10"/>
        <rFont val="Calibri"/>
        <family val="2"/>
      </rPr>
      <t>alt</t>
    </r>
    <r>
      <rPr>
        <sz val="10"/>
        <rFont val="Calibri"/>
        <family val="2"/>
      </rPr>
      <t xml:space="preserve"> +  δ</t>
    </r>
    <r>
      <rPr>
        <vertAlign val="subscript"/>
        <sz val="10"/>
        <rFont val="Calibri"/>
        <family val="2"/>
      </rPr>
      <t>MAP</t>
    </r>
    <r>
      <rPr>
        <sz val="10"/>
        <rFont val="Calibri"/>
        <family val="2"/>
      </rPr>
      <t xml:space="preserve"> +  δ</t>
    </r>
    <r>
      <rPr>
        <vertAlign val="subscript"/>
        <sz val="10"/>
        <rFont val="Calibri"/>
        <family val="2"/>
      </rPr>
      <t>lat</t>
    </r>
  </si>
  <si>
    <t>Bayliss, A., Bronk Ramsey, C., Cook, G., &amp; van der Plicht, J. (2007). Radiocarbon dates from samples funded by English Heritage under the Aggregates Levy Sustainability Fund 2002-4 English Heritage.</t>
  </si>
  <si>
    <t>Bronk Ramsey, C., Pettitt, P. B., Hedges, R. E. M., &amp; Hodgins, G. W. L. (1999). Radiocarbon dates from the oxford ams system: archaeometry datelist 27. Archaeometry, 41(1), 197-206.</t>
  </si>
  <si>
    <t>Bronk Ramsey, C., Pettitt, P. B., Hedges, R. E. M., Hodgins, G. W. L., &amp; Owen, D. C. (2000). Radiocarbon dates from the oxford ams system: archaeometry datelist 29. Archaeometry, 42(1), 243-254.</t>
  </si>
  <si>
    <t>Bronk Ramsey, C., Pettitt, P. B., Hedges, R. E. M., Hodgins, G. W. L., &amp; Owen, D. C. (2000). Radiocarbon dates from the oxford ams system: archaeometry datelist 30. Archaeometry, 42(2), 459-479.</t>
  </si>
  <si>
    <t>Bronk Ramsey, C., Higham, T. H. F., Owen, D. C., Pike, A. W. G., &amp; Hedges, R. E. M. (2002). Radiocarbon dates from the Oxford AMS system: Archaeometry Datelist 31. Archaeometry, 44(3s), 1-149.</t>
  </si>
  <si>
    <t>Bronk Ramsey, C., Higham, T., Whittle, A., &amp; Bartosiewicz, L. (2007). Radiocarbon Chronology. In A. Whittle (Ed.), (Vol. XXI, pp. 173-188). Budapestini: Publicationes Instituti Archaeologici Academiae Sceintiarum Hungaricae.</t>
  </si>
  <si>
    <t>Bronk Ramsey, C., Higham, T. F. G., Brock, F., Baker, D., &amp; Ditchfield, P. (2009). Radiocarbon dates from the oxford ams system: archaeometry datelist 33. Archaeometry, 51(2), 323-349. Archaeometry, 51(2), 323-349.</t>
  </si>
  <si>
    <t>Bronk Ramsey, C., Higham, T., Brock, F., Baker, D., Ditchfield, P., &amp; Staff, R. (2015). Radiocarbon Dates from the Oxford AMS System: Archaeometry Datelist 35. Archaeometry, 57(1), 177-216.</t>
  </si>
  <si>
    <t>Conard, N. J., &amp; Bolus, M. (2008). Radiocarbon dating the late Middle Paleolithic and the Aurignacian of the Swabian Jura. Journal of Human Evolution, 55(5), 886-897.</t>
  </si>
  <si>
    <t>Conneller, C., &amp; Higham, T. F. G. (2015). Dating the Early Mesolithic: new results from Thatcham and Seamer Carr. In N. Ashton &amp; C. Fisher (Eds.), Oxford: Oxbow.</t>
  </si>
  <si>
    <t>Cucchi, T., Barnett, R., Martinkova, N., Renaud, S., Renvoise, E., Evin, A., Sheridan, A., Mainland, I., Wickham-Jones, C., Tougard, C., &amp; others. (2014). The changing pace of insular life: 5000 years of microevolution in the Orkney vole (Microtus arvalis orcadensis). Evolution, 68(10), 2804-2820.</t>
  </si>
  <si>
    <t>De Carle, D. (2014). Hanging plant subsistence in Prehistoric Southwest Britain: archaeobotanical and anthracological evidence from the South Cadbury Environs Project, volume II. Unpublished PhD Thesis.</t>
  </si>
  <si>
    <t>Drucker, D. G., Bridault, A., Hobson, K. A., Szuma, E., Bocherens, H. (2008). Can carbon-13 in large herbivores reflect the canopy effect in temperate and boreal ecosystems? Evidence from modern and ancient ungulates. Palaeogeography, Palaeoclimatology, Palaeoecology 266, 69-82.</t>
  </si>
  <si>
    <t>Drucker, D. G., Vercoutere, C., Chiotti, L., Nespole, R., Crepin, L., Conard, N. J., Munzel, S. C., Higham, T., Plicht, J., Laznickova-Galetova, M., &amp; Bochrens, H. (2015). Tracking possible decline of woolly mammoth during the Gravettian in Dordogne (France) and the Ach Valley (Germany) using multi-isotope tracking (13C, 14C, 15N, 34S, 18O). Quaternary International, 359, 304-317.</t>
  </si>
  <si>
    <t>Gosden, C., &amp; Kamash, Z. (2013). The radiocarbon dates. In C. Gosden &amp; G. Lock (Eds.), (Vol. Histories, pp. 79-81). Oxbow Books.</t>
  </si>
  <si>
    <t>Hanks, B. K., Epimakhov, A. V., &amp; Renfrew, A. C. (2007). Towards a refined chronology for the Bronze Age of the southern Urals, Russia. Antiquity, 81, 353-367.</t>
  </si>
  <si>
    <t>Hedges, R. E. M., Housley, R. A., Bronk, C. R., &amp; Van Klinken, G. J. (1991). Radiocarbon dates from the oxford ams system: archaeometry datelist 12. Archaeometry, 33(1), 121-134.</t>
  </si>
  <si>
    <t>Hedges, R. E. M., Housley, R. A., Bronk, C. R., &amp; van Klinken, G. J. (1991). Radiocarbon dates from the oxford ams system: archaeometry datelist 13. Archaeometry, 33(2), 279-296.</t>
  </si>
  <si>
    <t>Hedges, R. E. M., Housley, R. A., Bronk, C. R., &amp; Van Klinken, G. J. (1992). Radiocarbon dates from the oxford ams system: archaeometry datelist 14. Archaeometry, 34(1), 141-159.</t>
  </si>
  <si>
    <t>Hedges, R. E. M., Housley, R. A., Bronk, C. R., &amp; Van Klinken, G. J. (1992). Radiocarbon dates from the oxford ams system: archaeometry datelist 15. Archaeometry, 34(2), 337-357.</t>
  </si>
  <si>
    <t>Hedges, R. E. M., Housley, R. A., Bronk Ramsey, C., &amp; and Van Klinken, G. J. (1993). Radiocarbon dates from the oxford ams system: archaeometry datelist 16. Archaeometry, 35(1), 147-167.</t>
  </si>
  <si>
    <t>Hedges, R. E. M., Housley, R. A., Bronk Ramsey, C., &amp; and Van Klinken, G. J. (1993). Radiocarbon dates from the oxford ams system: archaeometry datelist 17. Archaeometry, 35(2), 305-326.</t>
  </si>
  <si>
    <t>Hedges, R. E. M., Housley, R. A., Bronk Ramsey, C., &amp; van Klinken, G. J. (1994). Radiocarbon dates from the oxford ams system: archaeometry datelist 18. Archaeometry, 36(2), 337-374.</t>
  </si>
  <si>
    <t>Hedges, R. E. M., Housley, R. A., Bronk Ramsey, C., &amp; van Klinken, G. J. (1995). Radiocarbon dates from the oxford ams system: archaeometry datelist 19. Archaeometry, 37(1), 195-214.</t>
  </si>
  <si>
    <t>Hedges, R. E. M., Housley, R. A., Bronk Ramsey, C., &amp; van Klinken, G. J. (1995). Radiocarbon dates from the oxford ams system: archaeometry datelist 20. Archaeometry, 37(2), 417-430.</t>
  </si>
  <si>
    <t>Hedges, R. E. M., Housley, R. A., Bronk Ramsey, C., &amp; van Klinken, G. J. (1996). Radiocarbon dates from the oxford ams system: archaeometry datelist 21. Archaeometry, 38(1), 181-207.</t>
  </si>
  <si>
    <t>Hedges, R. E. M., Pettitt, P. B., Bronk Ramsey, C., &amp; Van Klinken, G. J. (1996). Radiocarbon dates from the oxford ams system: archaeometry datelist 22. Archaeometry, 38(2), 391-415.</t>
  </si>
  <si>
    <t>Hedges, R. E. M., Pettitt, P. B., Bronk Ramsey, C., &amp; Van Klinken, G. J. (1997). Radiocarbon dates from the oxford ams system: archaeometry datelist 23. Archaeometry, 39(1), 247-262.</t>
  </si>
  <si>
    <t>Hedges, R. E. M., Pettitt, P. B., Bronk Ramsey, C., &amp; Van Klinken, G. J. (1997). Radiocarbon dates from the oxford ams system: archaeometry datelist 24. Archaeometry, 39(2), 445-471.</t>
  </si>
  <si>
    <t>Hedges, R. E. M., Pettitt, P. B., Bronk Ramsey, C., &amp; Van Klinken, G. J. (1998). Radiocarbon dates from the oxford ams system: archaeometry datelist 25. Archaeometry, 40(1), 227-239.</t>
  </si>
  <si>
    <t>Hedges, R. E. M., Pettitt, P. B., Bronk Ramsey, C., &amp; Van Klinken, G. J. (1998). Radiocarbon dates from the oxford ams system: archaeometry datelist 26. Archaeometry, 40(2), 437-455.</t>
  </si>
  <si>
    <t>Higham, T. F. G., Bronk Ramsey, C., Brock, F., Baker, D., &amp; Ditchfield, P. (2007). Radiocarbon dates from the oxford ams system: archaeometry datelist 32. Archaeometry, 49(S1), 1-60.</t>
  </si>
  <si>
    <t>Higham, T., Chapman, J., Slavchev, V., Gaydarska, B., Honch, N., Yordanov, Y., &amp; Dimitrova, B. (2007). New perspectives on the Varna cemetery (Bulgaria)--AMS dates and social implications. Antiquity, 81(313), 640-654.</t>
  </si>
  <si>
    <t>Hogue, J. T., &amp; Barton, R. N. E. (2016). New radiocarbon dates for the earliest Later Stone Age microlithic technology in Northwest Africa. Quaternary International.</t>
  </si>
  <si>
    <t>Jacobi, R., &amp; Higham, T. F. G. (2009). The early Lateglacial re-colonization of Britain: new radiocarbon evidence from Gough's Cave, southwest England. Quaternary Science Reviews, 28(19-20), 1895-1913.</t>
  </si>
  <si>
    <t>Jacobi, R., &amp; Higham, T. F. G. (2010). The Later Upper Palaeolithic recolonisation of Britain: new results from AMS radiocarbon dating. In N. Ashton, S. G. Lewis &amp; C. B. Stringer (Eds.), (Vol. 14, pp. 223-247). Elsevier.</t>
  </si>
  <si>
    <t>Lorenzen, E. D., Nogues-Bravo, D., Orlando, L., Weinstock, J., Binladen, J., Marske, K. A., Ugan, A., Borregaard, M. K., Gilbert, T. M. P., Nielsen, R., &amp; others. (2011). Species-specific responses of Late Quaternary megafauna to climate and humans. Nature, 479(7373), 359-364.</t>
  </si>
  <si>
    <t>Marom, A., McCullagh, J. S. O., Higham, T. F. G., &amp; Hedges, R. E. M. (2013). Hydroxyproline dating: experiments on the 14C analysis of contaminated and low-collagen bones. Radiocarbon, 55(2-3), 698-708.</t>
  </si>
  <si>
    <t>Martinkova, N., Barnett, R., Cucchi, T., Struchen, R., Pascal, M., Pascal, M., Fischer, M. C., Higham, T., Brace, S., Ho, S. Y., &amp; others. (2013). Divergent evolutionary processes associated with colonization of offshore islands. Molecular ecology, 22(20), 5205-5220.</t>
  </si>
  <si>
    <t>Meiri, M. (2010). The role of climate change in species range shifts: an ancient DNA study of Quaternary deer. Unpublished PhD Thesis.</t>
  </si>
  <si>
    <t>Meiri, M., Lister, A. M., Higham, T. F., Stewart, J. R., Straus, L. G., Obermaier, H., Gonzalez Morales, M. R., Marin-Arroyo, A. B., &amp; Barnes, I. (2013). Late-glacial recolonization and phylogeography of European red deer (Cervus elaphus L.). Molecular ecology, 22(18), 4711-4722.</t>
  </si>
  <si>
    <t>Mercer, R., &amp; Healy, F. (2008). Hambledon Hill, Dorset, England: Excavation and Survey of a Neolithic Monument Complex and Its Surrounding Landscape English Heritage, England.</t>
  </si>
  <si>
    <t>Millard, A. R. (2013). The radiocarbon dates. In D. Parsons &amp; D. S. Sutherland (Eds.), (Vol. The Anglo-, pp. 270-281). Oxford: Oxbow Books.</t>
  </si>
  <si>
    <t>Nystrom, H. V;., Skoglund, J;., McKeown, P;., Vartanyan, N. J;., Shaw, S;., Liden, P. W;., Jacobbson, K;., Barnes, M;., Angerborn, I;., Lister, A;., Dalen, A;., &amp; L. (2012). Microsatellite genotyping reveals end-Pleistocene decline in mammoth autosomal genetic variation. Molecular Ecology, 21(14), 3391-3402.</t>
  </si>
  <si>
    <t>Pestle, W., Colvard, M., &amp; Pettitt, P. (2006). AMS dating of a recently rediscovered juvenile human mandible from Solutre (Saone-et-Loire, France). Paleo, 8, 285-292.</t>
  </si>
  <si>
    <t>Reynolds, N., Lisitsyn, S. N., Sablin, M. V., Barton, N., &amp; Higham, T. (2015). Chronology of the European Russian Gravettian: new radiocarbon dating results and interpretation. Quartar, 62, 121-132.</t>
  </si>
  <si>
    <t>Schulting, R. J., Gardiner, P., Hawkes, C., , &amp; Murray, E. (2010). A Mesolithic and Neolithic human bone assemblage from Totty Pot, Mendips, Somerset. Proceedings of the University of Bristol Spelaeological Society, 25, 73-95.</t>
  </si>
  <si>
    <t>Schulting, R. J., Fibiger, L., MacPhail, R. I., McLaughlin, R., Murray, E. V., Price, C., &amp; Walker, E. A. (2013). Mesolithic and Neolithic humans remains from Foxhole Cave (Gower, South Wales). Antiquaries Journal, 93, 1-23.</t>
  </si>
  <si>
    <t>Scourse, J. D., Coope, G. R., Allen, J. R. M., Lister, A. M., Housley, R. A., Hedges, R. E. M., Jones, A. S. G., &amp; Watkins, R. (2009). Late-glacial remains of woolly mammoth (Mammuthus primigenius) from Shropshire, UK: stratigraphy, sedimentology and geochronology of the Condover site. Geological Journal, 44, 392-413.</t>
  </si>
  <si>
    <t>Stevens, R. E., O'Connell, T. C., Hedges, R. E. M., &amp; Street, M. (2009). Radiocarbon and stable isotope investigations at the Central Rhineland sites of Grunnersdorf and Andernach-Martinsberg, Germany. Journal of Human Evolution, 57(2), 131-148.</t>
  </si>
  <si>
    <t>Sykes, N. J., Baker, K. H., Carden, R. F., Higham, T. F., Hoelzel, R. A., &amp; Stevens, R. E. (2011). New evidence for the establishment and management of the European fallow deer (Dama dama dama) in Roman Britain. Journal of Archaeological Science, 38(1), 156-165.</t>
  </si>
  <si>
    <t>Sykes, N., Ayton, G., Bowen, F., Baker, K., Baker, P., Carden, R. F., Dicken, C., Evans, J., Hoelzel, R., Higham, T. G., Jones, R., Lamb, A., Liddiard, R., Madgwick, R., Miller, H., Rainsford, C., Sawyer, P., Thomas, R., Ward, C., &amp; Worley, F. (2016). Wild to domestic and back again: the dynamics of fallow deer management in medieval England (c. 11th-16th century AD). STAR, 1-14.</t>
  </si>
  <si>
    <t xml:space="preserve">Reference </t>
  </si>
  <si>
    <t>Lab Number</t>
  </si>
  <si>
    <t>Latitude</t>
  </si>
  <si>
    <t>Longitude</t>
  </si>
  <si>
    <t>Country</t>
  </si>
  <si>
    <t>Family</t>
  </si>
  <si>
    <t>Species/taxon</t>
  </si>
  <si>
    <t>Radiocarbon Age (years)</t>
  </si>
  <si>
    <t>Date cal BP (years)</t>
  </si>
  <si>
    <t>MAP (1960-1990 AD) WorldClim v. 1.4 (mm/yr)</t>
  </si>
  <si>
    <t>Altitude (m)</t>
  </si>
  <si>
    <r>
      <t>δ</t>
    </r>
    <r>
      <rPr>
        <b/>
        <vertAlign val="superscript"/>
        <sz val="10"/>
        <rFont val="Arial"/>
        <family val="2"/>
      </rPr>
      <t>13</t>
    </r>
    <r>
      <rPr>
        <b/>
        <sz val="10"/>
        <rFont val="Arial"/>
        <family val="2"/>
      </rPr>
      <t>C adjusted for MAP, altitude and latitude (per mil)</t>
    </r>
  </si>
  <si>
    <t>Altitude adjustment (per mil)</t>
  </si>
  <si>
    <t>MAP adjustment (per mil)</t>
  </si>
  <si>
    <t>Latitude adjustment (per mil)</t>
  </si>
  <si>
    <t>Δ(δ13C)          ENSEMBLE     (per mil)</t>
  </si>
  <si>
    <t>Bronk Ramsey et al. 1999</t>
  </si>
  <si>
    <t>OxA-7534</t>
  </si>
  <si>
    <t>UK</t>
  </si>
  <si>
    <t>Leporidae</t>
  </si>
  <si>
    <t>Oryctolagus coniculus</t>
  </si>
  <si>
    <t>Hedges et al. 1997</t>
  </si>
  <si>
    <t>OxA-5105</t>
  </si>
  <si>
    <t>Bovidae</t>
  </si>
  <si>
    <t>Ovicaprid</t>
  </si>
  <si>
    <t>Meiri 2010</t>
  </si>
  <si>
    <t>OxA-22260</t>
  </si>
  <si>
    <t>Russia</t>
  </si>
  <si>
    <t>Cervidae</t>
  </si>
  <si>
    <t>Alces alces</t>
  </si>
  <si>
    <t>Bronk Ramsey et al. 2015</t>
  </si>
  <si>
    <t>OxA-28151</t>
  </si>
  <si>
    <t>Germany</t>
  </si>
  <si>
    <t>Bovidae/Cervidae</t>
  </si>
  <si>
    <t>Bos taurus/Cervid</t>
  </si>
  <si>
    <t>Bronk Ramsey et al. 2002</t>
  </si>
  <si>
    <t>OxA-7144</t>
  </si>
  <si>
    <t>Equidae</t>
  </si>
  <si>
    <t>Equus asinus L.</t>
  </si>
  <si>
    <t>OxA-22259</t>
  </si>
  <si>
    <t>Hedges et al. 1995</t>
  </si>
  <si>
    <t>OxA-4216</t>
  </si>
  <si>
    <t>OxA-3362</t>
  </si>
  <si>
    <t>OxA-9068</t>
  </si>
  <si>
    <t>Rabbit</t>
  </si>
  <si>
    <t>OxA-3361</t>
  </si>
  <si>
    <t>OxA-9253</t>
  </si>
  <si>
    <t>Cervid</t>
  </si>
  <si>
    <t>OxA-7533</t>
  </si>
  <si>
    <t>Hedges et al. 1991</t>
  </si>
  <si>
    <t>OxA-2318</t>
  </si>
  <si>
    <t>Bos taurus</t>
  </si>
  <si>
    <t>OxA-9065</t>
  </si>
  <si>
    <t>Meiri et al. 2013</t>
  </si>
  <si>
    <t>OxA-22101</t>
  </si>
  <si>
    <t>Cervus elaphus</t>
  </si>
  <si>
    <t>Sykes et al. 2016</t>
  </si>
  <si>
    <t>OxA-27934</t>
  </si>
  <si>
    <t>Dama dama</t>
  </si>
  <si>
    <t>OxA-9067</t>
  </si>
  <si>
    <t>OxA-18923</t>
  </si>
  <si>
    <t>OxA-9066</t>
  </si>
  <si>
    <t>OxA-18922</t>
  </si>
  <si>
    <t>OxA-3710</t>
  </si>
  <si>
    <t>Ireland</t>
  </si>
  <si>
    <t>Equus caballus</t>
  </si>
  <si>
    <t>OxA-27877</t>
  </si>
  <si>
    <t>OxA-22249</t>
  </si>
  <si>
    <t>Hedges et al. 1998</t>
  </si>
  <si>
    <t>OxA-7449</t>
  </si>
  <si>
    <t>Capreolus capreolus</t>
  </si>
  <si>
    <t>OxA-5239</t>
  </si>
  <si>
    <t>Equus sp.</t>
  </si>
  <si>
    <t>OxA-X-2491-24</t>
  </si>
  <si>
    <t>Denmark</t>
  </si>
  <si>
    <t>OxA-27935</t>
  </si>
  <si>
    <t>OxA-7451</t>
  </si>
  <si>
    <t>OxA-27899</t>
  </si>
  <si>
    <t>OxA-27900</t>
  </si>
  <si>
    <t xml:space="preserve">Cervidae </t>
  </si>
  <si>
    <t xml:space="preserve">Dama dama </t>
  </si>
  <si>
    <t>OxA-27898</t>
  </si>
  <si>
    <t>OxA-27976</t>
  </si>
  <si>
    <t>Bronk Ramsey et al. 2000</t>
  </si>
  <si>
    <t>OxA-7896</t>
  </si>
  <si>
    <t>Martinkova et al. 2013</t>
  </si>
  <si>
    <t>OxA-18326</t>
  </si>
  <si>
    <t>Cricetidae</t>
  </si>
  <si>
    <t>Microtus arvalis</t>
  </si>
  <si>
    <t>OxA-20481</t>
  </si>
  <si>
    <t>OxA-27876</t>
  </si>
  <si>
    <t>Gosden and Kamash 2013</t>
  </si>
  <si>
    <t>OxA-21987</t>
  </si>
  <si>
    <t>Ovis aries</t>
  </si>
  <si>
    <t>OxA-X-2491-25</t>
  </si>
  <si>
    <t>OxA-20310</t>
  </si>
  <si>
    <t>OxA-21988</t>
  </si>
  <si>
    <t>OxA-6604</t>
  </si>
  <si>
    <t>OxA-2319</t>
  </si>
  <si>
    <t>OxA-8946</t>
  </si>
  <si>
    <t>Hedges et al. 1993</t>
  </si>
  <si>
    <t>OxA-3641</t>
  </si>
  <si>
    <t>Higham et al. 2007</t>
  </si>
  <si>
    <t>OxA-14174</t>
  </si>
  <si>
    <t>Cross and J 2011</t>
  </si>
  <si>
    <t>OxA-18986</t>
  </si>
  <si>
    <t>Millard 2013</t>
  </si>
  <si>
    <t>OxA-22330</t>
  </si>
  <si>
    <t>OxA-2314</t>
  </si>
  <si>
    <t>OxA-4737</t>
  </si>
  <si>
    <t>OxA-6826</t>
  </si>
  <si>
    <t>OxA-5351</t>
  </si>
  <si>
    <t>OxA-18667</t>
  </si>
  <si>
    <t>OxA-4251</t>
  </si>
  <si>
    <t>Lepus timidus</t>
  </si>
  <si>
    <t>OxA-5734</t>
  </si>
  <si>
    <t>Bos sp.</t>
  </si>
  <si>
    <t>OxA-6825</t>
  </si>
  <si>
    <t>OxA-5349</t>
  </si>
  <si>
    <t>OxA-5352</t>
  </si>
  <si>
    <t>OxA-3707</t>
  </si>
  <si>
    <t>OxA-5350</t>
  </si>
  <si>
    <t>OxA-8784</t>
  </si>
  <si>
    <t>OxA-4268</t>
  </si>
  <si>
    <t>OxA-3700</t>
  </si>
  <si>
    <t>OxA-21920</t>
  </si>
  <si>
    <t>OxA-21921</t>
  </si>
  <si>
    <t>OxA-9015</t>
  </si>
  <si>
    <t>OxA-22169</t>
  </si>
  <si>
    <t>Schulting et al. 2010</t>
  </si>
  <si>
    <t>OxA-16092</t>
  </si>
  <si>
    <t>OxA-22104</t>
  </si>
  <si>
    <t>Sykes et al. 2011</t>
  </si>
  <si>
    <t>OxA-19700</t>
  </si>
  <si>
    <t>OxA-19703</t>
  </si>
  <si>
    <t>OxA-19701</t>
  </si>
  <si>
    <t>Cucchi et al. 2014</t>
  </si>
  <si>
    <t>OxA-18351</t>
  </si>
  <si>
    <t>OxA-18350</t>
  </si>
  <si>
    <t>OxA-19705</t>
  </si>
  <si>
    <t>OxA-19706</t>
  </si>
  <si>
    <t>OxA-19718</t>
  </si>
  <si>
    <t>De Carle 2014</t>
  </si>
  <si>
    <t>OxA-23734</t>
  </si>
  <si>
    <t>OxA-3720</t>
  </si>
  <si>
    <t>OxA-3446</t>
  </si>
  <si>
    <t>OxA-23733</t>
  </si>
  <si>
    <t>OxA-23731</t>
  </si>
  <si>
    <t>OxA-22168</t>
  </si>
  <si>
    <t>OxA-23730</t>
  </si>
  <si>
    <t>OxA-21907</t>
  </si>
  <si>
    <t>OxA-3047</t>
  </si>
  <si>
    <t>OxA-8643</t>
  </si>
  <si>
    <t>OxA-21911</t>
  </si>
  <si>
    <t>OxA-3046</t>
  </si>
  <si>
    <t>OxA-21917</t>
  </si>
  <si>
    <t>OxA-23503</t>
  </si>
  <si>
    <t>Bos Taurus</t>
  </si>
  <si>
    <t>OxA-16177</t>
  </si>
  <si>
    <t xml:space="preserve">Bos sp. </t>
  </si>
  <si>
    <t>OxA-21919</t>
  </si>
  <si>
    <t>Hedges et al. 1994</t>
  </si>
  <si>
    <t>OxA-4194</t>
  </si>
  <si>
    <t>Belgium</t>
  </si>
  <si>
    <t>OxA-20915</t>
  </si>
  <si>
    <t>OxA-8641</t>
  </si>
  <si>
    <t>OxA-21910</t>
  </si>
  <si>
    <t>OxA-21905</t>
  </si>
  <si>
    <t>OxA-6391</t>
  </si>
  <si>
    <t>OxA-21915</t>
  </si>
  <si>
    <t>OxA-23735</t>
  </si>
  <si>
    <t>OxA-21914</t>
  </si>
  <si>
    <t>OxA-8640</t>
  </si>
  <si>
    <t>OxA-8649</t>
  </si>
  <si>
    <t>OxA-3703</t>
  </si>
  <si>
    <t>OxA-8646</t>
  </si>
  <si>
    <t>Ovicaprid/Bos taurus</t>
  </si>
  <si>
    <t>OxA-8647</t>
  </si>
  <si>
    <t>OxA-8648</t>
  </si>
  <si>
    <t>OxA-21909</t>
  </si>
  <si>
    <t>OxA-21913</t>
  </si>
  <si>
    <t>OxA-8642</t>
  </si>
  <si>
    <t>OxA-8645</t>
  </si>
  <si>
    <t>OxA-8644</t>
  </si>
  <si>
    <t>OxA-21904</t>
  </si>
  <si>
    <t>OxA-8924</t>
  </si>
  <si>
    <t>OxA-6392</t>
  </si>
  <si>
    <t>OxA-8880</t>
  </si>
  <si>
    <t>OxA-8923</t>
  </si>
  <si>
    <t>OxA-9013</t>
  </si>
  <si>
    <t>OxA-3044</t>
  </si>
  <si>
    <t>OxA-8922</t>
  </si>
  <si>
    <t>OxA-8881</t>
  </si>
  <si>
    <t>OxA-23719</t>
  </si>
  <si>
    <t>OxA-7095</t>
  </si>
  <si>
    <t>OxA-23720</t>
  </si>
  <si>
    <t>OxA-23717</t>
  </si>
  <si>
    <t>OxA-5742</t>
  </si>
  <si>
    <t>Mustelidae</t>
  </si>
  <si>
    <t>Martes martes</t>
  </si>
  <si>
    <t>OxA-7088</t>
  </si>
  <si>
    <t>OxA-9014</t>
  </si>
  <si>
    <t>OxA-3428</t>
  </si>
  <si>
    <t>OxA-7094</t>
  </si>
  <si>
    <t>OxA-5110</t>
  </si>
  <si>
    <t>Hedges et al. 1996</t>
  </si>
  <si>
    <t>OxA-4885</t>
  </si>
  <si>
    <t>OxA-9011</t>
  </si>
  <si>
    <t>Hedges et al. 1992</t>
  </si>
  <si>
    <t>OxA-3352</t>
  </si>
  <si>
    <t>OxA-5109</t>
  </si>
  <si>
    <t>OxA-9012</t>
  </si>
  <si>
    <t>Hanks et al. 2007</t>
  </si>
  <si>
    <t>OxA-12470</t>
  </si>
  <si>
    <t>OxA-12471</t>
  </si>
  <si>
    <t>OxA-4567</t>
  </si>
  <si>
    <t>OxA-3154</t>
  </si>
  <si>
    <t>OxA-23502</t>
  </si>
  <si>
    <t>OxA-3908</t>
  </si>
  <si>
    <t>Austria</t>
  </si>
  <si>
    <t>OxA-23501</t>
  </si>
  <si>
    <t>OxA-3907</t>
  </si>
  <si>
    <t>OxA-5107</t>
  </si>
  <si>
    <t>OxA-3897</t>
  </si>
  <si>
    <t>OxA-12522</t>
  </si>
  <si>
    <t>OxA-12519</t>
  </si>
  <si>
    <t>OxA-12523</t>
  </si>
  <si>
    <t>OxA-12520</t>
  </si>
  <si>
    <t>OxA-2308</t>
  </si>
  <si>
    <t>OxA-22257</t>
  </si>
  <si>
    <t>OxA-3900</t>
  </si>
  <si>
    <t>OxA-12521</t>
  </si>
  <si>
    <t>OxA-3909</t>
  </si>
  <si>
    <t>OxA-3906</t>
  </si>
  <si>
    <t>OxA-12562</t>
  </si>
  <si>
    <t>OxA-27067</t>
  </si>
  <si>
    <t>OxA-12538</t>
  </si>
  <si>
    <t>OxA-12536</t>
  </si>
  <si>
    <t>OxA-12537</t>
  </si>
  <si>
    <t>OxA-8989</t>
  </si>
  <si>
    <t>OxA-22251</t>
  </si>
  <si>
    <t>OxA-3318</t>
  </si>
  <si>
    <t>OxA-8921</t>
  </si>
  <si>
    <t>OxA-9006</t>
  </si>
  <si>
    <t>OxA-8920</t>
  </si>
  <si>
    <t>OxA-6110</t>
  </si>
  <si>
    <t>OxA-5119</t>
  </si>
  <si>
    <t>Bos domesticus</t>
  </si>
  <si>
    <t>OxA-18327</t>
  </si>
  <si>
    <t>OxA-18783</t>
  </si>
  <si>
    <t>OxA-3688</t>
  </si>
  <si>
    <t>OxA-9872</t>
  </si>
  <si>
    <t>OxA-4905</t>
  </si>
  <si>
    <t>OxA-8905</t>
  </si>
  <si>
    <t>OxA-18785</t>
  </si>
  <si>
    <t>OxA-15165</t>
  </si>
  <si>
    <t>OxA-18669</t>
  </si>
  <si>
    <t>OxA-27065</t>
  </si>
  <si>
    <t>OxA-18787</t>
  </si>
  <si>
    <t>OxA-18663</t>
  </si>
  <si>
    <t>OxA-4903</t>
  </si>
  <si>
    <t>OxA-4445</t>
  </si>
  <si>
    <t>France</t>
  </si>
  <si>
    <t>OxA-3711</t>
  </si>
  <si>
    <t>OxA-3687</t>
  </si>
  <si>
    <t>OxA-18328</t>
  </si>
  <si>
    <t>OxA-2310</t>
  </si>
  <si>
    <t>OxA-4520</t>
  </si>
  <si>
    <t>OxA-18665</t>
  </si>
  <si>
    <t>OxA-18666</t>
  </si>
  <si>
    <t>OxA-18664</t>
  </si>
  <si>
    <t>OxA-20309</t>
  </si>
  <si>
    <t>OxA-3712</t>
  </si>
  <si>
    <t>OxA-18786</t>
  </si>
  <si>
    <t>OxA-4844</t>
  </si>
  <si>
    <t>OxA-3316</t>
  </si>
  <si>
    <t>Mercer and Healy 2008</t>
  </si>
  <si>
    <t>OxA-8893</t>
  </si>
  <si>
    <t>OxA-4882</t>
  </si>
  <si>
    <t>OxA-4841</t>
  </si>
  <si>
    <t>OxA-4883</t>
  </si>
  <si>
    <t>OxA-4843</t>
  </si>
  <si>
    <t>OxA-9904</t>
  </si>
  <si>
    <t>OxA-18784</t>
  </si>
  <si>
    <t>OxA-5982</t>
  </si>
  <si>
    <t>OxA-18668</t>
  </si>
  <si>
    <t>OxA-7834</t>
  </si>
  <si>
    <t>OxA-18325</t>
  </si>
  <si>
    <t>OxA-4835</t>
  </si>
  <si>
    <t>OxA-18782</t>
  </si>
  <si>
    <t>OxA-4834</t>
  </si>
  <si>
    <t>OxA-4842</t>
  </si>
  <si>
    <t>Bos primigenius</t>
  </si>
  <si>
    <t>OxA-7770</t>
  </si>
  <si>
    <t>OxA-2405</t>
  </si>
  <si>
    <t>OxA-4833</t>
  </si>
  <si>
    <t>OxA-18324</t>
  </si>
  <si>
    <t>OxA-7826</t>
  </si>
  <si>
    <t>OxA-7813</t>
  </si>
  <si>
    <t>OxA-4059</t>
  </si>
  <si>
    <t>OxA-3759</t>
  </si>
  <si>
    <t>OxA-8852</t>
  </si>
  <si>
    <t>OxA-7058</t>
  </si>
  <si>
    <t>OxA-2404</t>
  </si>
  <si>
    <t>OxA-7827</t>
  </si>
  <si>
    <t>OxA-7059</t>
  </si>
  <si>
    <t>OxA-2402</t>
  </si>
  <si>
    <t>OxA-2394</t>
  </si>
  <si>
    <t>OxA-4057</t>
  </si>
  <si>
    <t>OxA-7025</t>
  </si>
  <si>
    <t>OxA-7015</t>
  </si>
  <si>
    <t>OxA-6641</t>
  </si>
  <si>
    <t>OxA-7023</t>
  </si>
  <si>
    <t>OxA-7765</t>
  </si>
  <si>
    <t>OxA-2398</t>
  </si>
  <si>
    <t>OxA-7019</t>
  </si>
  <si>
    <t>OxA-2397</t>
  </si>
  <si>
    <t>OxA-7825</t>
  </si>
  <si>
    <t>OxA-7016</t>
  </si>
  <si>
    <t>OxA-7772</t>
  </si>
  <si>
    <t>OxA-4058</t>
  </si>
  <si>
    <t>Bayliss et al. 2007</t>
  </si>
  <si>
    <t>OxA-12873</t>
  </si>
  <si>
    <t>OxA-2401</t>
  </si>
  <si>
    <t>OxA-8892</t>
  </si>
  <si>
    <t>OxA-7017</t>
  </si>
  <si>
    <t>OxA-7020</t>
  </si>
  <si>
    <t>OxA-7021</t>
  </si>
  <si>
    <t>OxA-8855</t>
  </si>
  <si>
    <t>OxA-8850</t>
  </si>
  <si>
    <t>OxA-4571</t>
  </si>
  <si>
    <t>OxA-7026</t>
  </si>
  <si>
    <t>OxA-7035</t>
  </si>
  <si>
    <t>OxA-7775</t>
  </si>
  <si>
    <t>OxA-7099</t>
  </si>
  <si>
    <t>OxA-7022</t>
  </si>
  <si>
    <t>OxA-8847</t>
  </si>
  <si>
    <t>OxA-7036</t>
  </si>
  <si>
    <t>OxA-7024</t>
  </si>
  <si>
    <t>OxA-8849</t>
  </si>
  <si>
    <t>OxA-8854</t>
  </si>
  <si>
    <t>OxA-8858</t>
  </si>
  <si>
    <t>OxA-4060</t>
  </si>
  <si>
    <t>OxA-2406</t>
  </si>
  <si>
    <t>OxA-8851</t>
  </si>
  <si>
    <t>OxA-8846</t>
  </si>
  <si>
    <t>OxA-7848</t>
  </si>
  <si>
    <t>OxA-8857</t>
  </si>
  <si>
    <t>OxA-4566</t>
  </si>
  <si>
    <t>OxA-2872</t>
  </si>
  <si>
    <t>Bison</t>
  </si>
  <si>
    <t>OxA-4269</t>
  </si>
  <si>
    <t>OxA-27064</t>
  </si>
  <si>
    <t>OxA-3869</t>
  </si>
  <si>
    <t>OxA-22250</t>
  </si>
  <si>
    <t>OxA-3327</t>
  </si>
  <si>
    <t>Drucker et al. 2008</t>
  </si>
  <si>
    <t>GrA-22131</t>
  </si>
  <si>
    <t>OxA-4492</t>
  </si>
  <si>
    <t>GrA-21522</t>
  </si>
  <si>
    <t>OxA-22523</t>
  </si>
  <si>
    <t>OxA-4491</t>
  </si>
  <si>
    <t>OxA-8538</t>
  </si>
  <si>
    <t>OxA-3960</t>
  </si>
  <si>
    <t>OxA-3691</t>
  </si>
  <si>
    <t>GrA-21520</t>
  </si>
  <si>
    <t>OxA-6683</t>
  </si>
  <si>
    <t>OxA-4480</t>
  </si>
  <si>
    <t>GrA-23127</t>
  </si>
  <si>
    <t>OxA-18916</t>
  </si>
  <si>
    <t>GrA-24775</t>
  </si>
  <si>
    <t>OxA-4479</t>
  </si>
  <si>
    <t>OxA-9255</t>
  </si>
  <si>
    <t>OxA-8535</t>
  </si>
  <si>
    <t>GrA-25066</t>
  </si>
  <si>
    <t>OxA-8398</t>
  </si>
  <si>
    <t>Bronk Ramsey et al. 2009</t>
  </si>
  <si>
    <t>OxA-14753</t>
  </si>
  <si>
    <t>OxA-9282</t>
  </si>
  <si>
    <t>OxA-14751</t>
  </si>
  <si>
    <t>OxA-8397</t>
  </si>
  <si>
    <t>OxA-3630</t>
  </si>
  <si>
    <t>OxA-4994</t>
  </si>
  <si>
    <t>OxA-14752</t>
  </si>
  <si>
    <t>OxA-8396</t>
  </si>
  <si>
    <t>OxA-9281</t>
  </si>
  <si>
    <t>OxA-4781</t>
  </si>
  <si>
    <t>OxA-22258</t>
  </si>
  <si>
    <t>OxA-3919</t>
  </si>
  <si>
    <t>OxA-2789</t>
  </si>
  <si>
    <t>Sweden</t>
  </si>
  <si>
    <t>Cervus sp.</t>
  </si>
  <si>
    <t>GrA-23149</t>
  </si>
  <si>
    <t>GrA-21524</t>
  </si>
  <si>
    <t>OxA-2792</t>
  </si>
  <si>
    <t>GrA-22134</t>
  </si>
  <si>
    <t>GrA-25061</t>
  </si>
  <si>
    <t>GrA-21519</t>
  </si>
  <si>
    <t>GrA-25065</t>
  </si>
  <si>
    <t>GrA-21529</t>
  </si>
  <si>
    <t>OxA-3628</t>
  </si>
  <si>
    <t>OxA-5643</t>
  </si>
  <si>
    <t>OxA-3629</t>
  </si>
  <si>
    <t>Marom et al. 2013</t>
  </si>
  <si>
    <t>GrA-25064</t>
  </si>
  <si>
    <t>OxA-6329</t>
  </si>
  <si>
    <t>OxA-21175</t>
  </si>
  <si>
    <t xml:space="preserve">Equidae </t>
  </si>
  <si>
    <t xml:space="preserve">Equus ferus </t>
  </si>
  <si>
    <t>Conneller and Higham 2015</t>
  </si>
  <si>
    <t>OxA-26542</t>
  </si>
  <si>
    <t>Cervus sp./Bos primigenius</t>
  </si>
  <si>
    <t>OxA-5190</t>
  </si>
  <si>
    <t>OxA-8167</t>
  </si>
  <si>
    <t>Microtus oeconomus</t>
  </si>
  <si>
    <t>GrA-22116</t>
  </si>
  <si>
    <t>OxA-3616</t>
  </si>
  <si>
    <t>OxA-5191</t>
  </si>
  <si>
    <t>OxA-26539</t>
  </si>
  <si>
    <t>OxA-20322</t>
  </si>
  <si>
    <t>OxA-20356</t>
  </si>
  <si>
    <t>OxA-26540</t>
  </si>
  <si>
    <t>OxA-8072</t>
  </si>
  <si>
    <t>Lemmus lemmus</t>
  </si>
  <si>
    <t>OxA-26541</t>
  </si>
  <si>
    <t>OxA-8073</t>
  </si>
  <si>
    <t>Ochotonidae</t>
  </si>
  <si>
    <t>Ochotona pusilla</t>
  </si>
  <si>
    <t>GrA-23130</t>
  </si>
  <si>
    <t>OxA-20696</t>
  </si>
  <si>
    <t>OxA-26544</t>
  </si>
  <si>
    <t>OxA-9032</t>
  </si>
  <si>
    <t>Phasianidae</t>
  </si>
  <si>
    <t>Lagopus lagopus</t>
  </si>
  <si>
    <t>OxA-3702</t>
  </si>
  <si>
    <t>Dicrostonyx torquatas</t>
  </si>
  <si>
    <t>OxA-26543</t>
  </si>
  <si>
    <t>OxA-4478</t>
  </si>
  <si>
    <t>OxA-5727</t>
  </si>
  <si>
    <t>OxA-3709</t>
  </si>
  <si>
    <t>OxA-6318</t>
  </si>
  <si>
    <t>OxA-6841</t>
  </si>
  <si>
    <t>Lemming</t>
  </si>
  <si>
    <t>OxA-12051</t>
  </si>
  <si>
    <t>Lagopus sp.</t>
  </si>
  <si>
    <t>OxA-6328</t>
  </si>
  <si>
    <t>OxA-6319</t>
  </si>
  <si>
    <t>OxA-X-2395-14</t>
  </si>
  <si>
    <t>Equus ferus</t>
  </si>
  <si>
    <t>OxA-4374</t>
  </si>
  <si>
    <t>OxA-5682</t>
  </si>
  <si>
    <t>OxA-8071</t>
  </si>
  <si>
    <t>OxA-4190</t>
  </si>
  <si>
    <t>Tetrao urogallus</t>
  </si>
  <si>
    <t>OxA-4239</t>
  </si>
  <si>
    <t>GrA-21518</t>
  </si>
  <si>
    <t>GrA-23147</t>
  </si>
  <si>
    <t>GrA-23150</t>
  </si>
  <si>
    <t>OxA-4241</t>
  </si>
  <si>
    <t>Megaloceros giganteus</t>
  </si>
  <si>
    <t>OxA-25283</t>
  </si>
  <si>
    <t>Czech Republic</t>
  </si>
  <si>
    <t>OxA-25286</t>
  </si>
  <si>
    <t>OxA-4249</t>
  </si>
  <si>
    <t>OxA-25292</t>
  </si>
  <si>
    <t>OxA-3586</t>
  </si>
  <si>
    <t>OxA-3584</t>
  </si>
  <si>
    <t>OxA-2847</t>
  </si>
  <si>
    <t>OxA-22170</t>
  </si>
  <si>
    <t>OxA-8997</t>
  </si>
  <si>
    <t>Microtus gregalis</t>
  </si>
  <si>
    <t>OxA-3585</t>
  </si>
  <si>
    <t>OxA-5700</t>
  </si>
  <si>
    <t>OxA-25293</t>
  </si>
  <si>
    <t>GrA-25062</t>
  </si>
  <si>
    <t>GrA-21514</t>
  </si>
  <si>
    <t>GrA-21516</t>
  </si>
  <si>
    <t>OxA-5794</t>
  </si>
  <si>
    <t>Jacobi and Higham 2010</t>
  </si>
  <si>
    <t>OxA-19206</t>
  </si>
  <si>
    <t>OxA-19207</t>
  </si>
  <si>
    <t>OxA-3723</t>
  </si>
  <si>
    <t>OxA-25285</t>
  </si>
  <si>
    <t>OxA-3693</t>
  </si>
  <si>
    <t>GrA-25054</t>
  </si>
  <si>
    <t>OxA-5715</t>
  </si>
  <si>
    <t>OxA-25284</t>
  </si>
  <si>
    <t>OxA-4270</t>
  </si>
  <si>
    <t>GrA-25060</t>
  </si>
  <si>
    <t>OxA-5795</t>
  </si>
  <si>
    <t>GrA-25052</t>
  </si>
  <si>
    <t>OxA-3891</t>
  </si>
  <si>
    <t>OxA-5711</t>
  </si>
  <si>
    <t>OxA-5796</t>
  </si>
  <si>
    <t>OxA-5710</t>
  </si>
  <si>
    <t>Ly-14540</t>
  </si>
  <si>
    <t>OxA-22171</t>
  </si>
  <si>
    <t>Lorenzen et al. 2011</t>
  </si>
  <si>
    <t>OxA-20105</t>
  </si>
  <si>
    <t>Rhinocerotidae</t>
  </si>
  <si>
    <t>Coelodonta antiquitatis</t>
  </si>
  <si>
    <t>GrA-23129</t>
  </si>
  <si>
    <t>OxA-5736</t>
  </si>
  <si>
    <t>OxA-6840</t>
  </si>
  <si>
    <t>Lepus sp.</t>
  </si>
  <si>
    <t>OxA-4199</t>
  </si>
  <si>
    <t>Saiga tatarica</t>
  </si>
  <si>
    <t>Jacobi and Higham 2009</t>
  </si>
  <si>
    <t>OxA-18067</t>
  </si>
  <si>
    <t>GrA-21512</t>
  </si>
  <si>
    <t>OxA-6844</t>
  </si>
  <si>
    <t>OxA-5692</t>
  </si>
  <si>
    <t>GrA-22098</t>
  </si>
  <si>
    <t>OxA-3208</t>
  </si>
  <si>
    <t>Schulting et al. 2015</t>
  </si>
  <si>
    <t>OxA-23816</t>
  </si>
  <si>
    <t>OxA-5709</t>
  </si>
  <si>
    <t>OxA-20097</t>
  </si>
  <si>
    <t>OxA-20096</t>
  </si>
  <si>
    <t>OxA-4109</t>
  </si>
  <si>
    <t>Partridge</t>
  </si>
  <si>
    <t>Scourse et al. 2009</t>
  </si>
  <si>
    <t>OxA-19903</t>
  </si>
  <si>
    <t>Elephantidae</t>
  </si>
  <si>
    <t>Mammuthus primigenius</t>
  </si>
  <si>
    <t>Nystrom et al. 2012</t>
  </si>
  <si>
    <t>OxA-15296</t>
  </si>
  <si>
    <t xml:space="preserve">Cervus sp. </t>
  </si>
  <si>
    <t>OxA-20046</t>
  </si>
  <si>
    <t>OxA-3452</t>
  </si>
  <si>
    <t>OxA-17832</t>
  </si>
  <si>
    <t>OxA-7994</t>
  </si>
  <si>
    <t>OxA-20899</t>
  </si>
  <si>
    <t>OxA-4588</t>
  </si>
  <si>
    <t>Microtus sp.</t>
  </si>
  <si>
    <t>OxA-3412</t>
  </si>
  <si>
    <t>OxA-18065</t>
  </si>
  <si>
    <t>OxA-17845</t>
  </si>
  <si>
    <t>Bovinae</t>
  </si>
  <si>
    <t>OxA-3404</t>
  </si>
  <si>
    <t>Lepus arcticus</t>
  </si>
  <si>
    <t>OxA-16378</t>
  </si>
  <si>
    <t>OxA-18068</t>
  </si>
  <si>
    <t>OxA-4107</t>
  </si>
  <si>
    <t>OxA-25290</t>
  </si>
  <si>
    <t>OxA-28150</t>
  </si>
  <si>
    <t>Bos taurus/cervid</t>
  </si>
  <si>
    <t>GrA-22132</t>
  </si>
  <si>
    <t>OxA-17833</t>
  </si>
  <si>
    <t>OxA-25289</t>
  </si>
  <si>
    <t>OxA-3416</t>
  </si>
  <si>
    <t>OxA-16292</t>
  </si>
  <si>
    <t>OxA-12052</t>
  </si>
  <si>
    <t>OxA-4195</t>
  </si>
  <si>
    <t>OxA-4106</t>
  </si>
  <si>
    <t>OxA-5754</t>
  </si>
  <si>
    <t>Equidae/Cervidae</t>
  </si>
  <si>
    <t>Equus/cervid</t>
  </si>
  <si>
    <t>OxA-13849</t>
  </si>
  <si>
    <t>OxA-5713</t>
  </si>
  <si>
    <t>OxA-5753</t>
  </si>
  <si>
    <t>OxA-11890</t>
  </si>
  <si>
    <t>OxA-5716</t>
  </si>
  <si>
    <t>OxA-3632</t>
  </si>
  <si>
    <t>OxA-4197</t>
  </si>
  <si>
    <t>OxA-5722</t>
  </si>
  <si>
    <t>OxA-3635</t>
  </si>
  <si>
    <t>OxA-4014</t>
  </si>
  <si>
    <t>OxA-3633</t>
  </si>
  <si>
    <t>OxA-3413</t>
  </si>
  <si>
    <t>OxA-11891</t>
  </si>
  <si>
    <t>Stevens et al. 2009</t>
  </si>
  <si>
    <t>OxA-18409</t>
  </si>
  <si>
    <t>OxA-11892</t>
  </si>
  <si>
    <t>OxA-5723</t>
  </si>
  <si>
    <t>Capra ibex</t>
  </si>
  <si>
    <t>OxA-4853</t>
  </si>
  <si>
    <t>OxA-10470</t>
  </si>
  <si>
    <t>OxA-4849</t>
  </si>
  <si>
    <t>OxA-4848</t>
  </si>
  <si>
    <t>OxA-11893</t>
  </si>
  <si>
    <t>OxA-10493</t>
  </si>
  <si>
    <t>OxA-4846</t>
  </si>
  <si>
    <t>OxA-10651</t>
  </si>
  <si>
    <t>OxA-4200</t>
  </si>
  <si>
    <t>OxA-12047</t>
  </si>
  <si>
    <t>OxA-10492</t>
  </si>
  <si>
    <t>OxA-4852</t>
  </si>
  <si>
    <t>Schulting et al. 2013</t>
  </si>
  <si>
    <t>OxA-20980</t>
  </si>
  <si>
    <t>Dicrostonyx torquatus</t>
  </si>
  <si>
    <t>Palkopoulou et al. 2013</t>
  </si>
  <si>
    <t>OxA-20059</t>
  </si>
  <si>
    <t>OxA-10239</t>
  </si>
  <si>
    <t>OxA-4851</t>
  </si>
  <si>
    <t>Hogue and Barton 2016</t>
  </si>
  <si>
    <t>OxA-27591</t>
  </si>
  <si>
    <t>Poland</t>
  </si>
  <si>
    <t>Dicrostonyx gulielmi</t>
  </si>
  <si>
    <t>OxA-12049</t>
  </si>
  <si>
    <t>OxA-20101</t>
  </si>
  <si>
    <t>OxA-6808</t>
  </si>
  <si>
    <t>OxA-7406</t>
  </si>
  <si>
    <t>OxA-7502</t>
  </si>
  <si>
    <t>Pestle et al. 2006</t>
  </si>
  <si>
    <t>OxA-13298</t>
  </si>
  <si>
    <t>OxA-20049</t>
  </si>
  <si>
    <t>OxA-3606</t>
  </si>
  <si>
    <t>OxA-4233</t>
  </si>
  <si>
    <t>OxA-20053</t>
  </si>
  <si>
    <t>OxA-20109</t>
  </si>
  <si>
    <t>OxA-20107</t>
  </si>
  <si>
    <t>OxA-20108</t>
  </si>
  <si>
    <t>OxA-7428</t>
  </si>
  <si>
    <t>OxA-21038</t>
  </si>
  <si>
    <t>OxA-18917</t>
  </si>
  <si>
    <t>OxA-20054</t>
  </si>
  <si>
    <t>OxA-5696</t>
  </si>
  <si>
    <t>OxA-21040</t>
  </si>
  <si>
    <t>OxA-20043</t>
  </si>
  <si>
    <t>OxA-20044</t>
  </si>
  <si>
    <t>OxA-7000</t>
  </si>
  <si>
    <t>Moldova</t>
  </si>
  <si>
    <t>Conard and Bolus 2008</t>
  </si>
  <si>
    <t>OxA-5157</t>
  </si>
  <si>
    <t>OxA-25296</t>
  </si>
  <si>
    <t>OxA-2509</t>
  </si>
  <si>
    <t>Reynolds et al. 2015</t>
  </si>
  <si>
    <t>OxA-30196</t>
  </si>
  <si>
    <t>Coeladonta antiquitatis</t>
  </si>
  <si>
    <t>OxA-30193</t>
  </si>
  <si>
    <t>OxA-25299</t>
  </si>
  <si>
    <t>OxA-30194</t>
  </si>
  <si>
    <t>OxA-20030</t>
  </si>
  <si>
    <t>OxA-22254</t>
  </si>
  <si>
    <t>OxA-21048</t>
  </si>
  <si>
    <t>OxA-3608</t>
  </si>
  <si>
    <t>OxA-20091</t>
  </si>
  <si>
    <t>OxA-16994</t>
  </si>
  <si>
    <t>OxA-4373</t>
  </si>
  <si>
    <t>OxA-3607</t>
  </si>
  <si>
    <t>OxA-11887</t>
  </si>
  <si>
    <t>OxA-3185</t>
  </si>
  <si>
    <t>OxA-4857</t>
  </si>
  <si>
    <t>OxA-30197</t>
  </si>
  <si>
    <t>OxA-4244</t>
  </si>
  <si>
    <t>OxA-21047</t>
  </si>
  <si>
    <t>OxA-4366</t>
  </si>
  <si>
    <t>OxA-8370</t>
  </si>
  <si>
    <t>OxA-5229</t>
  </si>
  <si>
    <t>Mammuthus sp.</t>
  </si>
  <si>
    <t>Drucker et al. 2015</t>
  </si>
  <si>
    <t>OxA-21660</t>
  </si>
  <si>
    <t>OxA-5227</t>
  </si>
  <si>
    <t>OxA-20095</t>
  </si>
  <si>
    <t>OxA-4365</t>
  </si>
  <si>
    <t>OxA-25158</t>
  </si>
  <si>
    <t>OxA-20103</t>
  </si>
  <si>
    <t>OxA-5228</t>
  </si>
  <si>
    <t>OxA-20040</t>
  </si>
  <si>
    <t>OxA-12050</t>
  </si>
  <si>
    <t>OxA-12048</t>
  </si>
  <si>
    <t>OxA-21117</t>
  </si>
  <si>
    <t>OxA-13045</t>
  </si>
  <si>
    <t>SUPPORTING DATASET - PLANT CELLULOSE δ13C</t>
  </si>
  <si>
    <t>Note: All data are for α-cellulose, with the exception of the more recent records (&lt;10 ka) of Pearson et al. (2014) and Vogel et al. (1993) which quote bulk wood with standard acid-base-acid (A-B-A) pretreatment.</t>
  </si>
  <si>
    <t>Column B: Laboratory Reference Number (where possible)</t>
  </si>
  <si>
    <t>Column C: Latitude (degrees North)</t>
  </si>
  <si>
    <t>Column D: Longitude (degrees South)</t>
  </si>
  <si>
    <t>Column F: Radiocarbon age (years)</t>
  </si>
  <si>
    <t>Column G: 1σ uncertainty in radiocarbon age (years)</t>
  </si>
  <si>
    <t>Column H: Calibrated date BP (BP=1950), using OxCal v. 4.2 (Bronk Ramsey, 2009), or taken as reported (if radiocarbon age is not reported) or dendrochrological dates in the case of McCormac et al. (1994). Northern Hemisphere dates are calibrated using IntCal13 (Reimer et al., 2013). In the case of Van de Water et al. (1994), the raw dates were unavailable, and these dates were calibrated by those authors using the curve of Stuiver and Kra (1986), with U/Th corrections of 14C ages based on data from Barbados corals (Bard et al., 1990).</t>
  </si>
  <si>
    <t>Column I: 68.2% confidence inverval for calibrated date</t>
  </si>
  <si>
    <t xml:space="preserve">Column J:  δ13C data (per mil) from wood/plant matter pretreated to α-cellulose, with the exception of younger wood samples from Pearson et al. (2014) and Vogel et al. (1993), which are ABA-pretreated. Note that we have averaged the high-resolution Late Glacial cellulose record from Japan, to avoid over-representation of this dataset (van der Plicht, J., Imamura, M., Sakamoto, M. (2012) Dating of Late Pleistocene tree-ring series from Japan. Radiocarbon 54(3-4), 625-633.). </t>
  </si>
  <si>
    <t xml:space="preserve">Column K: MAP (1960-1990 AD) WorldClim v. 1.4 (mm/yr). More information can be found in Hijmans, R.J., S.E. Cameron, J.L. Parra, P.G. Jones and A. Jarvis (2005) Very high resolution interpolated climate surfaces for global land areas. International Journal of Climatology 25, 1965-1978. </t>
  </si>
  <si>
    <t xml:space="preserve">Column L: Altitude (m) according to the GTOPO30 digital elevation model, available at https://lta.cr.usgs.gov/GTOPO30 (Accessed 13 Nov 2016) </t>
  </si>
  <si>
    <r>
      <t>Column M: δ</t>
    </r>
    <r>
      <rPr>
        <vertAlign val="superscript"/>
        <sz val="10"/>
        <rFont val="Arial"/>
        <family val="2"/>
      </rPr>
      <t>13</t>
    </r>
    <r>
      <rPr>
        <sz val="10"/>
        <rFont val="Arial"/>
        <family val="2"/>
      </rPr>
      <t>C adjusted for MAP = 1000 mm, altitude = 840 m, latitude = 50 N. Values in per mil.</t>
    </r>
  </si>
  <si>
    <r>
      <t>Column N: Altitude adjustment (per mil), where  δ</t>
    </r>
    <r>
      <rPr>
        <vertAlign val="subscript"/>
        <sz val="10"/>
        <rFont val="Arial"/>
        <family val="2"/>
      </rPr>
      <t>alt</t>
    </r>
    <r>
      <rPr>
        <sz val="10"/>
        <rFont val="Arial"/>
        <family val="2"/>
      </rPr>
      <t xml:space="preserve"> =  0.00019 × (840 − altitude) according to Kohn, M. J. (2010) Carbon isotope compositions of terrestrial C3 plants as indicators of (paleo)ecology and (paleo)climate. Proceedings of the National Academy of Sciences 107, 19691-19695. </t>
    </r>
  </si>
  <si>
    <r>
      <t>Column O: MAP adjustment (per mil), where  δ</t>
    </r>
    <r>
      <rPr>
        <vertAlign val="subscript"/>
        <sz val="10"/>
        <rFont val="Arial"/>
        <family val="2"/>
      </rPr>
      <t>MAP</t>
    </r>
    <r>
      <rPr>
        <sz val="10"/>
        <rFont val="Arial"/>
        <family val="2"/>
      </rPr>
      <t xml:space="preserve"> = -5.16*Log</t>
    </r>
    <r>
      <rPr>
        <vertAlign val="subscript"/>
        <sz val="10"/>
        <rFont val="Arial"/>
        <family val="2"/>
      </rPr>
      <t>10</t>
    </r>
    <r>
      <rPr>
        <sz val="10"/>
        <rFont val="Arial"/>
        <family val="2"/>
      </rPr>
      <t>(1000+300,10))-(-5.16*Log</t>
    </r>
    <r>
      <rPr>
        <vertAlign val="subscript"/>
        <sz val="10"/>
        <rFont val="Arial"/>
        <family val="2"/>
      </rPr>
      <t>10</t>
    </r>
    <r>
      <rPr>
        <sz val="10"/>
        <rFont val="Arial"/>
        <family val="2"/>
      </rPr>
      <t xml:space="preserve">(MAP+300,10)) (Kohn, 2010) </t>
    </r>
  </si>
  <si>
    <r>
      <t>Column P: Latitude adjustment (per mil), where  δ</t>
    </r>
    <r>
      <rPr>
        <vertAlign val="subscript"/>
        <sz val="10"/>
        <rFont val="Arial"/>
        <family val="2"/>
      </rPr>
      <t>lat</t>
    </r>
    <r>
      <rPr>
        <sz val="10"/>
        <rFont val="Arial"/>
        <family val="2"/>
      </rPr>
      <t xml:space="preserve"> = −0.0124 × 50 − (−0.0124 × |latitude|) (Kohn, 2010)</t>
    </r>
  </si>
  <si>
    <r>
      <t>Column Q: Summed total adjustment (per mil),  δ</t>
    </r>
    <r>
      <rPr>
        <vertAlign val="subscript"/>
        <sz val="10"/>
        <rFont val="Arial"/>
        <family val="2"/>
      </rPr>
      <t>alt</t>
    </r>
    <r>
      <rPr>
        <sz val="10"/>
        <rFont val="Arial"/>
        <family val="2"/>
      </rPr>
      <t xml:space="preserve"> +  δ</t>
    </r>
    <r>
      <rPr>
        <vertAlign val="subscript"/>
        <sz val="10"/>
        <rFont val="Arial"/>
        <family val="2"/>
      </rPr>
      <t>MAP</t>
    </r>
    <r>
      <rPr>
        <sz val="10"/>
        <rFont val="Arial"/>
        <family val="2"/>
      </rPr>
      <t xml:space="preserve"> +  δ</t>
    </r>
    <r>
      <rPr>
        <vertAlign val="subscript"/>
        <sz val="10"/>
        <rFont val="Arial"/>
        <family val="2"/>
      </rPr>
      <t>lat</t>
    </r>
  </si>
  <si>
    <r>
      <t>Krishnamurthy, R. V., Epstein, S. (1990) Glacial-interglacial excursion in the concentration of atmospheric CO</t>
    </r>
    <r>
      <rPr>
        <vertAlign val="subscript"/>
        <sz val="10"/>
        <rFont val="Arial"/>
        <family val="2"/>
      </rPr>
      <t>2</t>
    </r>
    <r>
      <rPr>
        <sz val="10"/>
        <rFont val="Arial"/>
        <family val="2"/>
      </rPr>
      <t>: effect in the</t>
    </r>
    <r>
      <rPr>
        <vertAlign val="superscript"/>
        <sz val="10"/>
        <rFont val="Arial"/>
        <family val="2"/>
      </rPr>
      <t xml:space="preserve"> 13</t>
    </r>
    <r>
      <rPr>
        <sz val="10"/>
        <rFont val="Arial"/>
        <family val="2"/>
      </rPr>
      <t>C/</t>
    </r>
    <r>
      <rPr>
        <vertAlign val="superscript"/>
        <sz val="10"/>
        <rFont val="Arial"/>
        <family val="2"/>
      </rPr>
      <t>12</t>
    </r>
    <r>
      <rPr>
        <sz val="10"/>
        <rFont val="Arial"/>
        <family val="2"/>
      </rPr>
      <t>C ratio in wood cellulose. Tellus 42B, 423-434.</t>
    </r>
  </si>
  <si>
    <t>Reimer, P. J., Bard, E., Bayliss, A., Beck, J. W., Blackwell, P. G., Bronk Ramsey, C., Grootes, P. M., Guilderson, T. P., Haflidason, H., Hajdas, I., Hatt, C., Heaton, T. J., Hoffmann, D. L., Hogg, A. G., Hughen, K. A., Kaiser, K. F., Kromer, B., Manning, S. W., Niu, M., Reimer, R. W., Richards, D. A., Scott, E. M., Southon, J. R., Staff, R. A., Turney, C. S. M., &amp; van der Plicht, J. (2013). IntCal13 and Marine13 Radiocarbon Age Calibration Curves 0-50,000 Years cal BP. Radiocarbon, 55(4).</t>
  </si>
  <si>
    <t xml:space="preserve">Hogg, A. G., Hua, Q., Blackwell, P. G., Niu, M., Buck, C. E., Guilderson, T., Heaton, P., Palmer, T. J., Reimer, P. J., Turney, C. S. M., Zimmerman, S. R. H. (2013) SHCal13 South Hemisphere Calibration, 0-50,000 Years cal  BP. Radiocarbon 55(4). </t>
  </si>
  <si>
    <t>Bronk Ramsey, C. (2009) Bayesian analysis of radiocarbon dates. Radiocarbon 51(1), 337-360.</t>
  </si>
  <si>
    <t>Van de Water, P. K., Leavitt, S. W., Betancourt, J. L.. (1994) Trends in stomatal density and 13C/12C ratios of Pinus flexilis needles during last glacial-interglacial cycle. Science 264, 239-242.</t>
  </si>
  <si>
    <t xml:space="preserve">Yapp, C. J. &amp; Epstein, S. (1977) Climatic implications of D/H ratios of meteoric water over North America (9500-22,000 B.P) as inferred from ancient wood cellulose. Earth and Planetary Science Letters 34, 333-350  </t>
  </si>
  <si>
    <t>Pearson, C. L., Wazny, T., Kuniholm, P. I., Botic, K., Durman, A., Seufer, K. (2014) Potential for a new multimullennial tree-ring chronology from subfossil Balkan River oaks. Radiocarbon 56(4), 51-59.</t>
  </si>
  <si>
    <t xml:space="preserve">Vogel, J. C., Fuls, A., Visser, E., Becker, B. (1993) Pretoria calibration curve for short-lived samples, 1930-3350 BC. Radiocarbon 35(1), 73-85 </t>
  </si>
  <si>
    <t>McCormac, F. G., Baillie, M. G. L., Brown, D. M., Hoper, S. T. (1994) 13C measurements from the Irish oak chronology. Radiocarbon 36(1), 27-35</t>
  </si>
  <si>
    <t>van der Plicht, J., Imamura, M., Sakamoto, M. (2012) Dating of Late Pleistocene tree-ring series from Japan. Radiocarbon 54(3-4), 625-633.</t>
  </si>
  <si>
    <t>Stuiver , M. &amp; Kra, R., eds. (1986) Calibration issue. Radiocarbon 28(2B), 805-1030.</t>
  </si>
  <si>
    <r>
      <t>Håkansson, S. (1983). University of Lund radiocarbon dates XVI. Radiocarbon </t>
    </r>
    <r>
      <rPr>
        <i/>
        <sz val="10"/>
        <color rgb="FF222222"/>
        <rFont val="Arial"/>
        <family val="2"/>
      </rPr>
      <t>25</t>
    </r>
    <r>
      <rPr>
        <sz val="10"/>
        <color rgb="FF222222"/>
        <rFont val="Arial"/>
        <family val="2"/>
      </rPr>
      <t>(3), 875-891.</t>
    </r>
  </si>
  <si>
    <t xml:space="preserve">Bard, E., Hamelin, B., Fairbanks, R. G., Zindler, A. (1990) Calibration of the 14C timescale over the past 30,000 years using mass spectrometric U-Th ages from Barbados corals. Nature 345, 405-410.  </t>
  </si>
  <si>
    <t>Van de Water, Leavitt &amp; Betancourt (1994)</t>
  </si>
  <si>
    <t>USA</t>
  </si>
  <si>
    <t>McCormac et al. (1994)</t>
  </si>
  <si>
    <t>Scotland</t>
  </si>
  <si>
    <t>Krishnamurthy &amp; Epstein (1990)</t>
  </si>
  <si>
    <t>W2934</t>
  </si>
  <si>
    <t>England</t>
  </si>
  <si>
    <t>W4474</t>
  </si>
  <si>
    <t>Håkansson (1983)</t>
  </si>
  <si>
    <t>Lu-2012</t>
  </si>
  <si>
    <t>W2933</t>
  </si>
  <si>
    <t>Northern Ireland</t>
  </si>
  <si>
    <t>Pearson et al. (2014)</t>
  </si>
  <si>
    <t>AA99711</t>
  </si>
  <si>
    <t>Balkans</t>
  </si>
  <si>
    <t>USGS213</t>
  </si>
  <si>
    <t>UGA603</t>
  </si>
  <si>
    <t>Lu-2001</t>
  </si>
  <si>
    <t>AA99724</t>
  </si>
  <si>
    <t>AA99708</t>
  </si>
  <si>
    <t>AA99707</t>
  </si>
  <si>
    <t>AA99717</t>
  </si>
  <si>
    <t>AA99710</t>
  </si>
  <si>
    <t xml:space="preserve">Ireland </t>
  </si>
  <si>
    <t>USGS51</t>
  </si>
  <si>
    <t>AA99725</t>
  </si>
  <si>
    <t>AHa089-77</t>
  </si>
  <si>
    <t>AA99716</t>
  </si>
  <si>
    <t>AA99714</t>
  </si>
  <si>
    <t>AHa66</t>
  </si>
  <si>
    <t>AA99715</t>
  </si>
  <si>
    <t>AA99713</t>
  </si>
  <si>
    <t>AA99730</t>
  </si>
  <si>
    <t>USGS145</t>
  </si>
  <si>
    <t>AHa111</t>
  </si>
  <si>
    <t>AA99712</t>
  </si>
  <si>
    <t>Lu-1955</t>
  </si>
  <si>
    <t>Lu-1985</t>
  </si>
  <si>
    <t>Lu-1982</t>
  </si>
  <si>
    <t>W4438</t>
  </si>
  <si>
    <t>AHa112</t>
  </si>
  <si>
    <t>AA99726</t>
  </si>
  <si>
    <t>*Hd-30155</t>
  </si>
  <si>
    <t>UGA604</t>
  </si>
  <si>
    <t>AA99727</t>
  </si>
  <si>
    <t>AA99729</t>
  </si>
  <si>
    <t>AA99728</t>
  </si>
  <si>
    <t>Vogel et al. (1993)</t>
  </si>
  <si>
    <t>Pta-2745</t>
  </si>
  <si>
    <t xml:space="preserve">Germany </t>
  </si>
  <si>
    <t>Pta-2884</t>
  </si>
  <si>
    <t>Pta-2734</t>
  </si>
  <si>
    <t>Pta-2738</t>
  </si>
  <si>
    <t>Pta-3333</t>
  </si>
  <si>
    <t>Pta-3328</t>
  </si>
  <si>
    <t>Pta-3332</t>
  </si>
  <si>
    <t>Pta-2751</t>
  </si>
  <si>
    <t>Pta-2726</t>
  </si>
  <si>
    <t>AA99719</t>
  </si>
  <si>
    <t>Pta-3127</t>
  </si>
  <si>
    <t>Pta-2900</t>
  </si>
  <si>
    <t>Pta-3469</t>
  </si>
  <si>
    <t>Pta-2799</t>
  </si>
  <si>
    <t>Pta-2856</t>
  </si>
  <si>
    <t>Pta-3132</t>
  </si>
  <si>
    <t>Pta-3135</t>
  </si>
  <si>
    <t>Pta-2787</t>
  </si>
  <si>
    <t>Pta-2792</t>
  </si>
  <si>
    <t>Pta-2892</t>
  </si>
  <si>
    <t>AA99718</t>
  </si>
  <si>
    <t>Pta-4495</t>
  </si>
  <si>
    <t>Pta-4510</t>
  </si>
  <si>
    <t>Pta-3126</t>
  </si>
  <si>
    <t>Pta-4096</t>
  </si>
  <si>
    <t>Pta-3327</t>
  </si>
  <si>
    <t>Pta-2983</t>
  </si>
  <si>
    <t>Pta-2996</t>
  </si>
  <si>
    <t>Pta-4503</t>
  </si>
  <si>
    <t>Pta-3454</t>
  </si>
  <si>
    <t>USGS187</t>
  </si>
  <si>
    <t>Pta-4113</t>
  </si>
  <si>
    <t>Pta-3321</t>
  </si>
  <si>
    <t>Pta-2284</t>
  </si>
  <si>
    <t>AA99720</t>
  </si>
  <si>
    <t>Pta-4107</t>
  </si>
  <si>
    <t>Pta-3769</t>
  </si>
  <si>
    <t>Pta-4101</t>
  </si>
  <si>
    <t>Pta-3016</t>
  </si>
  <si>
    <t>Pta-2928</t>
  </si>
  <si>
    <t>Pta-3115</t>
  </si>
  <si>
    <t>Pta-4147</t>
  </si>
  <si>
    <t>Pta-3303</t>
  </si>
  <si>
    <t>Pta-3120</t>
  </si>
  <si>
    <t>Pta-3006</t>
  </si>
  <si>
    <t>Pta-3846</t>
  </si>
  <si>
    <t>Pta-3123</t>
  </si>
  <si>
    <t>Pta-3014</t>
  </si>
  <si>
    <t>Pta-3338</t>
  </si>
  <si>
    <t>Pta-3496</t>
  </si>
  <si>
    <t>Pta-3502</t>
  </si>
  <si>
    <t>AA99721</t>
  </si>
  <si>
    <t>Pta-4509</t>
  </si>
  <si>
    <t>Pta-3519</t>
  </si>
  <si>
    <t>Pta-3599</t>
  </si>
  <si>
    <t>Pta-3525</t>
  </si>
  <si>
    <t>Pta-4512</t>
  </si>
  <si>
    <t>Pta-3532</t>
  </si>
  <si>
    <t>Pta-3606</t>
  </si>
  <si>
    <t>Pta-3514</t>
  </si>
  <si>
    <t>AA99722</t>
  </si>
  <si>
    <t>Pta-3503</t>
  </si>
  <si>
    <t>Pta-4518</t>
  </si>
  <si>
    <t>Pta-3552</t>
  </si>
  <si>
    <t>Pta-3541</t>
  </si>
  <si>
    <t>Pta-3539</t>
  </si>
  <si>
    <t>Pta-3568</t>
  </si>
  <si>
    <t>Pta-4533</t>
  </si>
  <si>
    <t>Pta-3626</t>
  </si>
  <si>
    <t>Pta-4525</t>
  </si>
  <si>
    <t>Pta-3613</t>
  </si>
  <si>
    <t>Pta-3630</t>
  </si>
  <si>
    <t>Lu-1960</t>
  </si>
  <si>
    <t>Pta-4540</t>
  </si>
  <si>
    <t>Pta-4545</t>
  </si>
  <si>
    <t>Pta-4524</t>
  </si>
  <si>
    <t>Pta-3593</t>
  </si>
  <si>
    <t>Pta-3607</t>
  </si>
  <si>
    <t>Pta-3619</t>
  </si>
  <si>
    <t>Pta-3644</t>
  </si>
  <si>
    <t>Pta-3657</t>
  </si>
  <si>
    <t>Pta-4360</t>
  </si>
  <si>
    <t>Pta-3638</t>
  </si>
  <si>
    <t>Pta-3751</t>
  </si>
  <si>
    <t>Pta-3776</t>
  </si>
  <si>
    <t>Pta-3670</t>
  </si>
  <si>
    <t>Pta-4238</t>
  </si>
  <si>
    <t>Pta-3740</t>
  </si>
  <si>
    <t>Pta-4498</t>
  </si>
  <si>
    <t>Pta-3953</t>
  </si>
  <si>
    <t>Pta-3746</t>
  </si>
  <si>
    <t>Pta-3681</t>
  </si>
  <si>
    <t>Pta-4244</t>
  </si>
  <si>
    <t>Pta-3909</t>
  </si>
  <si>
    <t>Pta-3676</t>
  </si>
  <si>
    <t>Pta-4338</t>
  </si>
  <si>
    <t>Pta-4554</t>
  </si>
  <si>
    <t>Pta-4011</t>
  </si>
  <si>
    <t>Pta-3952</t>
  </si>
  <si>
    <t>Pta-3951</t>
  </si>
  <si>
    <t>Pta-3914</t>
  </si>
  <si>
    <t>Pta-3920</t>
  </si>
  <si>
    <t>Pta-4158</t>
  </si>
  <si>
    <t>Pta-3963</t>
  </si>
  <si>
    <t>Pta-4163</t>
  </si>
  <si>
    <t>Pta-3850</t>
  </si>
  <si>
    <t>Pta-4485</t>
  </si>
  <si>
    <t>Pta-4371</t>
  </si>
  <si>
    <t>Pta-4448</t>
  </si>
  <si>
    <t>Pta-4387</t>
  </si>
  <si>
    <t>Acr8</t>
  </si>
  <si>
    <t>Pta-3685</t>
  </si>
  <si>
    <t>Pta-4024</t>
  </si>
  <si>
    <t>Pta-4490</t>
  </si>
  <si>
    <t>Pta-4031</t>
  </si>
  <si>
    <t>Pta-4460</t>
  </si>
  <si>
    <t>Pta-3856</t>
  </si>
  <si>
    <t>Pta-4294</t>
  </si>
  <si>
    <t>Pta-3854</t>
  </si>
  <si>
    <t>Pta-4397</t>
  </si>
  <si>
    <t>Pta-4181</t>
  </si>
  <si>
    <t>Pta-3861</t>
  </si>
  <si>
    <t>Pta-4175</t>
  </si>
  <si>
    <t>Pta-4130</t>
  </si>
  <si>
    <t>Pta-4285</t>
  </si>
  <si>
    <t>Pta-3867</t>
  </si>
  <si>
    <t>Pta-4037</t>
  </si>
  <si>
    <t>Pta-3885</t>
  </si>
  <si>
    <t>Pta-4058</t>
  </si>
  <si>
    <t>Pta-3888</t>
  </si>
  <si>
    <t>Pta-4456</t>
  </si>
  <si>
    <t>Pta-4561</t>
  </si>
  <si>
    <t>Pta-3878</t>
  </si>
  <si>
    <t>Pta-3979</t>
  </si>
  <si>
    <t>Pta-4125</t>
  </si>
  <si>
    <t>Pta-4069</t>
  </si>
  <si>
    <t>Pta-3968</t>
  </si>
  <si>
    <t>Pta-3901</t>
  </si>
  <si>
    <t>Pta-4089</t>
  </si>
  <si>
    <t>Pta-4853</t>
  </si>
  <si>
    <t>Pta-4483</t>
  </si>
  <si>
    <t>Pta-4415</t>
  </si>
  <si>
    <t>Pta-5147</t>
  </si>
  <si>
    <t>Pta-4073</t>
  </si>
  <si>
    <t>Pta-4804</t>
  </si>
  <si>
    <t>Pta-4891</t>
  </si>
  <si>
    <t>Pta-4787</t>
  </si>
  <si>
    <t>Pta-5152</t>
  </si>
  <si>
    <t>Pta-4696</t>
  </si>
  <si>
    <t>Pta-4119</t>
  </si>
  <si>
    <t>Pta-4885</t>
  </si>
  <si>
    <t>Pta-4680</t>
  </si>
  <si>
    <t>Pta-4963</t>
  </si>
  <si>
    <t>Pta-5125</t>
  </si>
  <si>
    <t>Pta-4810</t>
  </si>
  <si>
    <t>Pta-4781</t>
  </si>
  <si>
    <t>Pta-4830</t>
  </si>
  <si>
    <t>Pta-4929</t>
  </si>
  <si>
    <t>Pta-4825</t>
  </si>
  <si>
    <t>Pta-4934</t>
  </si>
  <si>
    <t>Pta-4691</t>
  </si>
  <si>
    <t>Pta-4702</t>
  </si>
  <si>
    <t>Pta-4866</t>
  </si>
  <si>
    <t>Pta-5130</t>
  </si>
  <si>
    <t>Pta-4709</t>
  </si>
  <si>
    <t>Pta-3904</t>
  </si>
  <si>
    <t>Pta-3991</t>
  </si>
  <si>
    <t>Pta-4836</t>
  </si>
  <si>
    <t>Pta-4933</t>
  </si>
  <si>
    <t>Pta-4820</t>
  </si>
  <si>
    <t>Pta-4966</t>
  </si>
  <si>
    <t>Pta-4859</t>
  </si>
  <si>
    <t>Pta-5135</t>
  </si>
  <si>
    <t>Pta-5142</t>
  </si>
  <si>
    <t>Pta-4848</t>
  </si>
  <si>
    <t>Pta-4774</t>
  </si>
  <si>
    <t>Pta-4840</t>
  </si>
  <si>
    <t>Pta-4958</t>
  </si>
  <si>
    <t>Pta-4870</t>
  </si>
  <si>
    <t>Pta-4715</t>
  </si>
  <si>
    <t>Pta-4797</t>
  </si>
  <si>
    <t>AA99709</t>
  </si>
  <si>
    <t>Lu-2054</t>
  </si>
  <si>
    <t>AHA127</t>
  </si>
  <si>
    <t>Lu-1956</t>
  </si>
  <si>
    <t>Lu-1957</t>
  </si>
  <si>
    <t>Acr10</t>
  </si>
  <si>
    <t>Lu-1945</t>
  </si>
  <si>
    <t>AA99706</t>
  </si>
  <si>
    <t>Lu-1995</t>
  </si>
  <si>
    <t>Lu-2000</t>
  </si>
  <si>
    <t>AA99705</t>
  </si>
  <si>
    <t>Lu-2067</t>
  </si>
  <si>
    <t>Lu-1999</t>
  </si>
  <si>
    <t>Acr15</t>
  </si>
  <si>
    <t>W750</t>
  </si>
  <si>
    <t>UGA452</t>
  </si>
  <si>
    <t>Yapp &amp; Epstein (1977)</t>
  </si>
  <si>
    <t>UCLA-998</t>
  </si>
  <si>
    <t>Ar20</t>
  </si>
  <si>
    <t>W965</t>
  </si>
  <si>
    <t>USGS163</t>
  </si>
  <si>
    <t>Acr19</t>
  </si>
  <si>
    <t>W325</t>
  </si>
  <si>
    <t>W1360</t>
  </si>
  <si>
    <t>W1361</t>
  </si>
  <si>
    <t>Acr21</t>
  </si>
  <si>
    <t>W2300</t>
  </si>
  <si>
    <t>W1540</t>
  </si>
  <si>
    <t>W1005</t>
  </si>
  <si>
    <t>W4816</t>
  </si>
  <si>
    <t>W1376</t>
  </si>
  <si>
    <t>Acr22</t>
  </si>
  <si>
    <t>W1414</t>
  </si>
  <si>
    <t>Acr23</t>
  </si>
  <si>
    <t>W3372</t>
  </si>
  <si>
    <t>Acr24</t>
  </si>
  <si>
    <t>Acr25</t>
  </si>
  <si>
    <t>Acr28</t>
  </si>
  <si>
    <t>W1411</t>
  </si>
  <si>
    <t>W391</t>
  </si>
  <si>
    <t>W1391</t>
  </si>
  <si>
    <t>Acr29</t>
  </si>
  <si>
    <t>Acr31</t>
  </si>
  <si>
    <t>AHa049</t>
  </si>
  <si>
    <t>W4165</t>
  </si>
  <si>
    <t>W1141</t>
  </si>
  <si>
    <t>W940</t>
  </si>
  <si>
    <t>TCR-B</t>
  </si>
  <si>
    <t>W498</t>
  </si>
  <si>
    <t>AHa24</t>
  </si>
  <si>
    <t>W161</t>
  </si>
  <si>
    <t>W499</t>
  </si>
  <si>
    <t>W1824</t>
  </si>
  <si>
    <t>W1756</t>
  </si>
  <si>
    <t>W58</t>
  </si>
  <si>
    <t>W138,W140</t>
  </si>
  <si>
    <t>W1757</t>
  </si>
  <si>
    <t>W430</t>
  </si>
  <si>
    <t>ARC33</t>
  </si>
  <si>
    <t>van der Plicht, Imamura &amp; Sakamoto (2012)</t>
  </si>
  <si>
    <t>Japan</t>
  </si>
  <si>
    <t>USGS32</t>
  </si>
  <si>
    <t>W881</t>
  </si>
  <si>
    <t>W512</t>
  </si>
  <si>
    <t>W153</t>
  </si>
  <si>
    <t>W1305</t>
  </si>
  <si>
    <t>AHA26</t>
  </si>
  <si>
    <t>W113, W126</t>
  </si>
  <si>
    <t>W470</t>
  </si>
  <si>
    <t>W4687</t>
  </si>
  <si>
    <t>W4327</t>
  </si>
  <si>
    <t>W91, W106, W124</t>
  </si>
  <si>
    <t>III-1</t>
  </si>
  <si>
    <t>W520</t>
  </si>
  <si>
    <t>W4695</t>
  </si>
  <si>
    <t>W879</t>
  </si>
  <si>
    <t>W4445</t>
  </si>
  <si>
    <t>W4421</t>
  </si>
  <si>
    <t>W2908</t>
  </si>
  <si>
    <t>W645</t>
  </si>
  <si>
    <t>W877</t>
  </si>
  <si>
    <t>W1091</t>
  </si>
  <si>
    <t>W876</t>
  </si>
  <si>
    <t>W3944</t>
  </si>
  <si>
    <t>W414(51)</t>
  </si>
  <si>
    <t>W618</t>
  </si>
  <si>
    <t>W1181</t>
  </si>
  <si>
    <t>AHA23</t>
  </si>
  <si>
    <t>USGS117</t>
  </si>
  <si>
    <t>UA232</t>
  </si>
  <si>
    <t>W2653</t>
  </si>
  <si>
    <t>TOTAL ADJUSTMENT (per mil)</t>
  </si>
  <si>
    <t xml:space="preserve"> MAP       ENSEMBLE (PMIP3-CMIP5)  </t>
  </si>
  <si>
    <t xml:space="preserve"> MAP       ENSEMBLE (PMIP3-CMIP5) </t>
  </si>
  <si>
    <t>Column T: Mean Annual Precipitation (MAP, mm) inferred for locality at either 21 kyr (&gt; 20 kyr data) or 6 kyr (&lt;10 kyr data) from multi-model PMIP3-CMIP5 ensemble</t>
  </si>
  <si>
    <t>Column R: Mean Annual Precipitation (MAP, mm) inferred for locality at either 21 kyr (&gt; 20 kyr data) or 6 kyr (&lt;10 kyr data) from multi-model PMIP3-CMIP5 ensemble</t>
  </si>
  <si>
    <t>Column S: 1σ, multi-model PMIP3-CMIP5 ensemble (mm)</t>
  </si>
  <si>
    <t>Column U: 1σ, multi-model PMIP3-CMIP5 ensemble, (mm)</t>
  </si>
  <si>
    <t>Column H: δ13Cp calculated from ice core records and Farquhar-1982  model (see SI Appendix for details)</t>
  </si>
  <si>
    <t>Column T: Column V: MAP correction according to PMIP3-CMIP5 ensemble (similar calculation to column O) (per mil)</t>
  </si>
  <si>
    <t>Column U: 1σ, multi-model MAP correction (per mil)</t>
  </si>
  <si>
    <t>Column W: 1σ, multi-model MAP correction (per mil)</t>
  </si>
  <si>
    <t>Column V: MAP correction according to PMIP3-CMIP5 ensemble (similar calculation to column Q) (per mil)</t>
  </si>
  <si>
    <r>
      <t>c</t>
    </r>
    <r>
      <rPr>
        <sz val="10"/>
        <rFont val="Arial"/>
        <family val="2"/>
      </rPr>
      <t xml:space="preserve"> Merton College, University of Oxford, Merton Street, Oxford OX1 4JDY, UK</t>
    </r>
  </si>
  <si>
    <r>
      <t xml:space="preserve">Vincent J. Hare </t>
    </r>
    <r>
      <rPr>
        <vertAlign val="superscript"/>
        <sz val="12"/>
        <rFont val="Arial"/>
        <family val="2"/>
      </rPr>
      <t>a,b</t>
    </r>
    <r>
      <rPr>
        <sz val="12"/>
        <rFont val="Arial"/>
        <family val="2"/>
      </rPr>
      <t xml:space="preserve">, Emma Loftus </t>
    </r>
    <r>
      <rPr>
        <vertAlign val="superscript"/>
        <sz val="12"/>
        <rFont val="Arial"/>
        <family val="2"/>
      </rPr>
      <t>a,c</t>
    </r>
    <r>
      <rPr>
        <sz val="12"/>
        <rFont val="Arial"/>
        <family val="2"/>
      </rPr>
      <t xml:space="preserve">, Amy Jeffrey </t>
    </r>
    <r>
      <rPr>
        <vertAlign val="superscript"/>
        <sz val="12"/>
        <rFont val="Arial"/>
        <family val="2"/>
      </rPr>
      <t>a</t>
    </r>
    <r>
      <rPr>
        <sz val="12"/>
        <rFont val="Arial"/>
        <family val="2"/>
      </rPr>
      <t xml:space="preserve"> and Christopher Bronk Ramsey </t>
    </r>
    <r>
      <rPr>
        <vertAlign val="superscript"/>
        <sz val="12"/>
        <rFont val="Arial"/>
        <family val="2"/>
      </rPr>
      <t>a</t>
    </r>
  </si>
  <si>
    <r>
      <t xml:space="preserve">Column F: </t>
    </r>
    <r>
      <rPr>
        <sz val="10"/>
        <rFont val="Calibri"/>
        <family val="2"/>
      </rPr>
      <t>δ</t>
    </r>
    <r>
      <rPr>
        <sz val="10"/>
        <rFont val="Arial"/>
        <family val="2"/>
      </rPr>
      <t>13Cp calculated from ice core records and SJ-2012 model (see Methods and SI Appendix for details)</t>
    </r>
  </si>
  <si>
    <t>Column I: δ13Cp for gymnosperms calculated from ice core records and Voelker-2016g model (see  Methods and SI Appendix for details)</t>
  </si>
  <si>
    <t>Column J: δ13Cp for angiosperms calculated from ice core records and Voelker-2016g model (see Methods and SI Appendix for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</si>
</sst>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
    <numFmt numFmtId="167" formatCode="0.00000"/>
    <numFmt numFmtId="168" formatCode="0.000000000000000"/>
  </numFmts>
  <fonts count="34"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14"/>
      <name val="Arial"/>
      <charset val="204"/>
    </font>
    <font>
      <sz val="12"/>
      <name val="Arial"/>
      <family val="2"/>
    </font>
    <font>
      <vertAlign val="superscript"/>
      <sz val="12"/>
      <name val="Arial"/>
      <family val="2"/>
    </font>
    <font>
      <vertAlign val="superscript"/>
      <sz val="10"/>
      <name val="Arial"/>
      <family val="2"/>
    </font>
    <font>
      <sz val="10"/>
      <name val="Arial"/>
      <family val="2"/>
    </font>
    <font>
      <b/>
      <sz val="12"/>
      <name val="Arial"/>
      <family val="2"/>
    </font>
    <font>
      <b/>
      <i/>
      <sz val="10"/>
      <color rgb="FFFF0000"/>
      <name val="Arial"/>
      <family val="2"/>
    </font>
    <font>
      <vertAlign val="subscript"/>
      <sz val="10"/>
      <name val="Arial"/>
      <family val="2"/>
    </font>
    <font>
      <sz val="10"/>
      <name val="Calibri"/>
      <family val="2"/>
    </font>
    <font>
      <b/>
      <sz val="10"/>
      <name val="Arial"/>
      <family val="2"/>
    </font>
    <font>
      <sz val="11"/>
      <name val="Calibri"/>
      <family val="2"/>
      <scheme val="minor"/>
    </font>
    <font>
      <b/>
      <sz val="10"/>
      <color theme="1"/>
      <name val="Arial"/>
      <family val="2"/>
    </font>
    <font>
      <b/>
      <vertAlign val="superscript"/>
      <sz val="10"/>
      <name val="Arial"/>
      <family val="2"/>
    </font>
    <font>
      <b/>
      <vertAlign val="subscript"/>
      <sz val="10"/>
      <color theme="1"/>
      <name val="Arial"/>
      <family val="2"/>
    </font>
    <font>
      <sz val="10"/>
      <name val="Verdana"/>
      <family val="2"/>
    </font>
    <font>
      <sz val="10"/>
      <color theme="1"/>
      <name val="Arial"/>
      <family val="2"/>
    </font>
    <font>
      <b/>
      <i/>
      <sz val="12"/>
      <color rgb="FFFF0000"/>
      <name val="Arial"/>
      <family val="2"/>
    </font>
    <font>
      <i/>
      <sz val="12"/>
      <color rgb="FFFF0000"/>
      <name val="Arial"/>
      <family val="2"/>
    </font>
    <font>
      <vertAlign val="subscript"/>
      <sz val="10"/>
      <name val="Calibri"/>
      <family val="2"/>
    </font>
    <font>
      <sz val="10"/>
      <color rgb="FFFF0000"/>
      <name val="Arial"/>
      <family val="2"/>
    </font>
    <font>
      <sz val="11"/>
      <color rgb="FFFF0000"/>
      <name val="Calibri"/>
      <family val="2"/>
      <scheme val="minor"/>
    </font>
    <font>
      <sz val="10"/>
      <color rgb="FF000000"/>
      <name val="Arial"/>
      <family val="2"/>
    </font>
    <font>
      <sz val="11"/>
      <color theme="1"/>
      <name val="Arial"/>
      <charset val="204"/>
    </font>
    <font>
      <sz val="10"/>
      <color rgb="FF222222"/>
      <name val="Arial"/>
      <family val="2"/>
    </font>
    <font>
      <i/>
      <sz val="10"/>
      <color rgb="FF222222"/>
      <name val="Arial"/>
      <family val="2"/>
    </font>
    <font>
      <sz val="11"/>
      <color rgb="FFFF0000"/>
      <name val="Arial"/>
      <charset val="204"/>
    </font>
    <font>
      <sz val="10"/>
      <color rgb="FF000000"/>
      <name val="Calibri"/>
      <family val="2"/>
      <scheme val="minor"/>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Font="0" applyAlignment="0" applyProtection="0"/>
    <xf numFmtId="0" fontId="19"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125">
    <xf numFmtId="0" fontId="0" fillId="0" borderId="0" xfId="0"/>
    <xf numFmtId="0" fontId="5" fillId="0" borderId="0" xfId="0" applyFont="1" applyAlignment="1">
      <alignment vertical="top"/>
    </xf>
    <xf numFmtId="0" fontId="6" fillId="0" borderId="0" xfId="0" applyFont="1" applyAlignment="1">
      <alignment vertical="top"/>
    </xf>
    <xf numFmtId="0" fontId="8" fillId="0" borderId="0" xfId="0" applyFont="1" applyAlignment="1">
      <alignment vertical="top"/>
    </xf>
    <xf numFmtId="0" fontId="7" fillId="0" borderId="0" xfId="0" applyFont="1" applyAlignment="1">
      <alignment vertical="top"/>
    </xf>
    <xf numFmtId="0" fontId="10" fillId="0" borderId="0" xfId="0" applyFont="1"/>
    <xf numFmtId="0" fontId="11" fillId="0" borderId="0" xfId="0" applyFont="1"/>
    <xf numFmtId="0" fontId="9" fillId="0" borderId="0" xfId="0" applyFont="1"/>
    <xf numFmtId="0" fontId="10" fillId="0" borderId="0" xfId="0" applyFont="1" applyAlignment="1">
      <alignment vertical="top"/>
    </xf>
    <xf numFmtId="0" fontId="14" fillId="0" borderId="0" xfId="0" applyFont="1"/>
    <xf numFmtId="0" fontId="0" fillId="0" borderId="0" xfId="0" applyAlignment="1">
      <alignment horizontal="right"/>
    </xf>
    <xf numFmtId="0" fontId="9" fillId="0" borderId="0" xfId="1" applyFont="1" applyFill="1" applyAlignment="1">
      <alignment horizontal="right"/>
    </xf>
    <xf numFmtId="0" fontId="15" fillId="0" borderId="0" xfId="2" applyFont="1" applyFill="1" applyAlignment="1">
      <alignment horizontal="right"/>
    </xf>
    <xf numFmtId="0" fontId="9" fillId="0" borderId="0" xfId="3" applyFont="1" applyFill="1" applyAlignment="1">
      <alignment horizontal="right"/>
    </xf>
    <xf numFmtId="0" fontId="16" fillId="0" borderId="1" xfId="4"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vertical="top"/>
    </xf>
    <xf numFmtId="0" fontId="14" fillId="0" borderId="1" xfId="4" applyFont="1" applyFill="1" applyAlignment="1">
      <alignment horizontal="left" vertical="top" wrapText="1"/>
    </xf>
    <xf numFmtId="164" fontId="9" fillId="0" borderId="0" xfId="5" applyNumberFormat="1" applyFont="1" applyAlignment="1">
      <alignment horizontal="right"/>
    </xf>
    <xf numFmtId="165" fontId="9" fillId="0" borderId="0" xfId="5" applyNumberFormat="1" applyFont="1" applyAlignment="1">
      <alignment horizontal="right"/>
    </xf>
    <xf numFmtId="165" fontId="20" fillId="0" borderId="0" xfId="0" applyNumberFormat="1" applyFont="1" applyAlignment="1">
      <alignment horizontal="right"/>
    </xf>
    <xf numFmtId="165" fontId="9" fillId="0" borderId="0" xfId="1" applyNumberFormat="1" applyFont="1" applyFill="1" applyAlignment="1">
      <alignment horizontal="right"/>
    </xf>
    <xf numFmtId="165" fontId="9" fillId="0" borderId="0" xfId="2" applyNumberFormat="1" applyFont="1" applyFill="1" applyAlignment="1">
      <alignment horizontal="right"/>
    </xf>
    <xf numFmtId="165" fontId="9" fillId="0" borderId="0" xfId="3" applyNumberFormat="1" applyFont="1" applyFill="1" applyAlignment="1">
      <alignment horizontal="right"/>
    </xf>
    <xf numFmtId="166" fontId="9" fillId="0" borderId="0" xfId="5" applyNumberFormat="1" applyFont="1" applyAlignment="1">
      <alignment horizontal="right"/>
    </xf>
    <xf numFmtId="0" fontId="20" fillId="0" borderId="0" xfId="0" applyFont="1" applyAlignment="1">
      <alignment horizontal="right"/>
    </xf>
    <xf numFmtId="165" fontId="0" fillId="0" borderId="0" xfId="0" applyNumberFormat="1"/>
    <xf numFmtId="0" fontId="6" fillId="0" borderId="0" xfId="0" applyFont="1"/>
    <xf numFmtId="2" fontId="6" fillId="0" borderId="0" xfId="0" applyNumberFormat="1" applyFont="1" applyAlignment="1">
      <alignment horizontal="center"/>
    </xf>
    <xf numFmtId="165" fontId="6" fillId="0" borderId="0" xfId="0" applyNumberFormat="1" applyFont="1"/>
    <xf numFmtId="0" fontId="21" fillId="0" borderId="0" xfId="0" applyFont="1"/>
    <xf numFmtId="0" fontId="22" fillId="0" borderId="0" xfId="0" applyFont="1"/>
    <xf numFmtId="2" fontId="9" fillId="0" borderId="0" xfId="0" applyNumberFormat="1" applyFont="1" applyAlignment="1">
      <alignment horizontal="center"/>
    </xf>
    <xf numFmtId="165" fontId="9" fillId="0" borderId="0" xfId="0" applyNumberFormat="1" applyFont="1"/>
    <xf numFmtId="0" fontId="9" fillId="0" borderId="0" xfId="0" applyFont="1" applyAlignment="1">
      <alignment vertical="top"/>
    </xf>
    <xf numFmtId="2" fontId="9" fillId="0" borderId="0" xfId="0" applyNumberFormat="1" applyFont="1" applyAlignment="1">
      <alignment vertical="top"/>
    </xf>
    <xf numFmtId="0" fontId="9" fillId="0" borderId="0" xfId="0" applyFont="1" applyAlignment="1">
      <alignment horizontal="center"/>
    </xf>
    <xf numFmtId="0" fontId="20" fillId="0" borderId="0" xfId="0" applyFont="1"/>
    <xf numFmtId="0" fontId="20" fillId="0" borderId="0" xfId="0" applyFont="1" applyFill="1"/>
    <xf numFmtId="0" fontId="9" fillId="0" borderId="0" xfId="0" applyFont="1" applyFill="1"/>
    <xf numFmtId="2" fontId="9" fillId="0" borderId="0" xfId="0" applyNumberFormat="1" applyFont="1" applyFill="1" applyAlignment="1">
      <alignment horizontal="center"/>
    </xf>
    <xf numFmtId="165" fontId="9" fillId="0" borderId="0" xfId="0" applyNumberFormat="1" applyFont="1" applyFill="1"/>
    <xf numFmtId="1" fontId="15" fillId="0" borderId="0" xfId="0" applyNumberFormat="1" applyFont="1" applyAlignment="1">
      <alignment horizontal="center"/>
    </xf>
    <xf numFmtId="1" fontId="0" fillId="0" borderId="0" xfId="0" applyNumberFormat="1" applyAlignment="1">
      <alignment horizontal="center"/>
    </xf>
    <xf numFmtId="1" fontId="20" fillId="0" borderId="0" xfId="0" applyNumberFormat="1" applyFont="1" applyAlignment="1">
      <alignment horizontal="center"/>
    </xf>
    <xf numFmtId="165" fontId="20" fillId="0" borderId="0" xfId="0" applyNumberFormat="1" applyFont="1" applyAlignment="1">
      <alignment horizontal="center"/>
    </xf>
    <xf numFmtId="2" fontId="20" fillId="0" borderId="0" xfId="0" applyNumberFormat="1" applyFont="1" applyAlignment="1">
      <alignment horizontal="center"/>
    </xf>
    <xf numFmtId="165" fontId="24" fillId="0" borderId="0" xfId="0" applyNumberFormat="1" applyFont="1" applyFill="1"/>
    <xf numFmtId="2" fontId="9" fillId="0" borderId="0" xfId="0" applyNumberFormat="1" applyFont="1" applyFill="1"/>
    <xf numFmtId="1" fontId="24" fillId="0" borderId="0" xfId="0" applyNumberFormat="1" applyFont="1" applyAlignment="1">
      <alignment horizontal="center"/>
    </xf>
    <xf numFmtId="2" fontId="14" fillId="0" borderId="0" xfId="0" applyNumberFormat="1" applyFont="1" applyFill="1" applyAlignment="1">
      <alignment horizontal="center" vertical="top" wrapText="1"/>
    </xf>
    <xf numFmtId="0" fontId="14" fillId="0" borderId="0" xfId="0" applyFont="1" applyAlignment="1">
      <alignment horizontal="center" vertical="top" wrapText="1"/>
    </xf>
    <xf numFmtId="0" fontId="14" fillId="0" borderId="0" xfId="0" applyFont="1" applyAlignment="1">
      <alignment horizontal="center" vertical="top"/>
    </xf>
    <xf numFmtId="2" fontId="14" fillId="0" borderId="0" xfId="0" applyNumberFormat="1" applyFont="1" applyAlignment="1">
      <alignment horizontal="center" vertical="top" wrapText="1"/>
    </xf>
    <xf numFmtId="165" fontId="14" fillId="0" borderId="0" xfId="0" applyNumberFormat="1" applyFont="1" applyAlignment="1">
      <alignment horizontal="center" vertical="top" wrapText="1"/>
    </xf>
    <xf numFmtId="1" fontId="14" fillId="0" borderId="0" xfId="0" applyNumberFormat="1" applyFont="1" applyAlignment="1">
      <alignment horizontal="center" vertical="top" wrapText="1"/>
    </xf>
    <xf numFmtId="1" fontId="14" fillId="0" borderId="0" xfId="0" applyNumberFormat="1" applyFont="1" applyAlignment="1">
      <alignment horizontal="center" vertical="top"/>
    </xf>
    <xf numFmtId="2" fontId="14" fillId="0" borderId="0" xfId="0" applyNumberFormat="1" applyFont="1" applyAlignment="1">
      <alignment horizontal="center" vertical="top"/>
    </xf>
    <xf numFmtId="2" fontId="20" fillId="0" borderId="0" xfId="0" applyNumberFormat="1" applyFont="1" applyFill="1" applyAlignment="1">
      <alignment horizontal="center"/>
    </xf>
    <xf numFmtId="0" fontId="20" fillId="0" borderId="0" xfId="0" applyFont="1" applyAlignment="1">
      <alignment horizontal="center"/>
    </xf>
    <xf numFmtId="0" fontId="9" fillId="0" borderId="0" xfId="0" applyFont="1" applyFill="1" applyAlignment="1">
      <alignment horizontal="center"/>
    </xf>
    <xf numFmtId="165" fontId="9" fillId="0" borderId="0" xfId="0" applyNumberFormat="1" applyFont="1" applyAlignment="1">
      <alignment horizontal="center"/>
    </xf>
    <xf numFmtId="0" fontId="26" fillId="0" borderId="0" xfId="0" applyFont="1" applyFill="1"/>
    <xf numFmtId="0" fontId="20" fillId="0" borderId="0" xfId="0" applyFont="1" applyFill="1" applyAlignment="1">
      <alignment horizontal="center"/>
    </xf>
    <xf numFmtId="165" fontId="9" fillId="0" borderId="0" xfId="0" applyNumberFormat="1" applyFont="1" applyFill="1" applyAlignment="1">
      <alignment horizontal="center"/>
    </xf>
    <xf numFmtId="2" fontId="26" fillId="0" borderId="0" xfId="0" applyNumberFormat="1" applyFont="1" applyFill="1" applyAlignment="1">
      <alignment horizontal="center"/>
    </xf>
    <xf numFmtId="0" fontId="26" fillId="0" borderId="0" xfId="0" applyFont="1" applyFill="1" applyAlignment="1">
      <alignment horizontal="center"/>
    </xf>
    <xf numFmtId="0" fontId="26" fillId="0" borderId="0" xfId="0" applyFont="1"/>
    <xf numFmtId="0" fontId="26" fillId="0" borderId="0" xfId="0" applyFont="1" applyAlignment="1">
      <alignment horizontal="center"/>
    </xf>
    <xf numFmtId="2" fontId="26" fillId="0" borderId="0" xfId="0" applyNumberFormat="1" applyFont="1" applyAlignment="1">
      <alignment horizontal="center"/>
    </xf>
    <xf numFmtId="1" fontId="9" fillId="0" borderId="0" xfId="0" applyNumberFormat="1" applyFont="1" applyAlignment="1">
      <alignment horizontal="center"/>
    </xf>
    <xf numFmtId="0" fontId="15" fillId="0" borderId="0" xfId="0" applyFont="1"/>
    <xf numFmtId="2" fontId="20" fillId="0" borderId="0" xfId="0" applyNumberFormat="1" applyFont="1"/>
    <xf numFmtId="2" fontId="9" fillId="0" borderId="0" xfId="0" applyNumberFormat="1" applyFont="1"/>
    <xf numFmtId="2" fontId="26" fillId="0" borderId="0" xfId="0" applyNumberFormat="1" applyFont="1"/>
    <xf numFmtId="2" fontId="9" fillId="0" borderId="0" xfId="0" applyNumberFormat="1" applyFont="1" applyAlignment="1">
      <alignment vertical="center"/>
    </xf>
    <xf numFmtId="0" fontId="24" fillId="0" borderId="0" xfId="0" applyFont="1"/>
    <xf numFmtId="1" fontId="20" fillId="0" borderId="0" xfId="0" applyNumberFormat="1" applyFont="1" applyFill="1" applyAlignment="1">
      <alignment horizontal="center"/>
    </xf>
    <xf numFmtId="0" fontId="0" fillId="0" borderId="0" xfId="0" applyFill="1"/>
    <xf numFmtId="2" fontId="2" fillId="0" borderId="0" xfId="1" applyNumberFormat="1" applyFill="1" applyAlignment="1">
      <alignment horizontal="center"/>
    </xf>
    <xf numFmtId="1" fontId="2" fillId="0" borderId="0" xfId="1" applyNumberFormat="1" applyFill="1" applyAlignment="1">
      <alignment horizontal="center"/>
    </xf>
    <xf numFmtId="1" fontId="3" fillId="0" borderId="0" xfId="2" applyNumberFormat="1" applyFill="1" applyAlignment="1">
      <alignment horizontal="center"/>
    </xf>
    <xf numFmtId="2" fontId="3" fillId="0" borderId="0" xfId="2" applyNumberFormat="1" applyFill="1" applyAlignment="1">
      <alignment horizontal="center"/>
    </xf>
    <xf numFmtId="0" fontId="3" fillId="0" borderId="0" xfId="2" applyFill="1"/>
    <xf numFmtId="167" fontId="3" fillId="0" borderId="0" xfId="2" applyNumberFormat="1" applyFill="1" applyAlignment="1">
      <alignment horizontal="center"/>
    </xf>
    <xf numFmtId="168" fontId="3" fillId="0" borderId="0" xfId="2" applyNumberFormat="1" applyFill="1"/>
    <xf numFmtId="2" fontId="2" fillId="0" borderId="0" xfId="1" applyNumberFormat="1" applyFill="1"/>
    <xf numFmtId="0" fontId="2" fillId="0" borderId="0" xfId="1" applyFill="1"/>
    <xf numFmtId="165" fontId="3" fillId="0" borderId="0" xfId="2" applyNumberFormat="1" applyFill="1"/>
    <xf numFmtId="2" fontId="24" fillId="0" borderId="0" xfId="0" applyNumberFormat="1" applyFont="1" applyFill="1" applyAlignment="1">
      <alignment horizontal="center"/>
    </xf>
    <xf numFmtId="1" fontId="25" fillId="0" borderId="0" xfId="0" applyNumberFormat="1" applyFont="1" applyFill="1" applyAlignment="1">
      <alignment horizontal="center"/>
    </xf>
    <xf numFmtId="1" fontId="24" fillId="0" borderId="0" xfId="0" applyNumberFormat="1" applyFont="1" applyFill="1" applyAlignment="1">
      <alignment horizontal="center"/>
    </xf>
    <xf numFmtId="165" fontId="20" fillId="0" borderId="0" xfId="0" applyNumberFormat="1" applyFont="1" applyFill="1" applyAlignment="1">
      <alignment horizontal="center"/>
    </xf>
    <xf numFmtId="1" fontId="26" fillId="0" borderId="0" xfId="0" applyNumberFormat="1" applyFont="1" applyFill="1" applyAlignment="1">
      <alignment horizontal="center"/>
    </xf>
    <xf numFmtId="0" fontId="31" fillId="0" borderId="0" xfId="0" applyFont="1" applyFill="1"/>
    <xf numFmtId="0" fontId="27" fillId="0" borderId="0" xfId="0" applyFont="1" applyFill="1"/>
    <xf numFmtId="2" fontId="27" fillId="0" borderId="0" xfId="0" applyNumberFormat="1" applyFont="1" applyFill="1"/>
    <xf numFmtId="165" fontId="27" fillId="0" borderId="0" xfId="0" applyNumberFormat="1" applyFont="1" applyFill="1"/>
    <xf numFmtId="2" fontId="3" fillId="0" borderId="0" xfId="2" applyNumberFormat="1" applyFill="1"/>
    <xf numFmtId="165" fontId="2" fillId="0" borderId="0" xfId="1" applyNumberFormat="1" applyFill="1"/>
    <xf numFmtId="2" fontId="30" fillId="0" borderId="0" xfId="0" applyNumberFormat="1" applyFont="1" applyFill="1"/>
    <xf numFmtId="165" fontId="30" fillId="0" borderId="0" xfId="0" applyNumberFormat="1" applyFont="1" applyFill="1"/>
    <xf numFmtId="0" fontId="10" fillId="0" borderId="0" xfId="0" applyFont="1" applyFill="1"/>
    <xf numFmtId="0" fontId="21" fillId="0" borderId="0" xfId="0" applyFont="1" applyFill="1"/>
    <xf numFmtId="0" fontId="9" fillId="0" borderId="0" xfId="0" applyFont="1" applyFill="1" applyAlignment="1">
      <alignment vertical="top"/>
    </xf>
    <xf numFmtId="2" fontId="9" fillId="0" borderId="0" xfId="0" applyNumberFormat="1" applyFont="1" applyFill="1" applyAlignment="1">
      <alignment vertical="top"/>
    </xf>
    <xf numFmtId="2" fontId="27" fillId="0" borderId="0" xfId="0" applyNumberFormat="1" applyFont="1" applyFill="1" applyAlignment="1">
      <alignment horizontal="center"/>
    </xf>
    <xf numFmtId="0" fontId="14" fillId="0" borderId="0" xfId="0" applyFont="1" applyFill="1"/>
    <xf numFmtId="0" fontId="28" fillId="0" borderId="0" xfId="0" applyFont="1" applyFill="1"/>
    <xf numFmtId="0" fontId="14" fillId="0" borderId="0" xfId="0" applyFont="1" applyFill="1" applyAlignment="1">
      <alignment vertical="top"/>
    </xf>
    <xf numFmtId="0" fontId="14" fillId="0" borderId="0" xfId="0" applyFont="1" applyFill="1" applyAlignment="1">
      <alignment vertical="top" wrapText="1"/>
    </xf>
    <xf numFmtId="0" fontId="14" fillId="0" borderId="0" xfId="0" applyFont="1" applyFill="1" applyAlignment="1">
      <alignment horizontal="center" vertical="top" wrapText="1"/>
    </xf>
    <xf numFmtId="0" fontId="14" fillId="0" borderId="0" xfId="0" applyFont="1" applyFill="1" applyAlignment="1">
      <alignment horizontal="center" vertical="top"/>
    </xf>
    <xf numFmtId="165" fontId="14" fillId="0" borderId="0" xfId="0" applyNumberFormat="1" applyFont="1" applyFill="1" applyAlignment="1">
      <alignment horizontal="center" vertical="top" wrapText="1"/>
    </xf>
    <xf numFmtId="1" fontId="14" fillId="0" borderId="0" xfId="0" applyNumberFormat="1" applyFont="1" applyFill="1" applyAlignment="1">
      <alignment horizontal="center" vertical="top" wrapText="1"/>
    </xf>
    <xf numFmtId="1" fontId="14" fillId="0" borderId="0" xfId="0" applyNumberFormat="1" applyFont="1" applyFill="1" applyAlignment="1">
      <alignment horizontal="center" vertical="top"/>
    </xf>
    <xf numFmtId="2" fontId="14" fillId="0" borderId="0" xfId="0" applyNumberFormat="1" applyFont="1" applyFill="1" applyAlignment="1">
      <alignment horizontal="center" vertical="top"/>
    </xf>
    <xf numFmtId="2" fontId="20" fillId="0" borderId="0" xfId="0" applyNumberFormat="1" applyFont="1" applyFill="1"/>
    <xf numFmtId="1" fontId="27" fillId="0" borderId="0" xfId="0" applyNumberFormat="1" applyFont="1" applyFill="1"/>
    <xf numFmtId="1" fontId="6" fillId="0" borderId="0" xfId="0" applyNumberFormat="1" applyFont="1"/>
    <xf numFmtId="1" fontId="9" fillId="0" borderId="0" xfId="0" applyNumberFormat="1" applyFont="1"/>
    <xf numFmtId="1" fontId="0" fillId="0" borderId="0" xfId="0" applyNumberFormat="1"/>
    <xf numFmtId="1" fontId="9" fillId="0" borderId="0" xfId="0" applyNumberFormat="1" applyFont="1" applyFill="1"/>
    <xf numFmtId="1" fontId="3" fillId="0" borderId="0" xfId="2" applyNumberFormat="1" applyFill="1"/>
    <xf numFmtId="1" fontId="9" fillId="0" borderId="0" xfId="0" applyNumberFormat="1" applyFont="1" applyFill="1" applyAlignment="1">
      <alignment horizontal="center"/>
    </xf>
  </cellXfs>
  <cellStyles count="14">
    <cellStyle name="Bad" xfId="2" builtinId="27"/>
    <cellStyle name="Followed Hyperlink" xfId="7" builtinId="9" hidden="1"/>
    <cellStyle name="Followed Hyperlink" xfId="9" builtinId="9" hidden="1"/>
    <cellStyle name="Followed Hyperlink" xfId="11" builtinId="9" hidden="1"/>
    <cellStyle name="Followed Hyperlink" xfId="13" builtinId="9" hidden="1"/>
    <cellStyle name="Good" xfId="1" builtinId="26"/>
    <cellStyle name="Hyperlink" xfId="6" builtinId="8" hidden="1"/>
    <cellStyle name="Hyperlink" xfId="8" builtinId="8" hidden="1"/>
    <cellStyle name="Hyperlink" xfId="10" builtinId="8" hidden="1"/>
    <cellStyle name="Hyperlink" xfId="12" builtinId="8" hidden="1"/>
    <cellStyle name="Neutral" xfId="3" builtinId="28"/>
    <cellStyle name="Normal" xfId="0" builtinId="0"/>
    <cellStyle name="Normal 2" xfId="5"/>
    <cellStyle name="Note" xfId="4" builtinId="1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7"/>
  <sheetViews>
    <sheetView tabSelected="1" workbookViewId="0">
      <selection activeCell="J22" sqref="J22"/>
    </sheetView>
  </sheetViews>
  <sheetFormatPr baseColWidth="10" defaultColWidth="8.83203125" defaultRowHeight="16" x14ac:dyDescent="0.2"/>
  <cols>
    <col min="1" max="1" width="8.83203125" style="10"/>
    <col min="2" max="2" width="9.5" style="10" customWidth="1"/>
    <col min="3" max="3" width="5.5" style="10" bestFit="1" customWidth="1"/>
    <col min="4" max="4" width="7.5" style="10" bestFit="1" customWidth="1"/>
    <col min="5" max="5" width="5.5" style="10" bestFit="1" customWidth="1"/>
    <col min="6" max="6" width="7.83203125" style="11" bestFit="1" customWidth="1"/>
    <col min="7" max="7" width="5.5" style="11" bestFit="1" customWidth="1"/>
    <col min="8" max="8" width="14" style="12" bestFit="1" customWidth="1"/>
    <col min="9" max="9" width="15.1640625" style="13" customWidth="1"/>
    <col min="10" max="10" width="13.5" style="13" customWidth="1"/>
  </cols>
  <sheetData>
    <row r="1" spans="1:10" ht="18" x14ac:dyDescent="0.2">
      <c r="A1" s="1" t="s">
        <v>0</v>
      </c>
      <c r="B1"/>
      <c r="C1"/>
      <c r="D1"/>
      <c r="E1"/>
      <c r="F1"/>
      <c r="G1"/>
      <c r="H1"/>
      <c r="I1"/>
      <c r="J1"/>
    </row>
    <row r="2" spans="1:10" ht="18" x14ac:dyDescent="0.2">
      <c r="A2" s="2" t="s">
        <v>1139</v>
      </c>
      <c r="B2"/>
      <c r="C2"/>
      <c r="D2"/>
      <c r="E2"/>
      <c r="F2"/>
      <c r="G2"/>
      <c r="H2"/>
      <c r="I2"/>
      <c r="J2"/>
    </row>
    <row r="3" spans="1:10" x14ac:dyDescent="0.2">
      <c r="A3" s="3" t="s">
        <v>1</v>
      </c>
      <c r="B3"/>
      <c r="C3"/>
      <c r="D3"/>
      <c r="E3"/>
      <c r="F3"/>
      <c r="G3"/>
      <c r="H3"/>
      <c r="I3"/>
      <c r="J3"/>
    </row>
    <row r="4" spans="1:10" x14ac:dyDescent="0.2">
      <c r="A4" s="3" t="s">
        <v>2</v>
      </c>
      <c r="B4"/>
      <c r="C4"/>
      <c r="D4"/>
      <c r="E4"/>
      <c r="F4"/>
      <c r="G4"/>
      <c r="H4"/>
      <c r="I4"/>
      <c r="J4"/>
    </row>
    <row r="5" spans="1:10" x14ac:dyDescent="0.2">
      <c r="A5" s="3" t="s">
        <v>1138</v>
      </c>
      <c r="B5"/>
      <c r="C5"/>
      <c r="D5"/>
      <c r="E5"/>
      <c r="F5"/>
      <c r="G5"/>
      <c r="H5"/>
      <c r="I5"/>
      <c r="J5"/>
    </row>
    <row r="6" spans="1:10" ht="18" x14ac:dyDescent="0.2">
      <c r="A6" s="4"/>
      <c r="B6"/>
      <c r="C6"/>
      <c r="D6"/>
      <c r="E6"/>
      <c r="F6"/>
      <c r="G6"/>
      <c r="H6"/>
      <c r="I6"/>
      <c r="J6"/>
    </row>
    <row r="7" spans="1:10" x14ac:dyDescent="0.2">
      <c r="A7" s="5" t="s">
        <v>3</v>
      </c>
      <c r="B7"/>
      <c r="C7"/>
      <c r="D7"/>
      <c r="E7"/>
      <c r="F7"/>
      <c r="G7"/>
      <c r="H7"/>
      <c r="I7"/>
      <c r="J7"/>
    </row>
    <row r="8" spans="1:10" x14ac:dyDescent="0.2">
      <c r="A8" s="6" t="s">
        <v>4</v>
      </c>
      <c r="B8"/>
      <c r="C8"/>
      <c r="D8"/>
      <c r="E8"/>
      <c r="F8"/>
      <c r="G8"/>
      <c r="H8"/>
      <c r="I8"/>
      <c r="J8"/>
    </row>
    <row r="9" spans="1:10" x14ac:dyDescent="0.2">
      <c r="A9" s="7"/>
      <c r="B9"/>
      <c r="C9"/>
      <c r="D9"/>
      <c r="E9"/>
      <c r="F9"/>
      <c r="G9"/>
      <c r="H9"/>
      <c r="I9"/>
      <c r="J9"/>
    </row>
    <row r="10" spans="1:10" x14ac:dyDescent="0.2">
      <c r="A10" s="7" t="s">
        <v>5</v>
      </c>
      <c r="B10"/>
      <c r="C10"/>
      <c r="D10"/>
      <c r="E10"/>
      <c r="F10"/>
      <c r="G10"/>
      <c r="H10"/>
      <c r="I10"/>
      <c r="J10"/>
    </row>
    <row r="11" spans="1:10" x14ac:dyDescent="0.2">
      <c r="A11" s="7" t="s">
        <v>6</v>
      </c>
      <c r="B11"/>
      <c r="C11"/>
      <c r="D11"/>
      <c r="E11"/>
      <c r="F11"/>
      <c r="G11"/>
      <c r="H11"/>
      <c r="I11"/>
      <c r="J11"/>
    </row>
    <row r="12" spans="1:10" x14ac:dyDescent="0.2">
      <c r="A12" s="7" t="s">
        <v>7</v>
      </c>
      <c r="B12"/>
      <c r="C12"/>
      <c r="D12"/>
      <c r="E12"/>
      <c r="F12"/>
      <c r="G12"/>
      <c r="H12"/>
      <c r="I12"/>
      <c r="J12"/>
    </row>
    <row r="13" spans="1:10" x14ac:dyDescent="0.2">
      <c r="A13" s="7" t="s">
        <v>8</v>
      </c>
      <c r="B13"/>
      <c r="C13"/>
      <c r="D13"/>
      <c r="E13"/>
      <c r="F13"/>
      <c r="G13"/>
      <c r="H13"/>
      <c r="I13"/>
      <c r="J13"/>
    </row>
    <row r="14" spans="1:10" x14ac:dyDescent="0.2">
      <c r="A14" s="7" t="s">
        <v>9</v>
      </c>
      <c r="B14"/>
      <c r="C14"/>
      <c r="D14"/>
      <c r="E14"/>
      <c r="F14"/>
      <c r="G14"/>
      <c r="H14"/>
      <c r="I14"/>
      <c r="J14"/>
    </row>
    <row r="15" spans="1:10" x14ac:dyDescent="0.2">
      <c r="A15" s="7" t="s">
        <v>1140</v>
      </c>
      <c r="B15"/>
      <c r="C15"/>
      <c r="D15"/>
      <c r="E15"/>
      <c r="F15"/>
      <c r="G15"/>
      <c r="H15"/>
      <c r="I15"/>
      <c r="J15"/>
    </row>
    <row r="16" spans="1:10" x14ac:dyDescent="0.2">
      <c r="A16" s="7" t="s">
        <v>10</v>
      </c>
      <c r="B16"/>
      <c r="C16"/>
      <c r="D16"/>
      <c r="E16"/>
      <c r="F16"/>
      <c r="G16"/>
      <c r="H16"/>
      <c r="I16"/>
      <c r="J16"/>
    </row>
    <row r="17" spans="1:10" x14ac:dyDescent="0.2">
      <c r="A17" s="7" t="s">
        <v>1133</v>
      </c>
      <c r="B17"/>
      <c r="C17"/>
      <c r="D17"/>
      <c r="E17"/>
      <c r="F17"/>
      <c r="G17"/>
      <c r="H17"/>
      <c r="I17"/>
      <c r="J17"/>
    </row>
    <row r="18" spans="1:10" x14ac:dyDescent="0.2">
      <c r="A18" s="7" t="s">
        <v>1141</v>
      </c>
      <c r="B18"/>
      <c r="C18"/>
      <c r="D18"/>
      <c r="E18"/>
      <c r="F18"/>
      <c r="G18"/>
      <c r="H18"/>
      <c r="I18"/>
      <c r="J18"/>
    </row>
    <row r="19" spans="1:10" x14ac:dyDescent="0.2">
      <c r="A19" s="7" t="s">
        <v>1142</v>
      </c>
      <c r="B19"/>
      <c r="C19"/>
      <c r="D19"/>
      <c r="E19"/>
      <c r="F19"/>
      <c r="G19"/>
      <c r="H19"/>
      <c r="I19"/>
      <c r="J19"/>
    </row>
    <row r="20" spans="1:10" x14ac:dyDescent="0.2">
      <c r="A20" s="8"/>
      <c r="B20"/>
      <c r="C20"/>
      <c r="D20"/>
      <c r="E20"/>
      <c r="F20"/>
      <c r="G20"/>
      <c r="H20"/>
      <c r="I20"/>
      <c r="J20"/>
    </row>
    <row r="21" spans="1:10" x14ac:dyDescent="0.2">
      <c r="A21" s="9" t="s">
        <v>11</v>
      </c>
      <c r="B21"/>
      <c r="C21"/>
      <c r="D21"/>
      <c r="E21"/>
      <c r="F21"/>
      <c r="G21"/>
      <c r="H21"/>
      <c r="I21"/>
      <c r="J21"/>
    </row>
    <row r="22" spans="1:10" x14ac:dyDescent="0.2">
      <c r="A22" s="7" t="s">
        <v>12</v>
      </c>
      <c r="B22"/>
      <c r="C22"/>
      <c r="D22"/>
      <c r="E22"/>
      <c r="F22"/>
      <c r="G22"/>
      <c r="H22"/>
      <c r="I22"/>
      <c r="J22"/>
    </row>
    <row r="23" spans="1:10" x14ac:dyDescent="0.2">
      <c r="A23" s="7" t="s">
        <v>13</v>
      </c>
      <c r="B23"/>
      <c r="C23"/>
      <c r="D23"/>
      <c r="E23"/>
      <c r="F23"/>
      <c r="G23"/>
      <c r="H23"/>
      <c r="I23"/>
      <c r="J23"/>
    </row>
    <row r="24" spans="1:10" x14ac:dyDescent="0.2">
      <c r="A24" s="7" t="s">
        <v>14</v>
      </c>
      <c r="B24"/>
      <c r="C24"/>
      <c r="D24"/>
      <c r="E24"/>
      <c r="F24"/>
      <c r="G24"/>
      <c r="H24"/>
      <c r="I24"/>
      <c r="J24"/>
    </row>
    <row r="25" spans="1:10" x14ac:dyDescent="0.2">
      <c r="A25" s="7" t="s">
        <v>15</v>
      </c>
      <c r="B25"/>
      <c r="C25"/>
      <c r="D25"/>
      <c r="E25"/>
      <c r="F25"/>
      <c r="G25"/>
      <c r="H25"/>
      <c r="I25"/>
      <c r="J25"/>
    </row>
    <row r="26" spans="1:10" x14ac:dyDescent="0.2">
      <c r="A26" s="7" t="s">
        <v>16</v>
      </c>
      <c r="B26"/>
      <c r="C26"/>
      <c r="D26"/>
      <c r="E26"/>
      <c r="F26"/>
      <c r="G26"/>
      <c r="H26"/>
      <c r="I26"/>
      <c r="J26"/>
    </row>
    <row r="27" spans="1:10" x14ac:dyDescent="0.2">
      <c r="A27" s="7" t="s">
        <v>17</v>
      </c>
      <c r="B27"/>
      <c r="C27"/>
      <c r="D27"/>
      <c r="E27"/>
      <c r="F27"/>
      <c r="G27"/>
      <c r="H27"/>
      <c r="I27"/>
      <c r="J27"/>
    </row>
    <row r="28" spans="1:10" x14ac:dyDescent="0.2">
      <c r="A28" s="7" t="s">
        <v>18</v>
      </c>
      <c r="B28"/>
      <c r="C28"/>
      <c r="D28"/>
      <c r="E28"/>
      <c r="F28"/>
      <c r="G28"/>
      <c r="H28"/>
      <c r="I28"/>
      <c r="J28"/>
    </row>
    <row r="29" spans="1:10" x14ac:dyDescent="0.2">
      <c r="A29" s="7" t="s">
        <v>19</v>
      </c>
      <c r="B29"/>
      <c r="C29"/>
      <c r="D29"/>
      <c r="E29"/>
      <c r="F29"/>
      <c r="G29"/>
      <c r="H29"/>
      <c r="I29"/>
      <c r="J29"/>
    </row>
    <row r="30" spans="1:10" x14ac:dyDescent="0.2">
      <c r="A30" s="7" t="s">
        <v>20</v>
      </c>
      <c r="B30"/>
      <c r="C30"/>
      <c r="D30"/>
      <c r="E30"/>
      <c r="F30"/>
      <c r="G30"/>
      <c r="H30"/>
      <c r="I30"/>
      <c r="J30"/>
    </row>
    <row r="31" spans="1:10" x14ac:dyDescent="0.2">
      <c r="A31" s="7" t="s">
        <v>21</v>
      </c>
      <c r="B31"/>
      <c r="C31"/>
      <c r="D31"/>
      <c r="E31"/>
      <c r="F31"/>
      <c r="G31"/>
      <c r="H31"/>
      <c r="I31"/>
      <c r="J31"/>
    </row>
    <row r="32" spans="1:10" x14ac:dyDescent="0.2">
      <c r="A32" s="7" t="s">
        <v>22</v>
      </c>
      <c r="B32"/>
      <c r="C32"/>
      <c r="D32"/>
      <c r="E32"/>
      <c r="F32"/>
      <c r="G32"/>
      <c r="H32"/>
      <c r="I32"/>
      <c r="J32"/>
    </row>
    <row r="33" spans="1:10" x14ac:dyDescent="0.2">
      <c r="A33" s="7" t="s">
        <v>23</v>
      </c>
      <c r="B33"/>
      <c r="C33"/>
      <c r="D33"/>
      <c r="E33"/>
      <c r="F33"/>
      <c r="G33"/>
      <c r="H33"/>
      <c r="I33"/>
      <c r="J33"/>
    </row>
    <row r="34" spans="1:10" x14ac:dyDescent="0.2">
      <c r="A34" s="7" t="s">
        <v>24</v>
      </c>
    </row>
    <row r="35" spans="1:10" x14ac:dyDescent="0.2">
      <c r="A35" s="7" t="s">
        <v>25</v>
      </c>
    </row>
    <row r="36" spans="1:10" x14ac:dyDescent="0.2">
      <c r="A36" s="7" t="s">
        <v>26</v>
      </c>
    </row>
    <row r="37" spans="1:10" x14ac:dyDescent="0.2">
      <c r="A37" s="7" t="s">
        <v>27</v>
      </c>
    </row>
    <row r="38" spans="1:10" x14ac:dyDescent="0.2">
      <c r="A38" s="7" t="s">
        <v>28</v>
      </c>
    </row>
    <row r="39" spans="1:10" x14ac:dyDescent="0.2">
      <c r="A39" s="7"/>
    </row>
    <row r="40" spans="1:10" ht="28" x14ac:dyDescent="0.2">
      <c r="A40" s="14" t="s">
        <v>29</v>
      </c>
      <c r="B40" s="15" t="s">
        <v>30</v>
      </c>
      <c r="C40" s="16" t="s">
        <v>31</v>
      </c>
      <c r="D40" s="14" t="s">
        <v>32</v>
      </c>
      <c r="E40" s="16" t="s">
        <v>31</v>
      </c>
      <c r="F40" s="17" t="s">
        <v>33</v>
      </c>
      <c r="G40" s="16" t="s">
        <v>31</v>
      </c>
      <c r="H40" s="17" t="s">
        <v>34</v>
      </c>
      <c r="I40" s="17" t="s">
        <v>35</v>
      </c>
      <c r="J40" s="17" t="s">
        <v>36</v>
      </c>
    </row>
    <row r="41" spans="1:10" x14ac:dyDescent="0.2">
      <c r="A41" s="18">
        <v>-5.0999999999999997E-2</v>
      </c>
      <c r="B41" s="19">
        <v>-8.1055859272900292</v>
      </c>
      <c r="C41" s="19">
        <v>5.5593742230244199E-3</v>
      </c>
      <c r="D41" s="20">
        <v>361.93760707757502</v>
      </c>
      <c r="E41" s="20">
        <v>4.6676594699949399E-2</v>
      </c>
      <c r="F41" s="21">
        <v>-28.6990530378431</v>
      </c>
      <c r="G41" s="21">
        <v>1.61501080402861</v>
      </c>
      <c r="H41" s="22">
        <v>-26.786000000000001</v>
      </c>
      <c r="I41" s="23">
        <v>-27.726967272</v>
      </c>
      <c r="J41" s="23">
        <v>-30.622578564000001</v>
      </c>
    </row>
    <row r="42" spans="1:10" x14ac:dyDescent="0.2">
      <c r="A42" s="18">
        <v>-4.6719999999999998E-2</v>
      </c>
      <c r="B42" s="19">
        <v>-7.9969768596055797</v>
      </c>
      <c r="C42" s="19">
        <v>4.4675464877031402E-3</v>
      </c>
      <c r="D42" s="20">
        <v>356.699541208494</v>
      </c>
      <c r="E42" s="20">
        <v>4.0756025928722101E-2</v>
      </c>
      <c r="F42" s="21">
        <v>-28.523223103720099</v>
      </c>
      <c r="G42" s="21">
        <v>1.6150048431177699</v>
      </c>
      <c r="H42" s="22">
        <v>-26.677</v>
      </c>
      <c r="I42" s="23">
        <v>-27.570594799999999</v>
      </c>
      <c r="J42" s="23">
        <v>-30.474932599999999</v>
      </c>
    </row>
    <row r="43" spans="1:10" x14ac:dyDescent="0.2">
      <c r="A43" s="18">
        <v>-4.2439999999999999E-2</v>
      </c>
      <c r="B43" s="19">
        <v>-7.8877935753928901</v>
      </c>
      <c r="C43" s="19">
        <v>3.63285459556592E-3</v>
      </c>
      <c r="D43" s="20">
        <v>351.47964056149198</v>
      </c>
      <c r="E43" s="20">
        <v>3.9218218137267398E-2</v>
      </c>
      <c r="F43" s="21">
        <v>-28.346175980826001</v>
      </c>
      <c r="G43" s="21">
        <v>1.6150048385717199</v>
      </c>
      <c r="H43" s="22">
        <v>-26.568000000000001</v>
      </c>
      <c r="I43" s="23">
        <v>-27.414385119999999</v>
      </c>
      <c r="J43" s="23">
        <v>-30.32741944</v>
      </c>
    </row>
    <row r="44" spans="1:10" x14ac:dyDescent="0.2">
      <c r="A44" s="18">
        <v>-3.8159999999999999E-2</v>
      </c>
      <c r="B44" s="19">
        <v>-7.7778330114869698</v>
      </c>
      <c r="C44" s="19">
        <v>3.1398228296240899E-3</v>
      </c>
      <c r="D44" s="20">
        <v>346.43110852989997</v>
      </c>
      <c r="E44" s="20">
        <v>4.2303608982460397E-2</v>
      </c>
      <c r="F44" s="21">
        <v>-28.169027118881498</v>
      </c>
      <c r="G44" s="21">
        <v>1.6150027783758201</v>
      </c>
      <c r="H44" s="22">
        <v>-26.457999999999998</v>
      </c>
      <c r="I44" s="23">
        <v>-27.258721963999999</v>
      </c>
      <c r="J44" s="23">
        <v>-30.180167917999999</v>
      </c>
    </row>
    <row r="45" spans="1:10" x14ac:dyDescent="0.2">
      <c r="A45" s="18">
        <v>-3.388E-2</v>
      </c>
      <c r="B45" s="19">
        <v>-7.6670963954398097</v>
      </c>
      <c r="C45" s="19">
        <v>3.1234280990824199E-3</v>
      </c>
      <c r="D45" s="20">
        <v>341.370381088447</v>
      </c>
      <c r="E45" s="20">
        <v>4.8860476155489399E-2</v>
      </c>
      <c r="F45" s="21">
        <v>-27.989283087655501</v>
      </c>
      <c r="G45" s="21">
        <v>1.6150028228565401</v>
      </c>
      <c r="H45" s="22">
        <v>-26.347000000000001</v>
      </c>
      <c r="I45" s="23">
        <v>-27.101950280000001</v>
      </c>
      <c r="J45" s="23">
        <v>-30.03182786</v>
      </c>
    </row>
    <row r="46" spans="1:10" x14ac:dyDescent="0.2">
      <c r="A46" s="18">
        <v>-2.9600000000000001E-2</v>
      </c>
      <c r="B46" s="19">
        <v>-7.5569664804284002</v>
      </c>
      <c r="C46" s="19">
        <v>3.8044379049701101E-3</v>
      </c>
      <c r="D46" s="20">
        <v>336.49263025666897</v>
      </c>
      <c r="E46" s="20">
        <v>5.6838525579798599E-2</v>
      </c>
      <c r="F46" s="21">
        <v>-27.8116835846592</v>
      </c>
      <c r="G46" s="21">
        <v>1.6150049639394299</v>
      </c>
      <c r="H46" s="22">
        <v>-26.236999999999998</v>
      </c>
      <c r="I46" s="23">
        <v>-26.947842691999998</v>
      </c>
      <c r="J46" s="23">
        <v>-29.885845354000001</v>
      </c>
    </row>
    <row r="47" spans="1:10" x14ac:dyDescent="0.2">
      <c r="A47" s="18">
        <v>-2.5319999999999999E-2</v>
      </c>
      <c r="B47" s="19">
        <v>-7.4502248209998596</v>
      </c>
      <c r="C47" s="19">
        <v>5.2438319695977701E-3</v>
      </c>
      <c r="D47" s="20">
        <v>331.87242456110198</v>
      </c>
      <c r="E47" s="20">
        <v>6.4547374078900099E-2</v>
      </c>
      <c r="F47" s="21">
        <v>-27.639366718360598</v>
      </c>
      <c r="G47" s="21">
        <v>1.61500771274442</v>
      </c>
      <c r="H47" s="22">
        <v>-26.13</v>
      </c>
      <c r="I47" s="23">
        <v>-26.799050368</v>
      </c>
      <c r="J47" s="23">
        <v>-29.744751615999999</v>
      </c>
    </row>
    <row r="48" spans="1:10" x14ac:dyDescent="0.2">
      <c r="A48" s="18">
        <v>-2.104E-2</v>
      </c>
      <c r="B48" s="19">
        <v>-7.3497134612191299</v>
      </c>
      <c r="C48" s="19">
        <v>7.2246537618170402E-3</v>
      </c>
      <c r="D48" s="20">
        <v>327.58380474284201</v>
      </c>
      <c r="E48" s="20">
        <v>7.1117252372969994E-2</v>
      </c>
      <c r="F48" s="21">
        <v>-27.477586689808401</v>
      </c>
      <c r="G48" s="21">
        <v>1.61501491314445</v>
      </c>
      <c r="H48" s="22">
        <v>-26.03</v>
      </c>
      <c r="I48" s="23">
        <v>-26.660269696</v>
      </c>
      <c r="J48" s="23">
        <v>-29.613114752000001</v>
      </c>
    </row>
    <row r="49" spans="1:10" x14ac:dyDescent="0.2">
      <c r="A49" s="18">
        <v>-1.6760000000000001E-2</v>
      </c>
      <c r="B49" s="19">
        <v>-7.2580397316257397</v>
      </c>
      <c r="C49" s="19">
        <v>9.3050106723868292E-3</v>
      </c>
      <c r="D49" s="20">
        <v>323.78736138215299</v>
      </c>
      <c r="E49" s="20">
        <v>7.6619798093907399E-2</v>
      </c>
      <c r="F49" s="21">
        <v>-27.3299730958617</v>
      </c>
      <c r="G49" s="21">
        <v>1.6150245008314199</v>
      </c>
      <c r="H49" s="22">
        <v>-25.937999999999999</v>
      </c>
      <c r="I49" s="23">
        <v>-26.533929627999999</v>
      </c>
      <c r="J49" s="23">
        <v>-29.493100485999999</v>
      </c>
    </row>
    <row r="50" spans="1:10" x14ac:dyDescent="0.2">
      <c r="A50" s="18">
        <v>-1.248E-2</v>
      </c>
      <c r="B50" s="19">
        <v>-7.1782189863267298</v>
      </c>
      <c r="C50" s="19">
        <v>1.06985472690729E-2</v>
      </c>
      <c r="D50" s="20">
        <v>320.35860800289601</v>
      </c>
      <c r="E50" s="20">
        <v>8.2362571001273602E-2</v>
      </c>
      <c r="F50" s="21">
        <v>-27.198894124471199</v>
      </c>
      <c r="G50" s="21">
        <v>1.6150364644084001</v>
      </c>
      <c r="H50" s="22">
        <v>-25.858000000000001</v>
      </c>
      <c r="I50" s="23">
        <v>-26.422926795999999</v>
      </c>
      <c r="J50" s="23">
        <v>-29.387808702000001</v>
      </c>
    </row>
    <row r="51" spans="1:10" x14ac:dyDescent="0.2">
      <c r="A51" s="18">
        <v>-8.2000000000000007E-3</v>
      </c>
      <c r="B51" s="19">
        <v>-7.1132917446189801</v>
      </c>
      <c r="C51" s="19">
        <v>1.0866872960985799E-2</v>
      </c>
      <c r="D51" s="20">
        <v>317.41281186314399</v>
      </c>
      <c r="E51" s="20">
        <v>8.9114510214372805E-2</v>
      </c>
      <c r="F51" s="21">
        <v>-27.0892957715918</v>
      </c>
      <c r="G51" s="21">
        <v>1.61503657174048</v>
      </c>
      <c r="H51" s="22">
        <v>-25.792999999999999</v>
      </c>
      <c r="I51" s="23">
        <v>-26.331283171999999</v>
      </c>
      <c r="J51" s="23">
        <v>-29.301073114000001</v>
      </c>
    </row>
    <row r="52" spans="1:10" x14ac:dyDescent="0.2">
      <c r="A52" s="18">
        <v>-3.9199999999999999E-3</v>
      </c>
      <c r="B52" s="19">
        <v>-7.0627329538215298</v>
      </c>
      <c r="C52" s="19">
        <v>1.05308210806881E-2</v>
      </c>
      <c r="D52" s="20">
        <v>314.92303206801398</v>
      </c>
      <c r="E52" s="20">
        <v>9.7070998733482405E-2</v>
      </c>
      <c r="F52" s="21">
        <v>-27.001041895809699</v>
      </c>
      <c r="G52" s="21">
        <v>1.6150367035174999</v>
      </c>
      <c r="H52" s="22">
        <v>-25.742999999999999</v>
      </c>
      <c r="I52" s="23">
        <v>-26.258763611999999</v>
      </c>
      <c r="J52" s="23">
        <v>-29.232701894000002</v>
      </c>
    </row>
    <row r="53" spans="1:10" x14ac:dyDescent="0.2">
      <c r="A53" s="18">
        <v>3.6000000000000599E-4</v>
      </c>
      <c r="B53" s="19">
        <v>-7.0239442385691904</v>
      </c>
      <c r="C53" s="19">
        <v>1.00970886838243E-2</v>
      </c>
      <c r="D53" s="20">
        <v>312.82187983805801</v>
      </c>
      <c r="E53" s="20">
        <v>0.10566291266696801</v>
      </c>
      <c r="F53" s="21">
        <v>-26.929367778259799</v>
      </c>
      <c r="G53" s="21">
        <v>1.6150306208410301</v>
      </c>
      <c r="H53" s="22">
        <v>-25.704000000000001</v>
      </c>
      <c r="I53" s="23">
        <v>-26.200762168000001</v>
      </c>
      <c r="J53" s="23">
        <v>-29.178200715999999</v>
      </c>
    </row>
    <row r="54" spans="1:10" x14ac:dyDescent="0.2">
      <c r="A54" s="18">
        <v>4.6400000000000096E-3</v>
      </c>
      <c r="B54" s="19">
        <v>-6.9939112188113004</v>
      </c>
      <c r="C54" s="19">
        <v>9.4187178488947792E-3</v>
      </c>
      <c r="D54" s="20">
        <v>311.05937656737598</v>
      </c>
      <c r="E54" s="20">
        <v>0.11328032190755299</v>
      </c>
      <c r="F54" s="21">
        <v>-26.871657645894</v>
      </c>
      <c r="G54" s="21">
        <v>1.6150251105762601</v>
      </c>
      <c r="H54" s="22">
        <v>-25.673999999999999</v>
      </c>
      <c r="I54" s="23">
        <v>-26.154817596000001</v>
      </c>
      <c r="J54" s="23">
        <v>-29.135193302000001</v>
      </c>
    </row>
    <row r="55" spans="1:10" x14ac:dyDescent="0.2">
      <c r="A55" s="18">
        <v>8.9200000000000008E-3</v>
      </c>
      <c r="B55" s="19">
        <v>-6.9698247590025098</v>
      </c>
      <c r="C55" s="19">
        <v>8.2602837039644304E-3</v>
      </c>
      <c r="D55" s="20">
        <v>309.45550094825597</v>
      </c>
      <c r="E55" s="20">
        <v>0.118981521933317</v>
      </c>
      <c r="F55" s="21">
        <v>-26.8222062480984</v>
      </c>
      <c r="G55" s="21">
        <v>1.6150201851755599</v>
      </c>
      <c r="H55" s="22">
        <v>-25.65</v>
      </c>
      <c r="I55" s="23">
        <v>-26.116320064</v>
      </c>
      <c r="J55" s="23">
        <v>-29.099366367999998</v>
      </c>
    </row>
    <row r="56" spans="1:10" x14ac:dyDescent="0.2">
      <c r="A56" s="18">
        <v>1.32E-2</v>
      </c>
      <c r="B56" s="19">
        <v>-6.9497338207650898</v>
      </c>
      <c r="C56" s="19">
        <v>7.31106856216959E-3</v>
      </c>
      <c r="D56" s="20">
        <v>307.96620934321101</v>
      </c>
      <c r="E56" s="20">
        <v>0.122947402350413</v>
      </c>
      <c r="F56" s="21">
        <v>-26.778338565213399</v>
      </c>
      <c r="G56" s="21">
        <v>1.6150158210243899</v>
      </c>
      <c r="H56" s="22">
        <v>-25.63</v>
      </c>
      <c r="I56" s="23">
        <v>-26.082844504000001</v>
      </c>
      <c r="J56" s="23">
        <v>-29.068373147999999</v>
      </c>
    </row>
    <row r="57" spans="1:10" x14ac:dyDescent="0.2">
      <c r="A57" s="18">
        <v>1.7479999999999999E-2</v>
      </c>
      <c r="B57" s="19">
        <v>-6.9322587399315596</v>
      </c>
      <c r="C57" s="19">
        <v>7.53722962840939E-3</v>
      </c>
      <c r="D57" s="20">
        <v>306.53368307092001</v>
      </c>
      <c r="E57" s="20">
        <v>0.12619398373436799</v>
      </c>
      <c r="F57" s="21">
        <v>-26.7372250142203</v>
      </c>
      <c r="G57" s="21">
        <v>1.6150203606353299</v>
      </c>
      <c r="H57" s="22">
        <v>-25.611999999999998</v>
      </c>
      <c r="I57" s="23">
        <v>-26.051893496000002</v>
      </c>
      <c r="J57" s="23">
        <v>-29.039807851999999</v>
      </c>
    </row>
    <row r="58" spans="1:10" x14ac:dyDescent="0.2">
      <c r="A58" s="18">
        <v>2.1760000000000002E-2</v>
      </c>
      <c r="B58" s="19">
        <v>-6.9163409174478501</v>
      </c>
      <c r="C58" s="19">
        <v>8.9484734768896408E-3</v>
      </c>
      <c r="D58" s="20">
        <v>305.12674627188602</v>
      </c>
      <c r="E58" s="20">
        <v>0.129182134634752</v>
      </c>
      <c r="F58" s="21">
        <v>-26.6983363336929</v>
      </c>
      <c r="G58" s="21">
        <v>1.6150254984649499</v>
      </c>
      <c r="H58" s="22">
        <v>-25.596</v>
      </c>
      <c r="I58" s="23">
        <v>-26.023168588000001</v>
      </c>
      <c r="J58" s="23">
        <v>-29.013427006000001</v>
      </c>
    </row>
    <row r="59" spans="1:10" x14ac:dyDescent="0.2">
      <c r="A59" s="18">
        <v>2.6040000000000001E-2</v>
      </c>
      <c r="B59" s="19">
        <v>-6.9007451696281903</v>
      </c>
      <c r="C59" s="19">
        <v>1.06636383540778E-2</v>
      </c>
      <c r="D59" s="20">
        <v>303.75775409397602</v>
      </c>
      <c r="E59" s="20">
        <v>0.13158721263640899</v>
      </c>
      <c r="F59" s="21">
        <v>-26.660915302562</v>
      </c>
      <c r="G59" s="21">
        <v>1.6150374797065801</v>
      </c>
      <c r="H59" s="22">
        <v>-25.581</v>
      </c>
      <c r="I59" s="23">
        <v>-25.995787352000001</v>
      </c>
      <c r="J59" s="23">
        <v>-28.988326524000001</v>
      </c>
    </row>
    <row r="60" spans="1:10" x14ac:dyDescent="0.2">
      <c r="A60" s="18">
        <v>3.032E-2</v>
      </c>
      <c r="B60" s="19">
        <v>-6.88377825135513</v>
      </c>
      <c r="C60" s="19">
        <v>1.19246764274455E-2</v>
      </c>
      <c r="D60" s="20">
        <v>302.35099803798198</v>
      </c>
      <c r="E60" s="20">
        <v>0.132641434771435</v>
      </c>
      <c r="F60" s="21">
        <v>-26.620759003772701</v>
      </c>
      <c r="G60" s="21">
        <v>1.61504436360008</v>
      </c>
      <c r="H60" s="22">
        <v>-25.564</v>
      </c>
      <c r="I60" s="23">
        <v>-25.966062443999999</v>
      </c>
      <c r="J60" s="23">
        <v>-28.960945678000002</v>
      </c>
    </row>
    <row r="61" spans="1:10" x14ac:dyDescent="0.2">
      <c r="A61" s="18">
        <v>3.4599999999999999E-2</v>
      </c>
      <c r="B61" s="19">
        <v>-6.8645163976813803</v>
      </c>
      <c r="C61" s="19">
        <v>1.2470435755130699E-2</v>
      </c>
      <c r="D61" s="20">
        <v>300.93691831048199</v>
      </c>
      <c r="E61" s="20">
        <v>0.132150521423335</v>
      </c>
      <c r="F61" s="21">
        <v>-26.578376610980602</v>
      </c>
      <c r="G61" s="21">
        <v>1.6150443618538399</v>
      </c>
      <c r="H61" s="22">
        <v>-25.545000000000002</v>
      </c>
      <c r="I61" s="23">
        <v>-25.934274228</v>
      </c>
      <c r="J61" s="23">
        <v>-28.931513186</v>
      </c>
    </row>
    <row r="62" spans="1:10" x14ac:dyDescent="0.2">
      <c r="A62" s="18">
        <v>3.8879999999999998E-2</v>
      </c>
      <c r="B62" s="19">
        <v>-6.8429563451718201</v>
      </c>
      <c r="C62" s="19">
        <v>1.24690578970589E-2</v>
      </c>
      <c r="D62" s="20">
        <v>299.521745688333</v>
      </c>
      <c r="E62" s="20">
        <v>0.13029615468818301</v>
      </c>
      <c r="F62" s="21">
        <v>-26.532885950992402</v>
      </c>
      <c r="G62" s="21">
        <v>1.61504433678887</v>
      </c>
      <c r="H62" s="22">
        <v>-25.523</v>
      </c>
      <c r="I62" s="23">
        <v>-25.899476967999998</v>
      </c>
      <c r="J62" s="23">
        <v>-28.899073315999999</v>
      </c>
    </row>
    <row r="63" spans="1:10" x14ac:dyDescent="0.2">
      <c r="A63" s="18">
        <v>4.3159999999999997E-2</v>
      </c>
      <c r="B63" s="19">
        <v>-6.8199023193063804</v>
      </c>
      <c r="C63" s="19">
        <v>1.1862174609026201E-2</v>
      </c>
      <c r="D63" s="20">
        <v>298.11658958560503</v>
      </c>
      <c r="E63" s="20">
        <v>0.12721031751824699</v>
      </c>
      <c r="F63" s="21">
        <v>-26.486433226734601</v>
      </c>
      <c r="G63" s="21">
        <v>1.6150442884291001</v>
      </c>
      <c r="H63" s="22">
        <v>-25.5</v>
      </c>
      <c r="I63" s="23">
        <v>-25.863770148</v>
      </c>
      <c r="J63" s="23">
        <v>-28.865707226000001</v>
      </c>
    </row>
    <row r="64" spans="1:10" x14ac:dyDescent="0.2">
      <c r="A64" s="18">
        <v>4.7440000000000003E-2</v>
      </c>
      <c r="B64" s="19">
        <v>-6.7971439890506602</v>
      </c>
      <c r="C64" s="19">
        <v>1.0934644983153601E-2</v>
      </c>
      <c r="D64" s="20">
        <v>296.76271490970203</v>
      </c>
      <c r="E64" s="20">
        <v>0.123840629849746</v>
      </c>
      <c r="F64" s="21">
        <v>-26.4407046076089</v>
      </c>
      <c r="G64" s="21">
        <v>1.61503739785508</v>
      </c>
      <c r="H64" s="22">
        <v>-25.477</v>
      </c>
      <c r="I64" s="23">
        <v>-25.828524571999999</v>
      </c>
      <c r="J64" s="23">
        <v>-28.832717414000001</v>
      </c>
    </row>
    <row r="65" spans="1:10" x14ac:dyDescent="0.2">
      <c r="A65" s="18">
        <v>5.1720000000000002E-2</v>
      </c>
      <c r="B65" s="19">
        <v>-6.7769039858078299</v>
      </c>
      <c r="C65" s="19">
        <v>1.0422397692482E-2</v>
      </c>
      <c r="D65" s="20">
        <v>295.40869872556698</v>
      </c>
      <c r="E65" s="20">
        <v>0.120699399656876</v>
      </c>
      <c r="F65" s="21">
        <v>-26.397774319878199</v>
      </c>
      <c r="G65" s="21">
        <v>1.61503110180845</v>
      </c>
      <c r="H65" s="22">
        <v>-25.457000000000001</v>
      </c>
      <c r="I65" s="23">
        <v>-25.796278996000002</v>
      </c>
      <c r="J65" s="23">
        <v>-28.802727602000001</v>
      </c>
    </row>
    <row r="66" spans="1:10" x14ac:dyDescent="0.2">
      <c r="A66" s="18">
        <v>5.6000000000000001E-2</v>
      </c>
      <c r="B66" s="19">
        <v>-6.76013709686283</v>
      </c>
      <c r="C66" s="19">
        <v>1.07823020161078E-2</v>
      </c>
      <c r="D66" s="20">
        <v>294.09877023528003</v>
      </c>
      <c r="E66" s="20">
        <v>0.118025467451011</v>
      </c>
      <c r="F66" s="21">
        <v>-26.358406177627799</v>
      </c>
      <c r="G66" s="21">
        <v>1.6150372996276201</v>
      </c>
      <c r="H66" s="22">
        <v>-25.44</v>
      </c>
      <c r="I66" s="23">
        <v>-25.767431355999999</v>
      </c>
      <c r="J66" s="23">
        <v>-28.776062421999999</v>
      </c>
    </row>
    <row r="67" spans="1:10" x14ac:dyDescent="0.2">
      <c r="A67" s="18">
        <v>6.028E-2</v>
      </c>
      <c r="B67" s="19">
        <v>-6.74610682679746</v>
      </c>
      <c r="C67" s="19">
        <v>1.18283956259889E-2</v>
      </c>
      <c r="D67" s="20">
        <v>292.84388024688099</v>
      </c>
      <c r="E67" s="20">
        <v>0.11601123079813699</v>
      </c>
      <c r="F67" s="21">
        <v>-26.322805045132199</v>
      </c>
      <c r="G67" s="21">
        <v>1.6150441145110099</v>
      </c>
      <c r="H67" s="22">
        <v>-25.425999999999998</v>
      </c>
      <c r="I67" s="23">
        <v>-25.742081135999999</v>
      </c>
      <c r="J67" s="23">
        <v>-28.752803031999999</v>
      </c>
    </row>
    <row r="68" spans="1:10" x14ac:dyDescent="0.2">
      <c r="A68" s="18">
        <v>6.4560000000000006E-2</v>
      </c>
      <c r="B68" s="19">
        <v>-6.7341020086399004</v>
      </c>
      <c r="C68" s="19">
        <v>1.29217512742884E-2</v>
      </c>
      <c r="D68" s="20">
        <v>291.65829820930497</v>
      </c>
      <c r="E68" s="20">
        <v>0.114871459814799</v>
      </c>
      <c r="F68" s="21">
        <v>-26.290252182287801</v>
      </c>
      <c r="G68" s="21">
        <v>1.6150515459833601</v>
      </c>
      <c r="H68" s="22">
        <v>-25.414000000000001</v>
      </c>
      <c r="I68" s="23">
        <v>-25.719354952</v>
      </c>
      <c r="J68" s="23">
        <v>-28.732052723999999</v>
      </c>
    </row>
    <row r="69" spans="1:10" x14ac:dyDescent="0.2">
      <c r="A69" s="18">
        <v>6.8839999999999998E-2</v>
      </c>
      <c r="B69" s="19">
        <v>-6.7236783541224101</v>
      </c>
      <c r="C69" s="19">
        <v>1.3266290325158E-2</v>
      </c>
      <c r="D69" s="20">
        <v>290.58037434494997</v>
      </c>
      <c r="E69" s="20">
        <v>0.11450417106869</v>
      </c>
      <c r="F69" s="21">
        <v>-26.261455268480599</v>
      </c>
      <c r="G69" s="21">
        <v>1.6150515604284701</v>
      </c>
      <c r="H69" s="22">
        <v>-25.404</v>
      </c>
      <c r="I69" s="23">
        <v>-25.699605519999999</v>
      </c>
      <c r="J69" s="23">
        <v>-28.714099239999999</v>
      </c>
    </row>
    <row r="70" spans="1:10" x14ac:dyDescent="0.2">
      <c r="A70" s="18">
        <v>7.3120000000000004E-2</v>
      </c>
      <c r="B70" s="19">
        <v>-6.71445197679249</v>
      </c>
      <c r="C70" s="19">
        <v>1.2737190479968999E-2</v>
      </c>
      <c r="D70" s="20">
        <v>289.56469959096199</v>
      </c>
      <c r="E70" s="20">
        <v>0.11471227240817999</v>
      </c>
      <c r="F70" s="21">
        <v>-26.233682627496801</v>
      </c>
      <c r="G70" s="21">
        <v>1.6150515741807201</v>
      </c>
      <c r="H70" s="22">
        <v>-25.393999999999998</v>
      </c>
      <c r="I70" s="23">
        <v>-25.68042586</v>
      </c>
      <c r="J70" s="23">
        <v>-28.696610570000001</v>
      </c>
    </row>
    <row r="71" spans="1:10" x14ac:dyDescent="0.2">
      <c r="A71" s="18">
        <v>7.7399999999999997E-2</v>
      </c>
      <c r="B71" s="19">
        <v>-6.7058645879943697</v>
      </c>
      <c r="C71" s="19">
        <v>1.1812878169949101E-2</v>
      </c>
      <c r="D71" s="20">
        <v>288.63802256508598</v>
      </c>
      <c r="E71" s="20">
        <v>0.11503434390044399</v>
      </c>
      <c r="F71" s="21">
        <v>-26.209355448175501</v>
      </c>
      <c r="G71" s="21">
        <v>1.6150441481125599</v>
      </c>
      <c r="H71" s="22">
        <v>-25.385999999999999</v>
      </c>
      <c r="I71" s="23">
        <v>-25.664042072000001</v>
      </c>
      <c r="J71" s="23">
        <v>-28.681771164000001</v>
      </c>
    </row>
    <row r="72" spans="1:10" x14ac:dyDescent="0.2">
      <c r="A72" s="18">
        <v>8.1680000000000003E-2</v>
      </c>
      <c r="B72" s="19">
        <v>-6.6972408011438196</v>
      </c>
      <c r="C72" s="19">
        <v>1.0870698339017999E-2</v>
      </c>
      <c r="D72" s="20">
        <v>287.79928525439601</v>
      </c>
      <c r="E72" s="20">
        <v>0.11492121826361899</v>
      </c>
      <c r="F72" s="21">
        <v>-26.185552152102002</v>
      </c>
      <c r="G72" s="21">
        <v>1.61503731558272</v>
      </c>
      <c r="H72" s="22">
        <v>-25.376999999999999</v>
      </c>
      <c r="I72" s="23">
        <v>-25.647454155999998</v>
      </c>
      <c r="J72" s="23">
        <v>-28.666581021999999</v>
      </c>
    </row>
    <row r="73" spans="1:10" x14ac:dyDescent="0.2">
      <c r="A73" s="18">
        <v>8.5959999999999995E-2</v>
      </c>
      <c r="B73" s="19">
        <v>-6.6878952468419604</v>
      </c>
      <c r="C73" s="19">
        <v>1.0119994185072E-2</v>
      </c>
      <c r="D73" s="20">
        <v>287.04692034373301</v>
      </c>
      <c r="E73" s="20">
        <v>0.11440371414056601</v>
      </c>
      <c r="F73" s="21">
        <v>-26.1632529391266</v>
      </c>
      <c r="G73" s="21">
        <v>1.6150310538521999</v>
      </c>
      <c r="H73" s="22">
        <v>-25.367999999999999</v>
      </c>
      <c r="I73" s="23">
        <v>-25.631653067999999</v>
      </c>
      <c r="J73" s="23">
        <v>-28.652032766000001</v>
      </c>
    </row>
    <row r="74" spans="1:10" x14ac:dyDescent="0.2">
      <c r="A74" s="18">
        <v>9.0240000000000001E-2</v>
      </c>
      <c r="B74" s="19">
        <v>-6.67795686286044</v>
      </c>
      <c r="C74" s="19">
        <v>9.81814980378686E-3</v>
      </c>
      <c r="D74" s="20">
        <v>286.391002708489</v>
      </c>
      <c r="E74" s="20">
        <v>0.114002587182068</v>
      </c>
      <c r="F74" s="21">
        <v>-26.141655374536299</v>
      </c>
      <c r="G74" s="21">
        <v>1.6150310624336901</v>
      </c>
      <c r="H74" s="22">
        <v>-25.358000000000001</v>
      </c>
      <c r="I74" s="23">
        <v>-25.615720203999999</v>
      </c>
      <c r="J74" s="23">
        <v>-28.637192798000001</v>
      </c>
    </row>
    <row r="75" spans="1:10" x14ac:dyDescent="0.2">
      <c r="A75" s="18">
        <v>9.4520000000000007E-2</v>
      </c>
      <c r="B75" s="19">
        <v>-6.6680688059192503</v>
      </c>
      <c r="C75" s="19">
        <v>1.0296844129054799E-2</v>
      </c>
      <c r="D75" s="20">
        <v>285.79182455336399</v>
      </c>
      <c r="E75" s="20">
        <v>0.114130958515551</v>
      </c>
      <c r="F75" s="21">
        <v>-26.121051237472098</v>
      </c>
      <c r="G75" s="21">
        <v>1.61503107032577</v>
      </c>
      <c r="H75" s="22">
        <v>-25.347999999999999</v>
      </c>
      <c r="I75" s="23">
        <v>-25.600302847999998</v>
      </c>
      <c r="J75" s="23">
        <v>-28.622773376000001</v>
      </c>
    </row>
    <row r="76" spans="1:10" x14ac:dyDescent="0.2">
      <c r="A76" s="18">
        <v>9.8799999999999999E-2</v>
      </c>
      <c r="B76" s="19">
        <v>-6.6586389603659004</v>
      </c>
      <c r="C76" s="19">
        <v>1.1736120559882501E-2</v>
      </c>
      <c r="D76" s="20">
        <v>285.25519298616899</v>
      </c>
      <c r="E76" s="20">
        <v>0.114695088139185</v>
      </c>
      <c r="F76" s="21">
        <v>-26.102519853025498</v>
      </c>
      <c r="G76" s="21">
        <v>1.6150441945946299</v>
      </c>
      <c r="H76" s="22">
        <v>-25.338999999999999</v>
      </c>
      <c r="I76" s="23">
        <v>-25.586446219999999</v>
      </c>
      <c r="J76" s="23">
        <v>-28.609811390000001</v>
      </c>
    </row>
    <row r="77" spans="1:10" x14ac:dyDescent="0.2">
      <c r="A77" s="18">
        <v>0.10308</v>
      </c>
      <c r="B77" s="19">
        <v>-6.6497392243025999</v>
      </c>
      <c r="C77" s="19">
        <v>1.40074219360669E-2</v>
      </c>
      <c r="D77" s="20">
        <v>284.770647790694</v>
      </c>
      <c r="E77" s="20">
        <v>0.115696858507134</v>
      </c>
      <c r="F77" s="21">
        <v>-26.084925807821101</v>
      </c>
      <c r="G77" s="21">
        <v>1.6150596997020401</v>
      </c>
      <c r="H77" s="22">
        <v>-25.33</v>
      </c>
      <c r="I77" s="23">
        <v>-25.573068924000001</v>
      </c>
      <c r="J77" s="23">
        <v>-28.597240438</v>
      </c>
    </row>
    <row r="78" spans="1:10" x14ac:dyDescent="0.2">
      <c r="A78" s="18">
        <v>0.10736</v>
      </c>
      <c r="B78" s="19">
        <v>-6.6413140569374898</v>
      </c>
      <c r="C78" s="19">
        <v>1.6997650997413901E-2</v>
      </c>
      <c r="D78" s="20">
        <v>284.33464373321499</v>
      </c>
      <c r="E78" s="20">
        <v>0.11707466517312801</v>
      </c>
      <c r="F78" s="21">
        <v>-26.068184604334402</v>
      </c>
      <c r="G78" s="21">
        <v>1.6150874061620399</v>
      </c>
      <c r="H78" s="22">
        <v>-25.321000000000002</v>
      </c>
      <c r="I78" s="23">
        <v>-25.56012574</v>
      </c>
      <c r="J78" s="23">
        <v>-28.585023629999998</v>
      </c>
    </row>
    <row r="79" spans="1:10" x14ac:dyDescent="0.2">
      <c r="A79" s="18">
        <v>0.11164</v>
      </c>
      <c r="B79" s="19">
        <v>-6.6327931548859196</v>
      </c>
      <c r="C79" s="19">
        <v>2.10067391361086E-2</v>
      </c>
      <c r="D79" s="20">
        <v>283.95089630875202</v>
      </c>
      <c r="E79" s="20">
        <v>0.11871260020188699</v>
      </c>
      <c r="F79" s="21">
        <v>-26.053354767462899</v>
      </c>
      <c r="G79" s="21">
        <v>1.61513269457111</v>
      </c>
      <c r="H79" s="22">
        <v>-25.312999999999999</v>
      </c>
      <c r="I79" s="23">
        <v>-25.548652843999999</v>
      </c>
      <c r="J79" s="23">
        <v>-28.574190477999998</v>
      </c>
    </row>
    <row r="80" spans="1:10" x14ac:dyDescent="0.2">
      <c r="A80" s="18">
        <v>0.11592</v>
      </c>
      <c r="B80" s="19">
        <v>-6.6235644069149</v>
      </c>
      <c r="C80" s="19">
        <v>2.6085482081523802E-2</v>
      </c>
      <c r="D80" s="20">
        <v>283.58870621587897</v>
      </c>
      <c r="E80" s="20">
        <v>0.12083709042573799</v>
      </c>
      <c r="F80" s="21">
        <v>-26.037933258733499</v>
      </c>
      <c r="G80" s="21">
        <v>1.61520268285716</v>
      </c>
      <c r="H80" s="22">
        <v>-25.303999999999998</v>
      </c>
      <c r="I80" s="23">
        <v>-25.536378916</v>
      </c>
      <c r="J80" s="23">
        <v>-28.562519642000002</v>
      </c>
    </row>
    <row r="81" spans="1:10" x14ac:dyDescent="0.2">
      <c r="A81" s="18">
        <v>0.1202</v>
      </c>
      <c r="B81" s="19">
        <v>-6.6131430484036704</v>
      </c>
      <c r="C81" s="19">
        <v>3.2021521598281297E-2</v>
      </c>
      <c r="D81" s="20">
        <v>283.244403221482</v>
      </c>
      <c r="E81" s="20">
        <v>0.123455273910967</v>
      </c>
      <c r="F81" s="21">
        <v>-26.020850244137801</v>
      </c>
      <c r="G81" s="21">
        <v>1.6153062956377</v>
      </c>
      <c r="H81" s="22">
        <v>-25.292999999999999</v>
      </c>
      <c r="I81" s="23">
        <v>-25.522258736000001</v>
      </c>
      <c r="J81" s="23">
        <v>-28.548974231999999</v>
      </c>
    </row>
    <row r="82" spans="1:10" x14ac:dyDescent="0.2">
      <c r="A82" s="18">
        <v>0.12447999999999999</v>
      </c>
      <c r="B82" s="19">
        <v>-6.6015020929991799</v>
      </c>
      <c r="C82" s="19">
        <v>3.8625790114853203E-2</v>
      </c>
      <c r="D82" s="20">
        <v>282.90775296637202</v>
      </c>
      <c r="E82" s="20">
        <v>0.126635624712895</v>
      </c>
      <c r="F82" s="21">
        <v>-26.003921712127401</v>
      </c>
      <c r="G82" s="21">
        <v>1.61545429143816</v>
      </c>
      <c r="H82" s="22">
        <v>-25.282</v>
      </c>
      <c r="I82" s="23">
        <v>-25.508219952000001</v>
      </c>
      <c r="J82" s="23">
        <v>-28.535495224000002</v>
      </c>
    </row>
    <row r="83" spans="1:10" x14ac:dyDescent="0.2">
      <c r="A83" s="18">
        <v>0.12876000000000001</v>
      </c>
      <c r="B83" s="19">
        <v>-6.5888517781663198</v>
      </c>
      <c r="C83" s="19">
        <v>4.5628017468272303E-2</v>
      </c>
      <c r="D83" s="20">
        <v>282.57212903094597</v>
      </c>
      <c r="E83" s="20">
        <v>0.13035928403585001</v>
      </c>
      <c r="F83" s="21">
        <v>-25.985022523460898</v>
      </c>
      <c r="G83" s="21">
        <v>1.6156314105059</v>
      </c>
      <c r="H83" s="22">
        <v>-25.268999999999998</v>
      </c>
      <c r="I83" s="23">
        <v>-25.492181167999998</v>
      </c>
      <c r="J83" s="23">
        <v>-28.520016215999998</v>
      </c>
    </row>
    <row r="84" spans="1:10" x14ac:dyDescent="0.2">
      <c r="A84" s="18">
        <v>0.13303999999999999</v>
      </c>
      <c r="B84" s="19">
        <v>-6.5754043476140804</v>
      </c>
      <c r="C84" s="19">
        <v>5.2636846234670902E-2</v>
      </c>
      <c r="D84" s="20">
        <v>282.24063759554701</v>
      </c>
      <c r="E84" s="20">
        <v>0.13435461187240599</v>
      </c>
      <c r="F84" s="21">
        <v>-25.965224878045898</v>
      </c>
      <c r="G84" s="21">
        <v>1.61583769750183</v>
      </c>
      <c r="H84" s="22">
        <v>-25.254999999999999</v>
      </c>
      <c r="I84" s="23">
        <v>-25.475187603999998</v>
      </c>
      <c r="J84" s="23">
        <v>-28.503574098000001</v>
      </c>
    </row>
    <row r="85" spans="1:10" x14ac:dyDescent="0.2">
      <c r="A85" s="18">
        <v>0.13732</v>
      </c>
      <c r="B85" s="19">
        <v>-6.5613720450514297</v>
      </c>
      <c r="C85" s="19">
        <v>5.9188029003398299E-2</v>
      </c>
      <c r="D85" s="20">
        <v>281.89216180084401</v>
      </c>
      <c r="E85" s="20">
        <v>0.13850823077965399</v>
      </c>
      <c r="F85" s="21">
        <v>-25.9450868063144</v>
      </c>
      <c r="G85" s="21">
        <v>1.61603775110603</v>
      </c>
      <c r="H85" s="22">
        <v>-25.241</v>
      </c>
      <c r="I85" s="23">
        <v>-25.458031248000001</v>
      </c>
      <c r="J85" s="23">
        <v>-28.486999176000001</v>
      </c>
    </row>
    <row r="86" spans="1:10" x14ac:dyDescent="0.2">
      <c r="A86" s="18">
        <v>0.1416</v>
      </c>
      <c r="B86" s="19">
        <v>-6.5469671141873897</v>
      </c>
      <c r="C86" s="19">
        <v>6.47824708133133E-2</v>
      </c>
      <c r="D86" s="20">
        <v>281.53082584210603</v>
      </c>
      <c r="E86" s="20">
        <v>0.14230995999843299</v>
      </c>
      <c r="F86" s="21">
        <v>-25.924717162580301</v>
      </c>
      <c r="G86" s="21">
        <v>1.6162591455859101</v>
      </c>
      <c r="H86" s="22">
        <v>-25.227</v>
      </c>
      <c r="I86" s="23">
        <v>-25.440766364000002</v>
      </c>
      <c r="J86" s="23">
        <v>-28.470335718000001</v>
      </c>
    </row>
    <row r="87" spans="1:10" x14ac:dyDescent="0.2">
      <c r="A87" s="18">
        <v>0.14588000000000001</v>
      </c>
      <c r="B87" s="19">
        <v>-6.5324017987309499</v>
      </c>
      <c r="C87" s="19">
        <v>6.8911016884621895E-2</v>
      </c>
      <c r="D87" s="20">
        <v>281.15646512446</v>
      </c>
      <c r="E87" s="20">
        <v>0.14530717509805399</v>
      </c>
      <c r="F87" s="21">
        <v>-25.9030973987498</v>
      </c>
      <c r="G87" s="21">
        <v>1.6164186654204</v>
      </c>
      <c r="H87" s="22">
        <v>-25.212</v>
      </c>
      <c r="I87" s="23">
        <v>-25.422374863999998</v>
      </c>
      <c r="J87" s="23">
        <v>-28.452568968000001</v>
      </c>
    </row>
    <row r="88" spans="1:10" x14ac:dyDescent="0.2">
      <c r="A88" s="18">
        <v>0.15015999999999999</v>
      </c>
      <c r="B88" s="19">
        <v>-6.5178883423911103</v>
      </c>
      <c r="C88" s="19">
        <v>7.1073147683683793E-2</v>
      </c>
      <c r="D88" s="20">
        <v>280.76934584552902</v>
      </c>
      <c r="E88" s="20">
        <v>0.146980473750672</v>
      </c>
      <c r="F88" s="21">
        <v>-25.882224083074998</v>
      </c>
      <c r="G88" s="21">
        <v>1.61650202160789</v>
      </c>
      <c r="H88" s="22">
        <v>-25.198</v>
      </c>
      <c r="I88" s="23">
        <v>-25.404874836000001</v>
      </c>
      <c r="J88" s="23">
        <v>-28.435713681999999</v>
      </c>
    </row>
    <row r="89" spans="1:10" x14ac:dyDescent="0.2">
      <c r="A89" s="18">
        <v>0.15443999999999999</v>
      </c>
      <c r="B89" s="19">
        <v>-6.5036298781965298</v>
      </c>
      <c r="C89" s="19">
        <v>7.0876007655540904E-2</v>
      </c>
      <c r="D89" s="20">
        <v>280.37968270988802</v>
      </c>
      <c r="E89" s="20">
        <v>0.14682763899840201</v>
      </c>
      <c r="F89" s="21">
        <v>-25.861300646282402</v>
      </c>
      <c r="G89" s="21">
        <v>1.6165020521093201</v>
      </c>
      <c r="H89" s="22">
        <v>-25.184000000000001</v>
      </c>
      <c r="I89" s="23">
        <v>-25.38735672</v>
      </c>
      <c r="J89" s="23">
        <v>-28.418843639999999</v>
      </c>
    </row>
    <row r="90" spans="1:10" x14ac:dyDescent="0.2">
      <c r="A90" s="18">
        <v>0.15872</v>
      </c>
      <c r="B90" s="19">
        <v>-6.4897630079450996</v>
      </c>
      <c r="C90" s="19">
        <v>6.8542741570141105E-2</v>
      </c>
      <c r="D90" s="20">
        <v>279.973822353473</v>
      </c>
      <c r="E90" s="20">
        <v>0.14470352625128199</v>
      </c>
      <c r="F90" s="21">
        <v>-25.8400485849725</v>
      </c>
      <c r="G90" s="21">
        <v>1.61641875368483</v>
      </c>
      <c r="H90" s="22">
        <v>-25.17</v>
      </c>
      <c r="I90" s="23">
        <v>-25.369684855999999</v>
      </c>
      <c r="J90" s="23">
        <v>-28.401848172000001</v>
      </c>
    </row>
    <row r="91" spans="1:10" x14ac:dyDescent="0.2">
      <c r="A91" s="18">
        <v>0.16300000000000001</v>
      </c>
      <c r="B91" s="19">
        <v>-6.4763948250496304</v>
      </c>
      <c r="C91" s="19">
        <v>6.4587042444044604E-2</v>
      </c>
      <c r="D91" s="20">
        <v>279.57164354462998</v>
      </c>
      <c r="E91" s="20">
        <v>0.141283949816744</v>
      </c>
      <c r="F91" s="21">
        <v>-25.818856395967401</v>
      </c>
      <c r="G91" s="21">
        <v>1.6162592481220901</v>
      </c>
      <c r="H91" s="22">
        <v>-25.155999999999999</v>
      </c>
      <c r="I91" s="23">
        <v>-25.352049168000001</v>
      </c>
      <c r="J91" s="23">
        <v>-28.384882216000001</v>
      </c>
    </row>
    <row r="92" spans="1:10" x14ac:dyDescent="0.2">
      <c r="A92" s="18">
        <v>0.16728000000000001</v>
      </c>
      <c r="B92" s="19">
        <v>-6.46363229027099</v>
      </c>
      <c r="C92" s="19">
        <v>5.9548191741030397E-2</v>
      </c>
      <c r="D92" s="20">
        <v>279.18566491974798</v>
      </c>
      <c r="E92" s="20">
        <v>0.137444113660982</v>
      </c>
      <c r="F92" s="21">
        <v>-25.7999089896086</v>
      </c>
      <c r="G92" s="21">
        <v>1.6160732492246801</v>
      </c>
      <c r="H92" s="22">
        <v>-25.143999999999998</v>
      </c>
      <c r="I92" s="23">
        <v>-25.336558184000001</v>
      </c>
      <c r="J92" s="23">
        <v>-28.370034308000001</v>
      </c>
    </row>
    <row r="93" spans="1:10" x14ac:dyDescent="0.2">
      <c r="A93" s="18">
        <v>0.17155999999999999</v>
      </c>
      <c r="B93" s="19">
        <v>-6.4515823643701404</v>
      </c>
      <c r="C93" s="19">
        <v>5.3980182077850498E-2</v>
      </c>
      <c r="D93" s="20">
        <v>278.82823878972101</v>
      </c>
      <c r="E93" s="20">
        <v>0.13397731719784001</v>
      </c>
      <c r="F93" s="21">
        <v>-25.7814707330899</v>
      </c>
      <c r="G93" s="21">
        <v>1.6158697004853899</v>
      </c>
      <c r="H93" s="22">
        <v>-25.132000000000001</v>
      </c>
      <c r="I93" s="23">
        <v>-25.321320432</v>
      </c>
      <c r="J93" s="23">
        <v>-28.355392984000002</v>
      </c>
    </row>
    <row r="94" spans="1:10" x14ac:dyDescent="0.2">
      <c r="A94" s="18">
        <v>0.17584</v>
      </c>
      <c r="B94" s="19">
        <v>-6.4403520081080199</v>
      </c>
      <c r="C94" s="19">
        <v>4.8436869000533199E-2</v>
      </c>
      <c r="D94" s="20">
        <v>278.51369211725398</v>
      </c>
      <c r="E94" s="20">
        <v>0.13145892965432099</v>
      </c>
      <c r="F94" s="21">
        <v>-25.763843120500098</v>
      </c>
      <c r="G94" s="21">
        <v>1.6156875434345801</v>
      </c>
      <c r="H94" s="22">
        <v>-25.12</v>
      </c>
      <c r="I94" s="23">
        <v>-25.306480616000002</v>
      </c>
      <c r="J94" s="23">
        <v>-28.341076292</v>
      </c>
    </row>
    <row r="95" spans="1:10" x14ac:dyDescent="0.2">
      <c r="A95" s="18">
        <v>0.18012</v>
      </c>
      <c r="B95" s="19">
        <v>-6.4300481822455202</v>
      </c>
      <c r="C95" s="19">
        <v>4.3439808653883201E-2</v>
      </c>
      <c r="D95" s="20">
        <v>278.22896886851402</v>
      </c>
      <c r="E95" s="20">
        <v>0.13000718084650201</v>
      </c>
      <c r="F95" s="21">
        <v>-25.748710332869798</v>
      </c>
      <c r="G95" s="21">
        <v>1.61555213745131</v>
      </c>
      <c r="H95" s="22">
        <v>-25.11</v>
      </c>
      <c r="I95" s="23">
        <v>-25.293903075999999</v>
      </c>
      <c r="J95" s="23">
        <v>-28.328973562000002</v>
      </c>
    </row>
    <row r="96" spans="1:10" x14ac:dyDescent="0.2">
      <c r="A96" s="18">
        <v>0.18440000000000001</v>
      </c>
      <c r="B96" s="19">
        <v>-6.4207778475435902</v>
      </c>
      <c r="C96" s="19">
        <v>3.94182532249217E-2</v>
      </c>
      <c r="D96" s="20">
        <v>277.98286163129899</v>
      </c>
      <c r="E96" s="20">
        <v>0.12987381078524601</v>
      </c>
      <c r="F96" s="21">
        <v>-25.7352812813787</v>
      </c>
      <c r="G96" s="21">
        <v>1.6154545389710799</v>
      </c>
      <c r="H96" s="22">
        <v>-25.100999999999999</v>
      </c>
      <c r="I96" s="23">
        <v>-25.282678252</v>
      </c>
      <c r="J96" s="23">
        <v>-28.318158574000002</v>
      </c>
    </row>
    <row r="97" spans="1:10" x14ac:dyDescent="0.2">
      <c r="A97" s="18">
        <v>0.18867999999999999</v>
      </c>
      <c r="B97" s="19">
        <v>-6.4126531625828198</v>
      </c>
      <c r="C97" s="19">
        <v>3.6634840272242397E-2</v>
      </c>
      <c r="D97" s="20">
        <v>277.77577393660101</v>
      </c>
      <c r="E97" s="20">
        <v>0.13113666449366401</v>
      </c>
      <c r="F97" s="21">
        <v>-25.723558513561802</v>
      </c>
      <c r="G97" s="21">
        <v>1.6154093392461899</v>
      </c>
      <c r="H97" s="22">
        <v>-25.093</v>
      </c>
      <c r="I97" s="23">
        <v>-25.272806144</v>
      </c>
      <c r="J97" s="23">
        <v>-28.308631328000001</v>
      </c>
    </row>
    <row r="98" spans="1:10" x14ac:dyDescent="0.2">
      <c r="A98" s="18">
        <v>0.19295999999999999</v>
      </c>
      <c r="B98" s="19">
        <v>-6.4059975716867497</v>
      </c>
      <c r="C98" s="19">
        <v>3.5156055064761597E-2</v>
      </c>
      <c r="D98" s="20">
        <v>277.60571880943701</v>
      </c>
      <c r="E98" s="20">
        <v>0.13381074672089199</v>
      </c>
      <c r="F98" s="21">
        <v>-25.7135066602421</v>
      </c>
      <c r="G98" s="21">
        <v>1.6153665755694699</v>
      </c>
      <c r="H98" s="22">
        <v>-25.085999999999999</v>
      </c>
      <c r="I98" s="23">
        <v>-25.264268663999999</v>
      </c>
      <c r="J98" s="23">
        <v>-28.300377068</v>
      </c>
    </row>
    <row r="99" spans="1:10" x14ac:dyDescent="0.2">
      <c r="A99" s="18">
        <v>0.19724</v>
      </c>
      <c r="B99" s="19">
        <v>-6.4014144434608102</v>
      </c>
      <c r="C99" s="19">
        <v>3.4880793263394098E-2</v>
      </c>
      <c r="D99" s="20">
        <v>277.47116840936798</v>
      </c>
      <c r="E99" s="20">
        <v>0.13771540116946801</v>
      </c>
      <c r="F99" s="21">
        <v>-25.706070428776702</v>
      </c>
      <c r="G99" s="21">
        <v>1.61536669863375</v>
      </c>
      <c r="H99" s="22">
        <v>-25.081</v>
      </c>
      <c r="I99" s="23">
        <v>-25.258047724000001</v>
      </c>
      <c r="J99" s="23">
        <v>-28.294381038000001</v>
      </c>
    </row>
    <row r="100" spans="1:10" x14ac:dyDescent="0.2">
      <c r="A100" s="18">
        <v>0.20152</v>
      </c>
      <c r="B100" s="19">
        <v>-6.3994111467307997</v>
      </c>
      <c r="C100" s="19">
        <v>3.5565547461672703E-2</v>
      </c>
      <c r="D100" s="20">
        <v>277.36124417348498</v>
      </c>
      <c r="E100" s="20">
        <v>0.14284264855842699</v>
      </c>
      <c r="F100" s="21">
        <v>-25.702043851979798</v>
      </c>
      <c r="G100" s="21">
        <v>1.6153879864376099</v>
      </c>
      <c r="H100" s="22">
        <v>-25.079000000000001</v>
      </c>
      <c r="I100" s="23">
        <v>-25.255052884000001</v>
      </c>
      <c r="J100" s="23">
        <v>-28.291569458000001</v>
      </c>
    </row>
    <row r="101" spans="1:10" x14ac:dyDescent="0.2">
      <c r="A101" s="18">
        <v>0.20580000000000001</v>
      </c>
      <c r="B101" s="19">
        <v>-6.3997019373443198</v>
      </c>
      <c r="C101" s="19">
        <v>3.6964932403307699E-2</v>
      </c>
      <c r="D101" s="20">
        <v>277.27452682127102</v>
      </c>
      <c r="E101" s="20">
        <v>0.14885082856061899</v>
      </c>
      <c r="F101" s="21">
        <v>-25.7014088882989</v>
      </c>
      <c r="G101" s="21">
        <v>1.6154099066705101</v>
      </c>
      <c r="H101" s="22">
        <v>-25.08</v>
      </c>
      <c r="I101" s="23">
        <v>-25.255275099999999</v>
      </c>
      <c r="J101" s="23">
        <v>-28.291934950000002</v>
      </c>
    </row>
    <row r="102" spans="1:10" x14ac:dyDescent="0.2">
      <c r="A102" s="18">
        <v>0.21007999999999999</v>
      </c>
      <c r="B102" s="19">
        <v>-6.4016673606226497</v>
      </c>
      <c r="C102" s="19">
        <v>3.8833387722651103E-2</v>
      </c>
      <c r="D102" s="20">
        <v>277.20607687340299</v>
      </c>
      <c r="E102" s="20">
        <v>0.15532076205623099</v>
      </c>
      <c r="F102" s="21">
        <v>-25.702073381739801</v>
      </c>
      <c r="G102" s="21">
        <v>1.6154553450301501</v>
      </c>
      <c r="H102" s="22">
        <v>-25.082000000000001</v>
      </c>
      <c r="I102" s="23">
        <v>-25.256651064</v>
      </c>
      <c r="J102" s="23">
        <v>-28.293425868</v>
      </c>
    </row>
    <row r="103" spans="1:10" x14ac:dyDescent="0.2">
      <c r="A103" s="18">
        <v>0.21435999999999999</v>
      </c>
      <c r="B103" s="19">
        <v>-6.4046868017299499</v>
      </c>
      <c r="C103" s="19">
        <v>4.0863659722359301E-2</v>
      </c>
      <c r="D103" s="20">
        <v>277.15065561034498</v>
      </c>
      <c r="E103" s="20">
        <v>0.161801380025731</v>
      </c>
      <c r="F103" s="21">
        <v>-25.7039812450551</v>
      </c>
      <c r="G103" s="21">
        <v>1.61550320593319</v>
      </c>
      <c r="H103" s="22">
        <v>-25.085000000000001</v>
      </c>
      <c r="I103" s="23">
        <v>-25.259153644000001</v>
      </c>
      <c r="J103" s="23">
        <v>-28.296020078000002</v>
      </c>
    </row>
    <row r="104" spans="1:10" x14ac:dyDescent="0.2">
      <c r="A104" s="18">
        <v>0.21864</v>
      </c>
      <c r="B104" s="19">
        <v>-6.4081396458303903</v>
      </c>
      <c r="C104" s="19">
        <v>4.2686538900703397E-2</v>
      </c>
      <c r="D104" s="20">
        <v>277.10363314159201</v>
      </c>
      <c r="E104" s="20">
        <v>0.167725301175879</v>
      </c>
      <c r="F104" s="21">
        <v>-25.706039282717001</v>
      </c>
      <c r="G104" s="21">
        <v>1.61555342000153</v>
      </c>
      <c r="H104" s="22">
        <v>-25.088000000000001</v>
      </c>
      <c r="I104" s="23">
        <v>-25.261728575999999</v>
      </c>
      <c r="J104" s="23">
        <v>-28.298673311999998</v>
      </c>
    </row>
    <row r="105" spans="1:10" x14ac:dyDescent="0.2">
      <c r="A105" s="18">
        <v>0.22292000000000001</v>
      </c>
      <c r="B105" s="19">
        <v>-6.4114052780880897</v>
      </c>
      <c r="C105" s="19">
        <v>4.38988137477863E-2</v>
      </c>
      <c r="D105" s="20">
        <v>277.05854682966498</v>
      </c>
      <c r="E105" s="20">
        <v>0.17292449980525501</v>
      </c>
      <c r="F105" s="21">
        <v>-25.708134746751099</v>
      </c>
      <c r="G105" s="21">
        <v>1.6155794987250001</v>
      </c>
      <c r="H105" s="22">
        <v>-25.091000000000001</v>
      </c>
      <c r="I105" s="23">
        <v>-25.264321595999998</v>
      </c>
      <c r="J105" s="23">
        <v>-28.301341302000001</v>
      </c>
    </row>
    <row r="106" spans="1:10" x14ac:dyDescent="0.2">
      <c r="A106" s="18">
        <v>0.22720000000000001</v>
      </c>
      <c r="B106" s="19">
        <v>-6.4138630984894096</v>
      </c>
      <c r="C106" s="19">
        <v>4.4100589697005602E-2</v>
      </c>
      <c r="D106" s="20">
        <v>277.01340465349102</v>
      </c>
      <c r="E106" s="20">
        <v>0.176762557598898</v>
      </c>
      <c r="F106" s="21">
        <v>-25.710211225123501</v>
      </c>
      <c r="G106" s="21">
        <v>1.6155796544782499</v>
      </c>
      <c r="H106" s="22">
        <v>-25.094000000000001</v>
      </c>
      <c r="I106" s="23">
        <v>-25.266905571999999</v>
      </c>
      <c r="J106" s="23">
        <v>-28.304001914000001</v>
      </c>
    </row>
    <row r="107" spans="1:10" x14ac:dyDescent="0.2">
      <c r="A107" s="18">
        <v>0.23147999999999999</v>
      </c>
      <c r="B107" s="19">
        <v>-6.4150590410644801</v>
      </c>
      <c r="C107" s="19">
        <v>4.3057928041390803E-2</v>
      </c>
      <c r="D107" s="20">
        <v>276.965587405706</v>
      </c>
      <c r="E107" s="20">
        <v>0.178878824430655</v>
      </c>
      <c r="F107" s="21">
        <v>-25.710307545526899</v>
      </c>
      <c r="G107" s="21">
        <v>1.6155538451400699</v>
      </c>
      <c r="H107" s="22">
        <v>-25.094999999999999</v>
      </c>
      <c r="I107" s="23">
        <v>-25.267480504000002</v>
      </c>
      <c r="J107" s="23">
        <v>-28.304655147999998</v>
      </c>
    </row>
    <row r="108" spans="1:10" x14ac:dyDescent="0.2">
      <c r="A108" s="18">
        <v>0.23576</v>
      </c>
      <c r="B108" s="19">
        <v>-6.4151182329646801</v>
      </c>
      <c r="C108" s="19">
        <v>4.1044040980395699E-2</v>
      </c>
      <c r="D108" s="20">
        <v>276.91443047020402</v>
      </c>
      <c r="E108" s="20">
        <v>0.17950106457869</v>
      </c>
      <c r="F108" s="21">
        <v>-25.7093289891212</v>
      </c>
      <c r="G108" s="21">
        <v>1.6155038917393401</v>
      </c>
      <c r="H108" s="22">
        <v>-25.094999999999999</v>
      </c>
      <c r="I108" s="23">
        <v>-25.267010215999999</v>
      </c>
      <c r="J108" s="23">
        <v>-28.304271492000002</v>
      </c>
    </row>
    <row r="109" spans="1:10" x14ac:dyDescent="0.2">
      <c r="A109" s="18">
        <v>0.24004</v>
      </c>
      <c r="B109" s="19">
        <v>-6.4142916370976302</v>
      </c>
      <c r="C109" s="19">
        <v>3.8526210592798503E-2</v>
      </c>
      <c r="D109" s="20">
        <v>276.861039113331</v>
      </c>
      <c r="E109" s="20">
        <v>0.17904416332360301</v>
      </c>
      <c r="F109" s="21">
        <v>-25.7073507862066</v>
      </c>
      <c r="G109" s="21">
        <v>1.6154562387898901</v>
      </c>
      <c r="H109" s="22">
        <v>-25.094000000000001</v>
      </c>
      <c r="I109" s="23">
        <v>-25.265530884</v>
      </c>
      <c r="J109" s="23">
        <v>-28.302880458000001</v>
      </c>
    </row>
    <row r="110" spans="1:10" x14ac:dyDescent="0.2">
      <c r="A110" s="18">
        <v>0.24432000000000001</v>
      </c>
      <c r="B110" s="19">
        <v>-6.4128302163709803</v>
      </c>
      <c r="C110" s="19">
        <v>3.6039058288706398E-2</v>
      </c>
      <c r="D110" s="20">
        <v>276.80266609950797</v>
      </c>
      <c r="E110" s="20">
        <v>0.17784840473812499</v>
      </c>
      <c r="F110" s="21">
        <v>-25.705278181207401</v>
      </c>
      <c r="G110" s="21">
        <v>1.6153892394962399</v>
      </c>
      <c r="H110" s="22">
        <v>-25.093</v>
      </c>
      <c r="I110" s="23">
        <v>-25.264006332000001</v>
      </c>
      <c r="J110" s="23">
        <v>-28.301452533999999</v>
      </c>
    </row>
    <row r="111" spans="1:10" x14ac:dyDescent="0.2">
      <c r="A111" s="18">
        <v>0.24859999999999999</v>
      </c>
      <c r="B111" s="19">
        <v>-6.4109849336923599</v>
      </c>
      <c r="C111" s="19">
        <v>3.4115029921712198E-2</v>
      </c>
      <c r="D111" s="20">
        <v>276.74033180004301</v>
      </c>
      <c r="E111" s="20">
        <v>0.176205687400637</v>
      </c>
      <c r="F111" s="21">
        <v>-25.702130512354302</v>
      </c>
      <c r="G111" s="21">
        <v>1.61534749735459</v>
      </c>
      <c r="H111" s="22">
        <v>-25.091000000000001</v>
      </c>
      <c r="I111" s="23">
        <v>-25.26143656</v>
      </c>
      <c r="J111" s="23">
        <v>-28.29898772</v>
      </c>
    </row>
    <row r="112" spans="1:10" x14ac:dyDescent="0.2">
      <c r="A112" s="18">
        <v>0.25287999999999999</v>
      </c>
      <c r="B112" s="19">
        <v>-6.4090067519693799</v>
      </c>
      <c r="C112" s="19">
        <v>3.3153893434105797E-2</v>
      </c>
      <c r="D112" s="20">
        <v>276.67382739688298</v>
      </c>
      <c r="E112" s="20">
        <v>0.174299587482557</v>
      </c>
      <c r="F112" s="21">
        <v>-25.698925961647198</v>
      </c>
      <c r="G112" s="21">
        <v>1.61532748217369</v>
      </c>
      <c r="H112" s="22">
        <v>-25.088999999999999</v>
      </c>
      <c r="I112" s="23">
        <v>-25.258839655999999</v>
      </c>
      <c r="J112" s="23">
        <v>-28.296500772000002</v>
      </c>
    </row>
    <row r="113" spans="1:10" x14ac:dyDescent="0.2">
      <c r="A113" s="18">
        <v>0.25716</v>
      </c>
      <c r="B113" s="19">
        <v>-6.40714576605715</v>
      </c>
      <c r="C113" s="19">
        <v>3.3266077294736497E-2</v>
      </c>
      <c r="D113" s="20">
        <v>276.60295191027001</v>
      </c>
      <c r="E113" s="20">
        <v>0.172197989023402</v>
      </c>
      <c r="F113" s="21">
        <v>-25.695626779405401</v>
      </c>
      <c r="G113" s="21">
        <v>1.6153274092026999</v>
      </c>
      <c r="H113" s="22">
        <v>-25.087</v>
      </c>
      <c r="I113" s="23">
        <v>-25.256197532000002</v>
      </c>
      <c r="J113" s="23">
        <v>-28.293976934</v>
      </c>
    </row>
    <row r="114" spans="1:10" x14ac:dyDescent="0.2">
      <c r="A114" s="18">
        <v>0.26144000000000001</v>
      </c>
      <c r="B114" s="19">
        <v>-6.4055660129870198</v>
      </c>
      <c r="C114" s="19">
        <v>3.4229064068969701E-2</v>
      </c>
      <c r="D114" s="20">
        <v>276.52987366314102</v>
      </c>
      <c r="E114" s="20">
        <v>0.16990676139453101</v>
      </c>
      <c r="F114" s="21">
        <v>-25.6932700238983</v>
      </c>
      <c r="G114" s="21">
        <v>1.61534727846394</v>
      </c>
      <c r="H114" s="22">
        <v>-25.085999999999999</v>
      </c>
      <c r="I114" s="23">
        <v>-25.254537320000001</v>
      </c>
      <c r="J114" s="23">
        <v>-28.29243834</v>
      </c>
    </row>
    <row r="115" spans="1:10" x14ac:dyDescent="0.2">
      <c r="A115" s="18">
        <v>0.26572000000000001</v>
      </c>
      <c r="B115" s="19">
        <v>-6.4042737357464699</v>
      </c>
      <c r="C115" s="19">
        <v>3.5704648509496797E-2</v>
      </c>
      <c r="D115" s="20">
        <v>276.45228093875699</v>
      </c>
      <c r="E115" s="20">
        <v>0.16728618127006101</v>
      </c>
      <c r="F115" s="21">
        <v>-25.6898378954542</v>
      </c>
      <c r="G115" s="21">
        <v>1.61538883839244</v>
      </c>
      <c r="H115" s="22">
        <v>-25.084</v>
      </c>
      <c r="I115" s="23">
        <v>-25.251831888000002</v>
      </c>
      <c r="J115" s="23">
        <v>-28.289862855999999</v>
      </c>
    </row>
    <row r="116" spans="1:10" x14ac:dyDescent="0.2">
      <c r="A116" s="18">
        <v>0.27</v>
      </c>
      <c r="B116" s="19">
        <v>-6.4032582870825596</v>
      </c>
      <c r="C116" s="19">
        <v>3.7414331765184397E-2</v>
      </c>
      <c r="D116" s="20">
        <v>276.37279476153299</v>
      </c>
      <c r="E116" s="20">
        <v>0.164569695865314</v>
      </c>
      <c r="F116" s="21">
        <v>-25.687366943955698</v>
      </c>
      <c r="G116" s="21">
        <v>1.6154104951505199</v>
      </c>
      <c r="H116" s="22">
        <v>-25.082999999999998</v>
      </c>
      <c r="I116" s="23">
        <v>-25.250117412000002</v>
      </c>
      <c r="J116" s="23">
        <v>-28.288279994</v>
      </c>
    </row>
    <row r="117" spans="1:10" x14ac:dyDescent="0.2">
      <c r="A117" s="18">
        <v>0.27428000000000002</v>
      </c>
      <c r="B117" s="19">
        <v>-6.40250901974236</v>
      </c>
      <c r="C117" s="19">
        <v>3.9158379909466801E-2</v>
      </c>
      <c r="D117" s="20">
        <v>276.29255558646702</v>
      </c>
      <c r="E117" s="20">
        <v>0.16195251138592601</v>
      </c>
      <c r="F117" s="21">
        <v>-25.685857152506799</v>
      </c>
      <c r="G117" s="21">
        <v>1.6154556283515999</v>
      </c>
      <c r="H117" s="22">
        <v>-25.082999999999998</v>
      </c>
      <c r="I117" s="23">
        <v>-25.249393892000001</v>
      </c>
      <c r="J117" s="23">
        <v>-28.287689753999999</v>
      </c>
    </row>
    <row r="118" spans="1:10" x14ac:dyDescent="0.2">
      <c r="A118" s="18">
        <v>0.27855999999999997</v>
      </c>
      <c r="B118" s="19">
        <v>-6.4020152864728903</v>
      </c>
      <c r="C118" s="19">
        <v>4.0804287655791499E-2</v>
      </c>
      <c r="D118" s="20">
        <v>276.21300670636799</v>
      </c>
      <c r="E118" s="20">
        <v>0.15959073576886401</v>
      </c>
      <c r="F118" s="21">
        <v>-25.683366198316499</v>
      </c>
      <c r="G118" s="21">
        <v>1.6155031784545699</v>
      </c>
      <c r="H118" s="22">
        <v>-25.082000000000001</v>
      </c>
      <c r="I118" s="23">
        <v>-25.247670372000002</v>
      </c>
      <c r="J118" s="23">
        <v>-28.286099514</v>
      </c>
    </row>
    <row r="119" spans="1:10" x14ac:dyDescent="0.2">
      <c r="A119" s="18">
        <v>0.28283999999999998</v>
      </c>
      <c r="B119" s="19">
        <v>-6.4017664400212402</v>
      </c>
      <c r="C119" s="19">
        <v>4.2269687929615302E-2</v>
      </c>
      <c r="D119" s="20">
        <v>276.13737307341898</v>
      </c>
      <c r="E119" s="20">
        <v>0.157638541395271</v>
      </c>
      <c r="F119" s="21">
        <v>-25.681930828350701</v>
      </c>
      <c r="G119" s="21">
        <v>1.61552781285604</v>
      </c>
      <c r="H119" s="22">
        <v>-25.082000000000001</v>
      </c>
      <c r="I119" s="23">
        <v>-25.246983027999999</v>
      </c>
      <c r="J119" s="23">
        <v>-28.285538786</v>
      </c>
    </row>
    <row r="120" spans="1:10" x14ac:dyDescent="0.2">
      <c r="A120" s="18">
        <v>0.28711999999999999</v>
      </c>
      <c r="B120" s="19">
        <v>-6.4017518331344396</v>
      </c>
      <c r="C120" s="19">
        <v>4.3507652181404399E-2</v>
      </c>
      <c r="D120" s="20">
        <v>276.06348526414001</v>
      </c>
      <c r="E120" s="20">
        <v>0.156037515732525</v>
      </c>
      <c r="F120" s="21">
        <v>-25.680532737878298</v>
      </c>
      <c r="G120" s="21">
        <v>1.61557893374191</v>
      </c>
      <c r="H120" s="22">
        <v>-25.082000000000001</v>
      </c>
      <c r="I120" s="23">
        <v>-25.246313772000001</v>
      </c>
      <c r="J120" s="23">
        <v>-28.284992813999999</v>
      </c>
    </row>
    <row r="121" spans="1:10" x14ac:dyDescent="0.2">
      <c r="A121" s="18">
        <v>0.29139999999999999</v>
      </c>
      <c r="B121" s="19">
        <v>-6.40196081855954</v>
      </c>
      <c r="C121" s="19">
        <v>4.4496031361404301E-2</v>
      </c>
      <c r="D121" s="20">
        <v>275.99463483154898</v>
      </c>
      <c r="E121" s="20">
        <v>0.1547774770384</v>
      </c>
      <c r="F121" s="21">
        <v>-25.679247576658501</v>
      </c>
      <c r="G121" s="21">
        <v>1.61557890259364</v>
      </c>
      <c r="H121" s="22">
        <v>-25.082000000000001</v>
      </c>
      <c r="I121" s="23">
        <v>-25.245698780000001</v>
      </c>
      <c r="J121" s="23">
        <v>-28.284491110000001</v>
      </c>
    </row>
    <row r="122" spans="1:10" x14ac:dyDescent="0.2">
      <c r="A122" s="18">
        <v>0.29568</v>
      </c>
      <c r="B122" s="19">
        <v>-6.4023827490435901</v>
      </c>
      <c r="C122" s="19">
        <v>4.5230269159379798E-2</v>
      </c>
      <c r="D122" s="20">
        <v>275.93228212341199</v>
      </c>
      <c r="E122" s="20">
        <v>0.15370027718947299</v>
      </c>
      <c r="F122" s="21">
        <v>-25.678056545372002</v>
      </c>
      <c r="G122" s="21">
        <v>1.6156053571123401</v>
      </c>
      <c r="H122" s="22">
        <v>-25.082000000000001</v>
      </c>
      <c r="I122" s="23">
        <v>-25.245129007999999</v>
      </c>
      <c r="J122" s="23">
        <v>-28.284026296</v>
      </c>
    </row>
    <row r="123" spans="1:10" x14ac:dyDescent="0.2">
      <c r="A123" s="18">
        <v>0.29996</v>
      </c>
      <c r="B123" s="19">
        <v>-6.4030069773336598</v>
      </c>
      <c r="C123" s="19">
        <v>4.5718721880672997E-2</v>
      </c>
      <c r="D123" s="20">
        <v>275.877887487495</v>
      </c>
      <c r="E123" s="20">
        <v>0.15257208057927801</v>
      </c>
      <c r="F123" s="21">
        <v>-25.678015980942401</v>
      </c>
      <c r="G123" s="21">
        <v>1.61563240623644</v>
      </c>
      <c r="H123" s="22">
        <v>-25.082999999999998</v>
      </c>
      <c r="I123" s="23">
        <v>-25.245640632000001</v>
      </c>
      <c r="J123" s="23">
        <v>-28.284627883999999</v>
      </c>
    </row>
    <row r="124" spans="1:10" x14ac:dyDescent="0.2">
      <c r="A124" s="18">
        <v>0.30424000000000001</v>
      </c>
      <c r="B124" s="19">
        <v>-6.40382285617678</v>
      </c>
      <c r="C124" s="19">
        <v>4.59796710585176E-2</v>
      </c>
      <c r="D124" s="20">
        <v>275.83421724026601</v>
      </c>
      <c r="E124" s="20">
        <v>0.151165984518663</v>
      </c>
      <c r="F124" s="21">
        <v>-25.6781643308369</v>
      </c>
      <c r="G124" s="21">
        <v>1.6156323410486999</v>
      </c>
      <c r="H124" s="22">
        <v>-25.084</v>
      </c>
      <c r="I124" s="23">
        <v>-25.246242695999999</v>
      </c>
      <c r="J124" s="23">
        <v>-28.285303251999999</v>
      </c>
    </row>
    <row r="125" spans="1:10" x14ac:dyDescent="0.2">
      <c r="A125" s="18">
        <v>0.30852000000000002</v>
      </c>
      <c r="B125" s="19">
        <v>-6.4048197383200201</v>
      </c>
      <c r="C125" s="19">
        <v>4.6039443900248202E-2</v>
      </c>
      <c r="D125" s="20">
        <v>275.80408851364598</v>
      </c>
      <c r="E125" s="20">
        <v>0.14919401117415801</v>
      </c>
      <c r="F125" s="21">
        <v>-25.678577390348799</v>
      </c>
      <c r="G125" s="21">
        <v>1.61563227602576</v>
      </c>
      <c r="H125" s="22">
        <v>-25.085000000000001</v>
      </c>
      <c r="I125" s="23">
        <v>-25.246971376000001</v>
      </c>
      <c r="J125" s="23">
        <v>-28.286081912</v>
      </c>
    </row>
    <row r="126" spans="1:10" x14ac:dyDescent="0.2">
      <c r="A126" s="18">
        <v>0.31280000000000002</v>
      </c>
      <c r="B126" s="19">
        <v>-6.4059869765104196</v>
      </c>
      <c r="C126" s="19">
        <v>4.5931235008658103E-2</v>
      </c>
      <c r="D126" s="20">
        <v>275.79520638474099</v>
      </c>
      <c r="E126" s="20">
        <v>0.14653777878636801</v>
      </c>
      <c r="F126" s="21">
        <v>-25.6793877144327</v>
      </c>
      <c r="G126" s="21">
        <v>1.61563221086508</v>
      </c>
      <c r="H126" s="22">
        <v>-25.085999999999999</v>
      </c>
      <c r="I126" s="23">
        <v>-25.24788998</v>
      </c>
      <c r="J126" s="23">
        <v>-28.28701551</v>
      </c>
    </row>
    <row r="127" spans="1:10" x14ac:dyDescent="0.2">
      <c r="A127" s="18">
        <v>0.31707999999999997</v>
      </c>
      <c r="B127" s="19">
        <v>-6.4073139234950496</v>
      </c>
      <c r="C127" s="19">
        <v>4.56943347673354E-2</v>
      </c>
      <c r="D127" s="20">
        <v>275.81522543887797</v>
      </c>
      <c r="E127" s="20">
        <v>0.14343607442995299</v>
      </c>
      <c r="F127" s="21">
        <v>-25.6807467023689</v>
      </c>
      <c r="G127" s="21">
        <v>1.6156320814348</v>
      </c>
      <c r="H127" s="22">
        <v>-25.087</v>
      </c>
      <c r="I127" s="23">
        <v>-25.24907086</v>
      </c>
      <c r="J127" s="23">
        <v>-28.28816307</v>
      </c>
    </row>
    <row r="128" spans="1:10" x14ac:dyDescent="0.2">
      <c r="A128" s="18">
        <v>0.32135999999999998</v>
      </c>
      <c r="B128" s="19">
        <v>-6.4087899320209196</v>
      </c>
      <c r="C128" s="19">
        <v>4.5373527728614298E-2</v>
      </c>
      <c r="D128" s="20">
        <v>275.87263877086701</v>
      </c>
      <c r="E128" s="20">
        <v>0.14044542514466399</v>
      </c>
      <c r="F128" s="21">
        <v>-25.6838050207643</v>
      </c>
      <c r="G128" s="21">
        <v>1.61560490425554</v>
      </c>
      <c r="H128" s="22">
        <v>-25.088999999999999</v>
      </c>
      <c r="I128" s="23">
        <v>-25.251595412</v>
      </c>
      <c r="J128" s="23">
        <v>-28.290590993999999</v>
      </c>
    </row>
    <row r="129" spans="1:10" x14ac:dyDescent="0.2">
      <c r="A129" s="18">
        <v>0.32563999999999999</v>
      </c>
      <c r="B129" s="19">
        <v>-6.4104043548351601</v>
      </c>
      <c r="C129" s="19">
        <v>4.5018445326211798E-2</v>
      </c>
      <c r="D129" s="20">
        <v>275.97221398955298</v>
      </c>
      <c r="E129" s="20">
        <v>0.13817614697852501</v>
      </c>
      <c r="F129" s="21">
        <v>-25.6866575885117</v>
      </c>
      <c r="G129" s="21">
        <v>1.6156048384194599</v>
      </c>
      <c r="H129" s="22">
        <v>-25.09</v>
      </c>
      <c r="I129" s="23">
        <v>-25.253490767999999</v>
      </c>
      <c r="J129" s="23">
        <v>-28.292321416</v>
      </c>
    </row>
    <row r="130" spans="1:10" x14ac:dyDescent="0.2">
      <c r="A130" s="18">
        <v>0.32991999999999999</v>
      </c>
      <c r="B130" s="19">
        <v>-6.4121465446847399</v>
      </c>
      <c r="C130" s="19">
        <v>4.4682660232864803E-2</v>
      </c>
      <c r="D130" s="20">
        <v>276.12306683740701</v>
      </c>
      <c r="E130" s="20">
        <v>0.136936509051061</v>
      </c>
      <c r="F130" s="21">
        <v>-25.691472323193501</v>
      </c>
      <c r="G130" s="21">
        <v>1.6156048015170601</v>
      </c>
      <c r="H130" s="22">
        <v>-25.091999999999999</v>
      </c>
      <c r="I130" s="23">
        <v>-25.256856412000001</v>
      </c>
      <c r="J130" s="23">
        <v>-28.295435493999999</v>
      </c>
    </row>
    <row r="131" spans="1:10" x14ac:dyDescent="0.2">
      <c r="A131" s="18">
        <v>0.3342</v>
      </c>
      <c r="B131" s="19">
        <v>-6.4140058543167298</v>
      </c>
      <c r="C131" s="19">
        <v>4.4422318690626503E-2</v>
      </c>
      <c r="D131" s="20">
        <v>276.327003801008</v>
      </c>
      <c r="E131" s="20">
        <v>0.13709316898601201</v>
      </c>
      <c r="F131" s="21">
        <v>-25.6972853978634</v>
      </c>
      <c r="G131" s="21">
        <v>1.6155783074414001</v>
      </c>
      <c r="H131" s="22">
        <v>-25.094000000000001</v>
      </c>
      <c r="I131" s="23">
        <v>-25.260701388000001</v>
      </c>
      <c r="J131" s="23">
        <v>-28.298940605999999</v>
      </c>
    </row>
    <row r="132" spans="1:10" x14ac:dyDescent="0.2">
      <c r="A132" s="18">
        <v>0.33848</v>
      </c>
      <c r="B132" s="19">
        <v>-6.4159716364782398</v>
      </c>
      <c r="C132" s="19">
        <v>4.42941526797936E-2</v>
      </c>
      <c r="D132" s="20">
        <v>276.58765497171999</v>
      </c>
      <c r="E132" s="20">
        <v>0.13880759353191999</v>
      </c>
      <c r="F132" s="21">
        <v>-25.704169329398901</v>
      </c>
      <c r="G132" s="21">
        <v>1.61557835723748</v>
      </c>
      <c r="H132" s="22">
        <v>-25.096</v>
      </c>
      <c r="I132" s="23">
        <v>-25.265061872</v>
      </c>
      <c r="J132" s="23">
        <v>-28.302866263999999</v>
      </c>
    </row>
    <row r="133" spans="1:10" x14ac:dyDescent="0.2">
      <c r="A133" s="18">
        <v>0.34276000000000001</v>
      </c>
      <c r="B133" s="19">
        <v>-6.41803324391626</v>
      </c>
      <c r="C133" s="19">
        <v>4.4352826435102501E-2</v>
      </c>
      <c r="D133" s="20">
        <v>276.90831688668101</v>
      </c>
      <c r="E133" s="20">
        <v>0.142084864638861</v>
      </c>
      <c r="F133" s="21">
        <v>-25.712157807021502</v>
      </c>
      <c r="G133" s="21">
        <v>1.6155784361394701</v>
      </c>
      <c r="H133" s="22">
        <v>-25.097999999999999</v>
      </c>
      <c r="I133" s="23">
        <v>-25.269955952</v>
      </c>
      <c r="J133" s="23">
        <v>-28.307227223999998</v>
      </c>
    </row>
    <row r="134" spans="1:10" x14ac:dyDescent="0.2">
      <c r="A134" s="18">
        <v>0.34704000000000002</v>
      </c>
      <c r="B134" s="19">
        <v>-6.4201800293778604</v>
      </c>
      <c r="C134" s="19">
        <v>4.4647762986196701E-2</v>
      </c>
      <c r="D134" s="20">
        <v>277.27638432915001</v>
      </c>
      <c r="E134" s="20">
        <v>0.14660004537893601</v>
      </c>
      <c r="F134" s="21">
        <v>-25.7210391623024</v>
      </c>
      <c r="G134" s="21">
        <v>1.61560506254056</v>
      </c>
      <c r="H134" s="22">
        <v>-25.1</v>
      </c>
      <c r="I134" s="23">
        <v>-25.275284144</v>
      </c>
      <c r="J134" s="23">
        <v>-28.311942328000001</v>
      </c>
    </row>
    <row r="135" spans="1:10" x14ac:dyDescent="0.2">
      <c r="A135" s="18">
        <v>0.35132000000000002</v>
      </c>
      <c r="B135" s="19">
        <v>-6.4224013456100897</v>
      </c>
      <c r="C135" s="19">
        <v>4.5219831465976197E-2</v>
      </c>
      <c r="D135" s="20">
        <v>277.69924271445302</v>
      </c>
      <c r="E135" s="20">
        <v>0.15221352268000801</v>
      </c>
      <c r="F135" s="21">
        <v>-25.7309400038402</v>
      </c>
      <c r="G135" s="21">
        <v>1.61560520604097</v>
      </c>
      <c r="H135" s="22">
        <v>-25.102</v>
      </c>
      <c r="I135" s="23">
        <v>-25.281109755999999</v>
      </c>
      <c r="J135" s="23">
        <v>-28.317063222000002</v>
      </c>
    </row>
    <row r="136" spans="1:10" x14ac:dyDescent="0.2">
      <c r="A136" s="18">
        <v>0.35560000000000003</v>
      </c>
      <c r="B136" s="19">
        <v>-6.4246865453600197</v>
      </c>
      <c r="C136" s="19">
        <v>4.6098462645725397E-2</v>
      </c>
      <c r="D136" s="20">
        <v>278.154893094199</v>
      </c>
      <c r="E136" s="20">
        <v>0.15841871675684499</v>
      </c>
      <c r="F136" s="21">
        <v>-25.7424231583589</v>
      </c>
      <c r="G136" s="21">
        <v>1.6156324644081701</v>
      </c>
      <c r="H136" s="22">
        <v>-25.105</v>
      </c>
      <c r="I136" s="23">
        <v>-25.288233819999999</v>
      </c>
      <c r="J136" s="23">
        <v>-28.323427590000001</v>
      </c>
    </row>
    <row r="137" spans="1:10" x14ac:dyDescent="0.2">
      <c r="A137" s="18">
        <v>0.35987999999999998</v>
      </c>
      <c r="B137" s="19">
        <v>-6.4270249813746796</v>
      </c>
      <c r="C137" s="19">
        <v>4.72997829777849E-2</v>
      </c>
      <c r="D137" s="20">
        <v>278.62884838895201</v>
      </c>
      <c r="E137" s="20">
        <v>0.164807147768536</v>
      </c>
      <c r="F137" s="21">
        <v>-25.7532435573169</v>
      </c>
      <c r="G137" s="21">
        <v>1.61566035714686</v>
      </c>
      <c r="H137" s="22">
        <v>-25.106999999999999</v>
      </c>
      <c r="I137" s="23">
        <v>-25.294520676000001</v>
      </c>
      <c r="J137" s="23">
        <v>-28.328924762</v>
      </c>
    </row>
    <row r="138" spans="1:10" x14ac:dyDescent="0.2">
      <c r="A138" s="18">
        <v>0.36415999999999998</v>
      </c>
      <c r="B138" s="19">
        <v>-6.42940600640115</v>
      </c>
      <c r="C138" s="19">
        <v>4.8826157270016601E-2</v>
      </c>
      <c r="D138" s="20">
        <v>279.10733390856501</v>
      </c>
      <c r="E138" s="20">
        <v>0.17112137807198599</v>
      </c>
      <c r="F138" s="21">
        <v>-25.764118807200798</v>
      </c>
      <c r="G138" s="21">
        <v>1.61571767582226</v>
      </c>
      <c r="H138" s="22">
        <v>-25.109000000000002</v>
      </c>
      <c r="I138" s="23">
        <v>-25.300843707999999</v>
      </c>
      <c r="J138" s="23">
        <v>-28.334451445999999</v>
      </c>
    </row>
    <row r="139" spans="1:10" x14ac:dyDescent="0.2">
      <c r="A139" s="18">
        <v>0.36843999999999999</v>
      </c>
      <c r="B139" s="19">
        <v>-6.4318189731864503</v>
      </c>
      <c r="C139" s="19">
        <v>5.0667169784467697E-2</v>
      </c>
      <c r="D139" s="20">
        <v>279.56962976848001</v>
      </c>
      <c r="E139" s="20">
        <v>0.17730881704072901</v>
      </c>
      <c r="F139" s="21">
        <v>-25.775675853932</v>
      </c>
      <c r="G139" s="21">
        <v>1.61577737728294</v>
      </c>
      <c r="H139" s="22">
        <v>-25.111999999999998</v>
      </c>
      <c r="I139" s="23">
        <v>-25.308031079999999</v>
      </c>
      <c r="J139" s="23">
        <v>-28.340867459999998</v>
      </c>
    </row>
    <row r="140" spans="1:10" x14ac:dyDescent="0.2">
      <c r="A140" s="18">
        <v>0.37272</v>
      </c>
      <c r="B140" s="19">
        <v>-6.43425323447764</v>
      </c>
      <c r="C140" s="19">
        <v>5.2801714921275798E-2</v>
      </c>
      <c r="D140" s="20">
        <v>280.030563345845</v>
      </c>
      <c r="E140" s="20">
        <v>0.18384883859392701</v>
      </c>
      <c r="F140" s="21">
        <v>-25.786196628262701</v>
      </c>
      <c r="G140" s="21">
        <v>1.61583949948143</v>
      </c>
      <c r="H140" s="22">
        <v>-25.114000000000001</v>
      </c>
      <c r="I140" s="23">
        <v>-25.314200364000001</v>
      </c>
      <c r="J140" s="23">
        <v>-28.346268718000001</v>
      </c>
    </row>
    <row r="141" spans="1:10" x14ac:dyDescent="0.2">
      <c r="A141" s="18">
        <v>0.377</v>
      </c>
      <c r="B141" s="19">
        <v>-6.4366981430217898</v>
      </c>
      <c r="C141" s="19">
        <v>5.5200665908326403E-2</v>
      </c>
      <c r="D141" s="20">
        <v>280.47178797513402</v>
      </c>
      <c r="E141" s="20">
        <v>0.190675895548653</v>
      </c>
      <c r="F141" s="21">
        <v>-25.797309324401201</v>
      </c>
      <c r="G141" s="21">
        <v>1.61590400656741</v>
      </c>
      <c r="H141" s="22">
        <v>-25.117000000000001</v>
      </c>
      <c r="I141" s="23">
        <v>-25.321188767999999</v>
      </c>
      <c r="J141" s="23">
        <v>-28.352522415999999</v>
      </c>
    </row>
    <row r="142" spans="1:10" x14ac:dyDescent="0.2">
      <c r="A142" s="24">
        <v>0.6</v>
      </c>
      <c r="B142" s="25">
        <v>-6.37</v>
      </c>
      <c r="C142" s="25">
        <v>0.09</v>
      </c>
      <c r="D142" s="20">
        <v>281.16995187064401</v>
      </c>
      <c r="E142" s="20">
        <v>0.13</v>
      </c>
      <c r="F142" s="21">
        <v>-25.7445144691427</v>
      </c>
      <c r="G142" s="21">
        <v>1.61741087965883</v>
      </c>
      <c r="H142" s="22">
        <v>-25.05</v>
      </c>
      <c r="I142" s="23">
        <v>-25.260501479999999</v>
      </c>
      <c r="J142" s="23">
        <v>-28.290672260000001</v>
      </c>
    </row>
    <row r="143" spans="1:10" x14ac:dyDescent="0.2">
      <c r="A143" s="24">
        <v>0.7</v>
      </c>
      <c r="B143" s="25">
        <v>-6.39</v>
      </c>
      <c r="C143" s="25">
        <v>7.0000000000000007E-2</v>
      </c>
      <c r="D143" s="20">
        <v>281.142677025431</v>
      </c>
      <c r="E143" s="20">
        <v>0.13</v>
      </c>
      <c r="F143" s="21">
        <v>-25.763626301776402</v>
      </c>
      <c r="G143" s="21">
        <v>1.6164595679590199</v>
      </c>
      <c r="H143" s="22">
        <v>-25.07</v>
      </c>
      <c r="I143" s="23">
        <v>-25.280257292000002</v>
      </c>
      <c r="J143" s="23">
        <v>-28.310473053999999</v>
      </c>
    </row>
    <row r="144" spans="1:10" x14ac:dyDescent="0.2">
      <c r="A144" s="24">
        <v>0.8</v>
      </c>
      <c r="B144" s="25">
        <v>-6.4</v>
      </c>
      <c r="C144" s="25">
        <v>0.06</v>
      </c>
      <c r="D144" s="20">
        <v>281.05298875479599</v>
      </c>
      <c r="E144" s="20">
        <v>0.13</v>
      </c>
      <c r="F144" s="21">
        <v>-25.771770241183699</v>
      </c>
      <c r="G144" s="21">
        <v>1.6160729415747701</v>
      </c>
      <c r="H144" s="22">
        <v>-25.08</v>
      </c>
      <c r="I144" s="23">
        <v>-25.289443332000001</v>
      </c>
      <c r="J144" s="23">
        <v>-28.319809033999999</v>
      </c>
    </row>
    <row r="145" spans="1:10" x14ac:dyDescent="0.2">
      <c r="A145" s="24">
        <v>0.9</v>
      </c>
      <c r="B145" s="25">
        <v>-6.41</v>
      </c>
      <c r="C145" s="25">
        <v>0.06</v>
      </c>
      <c r="D145" s="20">
        <v>280.89149742947399</v>
      </c>
      <c r="E145" s="20">
        <v>0.13</v>
      </c>
      <c r="F145" s="21">
        <v>-25.778583611297801</v>
      </c>
      <c r="G145" s="21">
        <v>1.6160729508039</v>
      </c>
      <c r="H145" s="22">
        <v>-25.09</v>
      </c>
      <c r="I145" s="23">
        <v>-25.297978204</v>
      </c>
      <c r="J145" s="23">
        <v>-28.328613797999999</v>
      </c>
    </row>
    <row r="146" spans="1:10" x14ac:dyDescent="0.2">
      <c r="A146" s="24">
        <v>1</v>
      </c>
      <c r="B146" s="25">
        <v>-6.42</v>
      </c>
      <c r="C146" s="25">
        <v>0.05</v>
      </c>
      <c r="D146" s="20">
        <v>280.66632317020901</v>
      </c>
      <c r="E146" s="20">
        <v>0.13</v>
      </c>
      <c r="F146" s="21">
        <v>-25.784229884312499</v>
      </c>
      <c r="G146" s="21">
        <v>1.6157457357530101</v>
      </c>
      <c r="H146" s="22">
        <v>-25.1</v>
      </c>
      <c r="I146" s="23">
        <v>-25.305943303999999</v>
      </c>
      <c r="J146" s="23">
        <v>-28.336953747999999</v>
      </c>
    </row>
    <row r="147" spans="1:10" x14ac:dyDescent="0.2">
      <c r="A147" s="24">
        <v>1.1000000000000001</v>
      </c>
      <c r="B147" s="25">
        <v>-6.43</v>
      </c>
      <c r="C147" s="25">
        <v>0.05</v>
      </c>
      <c r="D147" s="20">
        <v>280.39691712788698</v>
      </c>
      <c r="E147" s="20">
        <v>0.13</v>
      </c>
      <c r="F147" s="21">
        <v>-25.7890572520196</v>
      </c>
      <c r="G147" s="21">
        <v>1.6157457478055699</v>
      </c>
      <c r="H147" s="22">
        <v>-25.11</v>
      </c>
      <c r="I147" s="23">
        <v>-25.313510468</v>
      </c>
      <c r="J147" s="23">
        <v>-28.344969066000001</v>
      </c>
    </row>
    <row r="148" spans="1:10" x14ac:dyDescent="0.2">
      <c r="A148" s="24">
        <v>1.2</v>
      </c>
      <c r="B148" s="25">
        <v>-6.43</v>
      </c>
      <c r="C148" s="25">
        <v>0.05</v>
      </c>
      <c r="D148" s="20">
        <v>280.10205786299599</v>
      </c>
      <c r="E148" s="20">
        <v>0.13</v>
      </c>
      <c r="F148" s="21">
        <v>-25.783591215592601</v>
      </c>
      <c r="G148" s="21">
        <v>1.6157457610897401</v>
      </c>
      <c r="H148" s="22">
        <v>-25.11</v>
      </c>
      <c r="I148" s="23">
        <v>-25.310842487999999</v>
      </c>
      <c r="J148" s="23">
        <v>-28.342792555999999</v>
      </c>
    </row>
    <row r="149" spans="1:10" x14ac:dyDescent="0.2">
      <c r="A149" s="24">
        <v>1.3</v>
      </c>
      <c r="B149" s="25">
        <v>-6.43</v>
      </c>
      <c r="C149" s="25">
        <v>0.05</v>
      </c>
      <c r="D149" s="20">
        <v>279.79634604778602</v>
      </c>
      <c r="E149" s="20">
        <v>0.13</v>
      </c>
      <c r="F149" s="21">
        <v>-25.777913410736399</v>
      </c>
      <c r="G149" s="21">
        <v>1.61574577489942</v>
      </c>
      <c r="H149" s="22">
        <v>-25.11</v>
      </c>
      <c r="I149" s="23">
        <v>-25.308075024000001</v>
      </c>
      <c r="J149" s="23">
        <v>-28.340534888000001</v>
      </c>
    </row>
    <row r="150" spans="1:10" x14ac:dyDescent="0.2">
      <c r="A150" s="24">
        <v>1.4</v>
      </c>
      <c r="B150" s="25">
        <v>-6.43</v>
      </c>
      <c r="C150" s="25">
        <v>0.05</v>
      </c>
      <c r="D150" s="20">
        <v>279.49013890308601</v>
      </c>
      <c r="E150" s="20">
        <v>0.13</v>
      </c>
      <c r="F150" s="21">
        <v>-25.772227493105401</v>
      </c>
      <c r="G150" s="21">
        <v>1.61574578873991</v>
      </c>
      <c r="H150" s="22">
        <v>-25.11</v>
      </c>
      <c r="I150" s="23">
        <v>-25.305307559999999</v>
      </c>
      <c r="J150" s="23">
        <v>-28.338277219999998</v>
      </c>
    </row>
    <row r="151" spans="1:10" x14ac:dyDescent="0.2">
      <c r="A151" s="24">
        <v>1.5</v>
      </c>
      <c r="B151" s="25">
        <v>-6.43</v>
      </c>
      <c r="C151" s="25">
        <v>0.05</v>
      </c>
      <c r="D151" s="20">
        <v>279.18884717775398</v>
      </c>
      <c r="E151" s="20">
        <v>0.13</v>
      </c>
      <c r="F151" s="21">
        <v>-25.766626550726201</v>
      </c>
      <c r="G151" s="21">
        <v>1.61574580238442</v>
      </c>
      <c r="H151" s="22">
        <v>-25.11</v>
      </c>
      <c r="I151" s="23">
        <v>-25.302585315999998</v>
      </c>
      <c r="J151" s="23">
        <v>-28.336056442</v>
      </c>
    </row>
    <row r="152" spans="1:10" x14ac:dyDescent="0.2">
      <c r="A152" s="24">
        <v>1.6</v>
      </c>
      <c r="B152" s="25">
        <v>-6.42</v>
      </c>
      <c r="C152" s="25">
        <v>0.04</v>
      </c>
      <c r="D152" s="20">
        <v>278.89176671156798</v>
      </c>
      <c r="E152" s="20">
        <v>0.13</v>
      </c>
      <c r="F152" s="21">
        <v>-25.751286874686901</v>
      </c>
      <c r="G152" s="21">
        <v>1.61547801659615</v>
      </c>
      <c r="H152" s="22">
        <v>-25.1</v>
      </c>
      <c r="I152" s="23">
        <v>-25.289899248000001</v>
      </c>
      <c r="J152" s="23">
        <v>-28.323865176000002</v>
      </c>
    </row>
    <row r="153" spans="1:10" x14ac:dyDescent="0.2">
      <c r="A153" s="24">
        <v>1.7</v>
      </c>
      <c r="B153" s="25">
        <v>-6.42</v>
      </c>
      <c r="C153" s="25">
        <v>0.04</v>
      </c>
      <c r="D153" s="20">
        <v>278.59554630409599</v>
      </c>
      <c r="E153" s="20">
        <v>0.13</v>
      </c>
      <c r="F153" s="21">
        <v>-25.745763562585498</v>
      </c>
      <c r="G153" s="21">
        <v>1.6154780270381199</v>
      </c>
      <c r="H153" s="22">
        <v>-25.1</v>
      </c>
      <c r="I153" s="23">
        <v>-25.287222224000001</v>
      </c>
      <c r="J153" s="23">
        <v>-28.321681288000001</v>
      </c>
    </row>
    <row r="154" spans="1:10" x14ac:dyDescent="0.2">
      <c r="A154" s="24">
        <v>1.8</v>
      </c>
      <c r="B154" s="25">
        <v>-6.41</v>
      </c>
      <c r="C154" s="25">
        <v>0.04</v>
      </c>
      <c r="D154" s="20">
        <v>278.29839488605302</v>
      </c>
      <c r="E154" s="20">
        <v>0.13</v>
      </c>
      <c r="F154" s="21">
        <v>-25.730389647945</v>
      </c>
      <c r="G154" s="21">
        <v>1.61547803761271</v>
      </c>
      <c r="H154" s="22">
        <v>-25.09</v>
      </c>
      <c r="I154" s="23">
        <v>-25.274527112000001</v>
      </c>
      <c r="J154" s="23">
        <v>-28.309482643999999</v>
      </c>
    </row>
    <row r="155" spans="1:10" x14ac:dyDescent="0.2">
      <c r="A155" s="24">
        <v>1.9</v>
      </c>
      <c r="B155" s="25">
        <v>-6.41</v>
      </c>
      <c r="C155" s="25">
        <v>0.04</v>
      </c>
      <c r="D155" s="20">
        <v>278.00152845616498</v>
      </c>
      <c r="E155" s="20">
        <v>0.13</v>
      </c>
      <c r="F155" s="21">
        <v>-25.724850901511498</v>
      </c>
      <c r="G155" s="21">
        <v>1.6154780481050599</v>
      </c>
      <c r="H155" s="22">
        <v>-25.09</v>
      </c>
      <c r="I155" s="23">
        <v>-25.271850088000001</v>
      </c>
      <c r="J155" s="23">
        <v>-28.307298756000002</v>
      </c>
    </row>
    <row r="156" spans="1:10" x14ac:dyDescent="0.2">
      <c r="A156" s="24">
        <v>2</v>
      </c>
      <c r="B156" s="25">
        <v>-6.4</v>
      </c>
      <c r="C156" s="25">
        <v>0.04</v>
      </c>
      <c r="D156" s="20">
        <v>277.70702103274903</v>
      </c>
      <c r="E156" s="20">
        <v>0.13</v>
      </c>
      <c r="F156" s="21">
        <v>-25.709517557465201</v>
      </c>
      <c r="G156" s="21">
        <v>1.61547805862403</v>
      </c>
      <c r="H156" s="22">
        <v>-25.08</v>
      </c>
      <c r="I156" s="23">
        <v>-25.259182108000001</v>
      </c>
      <c r="J156" s="23">
        <v>-28.295122245999998</v>
      </c>
    </row>
    <row r="157" spans="1:10" x14ac:dyDescent="0.2">
      <c r="A157" s="24">
        <v>2.1</v>
      </c>
      <c r="B157" s="25">
        <v>-6.4</v>
      </c>
      <c r="C157" s="25">
        <v>0.04</v>
      </c>
      <c r="D157" s="20">
        <v>277.41711809970099</v>
      </c>
      <c r="E157" s="20">
        <v>0.13</v>
      </c>
      <c r="F157" s="21">
        <v>-25.704076051299101</v>
      </c>
      <c r="G157" s="21">
        <v>1.6154780689529</v>
      </c>
      <c r="H157" s="22">
        <v>-25.08</v>
      </c>
      <c r="I157" s="23">
        <v>-25.256559348</v>
      </c>
      <c r="J157" s="23">
        <v>-28.292982626000001</v>
      </c>
    </row>
    <row r="158" spans="1:10" x14ac:dyDescent="0.2">
      <c r="A158" s="24">
        <v>2.2000000000000002</v>
      </c>
      <c r="B158" s="25">
        <v>-6.39</v>
      </c>
      <c r="C158" s="25">
        <v>0.04</v>
      </c>
      <c r="D158" s="20">
        <v>277.13326205360499</v>
      </c>
      <c r="E158" s="20">
        <v>0.13</v>
      </c>
      <c r="F158" s="21">
        <v>-25.688934177485699</v>
      </c>
      <c r="G158" s="21">
        <v>1.6154780791288701</v>
      </c>
      <c r="H158" s="22">
        <v>-25.07</v>
      </c>
      <c r="I158" s="23">
        <v>-25.243990852</v>
      </c>
      <c r="J158" s="23">
        <v>-28.280887274000001</v>
      </c>
    </row>
    <row r="159" spans="1:10" x14ac:dyDescent="0.2">
      <c r="A159" s="24">
        <v>2.2999999999999998</v>
      </c>
      <c r="B159" s="25">
        <v>-6.38</v>
      </c>
      <c r="C159" s="25">
        <v>0.04</v>
      </c>
      <c r="D159" s="20">
        <v>276.85612679934502</v>
      </c>
      <c r="E159" s="20">
        <v>0.13</v>
      </c>
      <c r="F159" s="21">
        <v>-25.673916863400599</v>
      </c>
      <c r="G159" s="21">
        <v>1.6154780890777101</v>
      </c>
      <c r="H159" s="22">
        <v>-25.06</v>
      </c>
      <c r="I159" s="23">
        <v>-25.231485664000001</v>
      </c>
      <c r="J159" s="23">
        <v>-28.268843568000001</v>
      </c>
    </row>
    <row r="160" spans="1:10" x14ac:dyDescent="0.2">
      <c r="A160" s="24">
        <v>2.4</v>
      </c>
      <c r="B160" s="25">
        <v>-6.38</v>
      </c>
      <c r="C160" s="25">
        <v>0.04</v>
      </c>
      <c r="D160" s="20">
        <v>276.58585403887099</v>
      </c>
      <c r="E160" s="20">
        <v>0.13</v>
      </c>
      <c r="F160" s="21">
        <v>-25.668830486767899</v>
      </c>
      <c r="G160" s="21">
        <v>1.6154780987603801</v>
      </c>
      <c r="H160" s="22">
        <v>-25.06</v>
      </c>
      <c r="I160" s="23">
        <v>-25.229043784000002</v>
      </c>
      <c r="J160" s="23">
        <v>-28.266851507999998</v>
      </c>
    </row>
    <row r="161" spans="1:10" x14ac:dyDescent="0.2">
      <c r="A161" s="24">
        <v>2.5</v>
      </c>
      <c r="B161" s="25">
        <v>-6.37</v>
      </c>
      <c r="C161" s="25">
        <v>0.04</v>
      </c>
      <c r="D161" s="20">
        <v>276.32183715862601</v>
      </c>
      <c r="E161" s="20">
        <v>0.13</v>
      </c>
      <c r="F161" s="21">
        <v>-25.6540449707311</v>
      </c>
      <c r="G161" s="21">
        <v>1.6154781082859899</v>
      </c>
      <c r="H161" s="22">
        <v>-25.05</v>
      </c>
      <c r="I161" s="23">
        <v>-25.216656168</v>
      </c>
      <c r="J161" s="23">
        <v>-28.254903716000001</v>
      </c>
    </row>
    <row r="162" spans="1:10" x14ac:dyDescent="0.2">
      <c r="A162" s="24">
        <v>2.6</v>
      </c>
      <c r="B162" s="25">
        <v>-6.37</v>
      </c>
      <c r="C162" s="25">
        <v>0.04</v>
      </c>
      <c r="D162" s="20">
        <v>276.06324851713902</v>
      </c>
      <c r="E162" s="20">
        <v>0.13</v>
      </c>
      <c r="F162" s="21">
        <v>-25.649153625850701</v>
      </c>
      <c r="G162" s="21">
        <v>1.61547811761435</v>
      </c>
      <c r="H162" s="22">
        <v>-25.05</v>
      </c>
      <c r="I162" s="23">
        <v>-25.214313772000001</v>
      </c>
      <c r="J162" s="23">
        <v>-28.252992813999999</v>
      </c>
    </row>
    <row r="163" spans="1:10" x14ac:dyDescent="0.2">
      <c r="A163" s="24">
        <v>2.7</v>
      </c>
      <c r="B163" s="25">
        <v>-6.37</v>
      </c>
      <c r="C163" s="25">
        <v>0.04</v>
      </c>
      <c r="D163" s="20">
        <v>275.80929468611998</v>
      </c>
      <c r="E163" s="20">
        <v>0.13</v>
      </c>
      <c r="F163" s="21">
        <v>-25.644350913314401</v>
      </c>
      <c r="G163" s="21">
        <v>1.6154781267817999</v>
      </c>
      <c r="H163" s="22">
        <v>-25.05</v>
      </c>
      <c r="I163" s="23">
        <v>-25.212016596000002</v>
      </c>
      <c r="J163" s="23">
        <v>-28.251118802000001</v>
      </c>
    </row>
    <row r="164" spans="1:10" x14ac:dyDescent="0.2">
      <c r="A164" s="24">
        <v>2.8</v>
      </c>
      <c r="B164" s="25">
        <v>-6.36</v>
      </c>
      <c r="C164" s="25">
        <v>0.04</v>
      </c>
      <c r="D164" s="20">
        <v>275.55851089065902</v>
      </c>
      <c r="E164" s="20">
        <v>0.13</v>
      </c>
      <c r="F164" s="21">
        <v>-25.629812151665</v>
      </c>
      <c r="G164" s="21">
        <v>1.61547813586124</v>
      </c>
      <c r="H164" s="22">
        <v>-25.04</v>
      </c>
      <c r="I164" s="23">
        <v>-25.199755595999999</v>
      </c>
      <c r="J164" s="23">
        <v>-28.239274301999998</v>
      </c>
    </row>
    <row r="165" spans="1:10" x14ac:dyDescent="0.2">
      <c r="A165" s="24">
        <v>2.9</v>
      </c>
      <c r="B165" s="25">
        <v>-6.36</v>
      </c>
      <c r="C165" s="25">
        <v>0.04</v>
      </c>
      <c r="D165" s="20">
        <v>275.30971894069103</v>
      </c>
      <c r="E165" s="20">
        <v>0.13</v>
      </c>
      <c r="F165" s="21">
        <v>-25.625092795956999</v>
      </c>
      <c r="G165" s="21">
        <v>1.61547814488523</v>
      </c>
      <c r="H165" s="22">
        <v>-25.04</v>
      </c>
      <c r="I165" s="23">
        <v>-25.197503640000001</v>
      </c>
      <c r="J165" s="23">
        <v>-28.237437180000001</v>
      </c>
    </row>
    <row r="166" spans="1:10" x14ac:dyDescent="0.2">
      <c r="A166" s="24">
        <v>3</v>
      </c>
      <c r="B166" s="25">
        <v>-6.35</v>
      </c>
      <c r="C166" s="25">
        <v>0.04</v>
      </c>
      <c r="D166" s="20">
        <v>275.06221399390398</v>
      </c>
      <c r="E166" s="20">
        <v>0.12</v>
      </c>
      <c r="F166" s="21">
        <v>-25.610580719005601</v>
      </c>
      <c r="G166" s="21">
        <v>1.61547787498956</v>
      </c>
      <c r="H166" s="22">
        <v>-25.03</v>
      </c>
      <c r="I166" s="23">
        <v>-25.185260727999999</v>
      </c>
      <c r="J166" s="23">
        <v>-28.225607436000001</v>
      </c>
    </row>
    <row r="167" spans="1:10" x14ac:dyDescent="0.2">
      <c r="A167" s="24">
        <v>3.1</v>
      </c>
      <c r="B167" s="25">
        <v>-6.35</v>
      </c>
      <c r="C167" s="25">
        <v>0.04</v>
      </c>
      <c r="D167" s="20">
        <v>274.81546382972499</v>
      </c>
      <c r="E167" s="20">
        <v>0.12</v>
      </c>
      <c r="F167" s="21">
        <v>-25.6058882571784</v>
      </c>
      <c r="G167" s="21">
        <v>1.61547788332647</v>
      </c>
      <c r="H167" s="22">
        <v>-25.03</v>
      </c>
      <c r="I167" s="23">
        <v>-25.183026859999998</v>
      </c>
      <c r="J167" s="23">
        <v>-28.223785070000002</v>
      </c>
    </row>
    <row r="168" spans="1:10" x14ac:dyDescent="0.2">
      <c r="A168" s="24">
        <v>3.2</v>
      </c>
      <c r="B168" s="25">
        <v>-6.35</v>
      </c>
      <c r="C168" s="25">
        <v>0.04</v>
      </c>
      <c r="D168" s="20">
        <v>274.56879060013102</v>
      </c>
      <c r="E168" s="20">
        <v>0.12</v>
      </c>
      <c r="F168" s="21">
        <v>-25.60120935138</v>
      </c>
      <c r="G168" s="21">
        <v>1.6154778916458601</v>
      </c>
      <c r="H168" s="22">
        <v>-25.03</v>
      </c>
      <c r="I168" s="23">
        <v>-25.180802035999999</v>
      </c>
      <c r="J168" s="23">
        <v>-28.221970081999999</v>
      </c>
    </row>
    <row r="169" spans="1:10" x14ac:dyDescent="0.2">
      <c r="A169" s="24">
        <v>3.3</v>
      </c>
      <c r="B169" s="25">
        <v>-6.34</v>
      </c>
      <c r="C169" s="25">
        <v>0.04</v>
      </c>
      <c r="D169" s="20">
        <v>274.32122599544499</v>
      </c>
      <c r="E169" s="20">
        <v>0.12</v>
      </c>
      <c r="F169" s="21">
        <v>-25.586680593739601</v>
      </c>
      <c r="G169" s="21">
        <v>1.61547790008189</v>
      </c>
      <c r="H169" s="22">
        <v>-25.02</v>
      </c>
      <c r="I169" s="23">
        <v>-25.168559124000002</v>
      </c>
      <c r="J169" s="23">
        <v>-28.210140337999999</v>
      </c>
    </row>
    <row r="170" spans="1:10" x14ac:dyDescent="0.2">
      <c r="A170" s="24">
        <v>3.4</v>
      </c>
      <c r="B170" s="25">
        <v>-6.34</v>
      </c>
      <c r="C170" s="25">
        <v>0.04</v>
      </c>
      <c r="D170" s="20">
        <v>274.07173967947898</v>
      </c>
      <c r="E170" s="20">
        <v>0.12</v>
      </c>
      <c r="F170" s="21">
        <v>-25.5819334790034</v>
      </c>
      <c r="G170" s="21">
        <v>1.6154779085359701</v>
      </c>
      <c r="H170" s="22">
        <v>-25.02</v>
      </c>
      <c r="I170" s="23">
        <v>-25.166307167999999</v>
      </c>
      <c r="J170" s="23">
        <v>-28.208303216000001</v>
      </c>
    </row>
    <row r="171" spans="1:10" x14ac:dyDescent="0.2">
      <c r="A171" s="24">
        <v>3.5</v>
      </c>
      <c r="B171" s="25">
        <v>-6.34</v>
      </c>
      <c r="C171" s="25">
        <v>0.04</v>
      </c>
      <c r="D171" s="20">
        <v>273.819298972708</v>
      </c>
      <c r="E171" s="20">
        <v>0.12</v>
      </c>
      <c r="F171" s="21">
        <v>-25.577104376370499</v>
      </c>
      <c r="G171" s="21">
        <v>1.61547791714299</v>
      </c>
      <c r="H171" s="22">
        <v>-25.02</v>
      </c>
      <c r="I171" s="23">
        <v>-25.164019035999999</v>
      </c>
      <c r="J171" s="23">
        <v>-28.206436581999998</v>
      </c>
    </row>
    <row r="172" spans="1:10" x14ac:dyDescent="0.2">
      <c r="A172" s="24">
        <v>3.6</v>
      </c>
      <c r="B172" s="25">
        <v>-6.34</v>
      </c>
      <c r="C172" s="25">
        <v>0.04</v>
      </c>
      <c r="D172" s="20">
        <v>273.56281028734401</v>
      </c>
      <c r="E172" s="20">
        <v>0.12</v>
      </c>
      <c r="F172" s="21">
        <v>-25.572212123310401</v>
      </c>
      <c r="G172" s="21">
        <v>1.6154779258697101</v>
      </c>
      <c r="H172" s="22">
        <v>-25.02</v>
      </c>
      <c r="I172" s="23">
        <v>-25.161703771999999</v>
      </c>
      <c r="J172" s="23">
        <v>-28.204547814000001</v>
      </c>
    </row>
    <row r="173" spans="1:10" x14ac:dyDescent="0.2">
      <c r="A173" s="24">
        <v>3.7</v>
      </c>
      <c r="B173" s="25">
        <v>-6.34</v>
      </c>
      <c r="C173" s="25">
        <v>0.04</v>
      </c>
      <c r="D173" s="20">
        <v>273.30142010131902</v>
      </c>
      <c r="E173" s="20">
        <v>0.12</v>
      </c>
      <c r="F173" s="21">
        <v>-25.5671990639628</v>
      </c>
      <c r="G173" s="21">
        <v>1.6154779348193999</v>
      </c>
      <c r="H173" s="22">
        <v>-25.02</v>
      </c>
      <c r="I173" s="23">
        <v>-25.159334244</v>
      </c>
      <c r="J173" s="23">
        <v>-28.202614778000001</v>
      </c>
    </row>
    <row r="174" spans="1:10" x14ac:dyDescent="0.2">
      <c r="A174" s="24">
        <v>3.8</v>
      </c>
      <c r="B174" s="25">
        <v>-6.34</v>
      </c>
      <c r="C174" s="25">
        <v>0.04</v>
      </c>
      <c r="D174" s="20">
        <v>273.03400660064602</v>
      </c>
      <c r="E174" s="20">
        <v>0.12</v>
      </c>
      <c r="F174" s="21">
        <v>-25.5620839293213</v>
      </c>
      <c r="G174" s="21">
        <v>1.61547794395911</v>
      </c>
      <c r="H174" s="22">
        <v>-25.02</v>
      </c>
      <c r="I174" s="23">
        <v>-25.156919496</v>
      </c>
      <c r="J174" s="23">
        <v>-28.200644852</v>
      </c>
    </row>
    <row r="175" spans="1:10" x14ac:dyDescent="0.2">
      <c r="A175" s="24">
        <v>3.9</v>
      </c>
      <c r="B175" s="25">
        <v>-6.33</v>
      </c>
      <c r="C175" s="25">
        <v>0.04</v>
      </c>
      <c r="D175" s="20">
        <v>272.75905652329999</v>
      </c>
      <c r="E175" s="20">
        <v>0.12</v>
      </c>
      <c r="F175" s="21">
        <v>-25.547002153216201</v>
      </c>
      <c r="G175" s="21">
        <v>1.6154779534260999</v>
      </c>
      <c r="H175" s="22">
        <v>-25.01</v>
      </c>
      <c r="I175" s="23">
        <v>-25.144432395999999</v>
      </c>
      <c r="J175" s="23">
        <v>-28.188615901999999</v>
      </c>
    </row>
    <row r="176" spans="1:10" x14ac:dyDescent="0.2">
      <c r="A176" s="24">
        <v>4</v>
      </c>
      <c r="B176" s="25">
        <v>-6.33</v>
      </c>
      <c r="C176" s="25">
        <v>0.04</v>
      </c>
      <c r="D176" s="20">
        <v>272.474547469193</v>
      </c>
      <c r="E176" s="20">
        <v>0.11</v>
      </c>
      <c r="F176" s="21">
        <v>-25.541547057649201</v>
      </c>
      <c r="G176" s="21">
        <v>1.61547770019398</v>
      </c>
      <c r="H176" s="22">
        <v>-25.01</v>
      </c>
      <c r="I176" s="23">
        <v>-25.141863900000001</v>
      </c>
      <c r="J176" s="23">
        <v>-28.186520550000001</v>
      </c>
    </row>
    <row r="177" spans="1:10" x14ac:dyDescent="0.2">
      <c r="A177" s="24">
        <v>4.0999999999999996</v>
      </c>
      <c r="B177" s="25">
        <v>-6.33</v>
      </c>
      <c r="C177" s="25">
        <v>0.04</v>
      </c>
      <c r="D177" s="20">
        <v>272.17925697815201</v>
      </c>
      <c r="E177" s="20">
        <v>0.11</v>
      </c>
      <c r="F177" s="21">
        <v>-25.5358536322628</v>
      </c>
      <c r="G177" s="21">
        <v>1.6154777096543</v>
      </c>
      <c r="H177" s="22">
        <v>-25.01</v>
      </c>
      <c r="I177" s="23">
        <v>-25.139186876</v>
      </c>
      <c r="J177" s="23">
        <v>-28.184336662</v>
      </c>
    </row>
    <row r="178" spans="1:10" x14ac:dyDescent="0.2">
      <c r="A178" s="24">
        <v>4.2</v>
      </c>
      <c r="B178" s="25">
        <v>-6.33</v>
      </c>
      <c r="C178" s="25">
        <v>0.04</v>
      </c>
      <c r="D178" s="20">
        <v>271.87239039288198</v>
      </c>
      <c r="E178" s="20">
        <v>0.11</v>
      </c>
      <c r="F178" s="21">
        <v>-25.529940163008099</v>
      </c>
      <c r="G178" s="21">
        <v>1.61547771948899</v>
      </c>
      <c r="H178" s="22">
        <v>-25.01</v>
      </c>
      <c r="I178" s="23">
        <v>-25.136410368</v>
      </c>
      <c r="J178" s="23">
        <v>-28.182071616000002</v>
      </c>
    </row>
    <row r="179" spans="1:10" x14ac:dyDescent="0.2">
      <c r="A179" s="24">
        <v>4.3</v>
      </c>
      <c r="B179" s="25">
        <v>-6.33</v>
      </c>
      <c r="C179" s="25">
        <v>0.04</v>
      </c>
      <c r="D179" s="20">
        <v>271.552859818836</v>
      </c>
      <c r="E179" s="20">
        <v>0.11</v>
      </c>
      <c r="F179" s="21">
        <v>-25.5237863981909</v>
      </c>
      <c r="G179" s="21">
        <v>1.61547772973277</v>
      </c>
      <c r="H179" s="22">
        <v>-25.01</v>
      </c>
      <c r="I179" s="23">
        <v>-25.133525332000001</v>
      </c>
      <c r="J179" s="23">
        <v>-28.179718034</v>
      </c>
    </row>
    <row r="180" spans="1:10" x14ac:dyDescent="0.2">
      <c r="A180" s="24">
        <v>4.4000000000000004</v>
      </c>
      <c r="B180" s="25">
        <v>-6.33</v>
      </c>
      <c r="C180" s="25">
        <v>0.03</v>
      </c>
      <c r="D180" s="20">
        <v>271.21949450395999</v>
      </c>
      <c r="E180" s="20">
        <v>0.11</v>
      </c>
      <c r="F180" s="21">
        <v>-25.5173332548937</v>
      </c>
      <c r="G180" s="21">
        <v>1.61526935908224</v>
      </c>
      <c r="H180" s="22">
        <v>-25.01</v>
      </c>
      <c r="I180" s="23">
        <v>-25.130504636000001</v>
      </c>
      <c r="J180" s="23">
        <v>-28.177253782000001</v>
      </c>
    </row>
    <row r="181" spans="1:10" x14ac:dyDescent="0.2">
      <c r="A181" s="24">
        <v>4.5</v>
      </c>
      <c r="B181" s="25">
        <v>-6.33</v>
      </c>
      <c r="C181" s="25">
        <v>0.03</v>
      </c>
      <c r="D181" s="20">
        <v>270.87156427548399</v>
      </c>
      <c r="E181" s="20">
        <v>0.11</v>
      </c>
      <c r="F181" s="21">
        <v>-25.5106180629138</v>
      </c>
      <c r="G181" s="21">
        <v>1.61526936741203</v>
      </c>
      <c r="H181" s="22">
        <v>-25.01</v>
      </c>
      <c r="I181" s="23">
        <v>-25.127366368000001</v>
      </c>
      <c r="J181" s="23">
        <v>-28.174693615999999</v>
      </c>
    </row>
    <row r="182" spans="1:10" x14ac:dyDescent="0.2">
      <c r="A182" s="24">
        <v>4.5999999999999996</v>
      </c>
      <c r="B182" s="25">
        <v>-6.33</v>
      </c>
      <c r="C182" s="25">
        <v>0.03</v>
      </c>
      <c r="D182" s="20">
        <v>270.50897673017897</v>
      </c>
      <c r="E182" s="20">
        <v>0.11</v>
      </c>
      <c r="F182" s="21">
        <v>-25.5035813425363</v>
      </c>
      <c r="G182" s="21">
        <v>1.6152693761530399</v>
      </c>
      <c r="H182" s="22">
        <v>-25.01</v>
      </c>
      <c r="I182" s="23">
        <v>-25.124083396</v>
      </c>
      <c r="J182" s="23">
        <v>-28.172015402</v>
      </c>
    </row>
    <row r="183" spans="1:10" x14ac:dyDescent="0.2">
      <c r="A183" s="24">
        <v>4.7</v>
      </c>
      <c r="B183" s="25">
        <v>-6.33</v>
      </c>
      <c r="C183" s="25">
        <v>0.03</v>
      </c>
      <c r="D183" s="20">
        <v>270.13180125242502</v>
      </c>
      <c r="E183" s="20">
        <v>0.11</v>
      </c>
      <c r="F183" s="21">
        <v>-25.496260325221598</v>
      </c>
      <c r="G183" s="21">
        <v>1.6152693852606601</v>
      </c>
      <c r="H183" s="22">
        <v>-25.01</v>
      </c>
      <c r="I183" s="23">
        <v>-25.120673807999999</v>
      </c>
      <c r="J183" s="23">
        <v>-28.169233896000001</v>
      </c>
    </row>
    <row r="184" spans="1:10" x14ac:dyDescent="0.2">
      <c r="A184" s="24">
        <v>4.8</v>
      </c>
      <c r="B184" s="25">
        <v>-6.33</v>
      </c>
      <c r="C184" s="25">
        <v>0.03</v>
      </c>
      <c r="D184" s="20">
        <v>269.739755223354</v>
      </c>
      <c r="E184" s="20">
        <v>0.11</v>
      </c>
      <c r="F184" s="21">
        <v>-25.488634035167699</v>
      </c>
      <c r="G184" s="21">
        <v>1.6152693947626899</v>
      </c>
      <c r="H184" s="22">
        <v>-25.01</v>
      </c>
      <c r="I184" s="23">
        <v>-25.117128560000001</v>
      </c>
      <c r="J184" s="23">
        <v>-28.166341719999998</v>
      </c>
    </row>
    <row r="185" spans="1:10" x14ac:dyDescent="0.2">
      <c r="A185" s="24">
        <v>4.9000000000000004</v>
      </c>
      <c r="B185" s="25">
        <v>-6.33</v>
      </c>
      <c r="C185" s="25">
        <v>0.03</v>
      </c>
      <c r="D185" s="20">
        <v>269.33289867287903</v>
      </c>
      <c r="E185" s="20">
        <v>0.11</v>
      </c>
      <c r="F185" s="21">
        <v>-25.4807007931405</v>
      </c>
      <c r="G185" s="21">
        <v>1.61526940466302</v>
      </c>
      <c r="H185" s="22">
        <v>-25.01</v>
      </c>
      <c r="I185" s="23">
        <v>-25.113447652000001</v>
      </c>
      <c r="J185" s="23">
        <v>-28.163338874000001</v>
      </c>
    </row>
    <row r="186" spans="1:10" x14ac:dyDescent="0.2">
      <c r="A186" s="24">
        <v>5</v>
      </c>
      <c r="B186" s="25">
        <v>-6.33</v>
      </c>
      <c r="C186" s="25">
        <v>0.03</v>
      </c>
      <c r="D186" s="20">
        <v>268.912353911445</v>
      </c>
      <c r="E186" s="20">
        <v>0.11</v>
      </c>
      <c r="F186" s="21">
        <v>-25.472478397710798</v>
      </c>
      <c r="G186" s="21">
        <v>1.61526941494132</v>
      </c>
      <c r="H186" s="22">
        <v>-25.01</v>
      </c>
      <c r="I186" s="23">
        <v>-25.109640127999999</v>
      </c>
      <c r="J186" s="23">
        <v>-28.160232736000001</v>
      </c>
    </row>
    <row r="187" spans="1:10" x14ac:dyDescent="0.2">
      <c r="A187" s="24">
        <v>5.0999999999999996</v>
      </c>
      <c r="B187" s="25">
        <v>-6.33</v>
      </c>
      <c r="C187" s="25">
        <v>0.03</v>
      </c>
      <c r="D187" s="20">
        <v>268.48014855947099</v>
      </c>
      <c r="E187" s="20">
        <v>0.11</v>
      </c>
      <c r="F187" s="21">
        <v>-25.464023919031501</v>
      </c>
      <c r="G187" s="21">
        <v>1.6152694255279401</v>
      </c>
      <c r="H187" s="22">
        <v>-25.01</v>
      </c>
      <c r="I187" s="23">
        <v>-25.10573312</v>
      </c>
      <c r="J187" s="23">
        <v>-28.157045440000001</v>
      </c>
    </row>
    <row r="188" spans="1:10" x14ac:dyDescent="0.2">
      <c r="A188" s="24">
        <v>5.2</v>
      </c>
      <c r="B188" s="25">
        <v>-6.33</v>
      </c>
      <c r="C188" s="25">
        <v>0.03</v>
      </c>
      <c r="D188" s="20">
        <v>268.038796753589</v>
      </c>
      <c r="E188" s="20">
        <v>0.100543139685425</v>
      </c>
      <c r="F188" s="21">
        <v>-25.455375231042702</v>
      </c>
      <c r="G188" s="21">
        <v>1.6152692098124499</v>
      </c>
      <c r="H188" s="22">
        <v>-25.01</v>
      </c>
      <c r="I188" s="23">
        <v>-25.101744715999999</v>
      </c>
      <c r="J188" s="23">
        <v>-28.153791741999999</v>
      </c>
    </row>
    <row r="189" spans="1:10" x14ac:dyDescent="0.2">
      <c r="A189" s="24">
        <v>5.3</v>
      </c>
      <c r="B189" s="25">
        <v>-6.33</v>
      </c>
      <c r="C189" s="25">
        <v>0.03</v>
      </c>
      <c r="D189" s="20">
        <v>267.59105584264103</v>
      </c>
      <c r="E189" s="20">
        <v>0.103679197697122</v>
      </c>
      <c r="F189" s="21">
        <v>-25.4465705052285</v>
      </c>
      <c r="G189" s="21">
        <v>1.6152692935906701</v>
      </c>
      <c r="H189" s="22">
        <v>-25.01</v>
      </c>
      <c r="I189" s="23">
        <v>-25.097693004</v>
      </c>
      <c r="J189" s="23">
        <v>-28.150486398000002</v>
      </c>
    </row>
    <row r="190" spans="1:10" x14ac:dyDescent="0.2">
      <c r="A190" s="24">
        <v>5.4</v>
      </c>
      <c r="B190" s="25">
        <v>-6.33</v>
      </c>
      <c r="C190" s="25">
        <v>0.03</v>
      </c>
      <c r="D190" s="20">
        <v>267.14046048228101</v>
      </c>
      <c r="E190" s="20">
        <v>0.106249623939005</v>
      </c>
      <c r="F190" s="21">
        <v>-25.437687662610799</v>
      </c>
      <c r="G190" s="21">
        <v>1.6152693546491299</v>
      </c>
      <c r="H190" s="22">
        <v>-25.01</v>
      </c>
      <c r="I190" s="23">
        <v>-25.093614160000001</v>
      </c>
      <c r="J190" s="23">
        <v>-28.147158919999999</v>
      </c>
    </row>
    <row r="191" spans="1:10" x14ac:dyDescent="0.2">
      <c r="A191" s="24">
        <v>5.5</v>
      </c>
      <c r="B191" s="25">
        <v>-6.33</v>
      </c>
      <c r="C191" s="25">
        <v>0.03</v>
      </c>
      <c r="D191" s="20">
        <v>266.69052786855798</v>
      </c>
      <c r="E191" s="20">
        <v>0.108091317999387</v>
      </c>
      <c r="F191" s="21">
        <v>-25.428825056967401</v>
      </c>
      <c r="G191" s="21">
        <v>1.6152694171064901</v>
      </c>
      <c r="H191" s="22">
        <v>-25.01</v>
      </c>
      <c r="I191" s="23">
        <v>-25.089553404</v>
      </c>
      <c r="J191" s="23">
        <v>-28.143846197999999</v>
      </c>
    </row>
    <row r="192" spans="1:10" x14ac:dyDescent="0.2">
      <c r="A192" s="24">
        <v>5.6</v>
      </c>
      <c r="B192" s="25">
        <v>-6.33</v>
      </c>
      <c r="C192" s="25">
        <v>0.03</v>
      </c>
      <c r="D192" s="20">
        <v>266.24418706835797</v>
      </c>
      <c r="E192" s="20">
        <v>0.109090424617224</v>
      </c>
      <c r="F192" s="21">
        <v>-25.419982882085201</v>
      </c>
      <c r="G192" s="21">
        <v>1.61526945439235</v>
      </c>
      <c r="H192" s="22">
        <v>-25.01</v>
      </c>
      <c r="I192" s="23">
        <v>-25.085510736</v>
      </c>
      <c r="J192" s="23">
        <v>-28.140548232</v>
      </c>
    </row>
    <row r="193" spans="1:10" x14ac:dyDescent="0.2">
      <c r="A193" s="24">
        <v>5.7</v>
      </c>
      <c r="B193" s="25">
        <v>-6.33</v>
      </c>
      <c r="C193" s="25">
        <v>0.03</v>
      </c>
      <c r="D193" s="20">
        <v>265.80422431215698</v>
      </c>
      <c r="E193" s="20">
        <v>0.109169405461662</v>
      </c>
      <c r="F193" s="21">
        <v>-25.411260555721601</v>
      </c>
      <c r="G193" s="21">
        <v>1.61526946532071</v>
      </c>
      <c r="H193" s="22">
        <v>-25.01</v>
      </c>
      <c r="I193" s="23">
        <v>-25.081531376000001</v>
      </c>
      <c r="J193" s="23">
        <v>-28.137301912000002</v>
      </c>
    </row>
    <row r="194" spans="1:10" x14ac:dyDescent="0.2">
      <c r="A194" s="24">
        <v>5.8</v>
      </c>
      <c r="B194" s="25">
        <v>-6.33</v>
      </c>
      <c r="C194" s="25">
        <v>0.03</v>
      </c>
      <c r="D194" s="20">
        <v>265.37372146851902</v>
      </c>
      <c r="E194" s="20">
        <v>0.108390316512959</v>
      </c>
      <c r="F194" s="21">
        <v>-25.402718559672898</v>
      </c>
      <c r="G194" s="21">
        <v>1.61526944947968</v>
      </c>
      <c r="H194" s="22">
        <v>-25.01</v>
      </c>
      <c r="I194" s="23">
        <v>-25.077642456</v>
      </c>
      <c r="J194" s="23">
        <v>-28.134129372</v>
      </c>
    </row>
    <row r="195" spans="1:10" x14ac:dyDescent="0.2">
      <c r="A195" s="24">
        <v>5.9</v>
      </c>
      <c r="B195" s="25">
        <v>-6.33</v>
      </c>
      <c r="C195" s="25">
        <v>0.04</v>
      </c>
      <c r="D195" s="20">
        <v>264.95659628436601</v>
      </c>
      <c r="E195" s="20">
        <v>0.106810405200118</v>
      </c>
      <c r="F195" s="21">
        <v>-25.394417853382901</v>
      </c>
      <c r="G195" s="21">
        <v>1.61547786734651</v>
      </c>
      <c r="H195" s="22">
        <v>-25.01</v>
      </c>
      <c r="I195" s="23">
        <v>-25.073871107999999</v>
      </c>
      <c r="J195" s="23">
        <v>-28.131052746000002</v>
      </c>
    </row>
    <row r="196" spans="1:10" x14ac:dyDescent="0.2">
      <c r="A196" s="24">
        <v>6</v>
      </c>
      <c r="B196" s="25">
        <v>-6.33</v>
      </c>
      <c r="C196" s="25">
        <v>0.04</v>
      </c>
      <c r="D196" s="20">
        <v>264.55720300396098</v>
      </c>
      <c r="E196" s="20">
        <v>0.104469812093648</v>
      </c>
      <c r="F196" s="21">
        <v>-25.3864398086119</v>
      </c>
      <c r="G196" s="21">
        <v>1.6154778025110801</v>
      </c>
      <c r="H196" s="22">
        <v>-25.01</v>
      </c>
      <c r="I196" s="23">
        <v>-25.070253508</v>
      </c>
      <c r="J196" s="23">
        <v>-28.128101546</v>
      </c>
    </row>
    <row r="197" spans="1:10" x14ac:dyDescent="0.2">
      <c r="A197" s="24">
        <v>6.1</v>
      </c>
      <c r="B197" s="25">
        <v>-6.33</v>
      </c>
      <c r="C197" s="25">
        <v>0.03</v>
      </c>
      <c r="D197" s="20">
        <v>264.178813590598</v>
      </c>
      <c r="E197" s="20">
        <v>0.101494286195445</v>
      </c>
      <c r="F197" s="21">
        <v>-25.378886354140999</v>
      </c>
      <c r="G197" s="21">
        <v>1.6152692980193699</v>
      </c>
      <c r="H197" s="22">
        <v>-25.01</v>
      </c>
      <c r="I197" s="23">
        <v>-25.066834876000001</v>
      </c>
      <c r="J197" s="23">
        <v>-28.125312661999999</v>
      </c>
    </row>
    <row r="198" spans="1:10" x14ac:dyDescent="0.2">
      <c r="A198" s="24">
        <v>6.2</v>
      </c>
      <c r="B198" s="25">
        <v>-6.33</v>
      </c>
      <c r="C198" s="25">
        <v>0.03</v>
      </c>
      <c r="D198" s="20">
        <v>263.82478894414902</v>
      </c>
      <c r="E198" s="20">
        <v>9.8072412414030405E-2</v>
      </c>
      <c r="F198" s="21">
        <v>-25.371799935715298</v>
      </c>
      <c r="G198" s="21">
        <v>1.6152692320762401</v>
      </c>
      <c r="H198" s="22">
        <v>-25.01</v>
      </c>
      <c r="I198" s="23">
        <v>-25.063633299999999</v>
      </c>
      <c r="J198" s="23">
        <v>-28.122700850000001</v>
      </c>
    </row>
    <row r="199" spans="1:10" x14ac:dyDescent="0.2">
      <c r="A199" s="24">
        <v>6.3</v>
      </c>
      <c r="B199" s="25">
        <v>-6.33</v>
      </c>
      <c r="C199" s="25">
        <v>0.03</v>
      </c>
      <c r="D199" s="20">
        <v>263.49918066343503</v>
      </c>
      <c r="E199" s="20">
        <v>9.4381487180379697E-2</v>
      </c>
      <c r="F199" s="21">
        <v>-25.365263262483602</v>
      </c>
      <c r="G199" s="21">
        <v>1.6152691437191999</v>
      </c>
      <c r="H199" s="22">
        <v>-25.01</v>
      </c>
      <c r="I199" s="23">
        <v>-25.060684955999999</v>
      </c>
      <c r="J199" s="23">
        <v>-28.120295622</v>
      </c>
    </row>
    <row r="200" spans="1:10" x14ac:dyDescent="0.2">
      <c r="A200" s="24">
        <v>6.4</v>
      </c>
      <c r="B200" s="25">
        <v>-6.33</v>
      </c>
      <c r="C200" s="25">
        <v>0.03</v>
      </c>
      <c r="D200" s="20">
        <v>263.20608940710503</v>
      </c>
      <c r="E200" s="20">
        <v>9.0569709566496098E-2</v>
      </c>
      <c r="F200" s="21">
        <v>-25.359379450941798</v>
      </c>
      <c r="G200" s="21">
        <v>1.6152690807141099</v>
      </c>
      <c r="H200" s="22">
        <v>-25.01</v>
      </c>
      <c r="I200" s="23">
        <v>-25.058035063999998</v>
      </c>
      <c r="J200" s="23">
        <v>-28.118133868000001</v>
      </c>
    </row>
    <row r="201" spans="1:10" x14ac:dyDescent="0.2">
      <c r="A201" s="24">
        <v>6.5</v>
      </c>
      <c r="B201" s="25">
        <v>-6.33</v>
      </c>
      <c r="C201" s="25">
        <v>0.03</v>
      </c>
      <c r="D201" s="20">
        <v>262.94908050247</v>
      </c>
      <c r="E201" s="20">
        <v>8.6750184070853997E-2</v>
      </c>
      <c r="F201" s="21">
        <v>-25.354211671723199</v>
      </c>
      <c r="G201" s="21">
        <v>1.6152689969176399</v>
      </c>
      <c r="H201" s="22">
        <v>-25.01</v>
      </c>
      <c r="I201" s="23">
        <v>-25.055710756</v>
      </c>
      <c r="J201" s="23">
        <v>-28.116237722000001</v>
      </c>
    </row>
    <row r="202" spans="1:10" x14ac:dyDescent="0.2">
      <c r="A202" s="24">
        <v>6.6</v>
      </c>
      <c r="B202" s="25">
        <v>-6.33</v>
      </c>
      <c r="C202" s="25">
        <v>0.03</v>
      </c>
      <c r="D202" s="20">
        <v>262.73072172383303</v>
      </c>
      <c r="E202" s="20">
        <v>8.2999680512314905E-2</v>
      </c>
      <c r="F202" s="21">
        <v>-25.3498230486999</v>
      </c>
      <c r="G202" s="21">
        <v>1.61526891594667</v>
      </c>
      <c r="H202" s="22">
        <v>-25.01</v>
      </c>
      <c r="I202" s="23">
        <v>-25.053739164</v>
      </c>
      <c r="J202" s="23">
        <v>-28.114629317999999</v>
      </c>
    </row>
    <row r="203" spans="1:10" x14ac:dyDescent="0.2">
      <c r="A203" s="24">
        <v>6.7</v>
      </c>
      <c r="B203" s="25">
        <v>-6.33</v>
      </c>
      <c r="C203" s="25">
        <v>0.03</v>
      </c>
      <c r="D203" s="20">
        <v>262.55303001540898</v>
      </c>
      <c r="E203" s="20">
        <v>7.9335752416769795E-2</v>
      </c>
      <c r="F203" s="21">
        <v>-25.346236228181901</v>
      </c>
      <c r="G203" s="21">
        <v>1.61526883789943</v>
      </c>
      <c r="H203" s="22">
        <v>-25.01</v>
      </c>
      <c r="I203" s="23">
        <v>-25.052129332</v>
      </c>
      <c r="J203" s="23">
        <v>-28.113316034</v>
      </c>
    </row>
    <row r="204" spans="1:10" x14ac:dyDescent="0.2">
      <c r="A204" s="24">
        <v>6.8</v>
      </c>
      <c r="B204" s="25">
        <v>-6.33</v>
      </c>
      <c r="C204" s="25">
        <v>0.03</v>
      </c>
      <c r="D204" s="20">
        <v>262.41691040494698</v>
      </c>
      <c r="E204" s="20">
        <v>7.5699990980531498E-2</v>
      </c>
      <c r="F204" s="21">
        <v>-25.3434936436195</v>
      </c>
      <c r="G204" s="21">
        <v>1.6152687818725799</v>
      </c>
      <c r="H204" s="22">
        <v>-25.01</v>
      </c>
      <c r="I204" s="23">
        <v>-25.050899348000002</v>
      </c>
      <c r="J204" s="23">
        <v>-28.112312626000001</v>
      </c>
    </row>
    <row r="205" spans="1:10" x14ac:dyDescent="0.2">
      <c r="A205" s="24">
        <v>6.9</v>
      </c>
      <c r="B205" s="25">
        <v>-6.33</v>
      </c>
      <c r="C205" s="25">
        <v>0.03</v>
      </c>
      <c r="D205" s="20">
        <v>262.32191145198902</v>
      </c>
      <c r="E205" s="20">
        <v>7.1995119597830906E-2</v>
      </c>
      <c r="F205" s="21">
        <v>-25.341576791271201</v>
      </c>
      <c r="G205" s="21">
        <v>1.61526870895851</v>
      </c>
      <c r="H205" s="22">
        <v>-25.01</v>
      </c>
      <c r="I205" s="23">
        <v>-25.050040167999999</v>
      </c>
      <c r="J205" s="23">
        <v>-28.111611715999999</v>
      </c>
    </row>
    <row r="206" spans="1:10" x14ac:dyDescent="0.2">
      <c r="A206" s="24">
        <v>7</v>
      </c>
      <c r="B206" s="25">
        <v>-6.33</v>
      </c>
      <c r="C206" s="25">
        <v>0.03</v>
      </c>
      <c r="D206" s="20">
        <v>262.26736945214799</v>
      </c>
      <c r="E206" s="20">
        <v>6.8115264013596799E-2</v>
      </c>
      <c r="F206" s="21">
        <v>-25.340466629717699</v>
      </c>
      <c r="G206" s="21">
        <v>1.6152686392747699</v>
      </c>
      <c r="H206" s="22">
        <v>-25.01</v>
      </c>
      <c r="I206" s="23">
        <v>-25.049542748</v>
      </c>
      <c r="J206" s="23">
        <v>-28.111205926</v>
      </c>
    </row>
    <row r="207" spans="1:10" x14ac:dyDescent="0.2">
      <c r="A207" s="24">
        <v>7.1</v>
      </c>
      <c r="B207" s="25">
        <v>-6.33</v>
      </c>
      <c r="C207" s="25">
        <v>0.03</v>
      </c>
      <c r="D207" s="20">
        <v>262.25184637232098</v>
      </c>
      <c r="E207" s="20">
        <v>6.39929736522485E-2</v>
      </c>
      <c r="F207" s="21">
        <v>-25.340163806827601</v>
      </c>
      <c r="G207" s="21">
        <v>1.6152685729093701</v>
      </c>
      <c r="H207" s="22">
        <v>-25.01</v>
      </c>
      <c r="I207" s="23">
        <v>-25.049407087999999</v>
      </c>
      <c r="J207" s="23">
        <v>-28.111095255999999</v>
      </c>
    </row>
    <row r="208" spans="1:10" x14ac:dyDescent="0.2">
      <c r="A208" s="24">
        <v>7.2</v>
      </c>
      <c r="B208" s="25">
        <v>-6.34</v>
      </c>
      <c r="C208" s="25">
        <v>0.03</v>
      </c>
      <c r="D208" s="20">
        <v>262.27091715108298</v>
      </c>
      <c r="E208" s="20">
        <v>5.9676923336495699E-2</v>
      </c>
      <c r="F208" s="21">
        <v>-25.350356062248899</v>
      </c>
      <c r="G208" s="21">
        <v>1.6152685100255899</v>
      </c>
      <c r="H208" s="22">
        <v>-25.02</v>
      </c>
      <c r="I208" s="23">
        <v>-25.059578924</v>
      </c>
      <c r="J208" s="23">
        <v>-28.121235437999999</v>
      </c>
    </row>
    <row r="209" spans="1:10" x14ac:dyDescent="0.2">
      <c r="A209" s="24">
        <v>7.3</v>
      </c>
      <c r="B209" s="25">
        <v>-6.34</v>
      </c>
      <c r="C209" s="25">
        <v>0.03</v>
      </c>
      <c r="D209" s="20">
        <v>262.31889423694599</v>
      </c>
      <c r="E209" s="20">
        <v>5.5250424787078298E-2</v>
      </c>
      <c r="F209" s="21">
        <v>-25.351324918405702</v>
      </c>
      <c r="G209" s="21">
        <v>1.61526843678237</v>
      </c>
      <c r="H209" s="22">
        <v>-25.02</v>
      </c>
      <c r="I209" s="23">
        <v>-25.060013036000001</v>
      </c>
      <c r="J209" s="23">
        <v>-28.121589581999999</v>
      </c>
    </row>
    <row r="210" spans="1:10" x14ac:dyDescent="0.2">
      <c r="A210" s="24">
        <v>7.4</v>
      </c>
      <c r="B210" s="25">
        <v>-6.34</v>
      </c>
      <c r="C210" s="25">
        <v>0.03</v>
      </c>
      <c r="D210" s="20">
        <v>262.39058433379199</v>
      </c>
      <c r="E210" s="20">
        <v>5.0842205387122801E-2</v>
      </c>
      <c r="F210" s="21">
        <v>-25.3527777785464</v>
      </c>
      <c r="G210" s="21">
        <v>1.6152683822940499</v>
      </c>
      <c r="H210" s="22">
        <v>-25.02</v>
      </c>
      <c r="I210" s="23">
        <v>-25.060664203999998</v>
      </c>
      <c r="J210" s="23">
        <v>-28.122120798000001</v>
      </c>
    </row>
    <row r="211" spans="1:10" x14ac:dyDescent="0.2">
      <c r="A211" s="24">
        <v>7.5</v>
      </c>
      <c r="B211" s="25">
        <v>-6.34</v>
      </c>
      <c r="C211" s="25">
        <v>0.03</v>
      </c>
      <c r="D211" s="20">
        <v>262.48273285249098</v>
      </c>
      <c r="E211" s="20">
        <v>4.6635631638373802E-2</v>
      </c>
      <c r="F211" s="21">
        <v>-25.354633470735401</v>
      </c>
      <c r="G211" s="21">
        <v>1.6152683316341401</v>
      </c>
      <c r="H211" s="22">
        <v>-25.02</v>
      </c>
      <c r="I211" s="23">
        <v>-25.061496252000001</v>
      </c>
      <c r="J211" s="23">
        <v>-28.122799573999998</v>
      </c>
    </row>
    <row r="212" spans="1:10" x14ac:dyDescent="0.2">
      <c r="A212" s="24">
        <v>7.6</v>
      </c>
      <c r="B212" s="25">
        <v>-6.34</v>
      </c>
      <c r="C212" s="25">
        <v>0.03</v>
      </c>
      <c r="D212" s="20">
        <v>262.59284719479001</v>
      </c>
      <c r="E212" s="20">
        <v>4.2818702605808903E-2</v>
      </c>
      <c r="F212" s="21">
        <v>-25.356851143754501</v>
      </c>
      <c r="G212" s="21">
        <v>1.61526828484767</v>
      </c>
      <c r="H212" s="22">
        <v>-25.02</v>
      </c>
      <c r="I212" s="23">
        <v>-25.062491091999998</v>
      </c>
      <c r="J212" s="23">
        <v>-28.123611153999999</v>
      </c>
    </row>
    <row r="213" spans="1:10" x14ac:dyDescent="0.2">
      <c r="A213" s="24">
        <v>7.7</v>
      </c>
      <c r="B213" s="25">
        <v>-6.35</v>
      </c>
      <c r="C213" s="25">
        <v>0.03</v>
      </c>
      <c r="D213" s="20">
        <v>262.71866645104802</v>
      </c>
      <c r="E213" s="20">
        <v>3.9616273060823999E-2</v>
      </c>
      <c r="F213" s="21">
        <v>-25.369198523266</v>
      </c>
      <c r="G213" s="21">
        <v>1.61526825188963</v>
      </c>
      <c r="H213" s="22">
        <v>-25.03</v>
      </c>
      <c r="I213" s="23">
        <v>-25.073630636000001</v>
      </c>
      <c r="J213" s="23">
        <v>-28.134540781999998</v>
      </c>
    </row>
    <row r="214" spans="1:10" x14ac:dyDescent="0.2">
      <c r="A214" s="24">
        <v>7.8</v>
      </c>
      <c r="B214" s="25">
        <v>-6.35</v>
      </c>
      <c r="C214" s="25">
        <v>0.03</v>
      </c>
      <c r="D214" s="20">
        <v>262.858082989065</v>
      </c>
      <c r="E214" s="20">
        <v>3.7221127459822798E-2</v>
      </c>
      <c r="F214" s="21">
        <v>-25.371997417538498</v>
      </c>
      <c r="G214" s="21">
        <v>1.61526822110636</v>
      </c>
      <c r="H214" s="22">
        <v>-25.03</v>
      </c>
      <c r="I214" s="23">
        <v>-25.074887751999999</v>
      </c>
      <c r="J214" s="23">
        <v>-28.135566323999999</v>
      </c>
    </row>
    <row r="215" spans="1:10" x14ac:dyDescent="0.2">
      <c r="A215" s="24">
        <v>7.9</v>
      </c>
      <c r="B215" s="25">
        <v>-6.36</v>
      </c>
      <c r="C215" s="25">
        <v>0.03</v>
      </c>
      <c r="D215" s="20">
        <v>263.00738079022102</v>
      </c>
      <c r="E215" s="20">
        <v>3.5662052082737102E-2</v>
      </c>
      <c r="F215" s="21">
        <v>-25.384804107223498</v>
      </c>
      <c r="G215" s="21">
        <v>1.6152682100631299</v>
      </c>
      <c r="H215" s="22">
        <v>-25.04</v>
      </c>
      <c r="I215" s="23">
        <v>-25.086235307999999</v>
      </c>
      <c r="J215" s="23">
        <v>-28.146665645999999</v>
      </c>
    </row>
    <row r="216" spans="1:10" x14ac:dyDescent="0.2">
      <c r="A216" s="24">
        <v>8</v>
      </c>
      <c r="B216" s="25">
        <v>-6.36</v>
      </c>
      <c r="C216" s="25">
        <v>0.03</v>
      </c>
      <c r="D216" s="20">
        <v>263.16136089221999</v>
      </c>
      <c r="E216" s="20">
        <v>3.4829547084172803E-2</v>
      </c>
      <c r="F216" s="21">
        <v>-25.3879005617245</v>
      </c>
      <c r="G216" s="21">
        <v>1.61526819923884</v>
      </c>
      <c r="H216" s="22">
        <v>-25.04</v>
      </c>
      <c r="I216" s="23">
        <v>-25.087628083999999</v>
      </c>
      <c r="J216" s="23">
        <v>-28.147801858000001</v>
      </c>
    </row>
    <row r="217" spans="1:10" x14ac:dyDescent="0.2">
      <c r="A217" s="24">
        <v>8.1</v>
      </c>
      <c r="B217" s="25">
        <v>-6.37</v>
      </c>
      <c r="C217" s="25">
        <v>0.03</v>
      </c>
      <c r="D217" s="20">
        <v>263.31397005524002</v>
      </c>
      <c r="E217" s="20">
        <v>3.4555187536177298E-2</v>
      </c>
      <c r="F217" s="21">
        <v>-25.400783089956299</v>
      </c>
      <c r="G217" s="21">
        <v>1.6152681973176499</v>
      </c>
      <c r="H217" s="22">
        <v>-25.05</v>
      </c>
      <c r="I217" s="23">
        <v>-25.099011816000001</v>
      </c>
      <c r="J217" s="23">
        <v>-28.158930691999998</v>
      </c>
    </row>
    <row r="218" spans="1:10" x14ac:dyDescent="0.2">
      <c r="A218" s="24">
        <v>8.1999999999999993</v>
      </c>
      <c r="B218" s="25">
        <v>-6.37</v>
      </c>
      <c r="C218" s="25">
        <v>0.03</v>
      </c>
      <c r="D218" s="20">
        <v>263.46115672769298</v>
      </c>
      <c r="E218" s="20">
        <v>3.47367284626195E-2</v>
      </c>
      <c r="F218" s="21">
        <v>-25.403734416006898</v>
      </c>
      <c r="G218" s="21">
        <v>1.6152681954763499</v>
      </c>
      <c r="H218" s="22">
        <v>-25.05</v>
      </c>
      <c r="I218" s="23">
        <v>-25.100341283999999</v>
      </c>
      <c r="J218" s="23">
        <v>-28.160015258000001</v>
      </c>
    </row>
    <row r="219" spans="1:10" x14ac:dyDescent="0.2">
      <c r="A219" s="24">
        <v>8.3000000000000007</v>
      </c>
      <c r="B219" s="25">
        <v>-6.38</v>
      </c>
      <c r="C219" s="25">
        <v>0.03</v>
      </c>
      <c r="D219" s="20">
        <v>263.60024962148202</v>
      </c>
      <c r="E219" s="20">
        <v>3.5266708600985297E-2</v>
      </c>
      <c r="F219" s="21">
        <v>-25.416331604793701</v>
      </c>
      <c r="G219" s="21">
        <v>1.61526819373361</v>
      </c>
      <c r="H219" s="22">
        <v>-25.06</v>
      </c>
      <c r="I219" s="23">
        <v>-25.111598399999998</v>
      </c>
      <c r="J219" s="23">
        <v>-28.1710408</v>
      </c>
    </row>
    <row r="220" spans="1:10" x14ac:dyDescent="0.2">
      <c r="A220" s="24">
        <v>8.4</v>
      </c>
      <c r="B220" s="25">
        <v>-6.39</v>
      </c>
      <c r="C220" s="25">
        <v>0.03</v>
      </c>
      <c r="D220" s="20">
        <v>263.73029705463301</v>
      </c>
      <c r="E220" s="20">
        <v>3.6065195693857903E-2</v>
      </c>
      <c r="F220" s="21">
        <v>-25.4287464723451</v>
      </c>
      <c r="G220" s="21">
        <v>1.61526820093401</v>
      </c>
      <c r="H220" s="22">
        <v>-25.07</v>
      </c>
      <c r="I220" s="23">
        <v>-25.122774119999999</v>
      </c>
      <c r="J220" s="23">
        <v>-28.181999940000001</v>
      </c>
    </row>
    <row r="221" spans="1:10" x14ac:dyDescent="0.2">
      <c r="A221" s="24">
        <v>8.5</v>
      </c>
      <c r="B221" s="25">
        <v>-6.39</v>
      </c>
      <c r="C221" s="25">
        <v>0.03</v>
      </c>
      <c r="D221" s="20">
        <v>263.84715157410398</v>
      </c>
      <c r="E221" s="20">
        <v>3.7191658723475303E-2</v>
      </c>
      <c r="F221" s="21">
        <v>-25.431090876151799</v>
      </c>
      <c r="G221" s="21">
        <v>1.6152682085295</v>
      </c>
      <c r="H221" s="22">
        <v>-25.07</v>
      </c>
      <c r="I221" s="23">
        <v>-25.123832268000001</v>
      </c>
      <c r="J221" s="23">
        <v>-28.182863166000001</v>
      </c>
    </row>
    <row r="222" spans="1:10" x14ac:dyDescent="0.2">
      <c r="A222" s="24">
        <v>8.6</v>
      </c>
      <c r="B222" s="25">
        <v>-6.4</v>
      </c>
      <c r="C222" s="25">
        <v>0.03</v>
      </c>
      <c r="D222" s="20">
        <v>263.94329539497301</v>
      </c>
      <c r="E222" s="20">
        <v>3.8817654209602703E-2</v>
      </c>
      <c r="F222" s="21">
        <v>-25.4428218420815</v>
      </c>
      <c r="G222" s="21">
        <v>1.6152682261731199</v>
      </c>
      <c r="H222" s="22">
        <v>-25.08</v>
      </c>
      <c r="I222" s="23">
        <v>-25.134700492</v>
      </c>
      <c r="J222" s="23">
        <v>-28.193571454000001</v>
      </c>
    </row>
    <row r="223" spans="1:10" x14ac:dyDescent="0.2">
      <c r="A223" s="24">
        <v>8.6999999999999993</v>
      </c>
      <c r="B223" s="25">
        <v>-6.41</v>
      </c>
      <c r="C223" s="25">
        <v>0.03</v>
      </c>
      <c r="D223" s="20">
        <v>264.01347670532903</v>
      </c>
      <c r="E223" s="20">
        <v>4.1095969914041602E-2</v>
      </c>
      <c r="F223" s="21">
        <v>-25.454031506318302</v>
      </c>
      <c r="G223" s="21">
        <v>1.6152682451121401</v>
      </c>
      <c r="H223" s="22">
        <v>-25.09</v>
      </c>
      <c r="I223" s="23">
        <v>-25.145333571999998</v>
      </c>
      <c r="J223" s="23">
        <v>-28.204087913999999</v>
      </c>
    </row>
    <row r="224" spans="1:10" x14ac:dyDescent="0.2">
      <c r="A224" s="24">
        <v>8.8000000000000007</v>
      </c>
      <c r="B224" s="25">
        <v>-6.42</v>
      </c>
      <c r="C224" s="25">
        <v>0.03</v>
      </c>
      <c r="D224" s="20">
        <v>264.05843284968898</v>
      </c>
      <c r="E224" s="20">
        <v>4.4103438221110701E-2</v>
      </c>
      <c r="F224" s="21">
        <v>-25.464740425386601</v>
      </c>
      <c r="G224" s="21">
        <v>1.6152682761298001</v>
      </c>
      <c r="H224" s="22">
        <v>-25.1</v>
      </c>
      <c r="I224" s="23">
        <v>-25.155740552000001</v>
      </c>
      <c r="J224" s="23">
        <v>-28.214419924000001</v>
      </c>
    </row>
    <row r="225" spans="1:12" x14ac:dyDescent="0.2">
      <c r="A225" s="24">
        <v>8.9</v>
      </c>
      <c r="B225" s="25">
        <v>-6.43</v>
      </c>
      <c r="C225" s="25">
        <v>0.04</v>
      </c>
      <c r="D225" s="20">
        <v>264.08499942953199</v>
      </c>
      <c r="E225" s="20">
        <v>4.78387357485738E-2</v>
      </c>
      <c r="F225" s="21">
        <v>-25.475089000538301</v>
      </c>
      <c r="G225" s="21">
        <v>1.6154767629190701</v>
      </c>
      <c r="H225" s="22">
        <v>-25.11</v>
      </c>
      <c r="I225" s="23">
        <v>-25.165984739999999</v>
      </c>
      <c r="J225" s="23">
        <v>-28.224619130000001</v>
      </c>
    </row>
    <row r="226" spans="1:12" x14ac:dyDescent="0.2">
      <c r="A226" s="24">
        <v>9</v>
      </c>
      <c r="B226" s="25">
        <v>-6.43</v>
      </c>
      <c r="C226" s="25">
        <v>0.04</v>
      </c>
      <c r="D226" s="20">
        <v>264.10462300404498</v>
      </c>
      <c r="E226" s="20">
        <v>5.2169141235996197E-2</v>
      </c>
      <c r="F226" s="21">
        <v>-25.475489142491199</v>
      </c>
      <c r="G226" s="21">
        <v>1.61547681202388</v>
      </c>
      <c r="H226" s="22">
        <v>-25.11</v>
      </c>
      <c r="I226" s="23">
        <v>-25.166165620000001</v>
      </c>
      <c r="J226" s="23">
        <v>-28.224766689999999</v>
      </c>
    </row>
    <row r="227" spans="1:12" x14ac:dyDescent="0.2">
      <c r="A227" s="24">
        <v>9.1</v>
      </c>
      <c r="B227" s="25">
        <v>-6.44</v>
      </c>
      <c r="C227" s="25">
        <v>0.04</v>
      </c>
      <c r="D227" s="20">
        <v>264.12852244081898</v>
      </c>
      <c r="E227" s="20">
        <v>5.68317660967892E-2</v>
      </c>
      <c r="F227" s="21">
        <v>-25.485777569398699</v>
      </c>
      <c r="G227" s="21">
        <v>1.6154768789664999</v>
      </c>
      <c r="H227" s="22">
        <v>-25.12</v>
      </c>
      <c r="I227" s="23">
        <v>-25.176382675999999</v>
      </c>
      <c r="J227" s="23">
        <v>-28.234943762</v>
      </c>
    </row>
    <row r="228" spans="1:12" x14ac:dyDescent="0.2">
      <c r="A228" s="24">
        <v>9.1999999999999993</v>
      </c>
      <c r="B228" s="25">
        <v>-6.45</v>
      </c>
      <c r="C228" s="25">
        <v>0.04</v>
      </c>
      <c r="D228" s="20">
        <v>264.16419036904199</v>
      </c>
      <c r="E228" s="20">
        <v>6.15095856611877E-2</v>
      </c>
      <c r="F228" s="21">
        <v>-25.496285936811301</v>
      </c>
      <c r="G228" s="21">
        <v>1.61547695180007</v>
      </c>
      <c r="H228" s="22">
        <v>-25.13</v>
      </c>
      <c r="I228" s="23">
        <v>-25.186699216000001</v>
      </c>
      <c r="J228" s="23">
        <v>-28.245201991999998</v>
      </c>
    </row>
    <row r="229" spans="1:12" x14ac:dyDescent="0.2">
      <c r="A229" s="24">
        <v>9.3000000000000007</v>
      </c>
      <c r="B229" s="25">
        <v>-6.46</v>
      </c>
      <c r="C229" s="25">
        <v>0.04</v>
      </c>
      <c r="D229" s="20">
        <v>264.216588951169</v>
      </c>
      <c r="E229" s="20">
        <v>6.5887584927876094E-2</v>
      </c>
      <c r="F229" s="21">
        <v>-25.507154091350099</v>
      </c>
      <c r="G229" s="21">
        <v>1.61547701386312</v>
      </c>
      <c r="H229" s="22">
        <v>-25.14</v>
      </c>
      <c r="I229" s="23">
        <v>-25.197178548</v>
      </c>
      <c r="J229" s="23">
        <v>-28.255593026</v>
      </c>
    </row>
    <row r="230" spans="1:12" x14ac:dyDescent="0.2">
      <c r="A230" s="24">
        <v>9.4</v>
      </c>
      <c r="B230" s="25">
        <v>-6.47</v>
      </c>
      <c r="C230" s="25">
        <v>0.04</v>
      </c>
      <c r="D230" s="20">
        <v>264.28900042846999</v>
      </c>
      <c r="E230" s="20">
        <v>6.9680581304424602E-2</v>
      </c>
      <c r="F230" s="21">
        <v>-25.518401732688002</v>
      </c>
      <c r="G230" s="21">
        <v>1.6154770793336899</v>
      </c>
      <c r="H230" s="22">
        <v>-25.15</v>
      </c>
      <c r="I230" s="23">
        <v>-25.207829715999999</v>
      </c>
      <c r="J230" s="23">
        <v>-28.266124242</v>
      </c>
    </row>
    <row r="231" spans="1:12" x14ac:dyDescent="0.2">
      <c r="A231" s="24">
        <v>9.5</v>
      </c>
      <c r="B231" s="25">
        <v>-6.48</v>
      </c>
      <c r="C231" s="25">
        <v>0.04</v>
      </c>
      <c r="D231" s="20">
        <v>264.38259011951197</v>
      </c>
      <c r="E231" s="20">
        <v>7.2704599729268099E-2</v>
      </c>
      <c r="F231" s="21">
        <v>-25.530088387503699</v>
      </c>
      <c r="G231" s="21">
        <v>1.61547712992936</v>
      </c>
      <c r="H231" s="22">
        <v>-25.16</v>
      </c>
      <c r="I231" s="23">
        <v>-25.218679852000001</v>
      </c>
      <c r="J231" s="23">
        <v>-28.276817774000001</v>
      </c>
    </row>
    <row r="232" spans="1:12" x14ac:dyDescent="0.2">
      <c r="A232" s="24">
        <v>9.6</v>
      </c>
      <c r="B232" s="25">
        <v>-6.49</v>
      </c>
      <c r="C232" s="25">
        <v>0.03</v>
      </c>
      <c r="D232" s="20">
        <v>264.49768273679598</v>
      </c>
      <c r="E232" s="20">
        <v>7.4855703459638004E-2</v>
      </c>
      <c r="F232" s="21">
        <v>-25.542193476208698</v>
      </c>
      <c r="G232" s="21">
        <v>1.6152687254934901</v>
      </c>
      <c r="H232" s="22">
        <v>-25.17</v>
      </c>
      <c r="I232" s="23">
        <v>-25.229719912</v>
      </c>
      <c r="J232" s="23">
        <v>-28.287666244</v>
      </c>
    </row>
    <row r="233" spans="1:12" x14ac:dyDescent="0.2">
      <c r="A233" s="24">
        <v>9.6999999999999993</v>
      </c>
      <c r="B233" s="25">
        <v>-6.5</v>
      </c>
      <c r="C233" s="25">
        <v>0.03</v>
      </c>
      <c r="D233" s="20">
        <v>264.62917930161802</v>
      </c>
      <c r="E233" s="20">
        <v>7.6269010920978694E-2</v>
      </c>
      <c r="F233" s="21">
        <v>-25.554616517999499</v>
      </c>
      <c r="G233" s="21">
        <v>1.6152687417725999</v>
      </c>
      <c r="H233" s="22">
        <v>-25.18</v>
      </c>
      <c r="I233" s="23">
        <v>-25.240904676</v>
      </c>
      <c r="J233" s="23">
        <v>-28.298632762</v>
      </c>
    </row>
    <row r="234" spans="1:12" x14ac:dyDescent="0.2">
      <c r="A234" s="24">
        <v>9.8000000000000007</v>
      </c>
      <c r="B234" s="25">
        <v>-6.51</v>
      </c>
      <c r="C234" s="25">
        <v>0.03</v>
      </c>
      <c r="D234" s="20">
        <v>264.76908408149501</v>
      </c>
      <c r="E234" s="20">
        <v>7.72269177340104E-2</v>
      </c>
      <c r="F234" s="21">
        <v>-25.567217317662301</v>
      </c>
      <c r="G234" s="21">
        <v>1.6152687580901</v>
      </c>
      <c r="H234" s="22">
        <v>-25.19</v>
      </c>
      <c r="I234" s="23">
        <v>-25.252170836000001</v>
      </c>
      <c r="J234" s="23">
        <v>-28.309665681999999</v>
      </c>
    </row>
    <row r="235" spans="1:12" x14ac:dyDescent="0.2">
      <c r="A235" s="24">
        <v>9.9</v>
      </c>
      <c r="B235" s="25">
        <v>-6.52</v>
      </c>
      <c r="C235" s="25">
        <v>0.03</v>
      </c>
      <c r="D235" s="20">
        <v>264.909339891375</v>
      </c>
      <c r="E235" s="20">
        <v>7.8015570463470796E-2</v>
      </c>
      <c r="F235" s="21">
        <v>-25.579816171198399</v>
      </c>
      <c r="G235" s="21">
        <v>1.6152687746044301</v>
      </c>
      <c r="H235" s="22">
        <v>-25.2</v>
      </c>
      <c r="I235" s="23">
        <v>-25.263436995999999</v>
      </c>
      <c r="J235" s="23">
        <v>-28.320698602</v>
      </c>
    </row>
    <row r="236" spans="1:12" x14ac:dyDescent="0.2">
      <c r="A236" s="24">
        <v>10</v>
      </c>
      <c r="B236" s="25">
        <v>-6.53</v>
      </c>
      <c r="C236" s="25">
        <v>0.03</v>
      </c>
      <c r="D236" s="20">
        <v>265.041840775472</v>
      </c>
      <c r="E236" s="20">
        <v>7.8886358280295193E-2</v>
      </c>
      <c r="F236" s="21">
        <v>-25.5922736874724</v>
      </c>
      <c r="G236" s="21">
        <v>1.61526879144321</v>
      </c>
      <c r="H236" s="22">
        <v>-25.21</v>
      </c>
      <c r="I236" s="23">
        <v>-25.274639848</v>
      </c>
      <c r="J236" s="23">
        <v>-28.331679875999999</v>
      </c>
      <c r="L236" s="26"/>
    </row>
    <row r="237" spans="1:12" x14ac:dyDescent="0.2">
      <c r="A237" s="24">
        <v>10.1</v>
      </c>
      <c r="B237" s="25">
        <v>-6.54</v>
      </c>
      <c r="C237" s="25">
        <v>0.03</v>
      </c>
      <c r="D237" s="20">
        <v>265.15817959781901</v>
      </c>
      <c r="E237" s="20">
        <v>8.0028338264891502E-2</v>
      </c>
      <c r="F237" s="21">
        <v>-25.6043911233137</v>
      </c>
      <c r="G237" s="21">
        <v>1.6152688087944</v>
      </c>
      <c r="H237" s="22">
        <v>-25.22</v>
      </c>
      <c r="I237" s="23">
        <v>-25.285688952000001</v>
      </c>
      <c r="J237" s="23">
        <v>-28.342535724000001</v>
      </c>
      <c r="L237" s="26"/>
    </row>
    <row r="238" spans="1:12" x14ac:dyDescent="0.2">
      <c r="A238" s="24">
        <v>10.199999999999999</v>
      </c>
      <c r="B238" s="25">
        <v>-6.55</v>
      </c>
      <c r="C238" s="25">
        <v>0.03</v>
      </c>
      <c r="D238" s="20">
        <v>265.24953557000498</v>
      </c>
      <c r="E238" s="20">
        <v>8.1585832407203004E-2</v>
      </c>
      <c r="F238" s="21">
        <v>-25.616029808871101</v>
      </c>
      <c r="G238" s="21">
        <v>1.61526884676446</v>
      </c>
      <c r="H238" s="22">
        <v>-25.23</v>
      </c>
      <c r="I238" s="23">
        <v>-25.296520999999998</v>
      </c>
      <c r="J238" s="23">
        <v>-28.3532145</v>
      </c>
      <c r="L238" s="26"/>
    </row>
    <row r="239" spans="1:12" x14ac:dyDescent="0.2">
      <c r="A239" s="24">
        <v>10.3</v>
      </c>
      <c r="B239" s="25">
        <v>-6.56</v>
      </c>
      <c r="C239" s="25">
        <v>0.03</v>
      </c>
      <c r="D239" s="20">
        <v>265.305811843855</v>
      </c>
      <c r="E239" s="20">
        <v>8.3584425427236902E-2</v>
      </c>
      <c r="F239" s="21">
        <v>-25.626951750908301</v>
      </c>
      <c r="G239" s="21">
        <v>1.6152688863369</v>
      </c>
      <c r="H239" s="22">
        <v>-25.24</v>
      </c>
      <c r="I239" s="23">
        <v>-25.307027464000001</v>
      </c>
      <c r="J239" s="23">
        <v>-28.363627667999999</v>
      </c>
    </row>
    <row r="240" spans="1:12" x14ac:dyDescent="0.2">
      <c r="A240" s="24">
        <v>10.4</v>
      </c>
      <c r="B240" s="25">
        <v>-6.57</v>
      </c>
      <c r="C240" s="25">
        <v>0.03</v>
      </c>
      <c r="D240" s="20">
        <v>265.31472356011</v>
      </c>
      <c r="E240" s="20">
        <v>8.5891063739855694E-2</v>
      </c>
      <c r="F240" s="21">
        <v>-25.636938805558099</v>
      </c>
      <c r="G240" s="21">
        <v>1.61526892776814</v>
      </c>
      <c r="H240" s="22">
        <v>-25.25</v>
      </c>
      <c r="I240" s="23">
        <v>-25.317108860000001</v>
      </c>
      <c r="J240" s="23">
        <v>-28.373694069999999</v>
      </c>
    </row>
    <row r="241" spans="1:10" x14ac:dyDescent="0.2">
      <c r="A241" s="24">
        <v>10.5</v>
      </c>
      <c r="B241" s="25">
        <v>-6.57</v>
      </c>
      <c r="C241" s="25">
        <v>0.03</v>
      </c>
      <c r="D241" s="20">
        <v>265.26374248501298</v>
      </c>
      <c r="E241" s="20">
        <v>8.8267297760376603E-2</v>
      </c>
      <c r="F241" s="21">
        <v>-25.635924464446699</v>
      </c>
      <c r="G241" s="21">
        <v>1.6152689713947801</v>
      </c>
      <c r="H241" s="22">
        <v>-25.25</v>
      </c>
      <c r="I241" s="23">
        <v>-25.316647616000001</v>
      </c>
      <c r="J241" s="23">
        <v>-28.373317792000002</v>
      </c>
    </row>
    <row r="242" spans="1:10" x14ac:dyDescent="0.2">
      <c r="A242" s="24">
        <v>10.6</v>
      </c>
      <c r="B242" s="25">
        <v>-6.58</v>
      </c>
      <c r="C242" s="25">
        <v>0.03</v>
      </c>
      <c r="D242" s="20">
        <v>265.14042245018499</v>
      </c>
      <c r="E242" s="20">
        <v>9.0407377284465198E-2</v>
      </c>
      <c r="F242" s="21">
        <v>-25.6432652854057</v>
      </c>
      <c r="G242" s="21">
        <v>1.6152690175236</v>
      </c>
      <c r="H242" s="22">
        <v>-25.26</v>
      </c>
      <c r="I242" s="23">
        <v>-25.325526159999999</v>
      </c>
      <c r="J242" s="23">
        <v>-28.382402920000001</v>
      </c>
    </row>
    <row r="243" spans="1:10" x14ac:dyDescent="0.2">
      <c r="A243" s="24">
        <v>10.7</v>
      </c>
      <c r="B243" s="25">
        <v>-6.59</v>
      </c>
      <c r="C243" s="25">
        <v>0.03</v>
      </c>
      <c r="D243" s="20">
        <v>264.93319771387502</v>
      </c>
      <c r="E243" s="20">
        <v>9.1971876626992605E-2</v>
      </c>
      <c r="F243" s="21">
        <v>-25.648951406096501</v>
      </c>
      <c r="G243" s="21">
        <v>1.6152690664834799</v>
      </c>
      <c r="H243" s="22">
        <v>-25.27</v>
      </c>
      <c r="I243" s="23">
        <v>-25.333654052</v>
      </c>
      <c r="J243" s="23">
        <v>-28.390875674</v>
      </c>
    </row>
    <row r="244" spans="1:10" x14ac:dyDescent="0.2">
      <c r="A244" s="24">
        <v>10.8</v>
      </c>
      <c r="B244" s="25">
        <v>-6.59</v>
      </c>
      <c r="C244" s="25">
        <v>0.03</v>
      </c>
      <c r="D244" s="20">
        <v>264.63109300515299</v>
      </c>
      <c r="E244" s="20">
        <v>9.2634593313676794E-2</v>
      </c>
      <c r="F244" s="21">
        <v>-25.642930286913298</v>
      </c>
      <c r="G244" s="21">
        <v>1.6152690956342299</v>
      </c>
      <c r="H244" s="22">
        <v>-25.27</v>
      </c>
      <c r="I244" s="23">
        <v>-25.330922764</v>
      </c>
      <c r="J244" s="23">
        <v>-28.388647517999999</v>
      </c>
    </row>
    <row r="245" spans="1:10" x14ac:dyDescent="0.2">
      <c r="A245" s="24">
        <v>10.9</v>
      </c>
      <c r="B245" s="25">
        <v>-6.6</v>
      </c>
      <c r="C245" s="25">
        <v>0.03</v>
      </c>
      <c r="D245" s="20">
        <v>264.22443666757499</v>
      </c>
      <c r="E245" s="20">
        <v>9.2195772375778098E-2</v>
      </c>
      <c r="F245" s="21">
        <v>-25.644610092168701</v>
      </c>
      <c r="G245" s="21">
        <v>1.6152690814050501</v>
      </c>
      <c r="H245" s="22">
        <v>-25.28</v>
      </c>
      <c r="I245" s="23">
        <v>-25.337241855999999</v>
      </c>
      <c r="J245" s="23">
        <v>-28.395644672</v>
      </c>
    </row>
    <row r="246" spans="1:10" x14ac:dyDescent="0.2">
      <c r="A246" s="24">
        <v>11</v>
      </c>
      <c r="B246" s="25">
        <v>-6.61</v>
      </c>
      <c r="C246" s="25">
        <v>0.03</v>
      </c>
      <c r="D246" s="20">
        <v>263.70685733069303</v>
      </c>
      <c r="E246" s="20">
        <v>9.0917781895519301E-2</v>
      </c>
      <c r="F246" s="21">
        <v>-25.644070091293599</v>
      </c>
      <c r="G246" s="21">
        <v>1.61526906958366</v>
      </c>
      <c r="H246" s="22">
        <v>-25.29</v>
      </c>
      <c r="I246" s="23">
        <v>-25.342566108</v>
      </c>
      <c r="J246" s="23">
        <v>-28.401830245999999</v>
      </c>
    </row>
    <row r="247" spans="1:10" x14ac:dyDescent="0.2">
      <c r="A247" s="24">
        <v>11.1</v>
      </c>
      <c r="B247" s="25">
        <v>-6.61</v>
      </c>
      <c r="C247" s="25">
        <v>0.03</v>
      </c>
      <c r="D247" s="20">
        <v>263.07420660844599</v>
      </c>
      <c r="E247" s="20">
        <v>8.9215251982058499E-2</v>
      </c>
      <c r="F247" s="21">
        <v>-25.631364567442901</v>
      </c>
      <c r="G247" s="21">
        <v>1.61526903788317</v>
      </c>
      <c r="H247" s="22">
        <v>-25.29</v>
      </c>
      <c r="I247" s="23">
        <v>-25.336841256</v>
      </c>
      <c r="J247" s="23">
        <v>-28.397159972000001</v>
      </c>
    </row>
    <row r="248" spans="1:10" x14ac:dyDescent="0.2">
      <c r="A248" s="24">
        <v>11.2</v>
      </c>
      <c r="B248" s="25">
        <v>-6.61</v>
      </c>
      <c r="C248" s="25">
        <v>0.03</v>
      </c>
      <c r="D248" s="20">
        <v>262.32355903972802</v>
      </c>
      <c r="E248" s="20">
        <v>8.7448065144675194E-2</v>
      </c>
      <c r="F248" s="21">
        <v>-25.6162599915362</v>
      </c>
      <c r="G248" s="21">
        <v>1.6152690090875701</v>
      </c>
      <c r="H248" s="22">
        <v>-25.29</v>
      </c>
      <c r="I248" s="23">
        <v>-25.330058256000001</v>
      </c>
      <c r="J248" s="23">
        <v>-28.391626471999999</v>
      </c>
    </row>
    <row r="249" spans="1:10" x14ac:dyDescent="0.2">
      <c r="A249" s="24">
        <v>11.3</v>
      </c>
      <c r="B249" s="25">
        <v>-6.62</v>
      </c>
      <c r="C249" s="25">
        <v>0.04</v>
      </c>
      <c r="D249" s="20">
        <v>261.45374155145703</v>
      </c>
      <c r="E249" s="20">
        <v>8.5857726155766603E-2</v>
      </c>
      <c r="F249" s="21">
        <v>-25.6084783496939</v>
      </c>
      <c r="G249" s="21">
        <v>1.6154774690031699</v>
      </c>
      <c r="H249" s="22">
        <v>-25.3</v>
      </c>
      <c r="I249" s="23">
        <v>-25.332189975999999</v>
      </c>
      <c r="J249" s="23">
        <v>-28.395207612</v>
      </c>
    </row>
    <row r="250" spans="1:10" x14ac:dyDescent="0.2">
      <c r="A250" s="24">
        <v>11.4</v>
      </c>
      <c r="B250" s="25">
        <v>-6.62</v>
      </c>
      <c r="C250" s="25">
        <v>0.03</v>
      </c>
      <c r="D250" s="20">
        <v>260.46740561125802</v>
      </c>
      <c r="E250" s="20">
        <v>8.4595386255255395E-2</v>
      </c>
      <c r="F250" s="21">
        <v>-25.5884318989023</v>
      </c>
      <c r="G250" s="21">
        <v>1.61526900306395</v>
      </c>
      <c r="H250" s="22">
        <v>-25.3</v>
      </c>
      <c r="I250" s="23">
        <v>-25.323263548</v>
      </c>
      <c r="J250" s="23">
        <v>-28.387925526</v>
      </c>
    </row>
    <row r="251" spans="1:10" x14ac:dyDescent="0.2">
      <c r="A251" s="24">
        <v>11.5</v>
      </c>
      <c r="B251" s="25">
        <v>-6.63</v>
      </c>
      <c r="C251" s="25">
        <v>0.03</v>
      </c>
      <c r="D251" s="20">
        <v>259.369690641886</v>
      </c>
      <c r="E251" s="20">
        <v>8.3755593215767102E-2</v>
      </c>
      <c r="F251" s="21">
        <v>-25.5758468198736</v>
      </c>
      <c r="G251" s="21">
        <v>1.61526900345409</v>
      </c>
      <c r="H251" s="22">
        <v>-25.31</v>
      </c>
      <c r="I251" s="23">
        <v>-25.323342279999999</v>
      </c>
      <c r="J251" s="23">
        <v>-28.389831860000001</v>
      </c>
    </row>
    <row r="252" spans="1:10" x14ac:dyDescent="0.2">
      <c r="A252" s="24">
        <v>11.6</v>
      </c>
      <c r="B252" s="25">
        <v>-6.65</v>
      </c>
      <c r="C252" s="25">
        <v>0.03</v>
      </c>
      <c r="D252" s="20">
        <v>258.16874153676901</v>
      </c>
      <c r="E252" s="20">
        <v>8.3367707667518096E-2</v>
      </c>
      <c r="F252" s="21">
        <v>-25.5708102552809</v>
      </c>
      <c r="G252" s="21">
        <v>1.61526900591766</v>
      </c>
      <c r="H252" s="22">
        <v>-25.33</v>
      </c>
      <c r="I252" s="23">
        <v>-25.332480436000001</v>
      </c>
      <c r="J252" s="23">
        <v>-28.400970881999999</v>
      </c>
    </row>
    <row r="253" spans="1:10" x14ac:dyDescent="0.2">
      <c r="A253" s="24">
        <v>11.7</v>
      </c>
      <c r="B253" s="25">
        <v>-6.66</v>
      </c>
      <c r="C253" s="25">
        <v>0.03</v>
      </c>
      <c r="D253" s="20">
        <v>256.884043531906</v>
      </c>
      <c r="E253" s="20">
        <v>8.342579455752E-2</v>
      </c>
      <c r="F253" s="21">
        <v>-25.5540788656191</v>
      </c>
      <c r="G253" s="21">
        <v>1.61526903201065</v>
      </c>
      <c r="H253" s="22">
        <v>-25.34</v>
      </c>
      <c r="I253" s="23">
        <v>-25.330858895999999</v>
      </c>
      <c r="J253" s="23">
        <v>-28.401490152000001</v>
      </c>
    </row>
    <row r="254" spans="1:10" x14ac:dyDescent="0.2">
      <c r="A254" s="24">
        <v>11.8</v>
      </c>
      <c r="B254" s="25">
        <v>-6.67</v>
      </c>
      <c r="C254" s="25">
        <v>0.03</v>
      </c>
      <c r="D254" s="20">
        <v>255.53970919794801</v>
      </c>
      <c r="E254" s="20">
        <v>8.3842768718708202E-2</v>
      </c>
      <c r="F254" s="21">
        <v>-25.5359489339661</v>
      </c>
      <c r="G254" s="21">
        <v>1.6152690820873301</v>
      </c>
      <c r="H254" s="22">
        <v>-25.35</v>
      </c>
      <c r="I254" s="23">
        <v>-25.32870376</v>
      </c>
      <c r="J254" s="23">
        <v>-28.401574119999999</v>
      </c>
    </row>
    <row r="255" spans="1:10" x14ac:dyDescent="0.2">
      <c r="A255" s="24">
        <v>11.9</v>
      </c>
      <c r="B255" s="25">
        <v>-6.69</v>
      </c>
      <c r="C255" s="25">
        <v>0.03</v>
      </c>
      <c r="D255" s="20">
        <v>254.157702140125</v>
      </c>
      <c r="E255" s="20">
        <v>8.4446744211920999E-2</v>
      </c>
      <c r="F255" s="21">
        <v>-25.526645633328101</v>
      </c>
      <c r="G255" s="21">
        <v>1.6152691110665101</v>
      </c>
      <c r="H255" s="22">
        <v>-25.37</v>
      </c>
      <c r="I255" s="23">
        <v>-25.336204951999999</v>
      </c>
      <c r="J255" s="23">
        <v>-28.411377724000001</v>
      </c>
    </row>
    <row r="256" spans="1:10" x14ac:dyDescent="0.2">
      <c r="A256" s="24">
        <v>12</v>
      </c>
      <c r="B256" s="25">
        <v>-6.7</v>
      </c>
      <c r="C256" s="25">
        <v>0.04</v>
      </c>
      <c r="D256" s="20">
        <v>252.75899919929401</v>
      </c>
      <c r="E256" s="20">
        <v>8.5023231663617901E-2</v>
      </c>
      <c r="F256" s="21">
        <v>-25.506974297901699</v>
      </c>
      <c r="G256" s="21">
        <v>1.6154777052807601</v>
      </c>
      <c r="H256" s="22">
        <v>-25.38</v>
      </c>
      <c r="I256" s="23">
        <v>-25.333552396000002</v>
      </c>
      <c r="J256" s="23">
        <v>-28.411055902000001</v>
      </c>
    </row>
    <row r="257" spans="1:10" x14ac:dyDescent="0.2">
      <c r="A257" s="24">
        <v>12.1</v>
      </c>
      <c r="B257" s="25">
        <v>-6.71</v>
      </c>
      <c r="C257" s="25">
        <v>0.04</v>
      </c>
      <c r="D257" s="20">
        <v>251.36302935887301</v>
      </c>
      <c r="E257" s="20">
        <v>8.5447429220860502E-2</v>
      </c>
      <c r="F257" s="21">
        <v>-25.48716131227</v>
      </c>
      <c r="G257" s="21">
        <v>1.6154777482661</v>
      </c>
      <c r="H257" s="22">
        <v>-25.39</v>
      </c>
      <c r="I257" s="23">
        <v>-25.330926972</v>
      </c>
      <c r="J257" s="23">
        <v>-28.410756213999999</v>
      </c>
    </row>
    <row r="258" spans="1:10" x14ac:dyDescent="0.2">
      <c r="A258" s="24">
        <v>12.2</v>
      </c>
      <c r="B258" s="25">
        <v>-6.71</v>
      </c>
      <c r="C258" s="25">
        <v>0.04</v>
      </c>
      <c r="D258" s="20">
        <v>249.98619475843901</v>
      </c>
      <c r="E258" s="20">
        <v>8.5800556138070402E-2</v>
      </c>
      <c r="F258" s="21">
        <v>-25.4577376769343</v>
      </c>
      <c r="G258" s="21">
        <v>1.61547781545997</v>
      </c>
      <c r="H258" s="22">
        <v>-25.39</v>
      </c>
      <c r="I258" s="23">
        <v>-25.318473384000001</v>
      </c>
      <c r="J258" s="23">
        <v>-28.400596707999998</v>
      </c>
    </row>
    <row r="259" spans="1:10" x14ac:dyDescent="0.2">
      <c r="A259" s="24">
        <v>12.3</v>
      </c>
      <c r="B259" s="25">
        <v>-6.72</v>
      </c>
      <c r="C259" s="25">
        <v>0.04</v>
      </c>
      <c r="D259" s="20">
        <v>248.64406164303099</v>
      </c>
      <c r="E259" s="20">
        <v>8.6190568913779297E-2</v>
      </c>
      <c r="F259" s="21">
        <v>-25.438677300764301</v>
      </c>
      <c r="G259" s="21">
        <v>1.61547785796946</v>
      </c>
      <c r="H259" s="22">
        <v>-25.4</v>
      </c>
      <c r="I259" s="23">
        <v>-25.316336335999999</v>
      </c>
      <c r="J259" s="23">
        <v>-28.400695431999999</v>
      </c>
    </row>
    <row r="260" spans="1:10" x14ac:dyDescent="0.2">
      <c r="A260" s="24">
        <v>12.4</v>
      </c>
      <c r="B260" s="25">
        <v>-6.72</v>
      </c>
      <c r="C260" s="25">
        <v>0.04</v>
      </c>
      <c r="D260" s="20">
        <v>247.35191210364999</v>
      </c>
      <c r="E260" s="20">
        <v>8.6788322990757005E-2</v>
      </c>
      <c r="F260" s="21">
        <v>-25.4106965597609</v>
      </c>
      <c r="G260" s="21">
        <v>1.6154779246044899</v>
      </c>
      <c r="H260" s="22">
        <v>-25.4</v>
      </c>
      <c r="I260" s="23">
        <v>-25.304651488000001</v>
      </c>
      <c r="J260" s="23">
        <v>-28.391163056</v>
      </c>
    </row>
    <row r="261" spans="1:10" x14ac:dyDescent="0.2">
      <c r="A261" s="24">
        <v>12.5</v>
      </c>
      <c r="B261" s="25">
        <v>-6.71</v>
      </c>
      <c r="C261" s="25">
        <v>0.04</v>
      </c>
      <c r="D261" s="20">
        <v>246.123458692555</v>
      </c>
      <c r="E261" s="20">
        <v>8.7864047000861603E-2</v>
      </c>
      <c r="F261" s="21">
        <v>-25.3740982108331</v>
      </c>
      <c r="G261" s="21">
        <v>1.61547799055425</v>
      </c>
      <c r="H261" s="22">
        <v>-25.39</v>
      </c>
      <c r="I261" s="23">
        <v>-25.283536412</v>
      </c>
      <c r="J261" s="23">
        <v>-28.372095494</v>
      </c>
    </row>
    <row r="262" spans="1:10" x14ac:dyDescent="0.2">
      <c r="A262" s="24">
        <v>12.6</v>
      </c>
      <c r="B262" s="25">
        <v>-6.7</v>
      </c>
      <c r="C262" s="25">
        <v>0.04</v>
      </c>
      <c r="D262" s="20">
        <v>244.97069862562799</v>
      </c>
      <c r="E262" s="20">
        <v>8.9638438215892194E-2</v>
      </c>
      <c r="F262" s="21">
        <v>-25.339025770156699</v>
      </c>
      <c r="G262" s="21">
        <v>1.61547808204484</v>
      </c>
      <c r="H262" s="22">
        <v>-25.38</v>
      </c>
      <c r="I262" s="23">
        <v>-25.263117724000001</v>
      </c>
      <c r="J262" s="23">
        <v>-28.353596037999999</v>
      </c>
    </row>
    <row r="263" spans="1:10" x14ac:dyDescent="0.2">
      <c r="A263" s="24">
        <v>12.7</v>
      </c>
      <c r="B263" s="25">
        <v>-6.69</v>
      </c>
      <c r="C263" s="25">
        <v>0.03</v>
      </c>
      <c r="D263" s="20">
        <v>243.90289600669999</v>
      </c>
      <c r="E263" s="20">
        <v>9.2185535769391702E-2</v>
      </c>
      <c r="F263" s="21">
        <v>-25.3056623587686</v>
      </c>
      <c r="G263" s="21">
        <v>1.6152695503988299</v>
      </c>
      <c r="H263" s="22">
        <v>-25.37</v>
      </c>
      <c r="I263" s="23">
        <v>-25.243458732000001</v>
      </c>
      <c r="J263" s="23">
        <v>-28.335716334000001</v>
      </c>
    </row>
    <row r="264" spans="1:10" x14ac:dyDescent="0.2">
      <c r="A264" s="24">
        <v>12.8</v>
      </c>
      <c r="B264" s="25">
        <v>-6.68</v>
      </c>
      <c r="C264" s="25">
        <v>0.03</v>
      </c>
      <c r="D264" s="20">
        <v>242.92701616013599</v>
      </c>
      <c r="E264" s="20">
        <v>9.5446953610426002E-2</v>
      </c>
      <c r="F264" s="21">
        <v>-25.274214940599698</v>
      </c>
      <c r="G264" s="21">
        <v>1.6152696609008601</v>
      </c>
      <c r="H264" s="22">
        <v>-25.36</v>
      </c>
      <c r="I264" s="23">
        <v>-25.224631788</v>
      </c>
      <c r="J264" s="23">
        <v>-28.318515406</v>
      </c>
    </row>
    <row r="265" spans="1:10" x14ac:dyDescent="0.2">
      <c r="A265" s="24">
        <v>12.9</v>
      </c>
      <c r="B265" s="25">
        <v>-6.67</v>
      </c>
      <c r="C265" s="25">
        <v>0.03</v>
      </c>
      <c r="D265" s="20">
        <v>242.04903820950301</v>
      </c>
      <c r="E265" s="20">
        <v>9.92691224182915E-2</v>
      </c>
      <c r="F265" s="21">
        <v>-25.244847142411501</v>
      </c>
      <c r="G265" s="21">
        <v>1.61526980382079</v>
      </c>
      <c r="H265" s="22">
        <v>-25.35</v>
      </c>
      <c r="I265" s="23">
        <v>-25.206691156000002</v>
      </c>
      <c r="J265" s="23">
        <v>-28.302037521999999</v>
      </c>
    </row>
    <row r="266" spans="1:10" x14ac:dyDescent="0.2">
      <c r="A266" s="24">
        <v>13</v>
      </c>
      <c r="B266" s="25">
        <v>-6.65</v>
      </c>
      <c r="C266" s="25">
        <v>0.03</v>
      </c>
      <c r="D266" s="20">
        <v>241.270640852686</v>
      </c>
      <c r="E266" s="20">
        <v>0.103393551490869</v>
      </c>
      <c r="F266" s="21">
        <v>-25.207819454209499</v>
      </c>
      <c r="G266" s="21">
        <v>1.61526995118547</v>
      </c>
      <c r="H266" s="22">
        <v>-25.33</v>
      </c>
      <c r="I266" s="23">
        <v>-25.179654924000001</v>
      </c>
      <c r="J266" s="23">
        <v>-28.276297438</v>
      </c>
    </row>
    <row r="267" spans="1:10" x14ac:dyDescent="0.2">
      <c r="A267" s="24">
        <v>13.1</v>
      </c>
      <c r="B267" s="25">
        <v>-6.64</v>
      </c>
      <c r="C267" s="25">
        <v>0.03</v>
      </c>
      <c r="D267" s="20">
        <v>240.58932179106401</v>
      </c>
      <c r="E267" s="20">
        <v>0.107518735206449</v>
      </c>
      <c r="F267" s="21">
        <v>-25.182694499535899</v>
      </c>
      <c r="G267" s="21">
        <v>1.6152701364212501</v>
      </c>
      <c r="H267" s="22">
        <v>-25.32</v>
      </c>
      <c r="I267" s="23">
        <v>-25.163486916</v>
      </c>
      <c r="J267" s="23">
        <v>-28.261265642000001</v>
      </c>
    </row>
    <row r="268" spans="1:10" x14ac:dyDescent="0.2">
      <c r="A268" s="24">
        <v>13.2</v>
      </c>
      <c r="B268" s="25">
        <v>-6.63</v>
      </c>
      <c r="C268" s="25">
        <v>0.03</v>
      </c>
      <c r="D268" s="20">
        <v>240.00035337652201</v>
      </c>
      <c r="E268" s="20">
        <v>0.111378176607468</v>
      </c>
      <c r="F268" s="21">
        <v>-25.159614000145101</v>
      </c>
      <c r="G268" s="21">
        <v>1.6152702583499701</v>
      </c>
      <c r="H268" s="22">
        <v>-25.31</v>
      </c>
      <c r="I268" s="23">
        <v>-25.148160000000001</v>
      </c>
      <c r="J268" s="23">
        <v>-28.246919999999999</v>
      </c>
    </row>
    <row r="269" spans="1:10" x14ac:dyDescent="0.2">
      <c r="A269" s="24">
        <v>13.3</v>
      </c>
      <c r="B269" s="25">
        <v>-6.62</v>
      </c>
      <c r="C269" s="25">
        <v>0.03</v>
      </c>
      <c r="D269" s="20">
        <v>239.49526250568701</v>
      </c>
      <c r="E269" s="20">
        <v>0.114852875529107</v>
      </c>
      <c r="F269" s="21">
        <v>-25.1383932972666</v>
      </c>
      <c r="G269" s="21">
        <v>1.61527041793738</v>
      </c>
      <c r="H269" s="22">
        <v>-25.3</v>
      </c>
      <c r="I269" s="23">
        <v>-25.133592780000001</v>
      </c>
      <c r="J269" s="23">
        <v>-28.233194109999999</v>
      </c>
    </row>
    <row r="270" spans="1:10" x14ac:dyDescent="0.2">
      <c r="A270" s="24">
        <v>13.4</v>
      </c>
      <c r="B270" s="25">
        <v>-6.61</v>
      </c>
      <c r="C270" s="25">
        <v>0.04</v>
      </c>
      <c r="D270" s="20">
        <v>239.06166899704999</v>
      </c>
      <c r="E270" s="20">
        <v>0.117837497967806</v>
      </c>
      <c r="F270" s="21">
        <v>-25.118775106607401</v>
      </c>
      <c r="G270" s="21">
        <v>1.6154792132336799</v>
      </c>
      <c r="H270" s="22">
        <v>-25.29</v>
      </c>
      <c r="I270" s="23">
        <v>-25.119676728000002</v>
      </c>
      <c r="J270" s="23">
        <v>-28.219999435999998</v>
      </c>
    </row>
    <row r="271" spans="1:10" x14ac:dyDescent="0.2">
      <c r="A271" s="24">
        <v>13.5</v>
      </c>
      <c r="B271" s="25">
        <v>-6.6</v>
      </c>
      <c r="C271" s="25">
        <v>0.04</v>
      </c>
      <c r="D271" s="20">
        <v>238.68639217042301</v>
      </c>
      <c r="E271" s="20">
        <v>0.120182206233372</v>
      </c>
      <c r="F271" s="21">
        <v>-25.1004296329073</v>
      </c>
      <c r="G271" s="21">
        <v>1.61547930623542</v>
      </c>
      <c r="H271" s="22">
        <v>-25.28</v>
      </c>
      <c r="I271" s="23">
        <v>-25.106276183999999</v>
      </c>
      <c r="J271" s="23">
        <v>-28.207225308000002</v>
      </c>
    </row>
    <row r="272" spans="1:10" x14ac:dyDescent="0.2">
      <c r="A272" s="24">
        <v>13.6</v>
      </c>
      <c r="B272" s="25">
        <v>-6.6</v>
      </c>
      <c r="C272" s="25">
        <v>0.04</v>
      </c>
      <c r="D272" s="20">
        <v>238.35558952766101</v>
      </c>
      <c r="E272" s="20">
        <v>0.121720428117575</v>
      </c>
      <c r="F272" s="21">
        <v>-25.0929279691346</v>
      </c>
      <c r="G272" s="21">
        <v>1.61547939896671</v>
      </c>
      <c r="H272" s="22">
        <v>-25.28</v>
      </c>
      <c r="I272" s="23">
        <v>-25.103291664</v>
      </c>
      <c r="J272" s="23">
        <v>-28.204790568</v>
      </c>
    </row>
    <row r="273" spans="1:10" x14ac:dyDescent="0.2">
      <c r="A273" s="24">
        <v>13.7</v>
      </c>
      <c r="B273" s="25">
        <v>-6.59</v>
      </c>
      <c r="C273" s="25">
        <v>0.04</v>
      </c>
      <c r="D273" s="20">
        <v>238.05505834012499</v>
      </c>
      <c r="E273" s="20">
        <v>0.122286824954599</v>
      </c>
      <c r="F273" s="21">
        <v>-25.076260471413399</v>
      </c>
      <c r="G273" s="21">
        <v>1.61547941315044</v>
      </c>
      <c r="H273" s="22">
        <v>-25.27</v>
      </c>
      <c r="I273" s="23">
        <v>-25.090569420000001</v>
      </c>
      <c r="J273" s="23">
        <v>-28.19256979</v>
      </c>
    </row>
    <row r="274" spans="1:10" x14ac:dyDescent="0.2">
      <c r="A274" s="24">
        <v>13.8</v>
      </c>
      <c r="B274" s="25">
        <v>-6.59</v>
      </c>
      <c r="C274" s="25">
        <v>0.04</v>
      </c>
      <c r="D274" s="20">
        <v>237.769885757617</v>
      </c>
      <c r="E274" s="20">
        <v>0.121881082456562</v>
      </c>
      <c r="F274" s="21">
        <v>-25.069761293138399</v>
      </c>
      <c r="G274" s="21">
        <v>1.6154794265711201</v>
      </c>
      <c r="H274" s="22">
        <v>-25.27</v>
      </c>
      <c r="I274" s="23">
        <v>-25.087991880000001</v>
      </c>
      <c r="J274" s="23">
        <v>-28.19046706</v>
      </c>
    </row>
    <row r="275" spans="1:10" x14ac:dyDescent="0.2">
      <c r="A275" s="24">
        <v>13.9</v>
      </c>
      <c r="B275" s="25">
        <v>-6.59</v>
      </c>
      <c r="C275" s="25">
        <v>0.04</v>
      </c>
      <c r="D275" s="20">
        <v>237.48514445254099</v>
      </c>
      <c r="E275" s="20">
        <v>0.12075799610707701</v>
      </c>
      <c r="F275" s="21">
        <v>-25.0632525253125</v>
      </c>
      <c r="G275" s="21">
        <v>1.6154794007426201</v>
      </c>
      <c r="H275" s="22">
        <v>-25.27</v>
      </c>
      <c r="I275" s="23">
        <v>-25.08541434</v>
      </c>
      <c r="J275" s="23">
        <v>-28.188364329999999</v>
      </c>
    </row>
    <row r="276" spans="1:10" x14ac:dyDescent="0.2">
      <c r="A276" s="24">
        <v>14</v>
      </c>
      <c r="B276" s="25">
        <v>-6.59</v>
      </c>
      <c r="C276" s="25">
        <v>0.03</v>
      </c>
      <c r="D276" s="20">
        <v>237.18746164528201</v>
      </c>
      <c r="E276" s="20">
        <v>0.11919392174431399</v>
      </c>
      <c r="F276" s="21">
        <v>-25.056436587606999</v>
      </c>
      <c r="G276" s="21">
        <v>1.6152706493177</v>
      </c>
      <c r="H276" s="22">
        <v>-25.27</v>
      </c>
      <c r="I276" s="23">
        <v>-25.082719227999998</v>
      </c>
      <c r="J276" s="23">
        <v>-28.186165685999999</v>
      </c>
    </row>
    <row r="277" spans="1:10" x14ac:dyDescent="0.2">
      <c r="A277" s="24">
        <v>14.1</v>
      </c>
      <c r="B277" s="25">
        <v>-6.59</v>
      </c>
      <c r="C277" s="25">
        <v>0.03</v>
      </c>
      <c r="D277" s="20">
        <v>236.864363550767</v>
      </c>
      <c r="E277" s="20">
        <v>0.117508786691575</v>
      </c>
      <c r="F277" s="21">
        <v>-25.049036947973601</v>
      </c>
      <c r="G277" s="21">
        <v>1.61527062252717</v>
      </c>
      <c r="H277" s="22">
        <v>-25.27</v>
      </c>
      <c r="I277" s="23">
        <v>-25.079798016000002</v>
      </c>
      <c r="J277" s="23">
        <v>-28.183782592</v>
      </c>
    </row>
    <row r="278" spans="1:10" x14ac:dyDescent="0.2">
      <c r="A278" s="24">
        <v>14.2</v>
      </c>
      <c r="B278" s="25">
        <v>-6.6</v>
      </c>
      <c r="C278" s="25">
        <v>0.03</v>
      </c>
      <c r="D278" s="20">
        <v>236.50431807973601</v>
      </c>
      <c r="E278" s="20">
        <v>0.115950985318249</v>
      </c>
      <c r="F278" s="21">
        <v>-25.050589321458101</v>
      </c>
      <c r="G278" s="21">
        <v>1.61527055906759</v>
      </c>
      <c r="H278" s="22">
        <v>-25.28</v>
      </c>
      <c r="I278" s="23">
        <v>-25.086542175999998</v>
      </c>
      <c r="J278" s="23">
        <v>-28.191126512</v>
      </c>
    </row>
    <row r="279" spans="1:10" x14ac:dyDescent="0.2">
      <c r="A279" s="24">
        <v>14.3</v>
      </c>
      <c r="B279" s="25">
        <v>-6.6</v>
      </c>
      <c r="C279" s="25">
        <v>0.03</v>
      </c>
      <c r="D279" s="20">
        <v>236.09651428412701</v>
      </c>
      <c r="E279" s="20">
        <v>0.114667947108366</v>
      </c>
      <c r="F279" s="21">
        <v>-25.041230272524</v>
      </c>
      <c r="G279" s="21">
        <v>1.6152705356394601</v>
      </c>
      <c r="H279" s="22">
        <v>-25.28</v>
      </c>
      <c r="I279" s="23">
        <v>-25.082861267999998</v>
      </c>
      <c r="J279" s="23">
        <v>-28.188123665999999</v>
      </c>
    </row>
    <row r="280" spans="1:10" x14ac:dyDescent="0.2">
      <c r="A280" s="24">
        <v>14.4</v>
      </c>
      <c r="B280" s="25">
        <v>-6.61</v>
      </c>
      <c r="C280" s="25">
        <v>0.03</v>
      </c>
      <c r="D280" s="20">
        <v>235.633516348846</v>
      </c>
      <c r="E280" s="20">
        <v>0.11377337884670299</v>
      </c>
      <c r="F280" s="21">
        <v>-25.040373869084199</v>
      </c>
      <c r="G280" s="21">
        <v>1.61527051419538</v>
      </c>
      <c r="H280" s="22">
        <v>-25.29</v>
      </c>
      <c r="I280" s="23">
        <v>-25.088673896</v>
      </c>
      <c r="J280" s="23">
        <v>-28.194707652000002</v>
      </c>
    </row>
    <row r="281" spans="1:10" x14ac:dyDescent="0.2">
      <c r="A281" s="24">
        <v>14.5</v>
      </c>
      <c r="B281" s="25">
        <v>-6.61</v>
      </c>
      <c r="C281" s="25">
        <v>0.03</v>
      </c>
      <c r="D281" s="20">
        <v>235.11246410176199</v>
      </c>
      <c r="E281" s="20">
        <v>0.113375023662171</v>
      </c>
      <c r="F281" s="21">
        <v>-25.028312464810401</v>
      </c>
      <c r="G281" s="21">
        <v>1.6152704948904699</v>
      </c>
      <c r="H281" s="22">
        <v>-25.29</v>
      </c>
      <c r="I281" s="23">
        <v>-25.083952927999999</v>
      </c>
      <c r="J281" s="23">
        <v>-28.190856336</v>
      </c>
    </row>
    <row r="282" spans="1:10" x14ac:dyDescent="0.2">
      <c r="A282" s="24">
        <v>14.6</v>
      </c>
      <c r="B282" s="25">
        <v>-6.62</v>
      </c>
      <c r="C282" s="25">
        <v>0.03</v>
      </c>
      <c r="D282" s="20">
        <v>234.53276024054799</v>
      </c>
      <c r="E282" s="20">
        <v>0.113498655928035</v>
      </c>
      <c r="F282" s="21">
        <v>-25.0247103141742</v>
      </c>
      <c r="G282" s="21">
        <v>1.61527051504607</v>
      </c>
      <c r="H282" s="22">
        <v>-25.3</v>
      </c>
      <c r="I282" s="23">
        <v>-25.088716452</v>
      </c>
      <c r="J282" s="23">
        <v>-28.196584474000002</v>
      </c>
    </row>
    <row r="283" spans="1:10" x14ac:dyDescent="0.2">
      <c r="A283" s="24">
        <v>14.7</v>
      </c>
      <c r="B283" s="25">
        <v>-6.63</v>
      </c>
      <c r="C283" s="25">
        <v>0.03</v>
      </c>
      <c r="D283" s="20">
        <v>233.895579686643</v>
      </c>
      <c r="E283" s="20">
        <v>0.114081753498668</v>
      </c>
      <c r="F283" s="21">
        <v>-25.019717557611699</v>
      </c>
      <c r="G283" s="21">
        <v>1.6152705754585299</v>
      </c>
      <c r="H283" s="22">
        <v>-25.31</v>
      </c>
      <c r="I283" s="23">
        <v>-25.092955423999999</v>
      </c>
      <c r="J283" s="23">
        <v>-28.201884688</v>
      </c>
    </row>
    <row r="284" spans="1:10" x14ac:dyDescent="0.2">
      <c r="A284" s="24">
        <v>14.8</v>
      </c>
      <c r="B284" s="25">
        <v>-6.64</v>
      </c>
      <c r="C284" s="25">
        <v>0.03</v>
      </c>
      <c r="D284" s="20">
        <v>233.206264761266</v>
      </c>
      <c r="E284" s="20">
        <v>0.114989581495183</v>
      </c>
      <c r="F284" s="21">
        <v>-25.013437378390101</v>
      </c>
      <c r="G284" s="21">
        <v>1.6152706387840301</v>
      </c>
      <c r="H284" s="22">
        <v>-25.32</v>
      </c>
      <c r="I284" s="23">
        <v>-25.096715064000001</v>
      </c>
      <c r="J284" s="23">
        <v>-28.206793867999998</v>
      </c>
    </row>
    <row r="285" spans="1:10" x14ac:dyDescent="0.2">
      <c r="A285" s="24">
        <v>14.9</v>
      </c>
      <c r="B285" s="25">
        <v>-6.64</v>
      </c>
      <c r="C285" s="25">
        <v>0.03</v>
      </c>
      <c r="D285" s="20">
        <v>232.471720585653</v>
      </c>
      <c r="E285" s="20">
        <v>0.11616289080876301</v>
      </c>
      <c r="F285" s="21">
        <v>-24.9962520302992</v>
      </c>
      <c r="G285" s="21">
        <v>1.6152707048572399</v>
      </c>
      <c r="H285" s="22">
        <v>-25.32</v>
      </c>
      <c r="I285" s="23">
        <v>-25.090076767999999</v>
      </c>
      <c r="J285" s="23">
        <v>-28.201378416000001</v>
      </c>
    </row>
    <row r="286" spans="1:10" x14ac:dyDescent="0.2">
      <c r="A286" s="24">
        <v>15</v>
      </c>
      <c r="B286" s="25">
        <v>-6.65</v>
      </c>
      <c r="C286" s="25">
        <v>0.04</v>
      </c>
      <c r="D286" s="20">
        <v>231.695885825853</v>
      </c>
      <c r="E286" s="20">
        <v>0.117515046884392</v>
      </c>
      <c r="F286" s="21">
        <v>-24.987826620516699</v>
      </c>
      <c r="G286" s="21">
        <v>1.6154795561130999</v>
      </c>
      <c r="H286" s="22">
        <v>-25.33</v>
      </c>
      <c r="I286" s="23">
        <v>-25.093058624000001</v>
      </c>
      <c r="J286" s="23">
        <v>-28.205653087999998</v>
      </c>
    </row>
    <row r="287" spans="1:10" x14ac:dyDescent="0.2">
      <c r="A287" s="24">
        <v>15.1</v>
      </c>
      <c r="B287" s="25">
        <v>-6.66</v>
      </c>
      <c r="C287" s="25">
        <v>0.04</v>
      </c>
      <c r="D287" s="20">
        <v>230.88067674637</v>
      </c>
      <c r="E287" s="20">
        <v>0.11887333603160501</v>
      </c>
      <c r="F287" s="21">
        <v>-24.978404584735902</v>
      </c>
      <c r="G287" s="21">
        <v>1.61547963652963</v>
      </c>
      <c r="H287" s="22">
        <v>-25.34</v>
      </c>
      <c r="I287" s="23">
        <v>-25.095687764000001</v>
      </c>
      <c r="J287" s="23">
        <v>-28.209640018000002</v>
      </c>
    </row>
    <row r="288" spans="1:10" x14ac:dyDescent="0.2">
      <c r="A288" s="24">
        <v>15.2</v>
      </c>
      <c r="B288" s="25">
        <v>-6.67</v>
      </c>
      <c r="C288" s="25">
        <v>0.04</v>
      </c>
      <c r="D288" s="20">
        <v>230.02650913832599</v>
      </c>
      <c r="E288" s="20">
        <v>0.119998485034244</v>
      </c>
      <c r="F288" s="21">
        <v>-24.9679735778106</v>
      </c>
      <c r="G288" s="21">
        <v>1.6154797202479201</v>
      </c>
      <c r="H288" s="22">
        <v>-25.35</v>
      </c>
      <c r="I288" s="23">
        <v>-25.097964187999999</v>
      </c>
      <c r="J288" s="23">
        <v>-28.213339206000001</v>
      </c>
    </row>
    <row r="289" spans="1:10" x14ac:dyDescent="0.2">
      <c r="A289" s="24">
        <v>15.3</v>
      </c>
      <c r="B289" s="25">
        <v>-6.67</v>
      </c>
      <c r="C289" s="25">
        <v>0.04</v>
      </c>
      <c r="D289" s="20">
        <v>229.13237002559401</v>
      </c>
      <c r="E289" s="20">
        <v>0.12059548851586201</v>
      </c>
      <c r="F289" s="21">
        <v>-24.946656767305001</v>
      </c>
      <c r="G289" s="21">
        <v>1.61547980754543</v>
      </c>
      <c r="H289" s="22">
        <v>-25.35</v>
      </c>
      <c r="I289" s="23">
        <v>-25.089869808</v>
      </c>
      <c r="J289" s="23">
        <v>-28.206735896000001</v>
      </c>
    </row>
    <row r="290" spans="1:10" x14ac:dyDescent="0.2">
      <c r="A290" s="24">
        <v>15.4</v>
      </c>
      <c r="B290" s="25">
        <v>-6.68</v>
      </c>
      <c r="C290" s="25">
        <v>0.04</v>
      </c>
      <c r="D290" s="20">
        <v>228.19670336763801</v>
      </c>
      <c r="E290" s="20">
        <v>0.120368481512365</v>
      </c>
      <c r="F290" s="21">
        <v>-24.9340953890148</v>
      </c>
      <c r="G290" s="21">
        <v>1.6154798121741401</v>
      </c>
      <c r="H290" s="22">
        <v>-25.36</v>
      </c>
      <c r="I290" s="23">
        <v>-25.091413668000001</v>
      </c>
      <c r="J290" s="23">
        <v>-28.209837466</v>
      </c>
    </row>
    <row r="291" spans="1:10" x14ac:dyDescent="0.2">
      <c r="A291" s="24">
        <v>15.5</v>
      </c>
      <c r="B291" s="25">
        <v>-6.69</v>
      </c>
      <c r="C291" s="25">
        <v>0.04</v>
      </c>
      <c r="D291" s="20">
        <v>227.21750542013299</v>
      </c>
      <c r="E291" s="20">
        <v>0.11924176140473899</v>
      </c>
      <c r="F291" s="21">
        <v>-24.920362162178201</v>
      </c>
      <c r="G291" s="21">
        <v>1.6154798189678601</v>
      </c>
      <c r="H291" s="22">
        <v>-25.37</v>
      </c>
      <c r="I291" s="23">
        <v>-25.092559592000001</v>
      </c>
      <c r="J291" s="23">
        <v>-28.212614404</v>
      </c>
    </row>
    <row r="292" spans="1:10" x14ac:dyDescent="0.2">
      <c r="A292" s="24">
        <v>15.6</v>
      </c>
      <c r="B292" s="25">
        <v>-6.7</v>
      </c>
      <c r="C292" s="25">
        <v>0.04</v>
      </c>
      <c r="D292" s="20">
        <v>226.19255818163501</v>
      </c>
      <c r="E292" s="20">
        <v>0.117386422369349</v>
      </c>
      <c r="F292" s="21">
        <v>-24.905391154672898</v>
      </c>
      <c r="G292" s="21">
        <v>1.61547978526254</v>
      </c>
      <c r="H292" s="22">
        <v>-25.38</v>
      </c>
      <c r="I292" s="23">
        <v>-25.093289492</v>
      </c>
      <c r="J292" s="23">
        <v>-28.215051954</v>
      </c>
    </row>
    <row r="293" spans="1:10" x14ac:dyDescent="0.2">
      <c r="A293" s="24">
        <v>15.7</v>
      </c>
      <c r="B293" s="25">
        <v>-6.7</v>
      </c>
      <c r="C293" s="25">
        <v>0.04</v>
      </c>
      <c r="D293" s="20">
        <v>225.12032409433201</v>
      </c>
      <c r="E293" s="20">
        <v>0.115074761256156</v>
      </c>
      <c r="F293" s="21">
        <v>-24.879297317523001</v>
      </c>
      <c r="G293" s="21">
        <v>1.6154797541033901</v>
      </c>
      <c r="H293" s="22">
        <v>-25.38</v>
      </c>
      <c r="I293" s="23">
        <v>-25.083585280000001</v>
      </c>
      <c r="J293" s="23">
        <v>-28.207135359999999</v>
      </c>
    </row>
    <row r="294" spans="1:10" x14ac:dyDescent="0.2">
      <c r="A294" s="24">
        <v>15.8</v>
      </c>
      <c r="B294" s="25">
        <v>-6.7</v>
      </c>
      <c r="C294" s="25">
        <v>0.04</v>
      </c>
      <c r="D294" s="20">
        <v>223.999239938279</v>
      </c>
      <c r="E294" s="20">
        <v>0.112537652183384</v>
      </c>
      <c r="F294" s="21">
        <v>-24.851875761466101</v>
      </c>
      <c r="G294" s="21">
        <v>1.6154797253991799</v>
      </c>
      <c r="H294" s="22">
        <v>-25.38</v>
      </c>
      <c r="I294" s="23">
        <v>-25.073446956000002</v>
      </c>
      <c r="J294" s="23">
        <v>-28.198864621999999</v>
      </c>
    </row>
    <row r="295" spans="1:10" x14ac:dyDescent="0.2">
      <c r="A295" s="24">
        <v>15.9</v>
      </c>
      <c r="B295" s="25">
        <v>-6.7</v>
      </c>
      <c r="C295" s="25">
        <v>0.04</v>
      </c>
      <c r="D295" s="20">
        <v>222.82792402041099</v>
      </c>
      <c r="E295" s="20">
        <v>0.10991226796445901</v>
      </c>
      <c r="F295" s="21">
        <v>-24.823054467725299</v>
      </c>
      <c r="G295" s="21">
        <v>1.6154796575143899</v>
      </c>
      <c r="H295" s="22">
        <v>-25.38</v>
      </c>
      <c r="I295" s="23">
        <v>-25.062856432</v>
      </c>
      <c r="J295" s="23">
        <v>-28.190224984</v>
      </c>
    </row>
    <row r="296" spans="1:10" x14ac:dyDescent="0.2">
      <c r="A296" s="24">
        <v>16</v>
      </c>
      <c r="B296" s="25">
        <v>-6.7</v>
      </c>
      <c r="C296" s="25">
        <v>0.04</v>
      </c>
      <c r="D296" s="20">
        <v>221.60600596067101</v>
      </c>
      <c r="E296" s="20">
        <v>0.107267901727403</v>
      </c>
      <c r="F296" s="21">
        <v>-24.792783637923399</v>
      </c>
      <c r="G296" s="21">
        <v>1.6154795929651899</v>
      </c>
      <c r="H296" s="22">
        <v>-25.38</v>
      </c>
      <c r="I296" s="23">
        <v>-25.051804663999999</v>
      </c>
      <c r="J296" s="23">
        <v>-28.181209068000001</v>
      </c>
    </row>
    <row r="297" spans="1:10" x14ac:dyDescent="0.2">
      <c r="A297" s="24">
        <v>16.100000000000001</v>
      </c>
      <c r="B297" s="25">
        <v>-6.7</v>
      </c>
      <c r="C297" s="25">
        <v>0.04</v>
      </c>
      <c r="D297" s="20">
        <v>220.33337418305899</v>
      </c>
      <c r="E297" s="20">
        <v>0.104661999141755</v>
      </c>
      <c r="F297" s="21">
        <v>-24.761036331135401</v>
      </c>
      <c r="G297" s="21">
        <v>1.6154795722091</v>
      </c>
      <c r="H297" s="22">
        <v>-25.38</v>
      </c>
      <c r="I297" s="23">
        <v>-25.040291652000001</v>
      </c>
      <c r="J297" s="23">
        <v>-28.171816874000001</v>
      </c>
    </row>
    <row r="298" spans="1:10" x14ac:dyDescent="0.2">
      <c r="A298" s="24">
        <v>16.2</v>
      </c>
      <c r="B298" s="25">
        <v>-6.7</v>
      </c>
      <c r="C298" s="25">
        <v>0.04</v>
      </c>
      <c r="D298" s="20">
        <v>219.00912552508001</v>
      </c>
      <c r="E298" s="20">
        <v>0.102234109907302</v>
      </c>
      <c r="F298" s="21">
        <v>-24.727784012677901</v>
      </c>
      <c r="G298" s="21">
        <v>1.61547951358724</v>
      </c>
      <c r="H298" s="22">
        <v>-25.38</v>
      </c>
      <c r="I298" s="23">
        <v>-25.028317395999998</v>
      </c>
      <c r="J298" s="23">
        <v>-28.162048402</v>
      </c>
    </row>
    <row r="299" spans="1:10" x14ac:dyDescent="0.2">
      <c r="A299" s="24">
        <v>16.3</v>
      </c>
      <c r="B299" s="25">
        <v>-6.69</v>
      </c>
      <c r="C299" s="25">
        <v>0.04</v>
      </c>
      <c r="D299" s="20">
        <v>217.633263186656</v>
      </c>
      <c r="E299" s="20">
        <v>0.100121518063916</v>
      </c>
      <c r="F299" s="21">
        <v>-24.683152235070001</v>
      </c>
      <c r="G299" s="21">
        <v>1.6154794979701499</v>
      </c>
      <c r="H299" s="22">
        <v>-25.37</v>
      </c>
      <c r="I299" s="23">
        <v>-25.005872852</v>
      </c>
      <c r="J299" s="23">
        <v>-28.141896274</v>
      </c>
    </row>
    <row r="300" spans="1:10" x14ac:dyDescent="0.2">
      <c r="A300" s="24">
        <v>16.399999999999999</v>
      </c>
      <c r="B300" s="25">
        <v>-6.68</v>
      </c>
      <c r="C300" s="25">
        <v>0.04</v>
      </c>
      <c r="D300" s="20">
        <v>216.208045963176</v>
      </c>
      <c r="E300" s="20">
        <v>9.8429615142129598E-2</v>
      </c>
      <c r="F300" s="21">
        <v>-24.637003379204799</v>
      </c>
      <c r="G300" s="21">
        <v>1.6154794846434499</v>
      </c>
      <c r="H300" s="22">
        <v>-25.36</v>
      </c>
      <c r="I300" s="23">
        <v>-24.982985152000001</v>
      </c>
      <c r="J300" s="23">
        <v>-28.121382623999999</v>
      </c>
    </row>
    <row r="301" spans="1:10" x14ac:dyDescent="0.2">
      <c r="A301" s="24">
        <v>16.5</v>
      </c>
      <c r="B301" s="25">
        <v>-6.67</v>
      </c>
      <c r="C301" s="25">
        <v>0.04</v>
      </c>
      <c r="D301" s="20">
        <v>214.73978278334599</v>
      </c>
      <c r="E301" s="20">
        <v>9.72428750676987E-2</v>
      </c>
      <c r="F301" s="21">
        <v>-24.589459690976099</v>
      </c>
      <c r="G301" s="21">
        <v>1.61547951307935</v>
      </c>
      <c r="H301" s="22">
        <v>-25.35</v>
      </c>
      <c r="I301" s="23">
        <v>-24.959708559999999</v>
      </c>
      <c r="J301" s="23">
        <v>-28.100551719999999</v>
      </c>
    </row>
    <row r="302" spans="1:10" x14ac:dyDescent="0.2">
      <c r="A302" s="24">
        <v>16.600000000000001</v>
      </c>
      <c r="B302" s="25">
        <v>-6.66</v>
      </c>
      <c r="C302" s="25">
        <v>0.04</v>
      </c>
      <c r="D302" s="20">
        <v>213.237850069362</v>
      </c>
      <c r="E302" s="20">
        <v>9.66064719279634E-2</v>
      </c>
      <c r="F302" s="21">
        <v>-24.5407248824052</v>
      </c>
      <c r="G302" s="21">
        <v>1.6154795835914599</v>
      </c>
      <c r="H302" s="22">
        <v>-25.34</v>
      </c>
      <c r="I302" s="23">
        <v>-24.936124471999999</v>
      </c>
      <c r="J302" s="23">
        <v>-28.079469964000001</v>
      </c>
    </row>
    <row r="303" spans="1:10" x14ac:dyDescent="0.2">
      <c r="A303" s="24">
        <v>16.7</v>
      </c>
      <c r="B303" s="25">
        <v>-6.64</v>
      </c>
      <c r="C303" s="25">
        <v>0.04</v>
      </c>
      <c r="D303" s="20">
        <v>211.71214511327301</v>
      </c>
      <c r="E303" s="20">
        <v>9.6568895505198898E-2</v>
      </c>
      <c r="F303" s="21">
        <v>-24.481215015511498</v>
      </c>
      <c r="G303" s="21">
        <v>1.6154796562929301</v>
      </c>
      <c r="H303" s="22">
        <v>-25.32</v>
      </c>
      <c r="I303" s="23">
        <v>-24.902323328000001</v>
      </c>
      <c r="J303" s="23">
        <v>-28.048211135999999</v>
      </c>
    </row>
    <row r="304" spans="1:10" x14ac:dyDescent="0.2">
      <c r="A304" s="24">
        <v>16.8</v>
      </c>
      <c r="B304" s="25">
        <v>-6.63</v>
      </c>
      <c r="C304" s="25">
        <v>0.04</v>
      </c>
      <c r="D304" s="20">
        <v>210.172725094822</v>
      </c>
      <c r="E304" s="20">
        <v>9.7151288795125398E-2</v>
      </c>
      <c r="F304" s="21">
        <v>-24.430841385511201</v>
      </c>
      <c r="G304" s="21">
        <v>1.6154797306401001</v>
      </c>
      <c r="H304" s="22">
        <v>-25.31</v>
      </c>
      <c r="I304" s="23">
        <v>-24.878404612000001</v>
      </c>
      <c r="J304" s="23">
        <v>-28.026856393999999</v>
      </c>
    </row>
    <row r="305" spans="1:10" x14ac:dyDescent="0.2">
      <c r="A305" s="24">
        <v>16.899999999999999</v>
      </c>
      <c r="B305" s="25">
        <v>-6.61</v>
      </c>
      <c r="C305" s="25">
        <v>0.03</v>
      </c>
      <c r="D305" s="20">
        <v>208.63063880857899</v>
      </c>
      <c r="E305" s="20">
        <v>9.8353212362189496E-2</v>
      </c>
      <c r="F305" s="21">
        <v>-24.370216447171099</v>
      </c>
      <c r="G305" s="21">
        <v>1.6152708594576599</v>
      </c>
      <c r="H305" s="22">
        <v>-25.29</v>
      </c>
      <c r="I305" s="23">
        <v>-24.844458763999999</v>
      </c>
      <c r="J305" s="23">
        <v>-27.995479518</v>
      </c>
    </row>
    <row r="306" spans="1:10" x14ac:dyDescent="0.2">
      <c r="A306" s="24">
        <v>17</v>
      </c>
      <c r="B306" s="25">
        <v>-6.6</v>
      </c>
      <c r="C306" s="25">
        <v>0.03</v>
      </c>
      <c r="D306" s="20">
        <v>207.097452829264</v>
      </c>
      <c r="E306" s="20">
        <v>0.100155353289007</v>
      </c>
      <c r="F306" s="21">
        <v>-24.319271754866399</v>
      </c>
      <c r="G306" s="21">
        <v>1.61527100776371</v>
      </c>
      <c r="H306" s="22">
        <v>-25.28</v>
      </c>
      <c r="I306" s="23">
        <v>-24.820585267999999</v>
      </c>
      <c r="J306" s="23">
        <v>-27.974161666000001</v>
      </c>
    </row>
    <row r="307" spans="1:10" x14ac:dyDescent="0.2">
      <c r="A307" s="24">
        <v>17.100000000000001</v>
      </c>
      <c r="B307" s="25">
        <v>-6.58</v>
      </c>
      <c r="C307" s="25">
        <v>0.03</v>
      </c>
      <c r="D307" s="20">
        <v>205.58506003533</v>
      </c>
      <c r="E307" s="20">
        <v>0.102553731680829</v>
      </c>
      <c r="F307" s="21">
        <v>-24.2587456011969</v>
      </c>
      <c r="G307" s="21">
        <v>1.61527120791526</v>
      </c>
      <c r="H307" s="22">
        <v>-25.26</v>
      </c>
      <c r="I307" s="23">
        <v>-24.78691074</v>
      </c>
      <c r="J307" s="23">
        <v>-27.943006130000001</v>
      </c>
    </row>
    <row r="308" spans="1:10" x14ac:dyDescent="0.2">
      <c r="A308" s="24">
        <v>17.2</v>
      </c>
      <c r="B308" s="25">
        <v>-6.56</v>
      </c>
      <c r="C308" s="25">
        <v>0.03</v>
      </c>
      <c r="D308" s="20">
        <v>204.105847576039</v>
      </c>
      <c r="E308" s="20">
        <v>0.10558526457322299</v>
      </c>
      <c r="F308" s="21">
        <v>-24.198771186935598</v>
      </c>
      <c r="G308" s="21">
        <v>1.6152714166072899</v>
      </c>
      <c r="H308" s="22">
        <v>-25.24</v>
      </c>
      <c r="I308" s="23">
        <v>-24.753534664</v>
      </c>
      <c r="J308" s="23">
        <v>-27.912094067999998</v>
      </c>
    </row>
    <row r="309" spans="1:10" x14ac:dyDescent="0.2">
      <c r="A309" s="24">
        <v>17.3</v>
      </c>
      <c r="B309" s="25">
        <v>-6.54</v>
      </c>
      <c r="C309" s="25">
        <v>0.03</v>
      </c>
      <c r="D309" s="20">
        <v>202.67486498905001</v>
      </c>
      <c r="E309" s="20">
        <v>0.109311536584069</v>
      </c>
      <c r="F309" s="21">
        <v>-24.139781012172499</v>
      </c>
      <c r="G309" s="21">
        <v>1.6152716332849399</v>
      </c>
      <c r="H309" s="22">
        <v>-25.22</v>
      </c>
      <c r="I309" s="23">
        <v>-24.720592700000001</v>
      </c>
      <c r="J309" s="23">
        <v>-27.881536149999999</v>
      </c>
    </row>
    <row r="310" spans="1:10" x14ac:dyDescent="0.2">
      <c r="A310" s="24">
        <v>17.399999999999999</v>
      </c>
      <c r="B310" s="25">
        <v>-6.52</v>
      </c>
      <c r="C310" s="25">
        <v>0.03</v>
      </c>
      <c r="D310" s="20">
        <v>201.30720864934801</v>
      </c>
      <c r="E310" s="20">
        <v>0.113717987669855</v>
      </c>
      <c r="F310" s="21">
        <v>-24.082220779569099</v>
      </c>
      <c r="G310" s="21">
        <v>1.61527196554346</v>
      </c>
      <c r="H310" s="22">
        <v>-25.2</v>
      </c>
      <c r="I310" s="23">
        <v>-24.688220508000001</v>
      </c>
      <c r="J310" s="23">
        <v>-27.851443046</v>
      </c>
    </row>
    <row r="311" spans="1:10" x14ac:dyDescent="0.2">
      <c r="A311" s="24">
        <v>17.5</v>
      </c>
      <c r="B311" s="25">
        <v>-6.51</v>
      </c>
      <c r="C311" s="25">
        <v>0.03</v>
      </c>
      <c r="D311" s="20">
        <v>200.01076267404699</v>
      </c>
      <c r="E311" s="20">
        <v>0.11866601897804301</v>
      </c>
      <c r="F311" s="21">
        <v>-24.036203838863798</v>
      </c>
      <c r="G311" s="21">
        <v>1.61527231543993</v>
      </c>
      <c r="H311" s="22">
        <v>-25.19</v>
      </c>
      <c r="I311" s="23">
        <v>-24.666499483999999</v>
      </c>
      <c r="J311" s="23">
        <v>-27.831881158000002</v>
      </c>
    </row>
    <row r="312" spans="1:10" x14ac:dyDescent="0.2">
      <c r="A312" s="24">
        <v>17.600000000000001</v>
      </c>
      <c r="B312" s="25">
        <v>-6.49</v>
      </c>
      <c r="C312" s="25">
        <v>0.03</v>
      </c>
      <c r="D312" s="20">
        <v>198.78889767502801</v>
      </c>
      <c r="E312" s="20">
        <v>0.12394112951507701</v>
      </c>
      <c r="F312" s="21">
        <v>-23.982181662887299</v>
      </c>
      <c r="G312" s="21">
        <v>1.6152726829100801</v>
      </c>
      <c r="H312" s="22">
        <v>-25.17</v>
      </c>
      <c r="I312" s="23">
        <v>-24.635447716000002</v>
      </c>
      <c r="J312" s="23">
        <v>-27.802865241999999</v>
      </c>
    </row>
    <row r="313" spans="1:10" x14ac:dyDescent="0.2">
      <c r="A313" s="24">
        <v>17.7</v>
      </c>
      <c r="B313" s="25">
        <v>-6.47</v>
      </c>
      <c r="C313" s="25">
        <v>0.04</v>
      </c>
      <c r="D313" s="20">
        <v>197.64439729647901</v>
      </c>
      <c r="E313" s="20">
        <v>0.129311344210222</v>
      </c>
      <c r="F313" s="21">
        <v>-23.9301041155592</v>
      </c>
      <c r="G313" s="21">
        <v>1.61548218668304</v>
      </c>
      <c r="H313" s="22">
        <v>-25.15</v>
      </c>
      <c r="I313" s="23">
        <v>-24.605092335999998</v>
      </c>
      <c r="J313" s="23">
        <v>-27.774417432</v>
      </c>
    </row>
    <row r="314" spans="1:10" x14ac:dyDescent="0.2">
      <c r="A314" s="24">
        <v>17.8</v>
      </c>
      <c r="B314" s="25">
        <v>-6.46</v>
      </c>
      <c r="C314" s="25">
        <v>0.04</v>
      </c>
      <c r="D314" s="20">
        <v>196.57755862770401</v>
      </c>
      <c r="E314" s="20">
        <v>0.13460413644772501</v>
      </c>
      <c r="F314" s="21">
        <v>-23.889894110436501</v>
      </c>
      <c r="G314" s="21">
        <v>1.6154826689044399</v>
      </c>
      <c r="H314" s="22">
        <v>-25.14</v>
      </c>
      <c r="I314" s="23">
        <v>-24.585451431999999</v>
      </c>
      <c r="J314" s="23">
        <v>-27.756552484</v>
      </c>
    </row>
    <row r="315" spans="1:10" x14ac:dyDescent="0.2">
      <c r="A315" s="24">
        <v>17.899999999999999</v>
      </c>
      <c r="B315" s="25">
        <v>-6.44</v>
      </c>
      <c r="C315" s="25">
        <v>0.04</v>
      </c>
      <c r="D315" s="20">
        <v>195.586846306034</v>
      </c>
      <c r="E315" s="20">
        <v>0.13960243509497</v>
      </c>
      <c r="F315" s="21">
        <v>-23.8418277824181</v>
      </c>
      <c r="G315" s="21">
        <v>1.6154831021779601</v>
      </c>
      <c r="H315" s="22">
        <v>-25.12</v>
      </c>
      <c r="I315" s="23">
        <v>-24.556488827999999</v>
      </c>
      <c r="J315" s="23">
        <v>-27.729240885999999</v>
      </c>
    </row>
    <row r="316" spans="1:10" x14ac:dyDescent="0.2">
      <c r="A316" s="24">
        <v>18</v>
      </c>
      <c r="B316" s="25">
        <v>-6.43</v>
      </c>
      <c r="C316" s="25">
        <v>0.04</v>
      </c>
      <c r="D316" s="20">
        <v>194.67089741815599</v>
      </c>
      <c r="E316" s="20">
        <v>0.14401326444453</v>
      </c>
      <c r="F316" s="21">
        <v>-23.8055902902117</v>
      </c>
      <c r="G316" s="21">
        <v>1.6154834757713199</v>
      </c>
      <c r="H316" s="22">
        <v>-25.11</v>
      </c>
      <c r="I316" s="23">
        <v>-24.538204524000001</v>
      </c>
      <c r="J316" s="23">
        <v>-27.712482638000001</v>
      </c>
    </row>
    <row r="317" spans="1:10" x14ac:dyDescent="0.2">
      <c r="A317" s="24">
        <v>18.100000000000001</v>
      </c>
      <c r="B317" s="25">
        <v>-6.42</v>
      </c>
      <c r="C317" s="25">
        <v>0.04</v>
      </c>
      <c r="D317" s="20">
        <v>193.828619291129</v>
      </c>
      <c r="E317" s="20">
        <v>0.14750303190302499</v>
      </c>
      <c r="F317" s="21">
        <v>-23.771361494669499</v>
      </c>
      <c r="G317" s="21">
        <v>1.6154838578661399</v>
      </c>
      <c r="H317" s="22">
        <v>-25.1</v>
      </c>
      <c r="I317" s="23">
        <v>-24.520589476000001</v>
      </c>
      <c r="J317" s="23">
        <v>-27.696270362</v>
      </c>
    </row>
    <row r="318" spans="1:10" x14ac:dyDescent="0.2">
      <c r="A318" s="24">
        <v>18.2</v>
      </c>
      <c r="B318" s="25">
        <v>-6.41</v>
      </c>
      <c r="C318" s="25">
        <v>0.05</v>
      </c>
      <c r="D318" s="20">
        <v>193.05892246987301</v>
      </c>
      <c r="E318" s="20">
        <v>0.149731309712237</v>
      </c>
      <c r="F318" s="21">
        <v>-23.7391137774393</v>
      </c>
      <c r="G318" s="21">
        <v>1.61575298894806</v>
      </c>
      <c r="H318" s="22">
        <v>-25.09</v>
      </c>
      <c r="I318" s="23">
        <v>-24.503625595999999</v>
      </c>
      <c r="J318" s="23">
        <v>-27.680589302000001</v>
      </c>
    </row>
    <row r="319" spans="1:10" x14ac:dyDescent="0.2">
      <c r="A319" s="24">
        <v>18.3</v>
      </c>
      <c r="B319" s="25">
        <v>-6.4</v>
      </c>
      <c r="C319" s="25">
        <v>0.05</v>
      </c>
      <c r="D319" s="20">
        <v>192.36060563994101</v>
      </c>
      <c r="E319" s="20">
        <v>0.15043986725703201</v>
      </c>
      <c r="F319" s="21">
        <v>-23.708874810184799</v>
      </c>
      <c r="G319" s="21">
        <v>1.6157530689849</v>
      </c>
      <c r="H319" s="22">
        <v>-25.08</v>
      </c>
      <c r="I319" s="23">
        <v>-24.487312884000001</v>
      </c>
      <c r="J319" s="23">
        <v>-27.665439458000002</v>
      </c>
    </row>
    <row r="320" spans="1:10" x14ac:dyDescent="0.2">
      <c r="A320" s="24">
        <v>18.399999999999999</v>
      </c>
      <c r="B320" s="25">
        <v>-6.39</v>
      </c>
      <c r="C320" s="25">
        <v>0.05</v>
      </c>
      <c r="D320" s="20">
        <v>191.731950699816</v>
      </c>
      <c r="E320" s="20">
        <v>0.14972635247486299</v>
      </c>
      <c r="F320" s="21">
        <v>-23.680581713791302</v>
      </c>
      <c r="G320" s="21">
        <v>1.6157531416623001</v>
      </c>
      <c r="H320" s="22">
        <v>-25.07</v>
      </c>
      <c r="I320" s="23">
        <v>-24.471624208000001</v>
      </c>
      <c r="J320" s="23">
        <v>-27.650798695999999</v>
      </c>
    </row>
    <row r="321" spans="1:10" x14ac:dyDescent="0.2">
      <c r="A321" s="24">
        <v>18.5</v>
      </c>
      <c r="B321" s="25">
        <v>-6.38</v>
      </c>
      <c r="C321" s="25">
        <v>0.05</v>
      </c>
      <c r="D321" s="20">
        <v>191.17118361064101</v>
      </c>
      <c r="E321" s="20">
        <v>0.14780380612855001</v>
      </c>
      <c r="F321" s="21">
        <v>-23.654227081319998</v>
      </c>
      <c r="G321" s="21">
        <v>1.61575304630426</v>
      </c>
      <c r="H321" s="22">
        <v>-25.06</v>
      </c>
      <c r="I321" s="23">
        <v>-24.456550524000001</v>
      </c>
      <c r="J321" s="23">
        <v>-27.636659638000001</v>
      </c>
    </row>
    <row r="322" spans="1:10" x14ac:dyDescent="0.2">
      <c r="A322" s="24">
        <v>18.600000000000001</v>
      </c>
      <c r="B322" s="25">
        <v>-6.38</v>
      </c>
      <c r="C322" s="25">
        <v>0.05</v>
      </c>
      <c r="D322" s="20">
        <v>190.676664230608</v>
      </c>
      <c r="E322" s="20">
        <v>0.14491534970366399</v>
      </c>
      <c r="F322" s="21">
        <v>-23.639627212434899</v>
      </c>
      <c r="G322" s="21">
        <v>1.6157528647967401</v>
      </c>
      <c r="H322" s="22">
        <v>-25.06</v>
      </c>
      <c r="I322" s="23">
        <v>-24.452082787999998</v>
      </c>
      <c r="J322" s="23">
        <v>-27.633014906</v>
      </c>
    </row>
    <row r="323" spans="1:10" x14ac:dyDescent="0.2">
      <c r="A323" s="24">
        <v>18.7</v>
      </c>
      <c r="B323" s="25">
        <v>-6.37</v>
      </c>
      <c r="C323" s="25">
        <v>0.05</v>
      </c>
      <c r="D323" s="20">
        <v>190.24605456691</v>
      </c>
      <c r="E323" s="20">
        <v>0.141265216150991</v>
      </c>
      <c r="F323" s="21">
        <v>-23.617028096380899</v>
      </c>
      <c r="G323" s="21">
        <v>1.6157526017859201</v>
      </c>
      <c r="H323" s="22">
        <v>-25.05</v>
      </c>
      <c r="I323" s="23">
        <v>-24.438184824</v>
      </c>
      <c r="J323" s="23">
        <v>-27.619834988000001</v>
      </c>
    </row>
    <row r="324" spans="1:10" x14ac:dyDescent="0.2">
      <c r="A324" s="24">
        <v>18.8</v>
      </c>
      <c r="B324" s="25">
        <v>-6.37</v>
      </c>
      <c r="C324" s="25">
        <v>0.04</v>
      </c>
      <c r="D324" s="20">
        <v>189.87627347599999</v>
      </c>
      <c r="E324" s="20">
        <v>0.13699836778452301</v>
      </c>
      <c r="F324" s="21">
        <v>-23.606037098464</v>
      </c>
      <c r="G324" s="21">
        <v>1.61548338608162</v>
      </c>
      <c r="H324" s="22">
        <v>-25.05</v>
      </c>
      <c r="I324" s="23">
        <v>-24.434838544000002</v>
      </c>
      <c r="J324" s="23">
        <v>-27.617105127999999</v>
      </c>
    </row>
    <row r="325" spans="1:10" x14ac:dyDescent="0.2">
      <c r="A325" s="24">
        <v>18.899999999999999</v>
      </c>
      <c r="B325" s="25">
        <v>-6.37</v>
      </c>
      <c r="C325" s="25">
        <v>0.04</v>
      </c>
      <c r="D325" s="20">
        <v>189.56371105757501</v>
      </c>
      <c r="E325" s="20">
        <v>0.13222412436594599</v>
      </c>
      <c r="F325" s="21">
        <v>-23.596750334495301</v>
      </c>
      <c r="G325" s="21">
        <v>1.6154830446542701</v>
      </c>
      <c r="H325" s="22">
        <v>-25.05</v>
      </c>
      <c r="I325" s="23">
        <v>-24.432016816000001</v>
      </c>
      <c r="J325" s="23">
        <v>-27.614803192</v>
      </c>
    </row>
    <row r="326" spans="1:10" x14ac:dyDescent="0.2">
      <c r="A326" s="24">
        <v>19</v>
      </c>
      <c r="B326" s="25">
        <v>-6.37</v>
      </c>
      <c r="C326" s="25">
        <v>0.04</v>
      </c>
      <c r="D326" s="20">
        <v>189.30404335838901</v>
      </c>
      <c r="E326" s="20">
        <v>0.12717294830929099</v>
      </c>
      <c r="F326" s="21">
        <v>-23.588998272768102</v>
      </c>
      <c r="G326" s="21">
        <v>1.6154827101311899</v>
      </c>
      <c r="H326" s="22">
        <v>-25.05</v>
      </c>
      <c r="I326" s="23">
        <v>-24.429665375999999</v>
      </c>
      <c r="J326" s="23">
        <v>-27.612884911999998</v>
      </c>
    </row>
    <row r="327" spans="1:10" x14ac:dyDescent="0.2">
      <c r="A327" s="24">
        <v>19.100000000000001</v>
      </c>
      <c r="B327" s="25">
        <v>-6.37</v>
      </c>
      <c r="C327" s="25">
        <v>0.04</v>
      </c>
      <c r="D327" s="20">
        <v>189.09219049298699</v>
      </c>
      <c r="E327" s="20">
        <v>0.12219714385646401</v>
      </c>
      <c r="F327" s="21">
        <v>-23.582668531873299</v>
      </c>
      <c r="G327" s="21">
        <v>1.61548238355586</v>
      </c>
      <c r="H327" s="22">
        <v>-25.05</v>
      </c>
      <c r="I327" s="23">
        <v>-24.427748048000002</v>
      </c>
      <c r="J327" s="23">
        <v>-27.611320775999999</v>
      </c>
    </row>
    <row r="328" spans="1:10" x14ac:dyDescent="0.2">
      <c r="A328" s="24">
        <v>19.2</v>
      </c>
      <c r="B328" s="25">
        <v>-6.37</v>
      </c>
      <c r="C328" s="25">
        <v>0.04</v>
      </c>
      <c r="D328" s="20">
        <v>188.923705556719</v>
      </c>
      <c r="E328" s="20">
        <v>0.117642836493228</v>
      </c>
      <c r="F328" s="21">
        <v>-23.5776468672689</v>
      </c>
      <c r="G328" s="21">
        <v>1.6154821309273</v>
      </c>
      <c r="H328" s="22">
        <v>-25.05</v>
      </c>
      <c r="I328" s="23">
        <v>-24.426228655999999</v>
      </c>
      <c r="J328" s="23">
        <v>-27.610081271999999</v>
      </c>
    </row>
    <row r="329" spans="1:10" x14ac:dyDescent="0.2">
      <c r="A329" s="24">
        <v>19.3</v>
      </c>
      <c r="B329" s="25">
        <v>-6.38</v>
      </c>
      <c r="C329" s="25">
        <v>0.04</v>
      </c>
      <c r="D329" s="20">
        <v>188.79421062297999</v>
      </c>
      <c r="E329" s="20">
        <v>0.113783633363892</v>
      </c>
      <c r="F329" s="21">
        <v>-23.583584485064499</v>
      </c>
      <c r="G329" s="21">
        <v>1.6154818833315501</v>
      </c>
      <c r="H329" s="22">
        <v>-25.06</v>
      </c>
      <c r="I329" s="23">
        <v>-24.435052936000002</v>
      </c>
      <c r="J329" s="23">
        <v>-27.619122132000001</v>
      </c>
    </row>
    <row r="330" spans="1:10" x14ac:dyDescent="0.2">
      <c r="A330" s="24">
        <v>19.399999999999999</v>
      </c>
      <c r="B330" s="25">
        <v>-6.38</v>
      </c>
      <c r="C330" s="25">
        <v>0.03</v>
      </c>
      <c r="D330" s="20">
        <v>188.69933896168101</v>
      </c>
      <c r="E330" s="20">
        <v>0.110848996733984</v>
      </c>
      <c r="F330" s="21">
        <v>-23.580740480876202</v>
      </c>
      <c r="G330" s="21">
        <v>1.6152724717778499</v>
      </c>
      <c r="H330" s="22">
        <v>-25.06</v>
      </c>
      <c r="I330" s="23">
        <v>-24.434193755999999</v>
      </c>
      <c r="J330" s="23">
        <v>-27.618421221999998</v>
      </c>
    </row>
    <row r="331" spans="1:10" x14ac:dyDescent="0.2">
      <c r="A331" s="24">
        <v>19.5</v>
      </c>
      <c r="B331" s="25">
        <v>-6.39</v>
      </c>
      <c r="C331" s="25">
        <v>0.03</v>
      </c>
      <c r="D331" s="20">
        <v>188.63467096999801</v>
      </c>
      <c r="E331" s="20">
        <v>0.109038108753213</v>
      </c>
      <c r="F331" s="21">
        <v>-23.588650524853499</v>
      </c>
      <c r="G331" s="21">
        <v>1.6152723531367901</v>
      </c>
      <c r="H331" s="22">
        <v>-25.07</v>
      </c>
      <c r="I331" s="23">
        <v>-24.44361494</v>
      </c>
      <c r="J331" s="23">
        <v>-27.62794903</v>
      </c>
    </row>
    <row r="332" spans="1:10" x14ac:dyDescent="0.2">
      <c r="A332" s="24">
        <v>19.600000000000001</v>
      </c>
      <c r="B332" s="25">
        <v>-6.4</v>
      </c>
      <c r="C332" s="25">
        <v>0.03</v>
      </c>
      <c r="D332" s="20">
        <v>188.59512464820901</v>
      </c>
      <c r="E332" s="20">
        <v>0.10851915258516399</v>
      </c>
      <c r="F332" s="21">
        <v>-23.597279047486801</v>
      </c>
      <c r="G332" s="21">
        <v>1.61527235529596</v>
      </c>
      <c r="H332" s="22">
        <v>-25.08</v>
      </c>
      <c r="I332" s="23">
        <v>-24.453253180000001</v>
      </c>
      <c r="J332" s="23">
        <v>-27.637653910000001</v>
      </c>
    </row>
    <row r="333" spans="1:10" x14ac:dyDescent="0.2">
      <c r="A333" s="24">
        <v>19.7</v>
      </c>
      <c r="B333" s="25">
        <v>-6.41</v>
      </c>
      <c r="C333" s="25">
        <v>0.03</v>
      </c>
      <c r="D333" s="20">
        <v>188.575160245793</v>
      </c>
      <c r="E333" s="20">
        <v>0.109422609022964</v>
      </c>
      <c r="F333" s="21">
        <v>-23.606506674057801</v>
      </c>
      <c r="G333" s="21">
        <v>1.6152723563426901</v>
      </c>
      <c r="H333" s="22">
        <v>-25.09</v>
      </c>
      <c r="I333" s="23">
        <v>-24.4630723</v>
      </c>
      <c r="J333" s="23">
        <v>-27.64750635</v>
      </c>
    </row>
    <row r="334" spans="1:10" x14ac:dyDescent="0.2">
      <c r="A334" s="24">
        <v>19.8</v>
      </c>
      <c r="B334" s="25">
        <v>-6.42</v>
      </c>
      <c r="C334" s="25">
        <v>0.03</v>
      </c>
      <c r="D334" s="20">
        <v>188.56933172097101</v>
      </c>
      <c r="E334" s="20">
        <v>0.11177858990032299</v>
      </c>
      <c r="F334" s="21">
        <v>-23.6161537996616</v>
      </c>
      <c r="G334" s="21">
        <v>1.6152725409120701</v>
      </c>
      <c r="H334" s="22">
        <v>-25.1</v>
      </c>
      <c r="I334" s="23">
        <v>-24.473018035999999</v>
      </c>
      <c r="J334" s="23">
        <v>-27.657462081999999</v>
      </c>
    </row>
    <row r="335" spans="1:10" x14ac:dyDescent="0.2">
      <c r="A335" s="24">
        <v>19.899999999999999</v>
      </c>
      <c r="B335" s="25">
        <v>-6.42</v>
      </c>
      <c r="C335" s="25">
        <v>0.03</v>
      </c>
      <c r="D335" s="20">
        <v>188.57231663859901</v>
      </c>
      <c r="E335" s="20">
        <v>0.115508337775738</v>
      </c>
      <c r="F335" s="21">
        <v>-23.616243700422</v>
      </c>
      <c r="G335" s="21">
        <v>1.6152727942487399</v>
      </c>
      <c r="H335" s="22">
        <v>-25.1</v>
      </c>
      <c r="I335" s="23">
        <v>-24.473045167999999</v>
      </c>
      <c r="J335" s="23">
        <v>-27.657484216</v>
      </c>
    </row>
    <row r="336" spans="1:10" x14ac:dyDescent="0.2">
      <c r="A336" s="24">
        <v>20</v>
      </c>
      <c r="B336" s="25">
        <v>-6.43</v>
      </c>
      <c r="C336" s="25">
        <v>0.03</v>
      </c>
      <c r="D336" s="20">
        <v>188.580389551417</v>
      </c>
      <c r="E336" s="20">
        <v>0.120409757542179</v>
      </c>
      <c r="F336" s="21">
        <v>-23.6263103519852</v>
      </c>
      <c r="G336" s="21">
        <v>1.6152730560617401</v>
      </c>
      <c r="H336" s="22">
        <v>-25.11</v>
      </c>
      <c r="I336" s="23">
        <v>-24.48311752</v>
      </c>
      <c r="J336" s="23">
        <v>-27.667543240000001</v>
      </c>
    </row>
    <row r="337" spans="1:12" x14ac:dyDescent="0.2">
      <c r="A337" s="24">
        <v>20.100000000000001</v>
      </c>
      <c r="B337" s="25">
        <v>-6.44</v>
      </c>
      <c r="C337" s="25">
        <v>0.04</v>
      </c>
      <c r="D337" s="20">
        <v>188.59114717598899</v>
      </c>
      <c r="E337" s="20">
        <v>0.12615901585073799</v>
      </c>
      <c r="F337" s="21">
        <v>-23.6364668761817</v>
      </c>
      <c r="G337" s="21">
        <v>1.6154826977704899</v>
      </c>
      <c r="H337" s="22">
        <v>-25.12</v>
      </c>
      <c r="I337" s="23">
        <v>-24.493217004000002</v>
      </c>
      <c r="J337" s="23">
        <v>-27.677624397999999</v>
      </c>
      <c r="L337" s="26"/>
    </row>
    <row r="338" spans="1:12" x14ac:dyDescent="0.2">
      <c r="A338" s="24">
        <v>20.2</v>
      </c>
      <c r="B338" s="25">
        <v>-6.44</v>
      </c>
      <c r="C338" s="25">
        <v>0.04</v>
      </c>
      <c r="D338" s="20">
        <v>188.602505891828</v>
      </c>
      <c r="E338" s="20">
        <v>0.132403352945312</v>
      </c>
      <c r="F338" s="21">
        <v>-23.6368264155041</v>
      </c>
      <c r="G338" s="21">
        <v>1.6154831268596599</v>
      </c>
      <c r="H338" s="22">
        <v>-25.12</v>
      </c>
      <c r="I338" s="23">
        <v>-24.493325532</v>
      </c>
      <c r="J338" s="23">
        <v>-27.677712933999999</v>
      </c>
      <c r="L338" s="26"/>
    </row>
    <row r="339" spans="1:12" x14ac:dyDescent="0.2">
      <c r="A339" s="24">
        <v>20.3</v>
      </c>
      <c r="B339" s="25">
        <v>-6.45</v>
      </c>
      <c r="C339" s="25">
        <v>0.04</v>
      </c>
      <c r="D339" s="20">
        <v>188.61281717262199</v>
      </c>
      <c r="E339" s="20">
        <v>0.138736970343355</v>
      </c>
      <c r="F339" s="21">
        <v>-23.646952926138301</v>
      </c>
      <c r="G339" s="21">
        <v>1.6154836528505501</v>
      </c>
      <c r="H339" s="22">
        <v>-25.13</v>
      </c>
      <c r="I339" s="23">
        <v>-24.503415971999999</v>
      </c>
      <c r="J339" s="23">
        <v>-27.687786714000001</v>
      </c>
    </row>
    <row r="340" spans="1:12" x14ac:dyDescent="0.2">
      <c r="A340" s="24">
        <v>20.399999999999999</v>
      </c>
      <c r="B340" s="25">
        <v>-6.45</v>
      </c>
      <c r="C340" s="25">
        <v>0.04</v>
      </c>
      <c r="D340" s="20">
        <v>188.620535824477</v>
      </c>
      <c r="E340" s="20">
        <v>0.144659141527784</v>
      </c>
      <c r="F340" s="21">
        <v>-23.647192588195502</v>
      </c>
      <c r="G340" s="21">
        <v>1.61548412540516</v>
      </c>
      <c r="H340" s="22">
        <v>-25.13</v>
      </c>
      <c r="I340" s="23">
        <v>-24.503488323999999</v>
      </c>
      <c r="J340" s="23">
        <v>-27.687845738</v>
      </c>
    </row>
    <row r="341" spans="1:12" x14ac:dyDescent="0.2">
      <c r="A341" s="24">
        <v>20.5</v>
      </c>
      <c r="B341" s="25">
        <v>-6.46</v>
      </c>
      <c r="C341" s="25">
        <v>0.04</v>
      </c>
      <c r="D341" s="20">
        <v>188.62416853283199</v>
      </c>
      <c r="E341" s="20">
        <v>0.14964219537218101</v>
      </c>
      <c r="F341" s="21">
        <v>-23.657109369286999</v>
      </c>
      <c r="G341" s="21">
        <v>1.6154845346608899</v>
      </c>
      <c r="H341" s="22">
        <v>-25.14</v>
      </c>
      <c r="I341" s="23">
        <v>-24.513515456</v>
      </c>
      <c r="J341" s="23">
        <v>-27.697867872</v>
      </c>
    </row>
    <row r="342" spans="1:12" x14ac:dyDescent="0.2">
      <c r="A342" s="24">
        <v>20.6</v>
      </c>
      <c r="B342" s="25">
        <v>-6.46</v>
      </c>
      <c r="C342" s="25">
        <v>0.04</v>
      </c>
      <c r="D342" s="20">
        <v>188.622553345184</v>
      </c>
      <c r="E342" s="20">
        <v>0.15312214908611599</v>
      </c>
      <c r="F342" s="21">
        <v>-23.6570794129855</v>
      </c>
      <c r="G342" s="21">
        <v>1.61548478723444</v>
      </c>
      <c r="H342" s="22">
        <v>-25.14</v>
      </c>
      <c r="I342" s="23">
        <v>-24.513506412000002</v>
      </c>
      <c r="J342" s="23">
        <v>-27.697860494</v>
      </c>
    </row>
    <row r="343" spans="1:12" x14ac:dyDescent="0.2">
      <c r="A343" s="24">
        <v>20.7</v>
      </c>
      <c r="B343" s="25">
        <v>-6.46</v>
      </c>
      <c r="C343" s="25">
        <v>0.03</v>
      </c>
      <c r="D343" s="20">
        <v>188.61512495634599</v>
      </c>
      <c r="E343" s="20">
        <v>0.15451266244472001</v>
      </c>
      <c r="F343" s="21">
        <v>-23.656839756181402</v>
      </c>
      <c r="G343" s="21">
        <v>1.61527572747841</v>
      </c>
      <c r="H343" s="22">
        <v>-25.14</v>
      </c>
      <c r="I343" s="23">
        <v>-24.513434060000002</v>
      </c>
      <c r="J343" s="23">
        <v>-27.697801470000002</v>
      </c>
    </row>
    <row r="344" spans="1:12" x14ac:dyDescent="0.2">
      <c r="A344" s="24">
        <v>20.8</v>
      </c>
      <c r="B344" s="25">
        <v>-6.47</v>
      </c>
      <c r="C344" s="25">
        <v>0.03</v>
      </c>
      <c r="D344" s="20">
        <v>188.601240198798</v>
      </c>
      <c r="E344" s="20">
        <v>0.153556637142894</v>
      </c>
      <c r="F344" s="21">
        <v>-23.666247247114399</v>
      </c>
      <c r="G344" s="21">
        <v>1.61527564282799</v>
      </c>
      <c r="H344" s="22">
        <v>-25.15</v>
      </c>
      <c r="I344" s="23">
        <v>-24.523307444</v>
      </c>
      <c r="J344" s="23">
        <v>-27.707698178000001</v>
      </c>
    </row>
    <row r="345" spans="1:12" x14ac:dyDescent="0.2">
      <c r="A345" s="24">
        <v>20.9</v>
      </c>
      <c r="B345" s="25">
        <v>-6.47</v>
      </c>
      <c r="C345" s="25">
        <v>0.03</v>
      </c>
      <c r="D345" s="20">
        <v>188.57994583267001</v>
      </c>
      <c r="E345" s="20">
        <v>0.150701709270671</v>
      </c>
      <c r="F345" s="21">
        <v>-23.6656180480568</v>
      </c>
      <c r="G345" s="21">
        <v>1.6152753905214201</v>
      </c>
      <c r="H345" s="22">
        <v>-25.15</v>
      </c>
      <c r="I345" s="23">
        <v>-24.52311752</v>
      </c>
      <c r="J345" s="23">
        <v>-27.70754324</v>
      </c>
    </row>
    <row r="346" spans="1:12" x14ac:dyDescent="0.2">
      <c r="A346" s="24">
        <v>21</v>
      </c>
      <c r="B346" s="25">
        <v>-6.47</v>
      </c>
      <c r="C346" s="25">
        <v>0.04</v>
      </c>
      <c r="D346" s="20">
        <v>188.55016099132001</v>
      </c>
      <c r="E346" s="20">
        <v>0.14645299552756599</v>
      </c>
      <c r="F346" s="21">
        <v>-23.664719056382499</v>
      </c>
      <c r="G346" s="21">
        <v>1.6154842130634799</v>
      </c>
      <c r="H346" s="22">
        <v>-25.15</v>
      </c>
      <c r="I346" s="23">
        <v>-24.5228462</v>
      </c>
      <c r="J346" s="23">
        <v>-27.7073219</v>
      </c>
    </row>
    <row r="347" spans="1:12" x14ac:dyDescent="0.2">
      <c r="A347" s="24">
        <v>21.1</v>
      </c>
      <c r="B347" s="25">
        <v>-6.47</v>
      </c>
      <c r="C347" s="25">
        <v>0.04</v>
      </c>
      <c r="D347" s="20">
        <v>188.51074479806499</v>
      </c>
      <c r="E347" s="20">
        <v>0.14129979976044801</v>
      </c>
      <c r="F347" s="21">
        <v>-23.663550128157102</v>
      </c>
      <c r="G347" s="21">
        <v>1.61548381786359</v>
      </c>
      <c r="H347" s="22">
        <v>-25.15</v>
      </c>
      <c r="I347" s="23">
        <v>-24.522493484000002</v>
      </c>
      <c r="J347" s="23">
        <v>-27.707034157999999</v>
      </c>
    </row>
    <row r="348" spans="1:12" x14ac:dyDescent="0.2">
      <c r="A348" s="24">
        <v>21.2</v>
      </c>
      <c r="B348" s="25">
        <v>-6.47</v>
      </c>
      <c r="C348" s="25">
        <v>0.03</v>
      </c>
      <c r="D348" s="20">
        <v>188.46133677645099</v>
      </c>
      <c r="E348" s="20">
        <v>0.13567360031725001</v>
      </c>
      <c r="F348" s="21">
        <v>-23.6620511067823</v>
      </c>
      <c r="G348" s="21">
        <v>1.61527420331255</v>
      </c>
      <c r="H348" s="22">
        <v>-25.15</v>
      </c>
      <c r="I348" s="23">
        <v>-24.522041284</v>
      </c>
      <c r="J348" s="23">
        <v>-27.706665258000001</v>
      </c>
    </row>
    <row r="349" spans="1:12" x14ac:dyDescent="0.2">
      <c r="A349" s="24">
        <v>21.3</v>
      </c>
      <c r="B349" s="25">
        <v>-6.47</v>
      </c>
      <c r="C349" s="25">
        <v>0.03</v>
      </c>
      <c r="D349" s="20">
        <v>188.404315058257</v>
      </c>
      <c r="E349" s="20">
        <v>0.12990719196672601</v>
      </c>
      <c r="F349" s="21">
        <v>-23.660341680198702</v>
      </c>
      <c r="G349" s="21">
        <v>1.6152737632532901</v>
      </c>
      <c r="H349" s="22">
        <v>-25.15</v>
      </c>
      <c r="I349" s="23">
        <v>-24.521525776000001</v>
      </c>
      <c r="J349" s="23">
        <v>-27.706244712</v>
      </c>
    </row>
    <row r="350" spans="1:12" x14ac:dyDescent="0.2">
      <c r="A350" s="24">
        <v>21.4</v>
      </c>
      <c r="B350" s="25">
        <v>-6.47</v>
      </c>
      <c r="C350" s="25">
        <v>0.03</v>
      </c>
      <c r="D350" s="20">
        <v>188.34330120011799</v>
      </c>
      <c r="E350" s="20">
        <v>0.124258534833773</v>
      </c>
      <c r="F350" s="21">
        <v>-23.658511653615701</v>
      </c>
      <c r="G350" s="21">
        <v>1.6152733429307899</v>
      </c>
      <c r="H350" s="22">
        <v>-25.15</v>
      </c>
      <c r="I350" s="23">
        <v>-24.520974091999999</v>
      </c>
      <c r="J350" s="23">
        <v>-27.705794654000002</v>
      </c>
    </row>
    <row r="351" spans="1:12" x14ac:dyDescent="0.2">
      <c r="A351" s="24">
        <v>21.5</v>
      </c>
      <c r="B351" s="25">
        <v>-6.47</v>
      </c>
      <c r="C351" s="25">
        <v>0.03</v>
      </c>
      <c r="D351" s="20">
        <v>188.28283962702699</v>
      </c>
      <c r="E351" s="20">
        <v>0.118936993258256</v>
      </c>
      <c r="F351" s="21">
        <v>-23.656710981373902</v>
      </c>
      <c r="G351" s="21">
        <v>1.6152730081137301</v>
      </c>
      <c r="H351" s="22">
        <v>-25.15</v>
      </c>
      <c r="I351" s="23">
        <v>-24.520431452</v>
      </c>
      <c r="J351" s="23">
        <v>-27.705351973999999</v>
      </c>
    </row>
    <row r="352" spans="1:12" x14ac:dyDescent="0.2">
      <c r="A352" s="24">
        <v>21.6</v>
      </c>
      <c r="B352" s="25">
        <v>-6.47</v>
      </c>
      <c r="C352" s="25">
        <v>0.03</v>
      </c>
      <c r="D352" s="20">
        <v>188.22813981849399</v>
      </c>
      <c r="E352" s="20">
        <v>0.114179435873432</v>
      </c>
      <c r="F352" s="21">
        <v>-23.655059801972801</v>
      </c>
      <c r="G352" s="21">
        <v>1.61527268647383</v>
      </c>
      <c r="H352" s="22">
        <v>-25.15</v>
      </c>
      <c r="I352" s="23">
        <v>-24.519934031999998</v>
      </c>
      <c r="J352" s="23">
        <v>-27.704946184000001</v>
      </c>
    </row>
    <row r="353" spans="1:10" x14ac:dyDescent="0.2">
      <c r="A353" s="24">
        <v>21.7</v>
      </c>
      <c r="B353" s="25">
        <v>-6.47</v>
      </c>
      <c r="C353" s="25">
        <v>0.03</v>
      </c>
      <c r="D353" s="20">
        <v>188.184397084398</v>
      </c>
      <c r="E353" s="20">
        <v>0.110154547454276</v>
      </c>
      <c r="F353" s="21">
        <v>-23.653738470409699</v>
      </c>
      <c r="G353" s="21">
        <v>1.6152724389100499</v>
      </c>
      <c r="H353" s="22">
        <v>-25.15</v>
      </c>
      <c r="I353" s="23">
        <v>-24.519536096</v>
      </c>
      <c r="J353" s="23">
        <v>-27.704621551999999</v>
      </c>
    </row>
    <row r="354" spans="1:10" x14ac:dyDescent="0.2">
      <c r="A354" s="24">
        <v>21.8</v>
      </c>
      <c r="B354" s="25">
        <v>-6.47</v>
      </c>
      <c r="C354" s="25">
        <v>0.03</v>
      </c>
      <c r="D354" s="20">
        <v>188.15621433574299</v>
      </c>
      <c r="E354" s="20">
        <v>0.106928017663085</v>
      </c>
      <c r="F354" s="21">
        <v>-23.652897443393901</v>
      </c>
      <c r="G354" s="21">
        <v>1.6152722586600501</v>
      </c>
      <c r="H354" s="22">
        <v>-25.15</v>
      </c>
      <c r="I354" s="23">
        <v>-24.519282864000001</v>
      </c>
      <c r="J354" s="23">
        <v>-27.704414967999998</v>
      </c>
    </row>
    <row r="355" spans="1:10" x14ac:dyDescent="0.2">
      <c r="A355" s="24">
        <v>21.9</v>
      </c>
      <c r="B355" s="25">
        <v>-6.47</v>
      </c>
      <c r="C355" s="25">
        <v>0.02</v>
      </c>
      <c r="D355" s="20">
        <v>188.14733493844</v>
      </c>
      <c r="E355" s="20">
        <v>0.104466504867891</v>
      </c>
      <c r="F355" s="21">
        <v>-23.652627083598901</v>
      </c>
      <c r="G355" s="21">
        <v>1.61512260986724</v>
      </c>
      <c r="H355" s="22">
        <v>-25.15</v>
      </c>
      <c r="I355" s="23">
        <v>-24.519201467999999</v>
      </c>
      <c r="J355" s="23">
        <v>-27.704348566</v>
      </c>
    </row>
    <row r="356" spans="1:10" x14ac:dyDescent="0.2">
      <c r="A356" s="24">
        <v>22</v>
      </c>
      <c r="B356" s="25">
        <v>-6.47</v>
      </c>
      <c r="C356" s="25">
        <v>0.02</v>
      </c>
      <c r="D356" s="20">
        <v>188.15963589924101</v>
      </c>
      <c r="E356" s="20">
        <v>0.102741435798407</v>
      </c>
      <c r="F356" s="21">
        <v>-23.653017598667201</v>
      </c>
      <c r="G356" s="21">
        <v>1.61512255148371</v>
      </c>
      <c r="H356" s="22">
        <v>-25.15</v>
      </c>
      <c r="I356" s="23">
        <v>-24.519319039999999</v>
      </c>
      <c r="J356" s="23">
        <v>-27.704444479999999</v>
      </c>
    </row>
    <row r="357" spans="1:10" x14ac:dyDescent="0.2">
      <c r="A357" s="24">
        <v>22.1</v>
      </c>
      <c r="B357" s="25">
        <v>-6.47</v>
      </c>
      <c r="C357" s="25">
        <v>0.03</v>
      </c>
      <c r="D357" s="20">
        <v>188.191975755915</v>
      </c>
      <c r="E357" s="20">
        <v>0.101737497223145</v>
      </c>
      <c r="F357" s="21">
        <v>-23.6539787381747</v>
      </c>
      <c r="G357" s="21">
        <v>1.6152719649344101</v>
      </c>
      <c r="H357" s="22">
        <v>-25.15</v>
      </c>
      <c r="I357" s="23">
        <v>-24.519608448</v>
      </c>
      <c r="J357" s="23">
        <v>-27.704680576000001</v>
      </c>
    </row>
    <row r="358" spans="1:10" x14ac:dyDescent="0.2">
      <c r="A358" s="24">
        <v>22.2</v>
      </c>
      <c r="B358" s="25">
        <v>-6.47</v>
      </c>
      <c r="C358" s="25">
        <v>0.03</v>
      </c>
      <c r="D358" s="20">
        <v>188.24205634625</v>
      </c>
      <c r="E358" s="20">
        <v>0.101403649416286</v>
      </c>
      <c r="F358" s="21">
        <v>-23.6554801533084</v>
      </c>
      <c r="G358" s="21">
        <v>1.6152719057398801</v>
      </c>
      <c r="H358" s="22">
        <v>-25.15</v>
      </c>
      <c r="I358" s="23">
        <v>-24.520060648000001</v>
      </c>
      <c r="J358" s="23">
        <v>-27.705049475999999</v>
      </c>
    </row>
    <row r="359" spans="1:10" x14ac:dyDescent="0.2">
      <c r="A359" s="24">
        <v>22.3</v>
      </c>
      <c r="B359" s="25">
        <v>-6.47</v>
      </c>
      <c r="C359" s="25">
        <v>0.03</v>
      </c>
      <c r="D359" s="20">
        <v>188.30777904873099</v>
      </c>
      <c r="E359" s="20">
        <v>0.101700219422583</v>
      </c>
      <c r="F359" s="21">
        <v>-23.657461339366399</v>
      </c>
      <c r="G359" s="21">
        <v>1.6152719590192699</v>
      </c>
      <c r="H359" s="22">
        <v>-25.15</v>
      </c>
      <c r="I359" s="23">
        <v>-24.520657551999999</v>
      </c>
      <c r="J359" s="23">
        <v>-27.705536424000002</v>
      </c>
    </row>
    <row r="360" spans="1:10" x14ac:dyDescent="0.2">
      <c r="A360" s="24">
        <v>22.4</v>
      </c>
      <c r="B360" s="25">
        <v>-6.47</v>
      </c>
      <c r="C360" s="25">
        <v>0.03</v>
      </c>
      <c r="D360" s="20">
        <v>188.384736042122</v>
      </c>
      <c r="E360" s="20">
        <v>0.102577111362506</v>
      </c>
      <c r="F360" s="21">
        <v>-23.659771742914302</v>
      </c>
      <c r="G360" s="21">
        <v>1.6152720122023601</v>
      </c>
      <c r="H360" s="22">
        <v>-25.15</v>
      </c>
      <c r="I360" s="23">
        <v>-24.521353940000001</v>
      </c>
      <c r="J360" s="23">
        <v>-27.706104530000001</v>
      </c>
    </row>
    <row r="361" spans="1:10" x14ac:dyDescent="0.2">
      <c r="A361" s="24">
        <v>22.5</v>
      </c>
      <c r="B361" s="25">
        <v>-6.47</v>
      </c>
      <c r="C361" s="25">
        <v>0.03</v>
      </c>
      <c r="D361" s="20">
        <v>188.46702003991399</v>
      </c>
      <c r="E361" s="20">
        <v>0.10396636039252399</v>
      </c>
      <c r="F361" s="21">
        <v>-23.662231012813201</v>
      </c>
      <c r="G361" s="21">
        <v>1.6152720655802999</v>
      </c>
      <c r="H361" s="22">
        <v>-25.15</v>
      </c>
      <c r="I361" s="23">
        <v>-24.522095547999999</v>
      </c>
      <c r="J361" s="23">
        <v>-27.706709526000001</v>
      </c>
    </row>
    <row r="362" spans="1:10" x14ac:dyDescent="0.2">
      <c r="A362" s="24">
        <v>22.6</v>
      </c>
      <c r="B362" s="25">
        <v>-6.47</v>
      </c>
      <c r="C362" s="25">
        <v>0.04</v>
      </c>
      <c r="D362" s="20">
        <v>188.548782917968</v>
      </c>
      <c r="E362" s="20">
        <v>0.105832100813376</v>
      </c>
      <c r="F362" s="21">
        <v>-23.6646890872399</v>
      </c>
      <c r="G362" s="21">
        <v>1.6154814110903399</v>
      </c>
      <c r="H362" s="22">
        <v>-25.15</v>
      </c>
      <c r="I362" s="23">
        <v>-24.522837156000001</v>
      </c>
      <c r="J362" s="23">
        <v>-27.707314522000001</v>
      </c>
    </row>
    <row r="363" spans="1:10" x14ac:dyDescent="0.2">
      <c r="A363" s="24">
        <v>22.7</v>
      </c>
      <c r="B363" s="25">
        <v>-6.47</v>
      </c>
      <c r="C363" s="25">
        <v>0.04</v>
      </c>
      <c r="D363" s="20">
        <v>188.62441365939199</v>
      </c>
      <c r="E363" s="20">
        <v>0.108198364423417</v>
      </c>
      <c r="F363" s="21">
        <v>-23.666936280036801</v>
      </c>
      <c r="G363" s="21">
        <v>1.6154815249843399</v>
      </c>
      <c r="H363" s="22">
        <v>-25.15</v>
      </c>
      <c r="I363" s="23">
        <v>-24.523515455999998</v>
      </c>
      <c r="J363" s="23">
        <v>-27.707867872000001</v>
      </c>
    </row>
    <row r="364" spans="1:10" x14ac:dyDescent="0.2">
      <c r="A364" s="24">
        <v>22.8</v>
      </c>
      <c r="B364" s="25">
        <v>-6.47</v>
      </c>
      <c r="C364" s="25">
        <v>0.04</v>
      </c>
      <c r="D364" s="20">
        <v>188.68752443826401</v>
      </c>
      <c r="E364" s="20">
        <v>0.111241538222547</v>
      </c>
      <c r="F364" s="21">
        <v>-23.668853094816399</v>
      </c>
      <c r="G364" s="21">
        <v>1.6154817029847199</v>
      </c>
      <c r="H364" s="22">
        <v>-25.15</v>
      </c>
      <c r="I364" s="23">
        <v>-24.524094271999999</v>
      </c>
      <c r="J364" s="23">
        <v>-27.708340064000001</v>
      </c>
    </row>
    <row r="365" spans="1:10" x14ac:dyDescent="0.2">
      <c r="A365" s="24">
        <v>22.9</v>
      </c>
      <c r="B365" s="25">
        <v>-6.47</v>
      </c>
      <c r="C365" s="25">
        <v>0.04</v>
      </c>
      <c r="D365" s="20">
        <v>188.731908944846</v>
      </c>
      <c r="E365" s="20">
        <v>0.11507277697847999</v>
      </c>
      <c r="F365" s="21">
        <v>-23.670170483348301</v>
      </c>
      <c r="G365" s="21">
        <v>1.6154819506643401</v>
      </c>
      <c r="H365" s="22">
        <v>-25.15</v>
      </c>
      <c r="I365" s="23">
        <v>-24.524492208000002</v>
      </c>
      <c r="J365" s="23">
        <v>-27.708664696</v>
      </c>
    </row>
    <row r="366" spans="1:10" x14ac:dyDescent="0.2">
      <c r="A366" s="24">
        <v>23</v>
      </c>
      <c r="B366" s="25">
        <v>-6.47</v>
      </c>
      <c r="C366" s="25">
        <v>0.05</v>
      </c>
      <c r="D366" s="20">
        <v>188.75085982338501</v>
      </c>
      <c r="E366" s="20">
        <v>0.11965470688849</v>
      </c>
      <c r="F366" s="21">
        <v>-23.6707392495031</v>
      </c>
      <c r="G366" s="21">
        <v>1.6157512457261001</v>
      </c>
      <c r="H366" s="22">
        <v>-25.15</v>
      </c>
      <c r="I366" s="23">
        <v>-24.524664044000001</v>
      </c>
      <c r="J366" s="23">
        <v>-27.708804877999999</v>
      </c>
    </row>
    <row r="367" spans="1:10" x14ac:dyDescent="0.2">
      <c r="A367" s="24">
        <v>23.1</v>
      </c>
      <c r="B367" s="25">
        <v>-6.47</v>
      </c>
      <c r="C367" s="25">
        <v>0.05</v>
      </c>
      <c r="D367" s="20">
        <v>188.73729572063499</v>
      </c>
      <c r="E367" s="20">
        <v>0.124850456703407</v>
      </c>
      <c r="F367" s="21">
        <v>-23.670320164859799</v>
      </c>
      <c r="G367" s="21">
        <v>1.61575158674509</v>
      </c>
      <c r="H367" s="22">
        <v>-25.15</v>
      </c>
      <c r="I367" s="23">
        <v>-24.524537427999999</v>
      </c>
      <c r="J367" s="23">
        <v>-27.708701586</v>
      </c>
    </row>
    <row r="368" spans="1:10" x14ac:dyDescent="0.2">
      <c r="A368" s="24">
        <v>23.2</v>
      </c>
      <c r="B368" s="25">
        <v>-6.46</v>
      </c>
      <c r="C368" s="25">
        <v>0.05</v>
      </c>
      <c r="D368" s="20">
        <v>188.68542158513799</v>
      </c>
      <c r="E368" s="20">
        <v>0.130453093238553</v>
      </c>
      <c r="F368" s="21">
        <v>-23.6589363680019</v>
      </c>
      <c r="G368" s="21">
        <v>1.6157519456921801</v>
      </c>
      <c r="H368" s="22">
        <v>-25.14</v>
      </c>
      <c r="I368" s="23">
        <v>-24.514067140000002</v>
      </c>
      <c r="J368" s="23">
        <v>-27.698317930000002</v>
      </c>
    </row>
    <row r="369" spans="1:10" x14ac:dyDescent="0.2">
      <c r="A369" s="24">
        <v>23.3</v>
      </c>
      <c r="B369" s="25">
        <v>-6.46</v>
      </c>
      <c r="C369" s="25">
        <v>0.05</v>
      </c>
      <c r="D369" s="20">
        <v>188.592118710497</v>
      </c>
      <c r="E369" s="20">
        <v>0.1361685839173</v>
      </c>
      <c r="F369" s="21">
        <v>-23.656150679566601</v>
      </c>
      <c r="G369" s="21">
        <v>1.6157523984982001</v>
      </c>
      <c r="H369" s="22">
        <v>-25.14</v>
      </c>
      <c r="I369" s="23">
        <v>-24.513226048</v>
      </c>
      <c r="J369" s="23">
        <v>-27.697631776000001</v>
      </c>
    </row>
    <row r="370" spans="1:10" x14ac:dyDescent="0.2">
      <c r="A370" s="24">
        <v>23.4</v>
      </c>
      <c r="B370" s="25">
        <v>-6.46</v>
      </c>
      <c r="C370" s="25">
        <v>0.05</v>
      </c>
      <c r="D370" s="20">
        <v>188.456922840104</v>
      </c>
      <c r="E370" s="20">
        <v>0.14168930522401499</v>
      </c>
      <c r="F370" s="21">
        <v>-23.652104204745601</v>
      </c>
      <c r="G370" s="21">
        <v>1.61575287703649</v>
      </c>
      <c r="H370" s="22">
        <v>-25.14</v>
      </c>
      <c r="I370" s="23">
        <v>-24.512005108</v>
      </c>
      <c r="J370" s="23">
        <v>-27.696635745999998</v>
      </c>
    </row>
    <row r="371" spans="1:10" x14ac:dyDescent="0.2">
      <c r="A371" s="24">
        <v>23.5</v>
      </c>
      <c r="B371" s="25">
        <v>-6.46</v>
      </c>
      <c r="C371" s="25">
        <v>0.05</v>
      </c>
      <c r="D371" s="20">
        <v>188.28406094733899</v>
      </c>
      <c r="E371" s="20">
        <v>0.146833358525709</v>
      </c>
      <c r="F371" s="21">
        <v>-23.6469139844639</v>
      </c>
      <c r="G371" s="21">
        <v>1.6157532993967401</v>
      </c>
      <c r="H371" s="22">
        <v>-25.14</v>
      </c>
      <c r="I371" s="23">
        <v>-24.510440496000001</v>
      </c>
      <c r="J371" s="23">
        <v>-27.695359352000001</v>
      </c>
    </row>
    <row r="372" spans="1:10" x14ac:dyDescent="0.2">
      <c r="A372" s="24">
        <v>23.6</v>
      </c>
      <c r="B372" s="25">
        <v>-6.45</v>
      </c>
      <c r="C372" s="25">
        <v>0.05</v>
      </c>
      <c r="D372" s="20">
        <v>188.08027104130801</v>
      </c>
      <c r="E372" s="20">
        <v>0.151720894228486</v>
      </c>
      <c r="F372" s="21">
        <v>-23.630959801026702</v>
      </c>
      <c r="G372" s="21">
        <v>1.6157537413522001</v>
      </c>
      <c r="H372" s="22">
        <v>-25.13</v>
      </c>
      <c r="I372" s="23">
        <v>-24.498595519999999</v>
      </c>
      <c r="J372" s="23">
        <v>-27.683854239999999</v>
      </c>
    </row>
    <row r="373" spans="1:10" x14ac:dyDescent="0.2">
      <c r="A373" s="24">
        <v>23.7</v>
      </c>
      <c r="B373" s="25">
        <v>-6.45</v>
      </c>
      <c r="C373" s="25">
        <v>0.05</v>
      </c>
      <c r="D373" s="20">
        <v>187.852660944034</v>
      </c>
      <c r="E373" s="20">
        <v>0.156583254566524</v>
      </c>
      <c r="F373" s="21">
        <v>-23.624133094475901</v>
      </c>
      <c r="G373" s="21">
        <v>1.6157542022245299</v>
      </c>
      <c r="H373" s="22">
        <v>-25.13</v>
      </c>
      <c r="I373" s="23">
        <v>-24.496542531999999</v>
      </c>
      <c r="J373" s="23">
        <v>-27.682179433999998</v>
      </c>
    </row>
    <row r="374" spans="1:10" x14ac:dyDescent="0.2">
      <c r="A374" s="24">
        <v>23.8</v>
      </c>
      <c r="B374" s="25">
        <v>-6.45</v>
      </c>
      <c r="C374" s="25">
        <v>0.05</v>
      </c>
      <c r="D374" s="20">
        <v>187.60830234155199</v>
      </c>
      <c r="E374" s="20">
        <v>0.161565053655397</v>
      </c>
      <c r="F374" s="21">
        <v>-23.616754726143199</v>
      </c>
      <c r="G374" s="21">
        <v>1.6157546819683299</v>
      </c>
      <c r="H374" s="22">
        <v>-25.13</v>
      </c>
      <c r="I374" s="23">
        <v>-24.494326751999999</v>
      </c>
      <c r="J374" s="23">
        <v>-27.680371824000002</v>
      </c>
    </row>
    <row r="375" spans="1:10" x14ac:dyDescent="0.2">
      <c r="A375" s="24">
        <v>23.9</v>
      </c>
      <c r="B375" s="25">
        <v>-6.45</v>
      </c>
      <c r="C375" s="25">
        <v>0.05</v>
      </c>
      <c r="D375" s="20">
        <v>187.35425015446901</v>
      </c>
      <c r="E375" s="20">
        <v>0.16674050058449799</v>
      </c>
      <c r="F375" s="21">
        <v>-23.6090939614447</v>
      </c>
      <c r="G375" s="21">
        <v>1.6157551797706999</v>
      </c>
      <c r="H375" s="22">
        <v>-25.13</v>
      </c>
      <c r="I375" s="23">
        <v>-24.492029576</v>
      </c>
      <c r="J375" s="23">
        <v>-27.678497812</v>
      </c>
    </row>
    <row r="376" spans="1:10" x14ac:dyDescent="0.2">
      <c r="A376" s="24">
        <v>24</v>
      </c>
      <c r="B376" s="25">
        <v>-6.44</v>
      </c>
      <c r="C376" s="25">
        <v>0.04</v>
      </c>
      <c r="D376" s="20">
        <v>187.096731017081</v>
      </c>
      <c r="E376" s="20">
        <v>0.172085742588303</v>
      </c>
      <c r="F376" s="21">
        <v>-23.591503550905902</v>
      </c>
      <c r="G376" s="21">
        <v>1.61548669795778</v>
      </c>
      <c r="H376" s="22">
        <v>-25.12</v>
      </c>
      <c r="I376" s="23">
        <v>-24.479705268</v>
      </c>
      <c r="J376" s="23">
        <v>-27.666601665999998</v>
      </c>
    </row>
    <row r="377" spans="1:10" x14ac:dyDescent="0.2">
      <c r="A377" s="24">
        <v>24.1</v>
      </c>
      <c r="B377" s="25">
        <v>-6.44</v>
      </c>
      <c r="C377" s="25">
        <v>0.04</v>
      </c>
      <c r="D377" s="20">
        <v>186.840404062483</v>
      </c>
      <c r="E377" s="20">
        <v>0.177452086562463</v>
      </c>
      <c r="F377" s="21">
        <v>-23.583728547881702</v>
      </c>
      <c r="G377" s="21">
        <v>1.6154872262942299</v>
      </c>
      <c r="H377" s="22">
        <v>-25.12</v>
      </c>
      <c r="I377" s="23">
        <v>-24.477380960000001</v>
      </c>
      <c r="J377" s="23">
        <v>-27.664705519999998</v>
      </c>
    </row>
    <row r="378" spans="1:10" x14ac:dyDescent="0.2">
      <c r="A378" s="24">
        <v>24.2</v>
      </c>
      <c r="B378" s="25">
        <v>-6.44</v>
      </c>
      <c r="C378" s="25">
        <v>0.04</v>
      </c>
      <c r="D378" s="20">
        <v>186.589364173777</v>
      </c>
      <c r="E378" s="20">
        <v>0.18261126530382499</v>
      </c>
      <c r="F378" s="21">
        <v>-23.576123561725499</v>
      </c>
      <c r="G378" s="21">
        <v>1.6154878750172501</v>
      </c>
      <c r="H378" s="22">
        <v>-25.12</v>
      </c>
      <c r="I378" s="23">
        <v>-24.475110915999998</v>
      </c>
      <c r="J378" s="23">
        <v>-27.662853642000002</v>
      </c>
    </row>
    <row r="379" spans="1:10" x14ac:dyDescent="0.2">
      <c r="A379" s="24">
        <v>24.3</v>
      </c>
      <c r="B379" s="25">
        <v>-6.44</v>
      </c>
      <c r="C379" s="25">
        <v>0.04</v>
      </c>
      <c r="D379" s="20">
        <v>186.34688351784899</v>
      </c>
      <c r="E379" s="20">
        <v>0.18725475522794399</v>
      </c>
      <c r="F379" s="21">
        <v>-23.568780479311901</v>
      </c>
      <c r="G379" s="21">
        <v>1.6154883321206499</v>
      </c>
      <c r="H379" s="22">
        <v>-25.12</v>
      </c>
      <c r="I379" s="23">
        <v>-24.472922268000001</v>
      </c>
      <c r="J379" s="23">
        <v>-27.661068166</v>
      </c>
    </row>
    <row r="380" spans="1:10" x14ac:dyDescent="0.2">
      <c r="A380" s="24">
        <v>24.4</v>
      </c>
      <c r="B380" s="25">
        <v>-6.43</v>
      </c>
      <c r="C380" s="25">
        <v>0.04</v>
      </c>
      <c r="D380" s="20">
        <v>186.11620054257901</v>
      </c>
      <c r="E380" s="20">
        <v>0.19103643137842</v>
      </c>
      <c r="F380" s="21">
        <v>-23.551933602283999</v>
      </c>
      <c r="G380" s="21">
        <v>1.6154887994474501</v>
      </c>
      <c r="H380" s="22">
        <v>-25.11</v>
      </c>
      <c r="I380" s="23">
        <v>-24.460833103999999</v>
      </c>
      <c r="J380" s="23">
        <v>-27.649363848</v>
      </c>
    </row>
    <row r="381" spans="1:10" x14ac:dyDescent="0.2">
      <c r="A381" s="24">
        <v>24.5</v>
      </c>
      <c r="B381" s="25">
        <v>-6.43</v>
      </c>
      <c r="C381" s="25">
        <v>0.04</v>
      </c>
      <c r="D381" s="20">
        <v>185.90067361301701</v>
      </c>
      <c r="E381" s="20">
        <v>0.19358213823761999</v>
      </c>
      <c r="F381" s="21">
        <v>-23.545391805834502</v>
      </c>
      <c r="G381" s="21">
        <v>1.6154891640820099</v>
      </c>
      <c r="H381" s="22">
        <v>-25.11</v>
      </c>
      <c r="I381" s="23">
        <v>-24.458888644000002</v>
      </c>
      <c r="J381" s="23">
        <v>-27.647777577999999</v>
      </c>
    </row>
    <row r="382" spans="1:10" x14ac:dyDescent="0.2">
      <c r="A382" s="24">
        <v>24.6</v>
      </c>
      <c r="B382" s="25">
        <v>-6.43</v>
      </c>
      <c r="C382" s="25">
        <v>0.04</v>
      </c>
      <c r="D382" s="20">
        <v>185.70367271002701</v>
      </c>
      <c r="E382" s="20">
        <v>0.19451159009539601</v>
      </c>
      <c r="F382" s="21">
        <v>-23.5393903124099</v>
      </c>
      <c r="G382" s="21">
        <v>1.6154893072890799</v>
      </c>
      <c r="H382" s="22">
        <v>-25.11</v>
      </c>
      <c r="I382" s="23">
        <v>-24.457106975999999</v>
      </c>
      <c r="J382" s="23">
        <v>-27.646324111999999</v>
      </c>
    </row>
    <row r="383" spans="1:10" x14ac:dyDescent="0.2">
      <c r="A383" s="24">
        <v>24.7</v>
      </c>
      <c r="B383" s="25">
        <v>-6.42</v>
      </c>
      <c r="C383" s="25">
        <v>0.04</v>
      </c>
      <c r="D383" s="20">
        <v>185.52847809722601</v>
      </c>
      <c r="E383" s="20">
        <v>0.19347031204508</v>
      </c>
      <c r="F383" s="21">
        <v>-23.524194737718901</v>
      </c>
      <c r="G383" s="21">
        <v>1.61548911217216</v>
      </c>
      <c r="H383" s="22">
        <v>-25.1</v>
      </c>
      <c r="I383" s="23">
        <v>-24.445515232000002</v>
      </c>
      <c r="J383" s="23">
        <v>-27.635025584000001</v>
      </c>
    </row>
    <row r="384" spans="1:10" x14ac:dyDescent="0.2">
      <c r="A384" s="24">
        <v>24.8</v>
      </c>
      <c r="B384" s="25">
        <v>-6.42</v>
      </c>
      <c r="C384" s="25">
        <v>0.04</v>
      </c>
      <c r="D384" s="20">
        <v>185.376789425722</v>
      </c>
      <c r="E384" s="20">
        <v>0.19046129174822601</v>
      </c>
      <c r="F384" s="21">
        <v>-23.519584923956501</v>
      </c>
      <c r="G384" s="21">
        <v>1.6154888043676201</v>
      </c>
      <c r="H384" s="22">
        <v>-25.1</v>
      </c>
      <c r="I384" s="23">
        <v>-24.444149587999998</v>
      </c>
      <c r="J384" s="23">
        <v>-27.633911506</v>
      </c>
    </row>
    <row r="385" spans="1:10" x14ac:dyDescent="0.2">
      <c r="A385" s="24">
        <v>24.9</v>
      </c>
      <c r="B385" s="25">
        <v>-6.42</v>
      </c>
      <c r="C385" s="25">
        <v>0.04</v>
      </c>
      <c r="D385" s="20">
        <v>185.24895496428999</v>
      </c>
      <c r="E385" s="20">
        <v>0.185801059094058</v>
      </c>
      <c r="F385" s="21">
        <v>-23.515674003792</v>
      </c>
      <c r="G385" s="21">
        <v>1.61548838928669</v>
      </c>
      <c r="H385" s="22">
        <v>-25.1</v>
      </c>
      <c r="I385" s="23">
        <v>-24.442991956</v>
      </c>
      <c r="J385" s="23">
        <v>-27.632967122</v>
      </c>
    </row>
    <row r="386" spans="1:10" x14ac:dyDescent="0.2">
      <c r="A386" s="24">
        <v>25</v>
      </c>
      <c r="B386" s="25">
        <v>-6.42</v>
      </c>
      <c r="C386" s="25">
        <v>0.04</v>
      </c>
      <c r="D386" s="20">
        <v>185.14527946360701</v>
      </c>
      <c r="E386" s="20">
        <v>0.17982699826547699</v>
      </c>
      <c r="F386" s="21">
        <v>-23.5124941737438</v>
      </c>
      <c r="G386" s="21">
        <v>1.6154877690837499</v>
      </c>
      <c r="H386" s="22">
        <v>-25.1</v>
      </c>
      <c r="I386" s="23">
        <v>-24.442051379999999</v>
      </c>
      <c r="J386" s="23">
        <v>-27.632199809999999</v>
      </c>
    </row>
    <row r="387" spans="1:10" x14ac:dyDescent="0.2">
      <c r="A387" s="24">
        <v>25.1</v>
      </c>
      <c r="B387" s="25">
        <v>-6.41</v>
      </c>
      <c r="C387" s="25">
        <v>0.04</v>
      </c>
      <c r="D387" s="20">
        <v>185.06606767435099</v>
      </c>
      <c r="E387" s="20">
        <v>0.17287288304474099</v>
      </c>
      <c r="F387" s="21">
        <v>-23.5002494070959</v>
      </c>
      <c r="G387" s="21">
        <v>1.6154870644266399</v>
      </c>
      <c r="H387" s="22">
        <v>-25.09</v>
      </c>
      <c r="I387" s="23">
        <v>-24.431336903999998</v>
      </c>
      <c r="J387" s="23">
        <v>-27.621616948</v>
      </c>
    </row>
    <row r="388" spans="1:10" x14ac:dyDescent="0.2">
      <c r="A388" s="24">
        <v>25.2</v>
      </c>
      <c r="B388" s="25">
        <v>-6.41</v>
      </c>
      <c r="C388" s="25">
        <v>0.04</v>
      </c>
      <c r="D388" s="20">
        <v>185.011616171344</v>
      </c>
      <c r="E388" s="20">
        <v>0.16525623333836401</v>
      </c>
      <c r="F388" s="21">
        <v>-23.4985967617943</v>
      </c>
      <c r="G388" s="21">
        <v>1.6154862875334199</v>
      </c>
      <c r="H388" s="22">
        <v>-25.09</v>
      </c>
      <c r="I388" s="23">
        <v>-24.430848527999999</v>
      </c>
      <c r="J388" s="23">
        <v>-27.621218536000001</v>
      </c>
    </row>
    <row r="389" spans="1:10" x14ac:dyDescent="0.2">
      <c r="A389" s="24">
        <v>25.3</v>
      </c>
      <c r="B389" s="25">
        <v>-6.41</v>
      </c>
      <c r="C389" s="25">
        <v>0.04</v>
      </c>
      <c r="D389" s="20">
        <v>184.98222406602301</v>
      </c>
      <c r="E389" s="20">
        <v>0.15722831358085501</v>
      </c>
      <c r="F389" s="21">
        <v>-23.497678394472899</v>
      </c>
      <c r="G389" s="21">
        <v>1.61548554399555</v>
      </c>
      <c r="H389" s="22">
        <v>-25.09</v>
      </c>
      <c r="I389" s="23">
        <v>-24.430577207999999</v>
      </c>
      <c r="J389" s="23">
        <v>-27.620997196000001</v>
      </c>
    </row>
    <row r="390" spans="1:10" x14ac:dyDescent="0.2">
      <c r="A390" s="24">
        <v>25.4</v>
      </c>
      <c r="B390" s="25">
        <v>-6.41</v>
      </c>
      <c r="C390" s="25">
        <v>0.04</v>
      </c>
      <c r="D390" s="20">
        <v>184.97846805955999</v>
      </c>
      <c r="E390" s="20">
        <v>0.14894661703411999</v>
      </c>
      <c r="F390" s="21">
        <v>-23.497555933024501</v>
      </c>
      <c r="G390" s="21">
        <v>1.61548483427957</v>
      </c>
      <c r="H390" s="22">
        <v>-25.09</v>
      </c>
      <c r="I390" s="23">
        <v>-24.430541032000001</v>
      </c>
      <c r="J390" s="23">
        <v>-27.620967684</v>
      </c>
    </row>
    <row r="391" spans="1:10" x14ac:dyDescent="0.2">
      <c r="A391" s="24">
        <v>25.5</v>
      </c>
      <c r="B391" s="25">
        <v>-6.4</v>
      </c>
      <c r="C391" s="25">
        <v>0.04</v>
      </c>
      <c r="D391" s="20">
        <v>185.000560001059</v>
      </c>
      <c r="E391" s="20">
        <v>0.14052594128885601</v>
      </c>
      <c r="F391" s="21">
        <v>-23.488432031299801</v>
      </c>
      <c r="G391" s="21">
        <v>1.6154841590710201</v>
      </c>
      <c r="H391" s="22">
        <v>-25.08</v>
      </c>
      <c r="I391" s="23">
        <v>-24.420749044000001</v>
      </c>
      <c r="J391" s="23">
        <v>-27.611137377999999</v>
      </c>
    </row>
    <row r="392" spans="1:10" x14ac:dyDescent="0.2">
      <c r="A392" s="24">
        <v>25.6</v>
      </c>
      <c r="B392" s="25">
        <v>-6.4</v>
      </c>
      <c r="C392" s="25">
        <v>0.04</v>
      </c>
      <c r="D392" s="20">
        <v>185.048846154644</v>
      </c>
      <c r="E392" s="20">
        <v>0.13212772029550601</v>
      </c>
      <c r="F392" s="21">
        <v>-23.489901187339399</v>
      </c>
      <c r="G392" s="21">
        <v>1.6154834421180799</v>
      </c>
      <c r="H392" s="22">
        <v>-25.08</v>
      </c>
      <c r="I392" s="23">
        <v>-24.421183156000001</v>
      </c>
      <c r="J392" s="23">
        <v>-27.611491522000001</v>
      </c>
    </row>
    <row r="393" spans="1:10" x14ac:dyDescent="0.2">
      <c r="A393" s="24">
        <v>25.7</v>
      </c>
      <c r="B393" s="25">
        <v>-6.4</v>
      </c>
      <c r="C393" s="25">
        <v>0.04</v>
      </c>
      <c r="D393" s="20">
        <v>185.12332510841699</v>
      </c>
      <c r="E393" s="20">
        <v>0.123923800155694</v>
      </c>
      <c r="F393" s="21">
        <v>-23.492165308786198</v>
      </c>
      <c r="G393" s="21">
        <v>1.6154828423069201</v>
      </c>
      <c r="H393" s="22">
        <v>-25.08</v>
      </c>
      <c r="I393" s="23">
        <v>-24.421852412</v>
      </c>
      <c r="J393" s="23">
        <v>-27.612037493999999</v>
      </c>
    </row>
    <row r="394" spans="1:10" x14ac:dyDescent="0.2">
      <c r="A394" s="24">
        <v>25.8</v>
      </c>
      <c r="B394" s="25">
        <v>-6.4</v>
      </c>
      <c r="C394" s="25">
        <v>0.04</v>
      </c>
      <c r="D394" s="20">
        <v>185.22356118670899</v>
      </c>
      <c r="E394" s="20">
        <v>0.116078364666233</v>
      </c>
      <c r="F394" s="21">
        <v>-23.495253909705099</v>
      </c>
      <c r="G394" s="21">
        <v>1.6154822785220699</v>
      </c>
      <c r="H394" s="22">
        <v>-25.08</v>
      </c>
      <c r="I394" s="23">
        <v>-24.422765856000002</v>
      </c>
      <c r="J394" s="23">
        <v>-27.612782672000002</v>
      </c>
    </row>
    <row r="395" spans="1:10" x14ac:dyDescent="0.2">
      <c r="A395" s="24">
        <v>25.9</v>
      </c>
      <c r="B395" s="25">
        <v>-6.4</v>
      </c>
      <c r="C395" s="25">
        <v>0.04</v>
      </c>
      <c r="D395" s="20">
        <v>185.34930086727999</v>
      </c>
      <c r="E395" s="20">
        <v>0.108751279644559</v>
      </c>
      <c r="F395" s="21">
        <v>-23.499073850435799</v>
      </c>
      <c r="G395" s="21">
        <v>1.61548181405865</v>
      </c>
      <c r="H395" s="22">
        <v>-25.08</v>
      </c>
      <c r="I395" s="23">
        <v>-24.423896356</v>
      </c>
      <c r="J395" s="23">
        <v>-27.613704922</v>
      </c>
    </row>
    <row r="396" spans="1:10" x14ac:dyDescent="0.2">
      <c r="A396" s="24">
        <v>26</v>
      </c>
      <c r="B396" s="25">
        <v>-6.4</v>
      </c>
      <c r="C396" s="25">
        <v>0.04</v>
      </c>
      <c r="D396" s="20">
        <v>185.500809574421</v>
      </c>
      <c r="E396" s="20">
        <v>0.102087536348635</v>
      </c>
      <c r="F396" s="21">
        <v>-23.503715049781299</v>
      </c>
      <c r="G396" s="21">
        <v>1.6154813774549499</v>
      </c>
      <c r="H396" s="22">
        <v>-25.08</v>
      </c>
      <c r="I396" s="23">
        <v>-24.425271043999999</v>
      </c>
      <c r="J396" s="23">
        <v>-27.614826378</v>
      </c>
    </row>
    <row r="397" spans="1:10" x14ac:dyDescent="0.2">
      <c r="A397" s="24">
        <v>26.1</v>
      </c>
      <c r="B397" s="25">
        <v>-6.39</v>
      </c>
      <c r="C397" s="25">
        <v>0.04</v>
      </c>
      <c r="D397" s="20">
        <v>185.67837871450999</v>
      </c>
      <c r="E397" s="20">
        <v>9.6216439522271296E-2</v>
      </c>
      <c r="F397" s="21">
        <v>-23.4992864818058</v>
      </c>
      <c r="G397" s="21">
        <v>1.61548102409802</v>
      </c>
      <c r="H397" s="22">
        <v>-25.07</v>
      </c>
      <c r="I397" s="23">
        <v>-24.416871832000002</v>
      </c>
      <c r="J397" s="23">
        <v>-27.606132284000001</v>
      </c>
    </row>
    <row r="398" spans="1:10" x14ac:dyDescent="0.2">
      <c r="A398" s="24">
        <v>26.2</v>
      </c>
      <c r="B398" s="25">
        <v>-6.39</v>
      </c>
      <c r="C398" s="25">
        <v>0.04</v>
      </c>
      <c r="D398" s="20">
        <v>185.88191651418299</v>
      </c>
      <c r="E398" s="20">
        <v>9.1222271763853405E-2</v>
      </c>
      <c r="F398" s="21">
        <v>-23.505502312369099</v>
      </c>
      <c r="G398" s="21">
        <v>1.6154807432089799</v>
      </c>
      <c r="H398" s="22">
        <v>-25.07</v>
      </c>
      <c r="I398" s="23">
        <v>-24.418716807999999</v>
      </c>
      <c r="J398" s="23">
        <v>-27.607637396000001</v>
      </c>
    </row>
    <row r="399" spans="1:10" x14ac:dyDescent="0.2">
      <c r="A399" s="24">
        <v>26.3</v>
      </c>
      <c r="B399" s="25">
        <v>-6.39</v>
      </c>
      <c r="C399" s="25">
        <v>0.04</v>
      </c>
      <c r="D399" s="20">
        <v>186.11116496271899</v>
      </c>
      <c r="E399" s="20">
        <v>8.7152279633942495E-2</v>
      </c>
      <c r="F399" s="21">
        <v>-23.512470866353301</v>
      </c>
      <c r="G399" s="21">
        <v>1.61548052610617</v>
      </c>
      <c r="H399" s="22">
        <v>-25.07</v>
      </c>
      <c r="I399" s="23">
        <v>-24.420787883999999</v>
      </c>
      <c r="J399" s="23">
        <v>-27.609326958</v>
      </c>
    </row>
    <row r="400" spans="1:10" x14ac:dyDescent="0.2">
      <c r="A400" s="24">
        <v>26.4</v>
      </c>
      <c r="B400" s="25">
        <v>-6.39</v>
      </c>
      <c r="C400" s="25">
        <v>0.04</v>
      </c>
      <c r="D400" s="20">
        <v>186.365339368333</v>
      </c>
      <c r="E400" s="20">
        <v>8.4018507577799398E-2</v>
      </c>
      <c r="F400" s="21">
        <v>-23.520189041741599</v>
      </c>
      <c r="G400" s="21">
        <v>1.61548036560394</v>
      </c>
      <c r="H400" s="22">
        <v>-25.07</v>
      </c>
      <c r="I400" s="23">
        <v>-24.423085059999998</v>
      </c>
      <c r="J400" s="23">
        <v>-27.611200969999999</v>
      </c>
    </row>
    <row r="401" spans="1:10" x14ac:dyDescent="0.2">
      <c r="A401" s="24">
        <v>26.5</v>
      </c>
      <c r="B401" s="25">
        <v>-6.39</v>
      </c>
      <c r="C401" s="25">
        <v>0.04</v>
      </c>
      <c r="D401" s="20">
        <v>186.642290126105</v>
      </c>
      <c r="E401" s="20">
        <v>8.1800291570392106E-2</v>
      </c>
      <c r="F401" s="21">
        <v>-23.528592783891298</v>
      </c>
      <c r="G401" s="21">
        <v>1.6154802563075401</v>
      </c>
      <c r="H401" s="22">
        <v>-25.07</v>
      </c>
      <c r="I401" s="23">
        <v>-24.425590247999999</v>
      </c>
      <c r="J401" s="23">
        <v>-27.613244676000001</v>
      </c>
    </row>
    <row r="402" spans="1:10" x14ac:dyDescent="0.2">
      <c r="A402" s="24">
        <v>26.6</v>
      </c>
      <c r="B402" s="25">
        <v>-6.39</v>
      </c>
      <c r="C402" s="25">
        <v>0.04</v>
      </c>
      <c r="D402" s="20">
        <v>186.93932306064099</v>
      </c>
      <c r="E402" s="20">
        <v>8.04738049365155E-2</v>
      </c>
      <c r="F402" s="21">
        <v>-23.537587890615001</v>
      </c>
      <c r="G402" s="21">
        <v>1.6154801489172399</v>
      </c>
      <c r="H402" s="22">
        <v>-25.07</v>
      </c>
      <c r="I402" s="23">
        <v>-24.428276316000002</v>
      </c>
      <c r="J402" s="23">
        <v>-27.615435942000001</v>
      </c>
    </row>
    <row r="403" spans="1:10" x14ac:dyDescent="0.2">
      <c r="A403" s="24">
        <v>26.7</v>
      </c>
      <c r="B403" s="25">
        <v>-6.39</v>
      </c>
      <c r="C403" s="25">
        <v>0.04</v>
      </c>
      <c r="D403" s="20">
        <v>187.25315441393801</v>
      </c>
      <c r="E403" s="20">
        <v>8.0016522035295107E-2</v>
      </c>
      <c r="F403" s="21">
        <v>-23.5470805792969</v>
      </c>
      <c r="G403" s="21">
        <v>1.6154801328494399</v>
      </c>
      <c r="H403" s="22">
        <v>-25.07</v>
      </c>
      <c r="I403" s="23">
        <v>-24.431116132</v>
      </c>
      <c r="J403" s="23">
        <v>-27.617752633999999</v>
      </c>
    </row>
    <row r="404" spans="1:10" x14ac:dyDescent="0.2">
      <c r="A404" s="24">
        <v>26.8</v>
      </c>
      <c r="B404" s="25">
        <v>-6.39</v>
      </c>
      <c r="C404" s="25">
        <v>0.04</v>
      </c>
      <c r="D404" s="20">
        <v>187.580029551449</v>
      </c>
      <c r="E404" s="20">
        <v>8.0371113861650301E-2</v>
      </c>
      <c r="F404" s="21">
        <v>-23.556947440719298</v>
      </c>
      <c r="G404" s="21">
        <v>1.61548011616849</v>
      </c>
      <c r="H404" s="22">
        <v>-25.07</v>
      </c>
      <c r="I404" s="23">
        <v>-24.434073519999998</v>
      </c>
      <c r="J404" s="23">
        <v>-27.620165239999999</v>
      </c>
    </row>
    <row r="405" spans="1:10" x14ac:dyDescent="0.2">
      <c r="A405" s="24">
        <v>26.9</v>
      </c>
      <c r="B405" s="25">
        <v>-6.39</v>
      </c>
      <c r="C405" s="25">
        <v>0.04</v>
      </c>
      <c r="D405" s="20">
        <v>187.915448703827</v>
      </c>
      <c r="E405" s="20">
        <v>8.1420043515436594E-2</v>
      </c>
      <c r="F405" s="21">
        <v>-23.567035821300198</v>
      </c>
      <c r="G405" s="21">
        <v>1.61548014423496</v>
      </c>
      <c r="H405" s="22">
        <v>-25.07</v>
      </c>
      <c r="I405" s="23">
        <v>-24.437103260000001</v>
      </c>
      <c r="J405" s="23">
        <v>-27.622636870000001</v>
      </c>
    </row>
    <row r="406" spans="1:10" x14ac:dyDescent="0.2">
      <c r="A406" s="24">
        <v>27</v>
      </c>
      <c r="B406" s="25">
        <v>-6.39</v>
      </c>
      <c r="C406" s="25">
        <v>0.04</v>
      </c>
      <c r="D406" s="20">
        <v>188.25436120235901</v>
      </c>
      <c r="E406" s="20">
        <v>8.2991326820237799E-2</v>
      </c>
      <c r="F406" s="21">
        <v>-23.577224247215</v>
      </c>
      <c r="G406" s="21">
        <v>1.6154802183854799</v>
      </c>
      <c r="H406" s="22">
        <v>-25.07</v>
      </c>
      <c r="I406" s="23">
        <v>-24.440169176000001</v>
      </c>
      <c r="J406" s="23">
        <v>-27.625138012000001</v>
      </c>
    </row>
    <row r="407" spans="1:10" x14ac:dyDescent="0.2">
      <c r="A407" s="24">
        <v>27.1</v>
      </c>
      <c r="B407" s="25">
        <v>-6.39</v>
      </c>
      <c r="C407" s="25">
        <v>0.04</v>
      </c>
      <c r="D407" s="20">
        <v>188.59126236702701</v>
      </c>
      <c r="E407" s="20">
        <v>8.4890997834238605E-2</v>
      </c>
      <c r="F407" s="21">
        <v>-23.587332272678999</v>
      </c>
      <c r="G407" s="21">
        <v>1.6154802941881199</v>
      </c>
      <c r="H407" s="22">
        <v>-25.07</v>
      </c>
      <c r="I407" s="23">
        <v>-24.443217004000001</v>
      </c>
      <c r="J407" s="23">
        <v>-27.627624397999998</v>
      </c>
    </row>
    <row r="408" spans="1:10" x14ac:dyDescent="0.2">
      <c r="A408" s="24">
        <v>27.2</v>
      </c>
      <c r="B408" s="25">
        <v>-6.39</v>
      </c>
      <c r="C408" s="25">
        <v>0.04</v>
      </c>
      <c r="D408" s="20">
        <v>188.91996887091199</v>
      </c>
      <c r="E408" s="20">
        <v>8.6893719841740699E-2</v>
      </c>
      <c r="F408" s="21">
        <v>-23.597180886099</v>
      </c>
      <c r="G408" s="21">
        <v>1.6154803719517301</v>
      </c>
      <c r="H408" s="22">
        <v>-25.07</v>
      </c>
      <c r="I408" s="23">
        <v>-24.446192480000001</v>
      </c>
      <c r="J408" s="23">
        <v>-27.630051760000001</v>
      </c>
    </row>
    <row r="409" spans="1:10" x14ac:dyDescent="0.2">
      <c r="A409" s="24">
        <v>27.3</v>
      </c>
      <c r="B409" s="25">
        <v>-6.39</v>
      </c>
      <c r="C409" s="25">
        <v>0.04</v>
      </c>
      <c r="D409" s="20">
        <v>189.23443309871101</v>
      </c>
      <c r="E409" s="20">
        <v>8.8704611779359399E-2</v>
      </c>
      <c r="F409" s="21">
        <v>-23.606562596203101</v>
      </c>
      <c r="G409" s="21">
        <v>1.615480452064</v>
      </c>
      <c r="H409" s="22">
        <v>-25.07</v>
      </c>
      <c r="I409" s="23">
        <v>-24.449032295999999</v>
      </c>
      <c r="J409" s="23">
        <v>-27.632368452000001</v>
      </c>
    </row>
    <row r="410" spans="1:10" x14ac:dyDescent="0.2">
      <c r="A410" s="24">
        <v>27.4</v>
      </c>
      <c r="B410" s="25">
        <v>-6.39</v>
      </c>
      <c r="C410" s="25">
        <v>0.04</v>
      </c>
      <c r="D410" s="20">
        <v>189.530771053726</v>
      </c>
      <c r="E410" s="20">
        <v>9.0001790460343303E-2</v>
      </c>
      <c r="F410" s="21">
        <v>-23.615420355096798</v>
      </c>
      <c r="G410" s="21">
        <v>1.6154804849197999</v>
      </c>
      <c r="H410" s="22">
        <v>-25.07</v>
      </c>
      <c r="I410" s="23">
        <v>-24.451718364000001</v>
      </c>
      <c r="J410" s="23">
        <v>-27.634559717999998</v>
      </c>
    </row>
    <row r="411" spans="1:10" x14ac:dyDescent="0.2">
      <c r="A411" s="24">
        <v>27.5</v>
      </c>
      <c r="B411" s="25">
        <v>-6.39</v>
      </c>
      <c r="C411" s="25">
        <v>0.04</v>
      </c>
      <c r="D411" s="20">
        <v>189.805694907739</v>
      </c>
      <c r="E411" s="20">
        <v>9.0460385479511296E-2</v>
      </c>
      <c r="F411" s="21">
        <v>-23.623608129852801</v>
      </c>
      <c r="G411" s="21">
        <v>1.61548046967776</v>
      </c>
      <c r="H411" s="22">
        <v>-25.07</v>
      </c>
      <c r="I411" s="23">
        <v>-24.454205464000001</v>
      </c>
      <c r="J411" s="23">
        <v>-27.636588668000002</v>
      </c>
    </row>
    <row r="412" spans="1:10" x14ac:dyDescent="0.2">
      <c r="A412" s="24">
        <v>27.6</v>
      </c>
      <c r="B412" s="25">
        <v>-6.39</v>
      </c>
      <c r="C412" s="25">
        <v>0.04</v>
      </c>
      <c r="D412" s="20">
        <v>190.05684381344</v>
      </c>
      <c r="E412" s="20">
        <v>8.9838391663300807E-2</v>
      </c>
      <c r="F412" s="21">
        <v>-23.631069735517201</v>
      </c>
      <c r="G412" s="21">
        <v>1.6154804558028999</v>
      </c>
      <c r="H412" s="22">
        <v>-25.07</v>
      </c>
      <c r="I412" s="23">
        <v>-24.456475508</v>
      </c>
      <c r="J412" s="23">
        <v>-27.638440546000002</v>
      </c>
    </row>
    <row r="413" spans="1:10" x14ac:dyDescent="0.2">
      <c r="A413" s="24">
        <v>27.7</v>
      </c>
      <c r="B413" s="25">
        <v>-6.39</v>
      </c>
      <c r="C413" s="25">
        <v>0.04</v>
      </c>
      <c r="D413" s="20">
        <v>190.28376562903301</v>
      </c>
      <c r="E413" s="20">
        <v>8.8227781690252402E-2</v>
      </c>
      <c r="F413" s="21">
        <v>-23.637808368830601</v>
      </c>
      <c r="G413" s="21">
        <v>1.61548034631695</v>
      </c>
      <c r="H413" s="22">
        <v>-25.07</v>
      </c>
      <c r="I413" s="23">
        <v>-24.458528496</v>
      </c>
      <c r="J413" s="23">
        <v>-27.640115351999999</v>
      </c>
    </row>
    <row r="414" spans="1:10" x14ac:dyDescent="0.2">
      <c r="A414" s="24">
        <v>27.8</v>
      </c>
      <c r="B414" s="25">
        <v>-6.39</v>
      </c>
      <c r="C414" s="25">
        <v>0.04</v>
      </c>
      <c r="D414" s="20">
        <v>190.48802627841101</v>
      </c>
      <c r="E414" s="20">
        <v>8.5882016667018099E-2</v>
      </c>
      <c r="F414" s="21">
        <v>-23.6438565408701</v>
      </c>
      <c r="G414" s="21">
        <v>1.61548024076357</v>
      </c>
      <c r="H414" s="22">
        <v>-25.07</v>
      </c>
      <c r="I414" s="23">
        <v>-24.460373472000001</v>
      </c>
      <c r="J414" s="23">
        <v>-27.641620463999999</v>
      </c>
    </row>
    <row r="415" spans="1:10" x14ac:dyDescent="0.2">
      <c r="A415" s="24">
        <v>27.9</v>
      </c>
      <c r="B415" s="25">
        <v>-6.39</v>
      </c>
      <c r="C415" s="25">
        <v>0.04</v>
      </c>
      <c r="D415" s="20">
        <v>190.672304005054</v>
      </c>
      <c r="E415" s="20">
        <v>8.3107484476444698E-2</v>
      </c>
      <c r="F415" s="21">
        <v>-23.6493055202662</v>
      </c>
      <c r="G415" s="21">
        <v>1.61548009360558</v>
      </c>
      <c r="H415" s="22">
        <v>-25.07</v>
      </c>
      <c r="I415" s="23">
        <v>-24.462037568</v>
      </c>
      <c r="J415" s="23">
        <v>-27.642978016000001</v>
      </c>
    </row>
    <row r="416" spans="1:10" x14ac:dyDescent="0.2">
      <c r="A416" s="24">
        <v>28</v>
      </c>
      <c r="B416" s="25">
        <v>-6.39</v>
      </c>
      <c r="C416" s="25">
        <v>0.04</v>
      </c>
      <c r="D416" s="20">
        <v>190.83795784718299</v>
      </c>
      <c r="E416" s="20">
        <v>8.0211621659885698E-2</v>
      </c>
      <c r="F416" s="21">
        <v>-23.654216381784</v>
      </c>
      <c r="G416" s="21">
        <v>1.6154799528186901</v>
      </c>
      <c r="H416" s="22">
        <v>-25.07</v>
      </c>
      <c r="I416" s="23">
        <v>-24.463538872000001</v>
      </c>
      <c r="J416" s="23">
        <v>-27.644202763999999</v>
      </c>
    </row>
    <row r="417" spans="1:10" x14ac:dyDescent="0.2">
      <c r="A417" s="24">
        <v>28.1</v>
      </c>
      <c r="B417" s="25">
        <v>-6.39</v>
      </c>
      <c r="C417" s="25">
        <v>0.04</v>
      </c>
      <c r="D417" s="20">
        <v>190.98437250838199</v>
      </c>
      <c r="E417" s="20">
        <v>7.7392589065834502E-2</v>
      </c>
      <c r="F417" s="21">
        <v>-23.658531607508799</v>
      </c>
      <c r="G417" s="21">
        <v>1.61547981837935</v>
      </c>
      <c r="H417" s="22">
        <v>-25.07</v>
      </c>
      <c r="I417" s="23">
        <v>-24.464859296</v>
      </c>
      <c r="J417" s="23">
        <v>-27.645279951999999</v>
      </c>
    </row>
    <row r="418" spans="1:10" x14ac:dyDescent="0.2">
      <c r="A418" s="24">
        <v>28.2</v>
      </c>
      <c r="B418" s="25">
        <v>-6.39</v>
      </c>
      <c r="C418" s="25">
        <v>0.04</v>
      </c>
      <c r="D418" s="20">
        <v>191.109847524815</v>
      </c>
      <c r="E418" s="20">
        <v>7.4755654420282203E-2</v>
      </c>
      <c r="F418" s="21">
        <v>-23.662252726565999</v>
      </c>
      <c r="G418" s="21">
        <v>1.6154797303589401</v>
      </c>
      <c r="H418" s="22">
        <v>-25.07</v>
      </c>
      <c r="I418" s="23">
        <v>-24.465998840000001</v>
      </c>
      <c r="J418" s="23">
        <v>-27.646209580000001</v>
      </c>
    </row>
    <row r="419" spans="1:10" x14ac:dyDescent="0.2">
      <c r="A419" s="24">
        <v>28.3</v>
      </c>
      <c r="B419" s="25">
        <v>-6.39</v>
      </c>
      <c r="C419" s="25">
        <v>0.05</v>
      </c>
      <c r="D419" s="20">
        <v>191.21225679482799</v>
      </c>
      <c r="E419" s="20">
        <v>7.2338329961912098E-2</v>
      </c>
      <c r="F419" s="21">
        <v>-23.665263041219902</v>
      </c>
      <c r="G419" s="21">
        <v>1.6157485375252401</v>
      </c>
      <c r="H419" s="22">
        <v>-25.07</v>
      </c>
      <c r="I419" s="23">
        <v>-24.466921328000002</v>
      </c>
      <c r="J419" s="23">
        <v>-27.646962135999999</v>
      </c>
    </row>
    <row r="420" spans="1:10" x14ac:dyDescent="0.2">
      <c r="A420" s="24">
        <v>28.4</v>
      </c>
      <c r="B420" s="25">
        <v>-6.39</v>
      </c>
      <c r="C420" s="25">
        <v>0.05</v>
      </c>
      <c r="D420" s="20">
        <v>191.28973775574499</v>
      </c>
      <c r="E420" s="20">
        <v>7.0082932501740997E-2</v>
      </c>
      <c r="F420" s="21">
        <v>-23.6675638282439</v>
      </c>
      <c r="G420" s="21">
        <v>1.6157484562914599</v>
      </c>
      <c r="H420" s="22">
        <v>-25.07</v>
      </c>
      <c r="I420" s="23">
        <v>-24.467626760000002</v>
      </c>
      <c r="J420" s="23">
        <v>-27.647537620000001</v>
      </c>
    </row>
    <row r="421" spans="1:10" x14ac:dyDescent="0.2">
      <c r="A421" s="24">
        <v>28.5</v>
      </c>
      <c r="B421" s="25">
        <v>-6.39</v>
      </c>
      <c r="C421" s="25">
        <v>0.05</v>
      </c>
      <c r="D421" s="20">
        <v>191.34075852677901</v>
      </c>
      <c r="E421" s="20">
        <v>6.7959342618878399E-2</v>
      </c>
      <c r="F421" s="21">
        <v>-23.669067618495301</v>
      </c>
      <c r="G421" s="21">
        <v>1.61574837896468</v>
      </c>
      <c r="H421" s="22">
        <v>-25.07</v>
      </c>
      <c r="I421" s="23">
        <v>-24.468088003999998</v>
      </c>
      <c r="J421" s="23">
        <v>-27.647913897999999</v>
      </c>
    </row>
    <row r="422" spans="1:10" x14ac:dyDescent="0.2">
      <c r="A422" s="24">
        <v>28.6</v>
      </c>
      <c r="B422" s="25">
        <v>-6.39</v>
      </c>
      <c r="C422" s="25">
        <v>0.05</v>
      </c>
      <c r="D422" s="20">
        <v>191.362851094452</v>
      </c>
      <c r="E422" s="20">
        <v>6.6081610553519798E-2</v>
      </c>
      <c r="F422" s="21">
        <v>-23.669716173127501</v>
      </c>
      <c r="G422" s="21">
        <v>1.6157483055858901</v>
      </c>
      <c r="H422" s="22">
        <v>-25.07</v>
      </c>
      <c r="I422" s="23">
        <v>-24.468286972000001</v>
      </c>
      <c r="J422" s="23">
        <v>-27.648076214</v>
      </c>
    </row>
    <row r="423" spans="1:10" x14ac:dyDescent="0.2">
      <c r="A423" s="24">
        <v>28.7</v>
      </c>
      <c r="B423" s="25">
        <v>-6.39</v>
      </c>
      <c r="C423" s="25">
        <v>0.05</v>
      </c>
      <c r="D423" s="20">
        <v>191.353327893353</v>
      </c>
      <c r="E423" s="20">
        <v>6.4563727754503905E-2</v>
      </c>
      <c r="F423" s="21">
        <v>-23.669421385966601</v>
      </c>
      <c r="G423" s="21">
        <v>1.61574827094488</v>
      </c>
      <c r="H423" s="22">
        <v>-25.07</v>
      </c>
      <c r="I423" s="23">
        <v>-24.468196532</v>
      </c>
      <c r="J423" s="23">
        <v>-27.648002433999999</v>
      </c>
    </row>
    <row r="424" spans="1:10" x14ac:dyDescent="0.2">
      <c r="A424" s="24">
        <v>28.8</v>
      </c>
      <c r="B424" s="25">
        <v>-6.39</v>
      </c>
      <c r="C424" s="25">
        <v>0.05</v>
      </c>
      <c r="D424" s="20">
        <v>191.310784268009</v>
      </c>
      <c r="E424" s="20">
        <v>6.3453020239949101E-2</v>
      </c>
      <c r="F424" s="21">
        <v>-23.6681830906087</v>
      </c>
      <c r="G424" s="21">
        <v>1.6157482045209199</v>
      </c>
      <c r="H424" s="22">
        <v>-25.07</v>
      </c>
      <c r="I424" s="23">
        <v>-24.467816683999999</v>
      </c>
      <c r="J424" s="23">
        <v>-27.647692557999999</v>
      </c>
    </row>
    <row r="425" spans="1:10" x14ac:dyDescent="0.2">
      <c r="A425" s="24">
        <v>28.9</v>
      </c>
      <c r="B425" s="25">
        <v>-6.39</v>
      </c>
      <c r="C425" s="25">
        <v>0.05</v>
      </c>
      <c r="D425" s="20">
        <v>191.23513514656199</v>
      </c>
      <c r="E425" s="20">
        <v>6.2727734391076206E-2</v>
      </c>
      <c r="F425" s="21">
        <v>-23.665941588147302</v>
      </c>
      <c r="G425" s="21">
        <v>1.61574820890573</v>
      </c>
      <c r="H425" s="22">
        <v>-25.07</v>
      </c>
      <c r="I425" s="23">
        <v>-24.46712934</v>
      </c>
      <c r="J425" s="23">
        <v>-27.647131829999999</v>
      </c>
    </row>
    <row r="426" spans="1:10" x14ac:dyDescent="0.2">
      <c r="A426" s="24">
        <v>29</v>
      </c>
      <c r="B426" s="25">
        <v>-6.39</v>
      </c>
      <c r="C426" s="25">
        <v>0.05</v>
      </c>
      <c r="D426" s="20">
        <v>191.127739642623</v>
      </c>
      <c r="E426" s="20">
        <v>6.2311255972335999E-2</v>
      </c>
      <c r="F426" s="21">
        <v>-23.662784089827799</v>
      </c>
      <c r="G426" s="21">
        <v>1.61574818137819</v>
      </c>
      <c r="H426" s="22">
        <v>-25.07</v>
      </c>
      <c r="I426" s="23">
        <v>-24.466161631999999</v>
      </c>
      <c r="J426" s="23">
        <v>-27.646342384</v>
      </c>
    </row>
    <row r="427" spans="1:10" x14ac:dyDescent="0.2">
      <c r="A427" s="24">
        <v>29.1</v>
      </c>
      <c r="B427" s="25">
        <v>-6.4</v>
      </c>
      <c r="C427" s="25">
        <v>0.06</v>
      </c>
      <c r="D427" s="20">
        <v>190.99194951308201</v>
      </c>
      <c r="E427" s="20">
        <v>6.2121761354659501E-2</v>
      </c>
      <c r="F427" s="21">
        <v>-23.668594152826898</v>
      </c>
      <c r="G427" s="21">
        <v>1.6160768259684599</v>
      </c>
      <c r="H427" s="22">
        <v>-25.08</v>
      </c>
      <c r="I427" s="23">
        <v>-24.474931647999998</v>
      </c>
      <c r="J427" s="23">
        <v>-27.655338975999999</v>
      </c>
    </row>
    <row r="428" spans="1:10" x14ac:dyDescent="0.2">
      <c r="A428" s="24">
        <v>29.2</v>
      </c>
      <c r="B428" s="25">
        <v>-6.4</v>
      </c>
      <c r="C428" s="25">
        <v>0.06</v>
      </c>
      <c r="D428" s="20">
        <v>190.83258980390701</v>
      </c>
      <c r="E428" s="20">
        <v>6.20827539467542E-2</v>
      </c>
      <c r="F428" s="21">
        <v>-23.6638947834285</v>
      </c>
      <c r="G428" s="21">
        <v>1.61607683826607</v>
      </c>
      <c r="H428" s="22">
        <v>-25.08</v>
      </c>
      <c r="I428" s="23">
        <v>-24.473493651999998</v>
      </c>
      <c r="J428" s="23">
        <v>-27.654165874</v>
      </c>
    </row>
    <row r="429" spans="1:10" x14ac:dyDescent="0.2">
      <c r="A429" s="24">
        <v>29.3</v>
      </c>
      <c r="B429" s="25">
        <v>-6.4</v>
      </c>
      <c r="C429" s="25">
        <v>0.06</v>
      </c>
      <c r="D429" s="20">
        <v>190.65490479061299</v>
      </c>
      <c r="E429" s="20">
        <v>6.20926278289037E-2</v>
      </c>
      <c r="F429" s="21">
        <v>-23.658628631655599</v>
      </c>
      <c r="G429" s="21">
        <v>1.61607685205018</v>
      </c>
      <c r="H429" s="22">
        <v>-25.08</v>
      </c>
      <c r="I429" s="23">
        <v>-24.471883819999999</v>
      </c>
      <c r="J429" s="23">
        <v>-27.652852589999998</v>
      </c>
    </row>
    <row r="430" spans="1:10" x14ac:dyDescent="0.2">
      <c r="A430" s="24">
        <v>29.4</v>
      </c>
      <c r="B430" s="25">
        <v>-6.4</v>
      </c>
      <c r="C430" s="25">
        <v>0.06</v>
      </c>
      <c r="D430" s="20">
        <v>190.46393112519399</v>
      </c>
      <c r="E430" s="20">
        <v>6.2079034619237701E-2</v>
      </c>
      <c r="F430" s="21">
        <v>-23.6529717276917</v>
      </c>
      <c r="G430" s="21">
        <v>1.61607686686097</v>
      </c>
      <c r="H430" s="22">
        <v>-25.08</v>
      </c>
      <c r="I430" s="23">
        <v>-24.470156415999998</v>
      </c>
      <c r="J430" s="23">
        <v>-27.651443392000001</v>
      </c>
    </row>
    <row r="431" spans="1:10" x14ac:dyDescent="0.2">
      <c r="A431" s="24">
        <v>29.5</v>
      </c>
      <c r="B431" s="25">
        <v>-6.4</v>
      </c>
      <c r="C431" s="25">
        <v>0.06</v>
      </c>
      <c r="D431" s="20">
        <v>190.26478297268801</v>
      </c>
      <c r="E431" s="20">
        <v>6.2082299523656202E-2</v>
      </c>
      <c r="F431" s="21">
        <v>-23.647071106598599</v>
      </c>
      <c r="G431" s="21">
        <v>1.61607688231417</v>
      </c>
      <c r="H431" s="22">
        <v>-25.08</v>
      </c>
      <c r="I431" s="23">
        <v>-24.468356660000001</v>
      </c>
      <c r="J431" s="23">
        <v>-27.649975170000001</v>
      </c>
    </row>
    <row r="432" spans="1:10" x14ac:dyDescent="0.2">
      <c r="A432" s="24">
        <v>29.6</v>
      </c>
      <c r="B432" s="25">
        <v>-6.4</v>
      </c>
      <c r="C432" s="25">
        <v>0.06</v>
      </c>
      <c r="D432" s="20">
        <v>190.06194838980801</v>
      </c>
      <c r="E432" s="20">
        <v>6.21847282242039E-2</v>
      </c>
      <c r="F432" s="21">
        <v>-23.6410447398153</v>
      </c>
      <c r="G432" s="21">
        <v>1.6160768981012199</v>
      </c>
      <c r="H432" s="22">
        <v>-25.08</v>
      </c>
      <c r="I432" s="23">
        <v>-24.466520727999999</v>
      </c>
      <c r="J432" s="23">
        <v>-27.648477436</v>
      </c>
    </row>
    <row r="433" spans="1:10" x14ac:dyDescent="0.2">
      <c r="A433" s="24">
        <v>29.7</v>
      </c>
      <c r="B433" s="25">
        <v>-6.4</v>
      </c>
      <c r="C433" s="25">
        <v>0.06</v>
      </c>
      <c r="D433" s="20">
        <v>189.859673009852</v>
      </c>
      <c r="E433" s="20">
        <v>6.2454399693606701E-2</v>
      </c>
      <c r="F433" s="21">
        <v>-23.635040888712101</v>
      </c>
      <c r="G433" s="21">
        <v>1.61607691383386</v>
      </c>
      <c r="H433" s="22">
        <v>-25.08</v>
      </c>
      <c r="I433" s="23">
        <v>-24.464693839999999</v>
      </c>
      <c r="J433" s="23">
        <v>-27.646987079999999</v>
      </c>
    </row>
    <row r="434" spans="1:10" x14ac:dyDescent="0.2">
      <c r="A434" s="24">
        <v>29.8</v>
      </c>
      <c r="B434" s="25">
        <v>-6.4</v>
      </c>
      <c r="C434" s="25">
        <v>0.06</v>
      </c>
      <c r="D434" s="20">
        <v>189.661889969518</v>
      </c>
      <c r="E434" s="20">
        <v>6.2896478392379898E-2</v>
      </c>
      <c r="F434" s="21">
        <v>-23.629148971299799</v>
      </c>
      <c r="G434" s="21">
        <v>1.6160769635629899</v>
      </c>
      <c r="H434" s="22">
        <v>-25.08</v>
      </c>
      <c r="I434" s="23">
        <v>-24.462903128000001</v>
      </c>
      <c r="J434" s="23">
        <v>-27.645526235999998</v>
      </c>
    </row>
    <row r="435" spans="1:10" x14ac:dyDescent="0.2">
      <c r="A435" s="24">
        <v>29.9</v>
      </c>
      <c r="B435" s="25">
        <v>-6.4</v>
      </c>
      <c r="C435" s="25">
        <v>0.06</v>
      </c>
      <c r="D435" s="20">
        <v>189.47287707114501</v>
      </c>
      <c r="E435" s="20">
        <v>6.3443549855159806E-2</v>
      </c>
      <c r="F435" s="21">
        <v>-23.623518434540699</v>
      </c>
      <c r="G435" s="21">
        <v>1.61607697840242</v>
      </c>
      <c r="H435" s="22">
        <v>-25.08</v>
      </c>
      <c r="I435" s="23">
        <v>-24.461193812000001</v>
      </c>
      <c r="J435" s="23">
        <v>-27.644131794</v>
      </c>
    </row>
    <row r="436" spans="1:10" x14ac:dyDescent="0.2">
      <c r="A436" s="24">
        <v>30</v>
      </c>
      <c r="B436" s="25">
        <v>-6.4</v>
      </c>
      <c r="C436" s="25">
        <v>0.06</v>
      </c>
      <c r="D436" s="20">
        <v>189.29777182109501</v>
      </c>
      <c r="E436" s="20">
        <v>6.3981772049061206E-2</v>
      </c>
      <c r="F436" s="21">
        <v>-23.618299362112101</v>
      </c>
      <c r="G436" s="21">
        <v>1.61607702714531</v>
      </c>
      <c r="H436" s="22">
        <v>-25.08</v>
      </c>
      <c r="I436" s="23">
        <v>-24.459611112000001</v>
      </c>
      <c r="J436" s="23">
        <v>-27.642840644</v>
      </c>
    </row>
    <row r="437" spans="1:10" x14ac:dyDescent="0.2">
      <c r="A437" s="24">
        <v>30.1</v>
      </c>
      <c r="B437" s="25">
        <v>-6.4</v>
      </c>
      <c r="C437" s="25">
        <v>0.06</v>
      </c>
      <c r="D437" s="20">
        <v>189.14285230823899</v>
      </c>
      <c r="E437" s="20">
        <v>6.4485003107740593E-2</v>
      </c>
      <c r="F437" s="21">
        <v>-23.613672241469601</v>
      </c>
      <c r="G437" s="21">
        <v>1.61607703941072</v>
      </c>
      <c r="H437" s="22">
        <v>-25.08</v>
      </c>
      <c r="I437" s="23">
        <v>-24.458209291999999</v>
      </c>
      <c r="J437" s="23">
        <v>-27.641697054000002</v>
      </c>
    </row>
    <row r="438" spans="1:10" x14ac:dyDescent="0.2">
      <c r="A438" s="24">
        <v>30.2</v>
      </c>
      <c r="B438" s="25">
        <v>-6.41</v>
      </c>
      <c r="C438" s="25">
        <v>0.06</v>
      </c>
      <c r="D438" s="20">
        <v>189.01581857441701</v>
      </c>
      <c r="E438" s="20">
        <v>6.5030788646477794E-2</v>
      </c>
      <c r="F438" s="21">
        <v>-23.619704615863601</v>
      </c>
      <c r="G438" s="21">
        <v>1.6160770851013799</v>
      </c>
      <c r="H438" s="22">
        <v>-25.09</v>
      </c>
      <c r="I438" s="23">
        <v>-24.467060704000001</v>
      </c>
      <c r="J438" s="23">
        <v>-27.650760047999999</v>
      </c>
    </row>
    <row r="439" spans="1:10" x14ac:dyDescent="0.2">
      <c r="A439" s="24">
        <v>30.3</v>
      </c>
      <c r="B439" s="25">
        <v>-6.41</v>
      </c>
      <c r="C439" s="25">
        <v>0.06</v>
      </c>
      <c r="D439" s="20">
        <v>188.92416514401199</v>
      </c>
      <c r="E439" s="20">
        <v>6.5729768249765202E-2</v>
      </c>
      <c r="F439" s="21">
        <v>-23.616954148777399</v>
      </c>
      <c r="G439" s="21">
        <v>1.6160771286793301</v>
      </c>
      <c r="H439" s="22">
        <v>-25.09</v>
      </c>
      <c r="I439" s="23">
        <v>-24.466228655999998</v>
      </c>
      <c r="J439" s="23">
        <v>-27.650081272000001</v>
      </c>
    </row>
    <row r="440" spans="1:10" x14ac:dyDescent="0.2">
      <c r="A440" s="24">
        <v>30.4</v>
      </c>
      <c r="B440" s="25">
        <v>-6.41</v>
      </c>
      <c r="C440" s="25">
        <v>0.06</v>
      </c>
      <c r="D440" s="20">
        <v>188.874451483077</v>
      </c>
      <c r="E440" s="20">
        <v>6.6706893867930203E-2</v>
      </c>
      <c r="F440" s="21">
        <v>-23.615458701146601</v>
      </c>
      <c r="G440" s="21">
        <v>1.6160771695085601</v>
      </c>
      <c r="H440" s="22">
        <v>-25.09</v>
      </c>
      <c r="I440" s="23">
        <v>-24.465776456</v>
      </c>
      <c r="J440" s="23">
        <v>-27.649712372</v>
      </c>
    </row>
    <row r="441" spans="1:10" x14ac:dyDescent="0.2">
      <c r="A441" s="24">
        <v>30.5</v>
      </c>
      <c r="B441" s="25">
        <v>-6.41</v>
      </c>
      <c r="C441" s="25">
        <v>0.06</v>
      </c>
      <c r="D441" s="20">
        <v>188.870709023248</v>
      </c>
      <c r="E441" s="20">
        <v>6.8059810011238203E-2</v>
      </c>
      <c r="F441" s="21">
        <v>-23.615368960206499</v>
      </c>
      <c r="G441" s="21">
        <v>1.6160772071260401</v>
      </c>
      <c r="H441" s="22">
        <v>-25.09</v>
      </c>
      <c r="I441" s="23">
        <v>-24.465749324000001</v>
      </c>
      <c r="J441" s="23">
        <v>-27.649690238000002</v>
      </c>
    </row>
    <row r="442" spans="1:10" x14ac:dyDescent="0.2">
      <c r="A442" s="24">
        <v>30.6</v>
      </c>
      <c r="B442" s="25">
        <v>-6.41</v>
      </c>
      <c r="C442" s="25">
        <v>0.06</v>
      </c>
      <c r="D442" s="20">
        <v>188.914389967696</v>
      </c>
      <c r="E442" s="20">
        <v>6.9845519582380694E-2</v>
      </c>
      <c r="F442" s="21">
        <v>-23.616655094673899</v>
      </c>
      <c r="G442" s="21">
        <v>1.6160772800140499</v>
      </c>
      <c r="H442" s="22">
        <v>-25.09</v>
      </c>
      <c r="I442" s="23">
        <v>-24.466138216000001</v>
      </c>
      <c r="J442" s="23">
        <v>-27.650007492</v>
      </c>
    </row>
    <row r="443" spans="1:10" x14ac:dyDescent="0.2">
      <c r="A443" s="24">
        <v>30.7</v>
      </c>
      <c r="B443" s="25">
        <v>-6.41</v>
      </c>
      <c r="C443" s="25">
        <v>0.06</v>
      </c>
      <c r="D443" s="20">
        <v>189.00435597750601</v>
      </c>
      <c r="E443" s="20">
        <v>7.2084901602794793E-2</v>
      </c>
      <c r="F443" s="21">
        <v>-23.619345944243101</v>
      </c>
      <c r="G443" s="21">
        <v>1.6160773511447899</v>
      </c>
      <c r="H443" s="22">
        <v>-25.09</v>
      </c>
      <c r="I443" s="23">
        <v>-24.466952175999999</v>
      </c>
      <c r="J443" s="23">
        <v>-27.650671511999999</v>
      </c>
    </row>
    <row r="444" spans="1:10" x14ac:dyDescent="0.2">
      <c r="A444" s="24">
        <v>30.8</v>
      </c>
      <c r="B444" s="25">
        <v>-6.41</v>
      </c>
      <c r="C444" s="25">
        <v>0.06</v>
      </c>
      <c r="D444" s="20">
        <v>189.138130769681</v>
      </c>
      <c r="E444" s="20">
        <v>7.4766171308388404E-2</v>
      </c>
      <c r="F444" s="21">
        <v>-23.623349664858299</v>
      </c>
      <c r="G444" s="21">
        <v>1.6160774617609199</v>
      </c>
      <c r="H444" s="22">
        <v>-25.09</v>
      </c>
      <c r="I444" s="23">
        <v>-24.468164072</v>
      </c>
      <c r="J444" s="23">
        <v>-27.651660163999999</v>
      </c>
    </row>
    <row r="445" spans="1:10" x14ac:dyDescent="0.2">
      <c r="A445" s="24">
        <v>30.9</v>
      </c>
      <c r="B445" s="25">
        <v>-6.41</v>
      </c>
      <c r="C445" s="25">
        <v>0.06</v>
      </c>
      <c r="D445" s="20">
        <v>189.31271768968</v>
      </c>
      <c r="E445" s="20">
        <v>7.7844744868566698E-2</v>
      </c>
      <c r="F445" s="21">
        <v>-23.6285736262871</v>
      </c>
      <c r="G445" s="21">
        <v>1.6160775734544199</v>
      </c>
      <c r="H445" s="22">
        <v>-25.09</v>
      </c>
      <c r="I445" s="23">
        <v>-24.469746772000001</v>
      </c>
      <c r="J445" s="23">
        <v>-27.652951313999999</v>
      </c>
    </row>
    <row r="446" spans="1:10" x14ac:dyDescent="0.2">
      <c r="A446" s="24">
        <v>31</v>
      </c>
      <c r="B446" s="25">
        <v>-6.41</v>
      </c>
      <c r="C446" s="25">
        <v>0.06</v>
      </c>
      <c r="D446" s="20">
        <v>189.525301639704</v>
      </c>
      <c r="E446" s="20">
        <v>8.1273238296125594E-2</v>
      </c>
      <c r="F446" s="21">
        <v>-23.634894844001</v>
      </c>
      <c r="G446" s="21">
        <v>1.61607768637469</v>
      </c>
      <c r="H446" s="22">
        <v>-25.09</v>
      </c>
      <c r="I446" s="23">
        <v>-24.471664100000002</v>
      </c>
      <c r="J446" s="23">
        <v>-27.654515450000002</v>
      </c>
    </row>
    <row r="447" spans="1:10" x14ac:dyDescent="0.2">
      <c r="A447" s="24">
        <v>31.1</v>
      </c>
      <c r="B447" s="25">
        <v>-6.41</v>
      </c>
      <c r="C447" s="25">
        <v>0.06</v>
      </c>
      <c r="D447" s="20">
        <v>189.77312057598999</v>
      </c>
      <c r="E447" s="20">
        <v>8.4985700249486998E-2</v>
      </c>
      <c r="F447" s="21">
        <v>-23.642279430092699</v>
      </c>
      <c r="G447" s="21">
        <v>1.6160778467121599</v>
      </c>
      <c r="H447" s="22">
        <v>-25.09</v>
      </c>
      <c r="I447" s="23">
        <v>-24.473907012000002</v>
      </c>
      <c r="J447" s="23">
        <v>-27.656345194</v>
      </c>
    </row>
    <row r="448" spans="1:10" x14ac:dyDescent="0.2">
      <c r="A448" s="24">
        <v>31.2</v>
      </c>
      <c r="B448" s="25">
        <v>-6.42</v>
      </c>
      <c r="C448" s="25">
        <v>0.06</v>
      </c>
      <c r="D448" s="20">
        <v>190.05325928319701</v>
      </c>
      <c r="E448" s="20">
        <v>8.8891359026017802E-2</v>
      </c>
      <c r="F448" s="21">
        <v>-23.660430357264602</v>
      </c>
      <c r="G448" s="21">
        <v>1.61607801181383</v>
      </c>
      <c r="H448" s="22">
        <v>-25.1</v>
      </c>
      <c r="I448" s="23">
        <v>-24.486439332</v>
      </c>
      <c r="J448" s="23">
        <v>-27.668411033999998</v>
      </c>
    </row>
    <row r="449" spans="1:10" x14ac:dyDescent="0.2">
      <c r="A449" s="24">
        <v>31.3</v>
      </c>
      <c r="B449" s="25">
        <v>-6.42</v>
      </c>
      <c r="C449" s="25">
        <v>0.05</v>
      </c>
      <c r="D449" s="20">
        <v>190.36209055161601</v>
      </c>
      <c r="E449" s="20">
        <v>9.2856596912231901E-2</v>
      </c>
      <c r="F449" s="21">
        <v>-23.6696009324857</v>
      </c>
      <c r="G449" s="21">
        <v>1.61574953268359</v>
      </c>
      <c r="H449" s="22">
        <v>-25.1</v>
      </c>
      <c r="I449" s="23">
        <v>-24.489233928000001</v>
      </c>
      <c r="J449" s="23">
        <v>-27.670690835999999</v>
      </c>
    </row>
    <row r="450" spans="1:10" x14ac:dyDescent="0.2">
      <c r="A450" s="24">
        <v>31.4</v>
      </c>
      <c r="B450" s="25">
        <v>-6.42</v>
      </c>
      <c r="C450" s="25">
        <v>0.05</v>
      </c>
      <c r="D450" s="20">
        <v>190.69576290117999</v>
      </c>
      <c r="E450" s="20">
        <v>9.6740362208654201E-2</v>
      </c>
      <c r="F450" s="21">
        <v>-23.679494690792701</v>
      </c>
      <c r="G450" s="21">
        <v>1.61574971425876</v>
      </c>
      <c r="H450" s="22">
        <v>-25.1</v>
      </c>
      <c r="I450" s="23">
        <v>-24.492254624000001</v>
      </c>
      <c r="J450" s="23">
        <v>-27.673155088000001</v>
      </c>
    </row>
    <row r="451" spans="1:10" x14ac:dyDescent="0.2">
      <c r="A451" s="24">
        <v>31.5</v>
      </c>
      <c r="B451" s="25">
        <v>-6.42</v>
      </c>
      <c r="C451" s="25">
        <v>0.05</v>
      </c>
      <c r="D451" s="20">
        <v>191.049879908165</v>
      </c>
      <c r="E451" s="20">
        <v>0.10042967085167701</v>
      </c>
      <c r="F451" s="21">
        <v>-23.689959662730299</v>
      </c>
      <c r="G451" s="21">
        <v>1.6157498471337499</v>
      </c>
      <c r="H451" s="22">
        <v>-25.1</v>
      </c>
      <c r="I451" s="23">
        <v>-24.4954562</v>
      </c>
      <c r="J451" s="23">
        <v>-27.675766899999999</v>
      </c>
    </row>
    <row r="452" spans="1:10" x14ac:dyDescent="0.2">
      <c r="A452" s="24">
        <v>31.6</v>
      </c>
      <c r="B452" s="25">
        <v>-6.42</v>
      </c>
      <c r="C452" s="25">
        <v>0.05</v>
      </c>
      <c r="D452" s="20">
        <v>191.419355743094</v>
      </c>
      <c r="E452" s="20">
        <v>0.103836036377368</v>
      </c>
      <c r="F452" s="21">
        <v>-23.700844885863599</v>
      </c>
      <c r="G452" s="21">
        <v>1.61575003805205</v>
      </c>
      <c r="H452" s="22">
        <v>-25.1</v>
      </c>
      <c r="I452" s="23">
        <v>-24.498793436</v>
      </c>
      <c r="J452" s="23">
        <v>-27.678489381999999</v>
      </c>
    </row>
    <row r="453" spans="1:10" x14ac:dyDescent="0.2">
      <c r="A453" s="24">
        <v>31.7</v>
      </c>
      <c r="B453" s="25">
        <v>-6.42</v>
      </c>
      <c r="C453" s="25">
        <v>0.05</v>
      </c>
      <c r="D453" s="20">
        <v>191.79863016327599</v>
      </c>
      <c r="E453" s="20">
        <v>0.106851805908387</v>
      </c>
      <c r="F453" s="21">
        <v>-23.7120299515806</v>
      </c>
      <c r="G453" s="21">
        <v>1.6157501773218299</v>
      </c>
      <c r="H453" s="22">
        <v>-25.1</v>
      </c>
      <c r="I453" s="23">
        <v>-24.502230156</v>
      </c>
      <c r="J453" s="23">
        <v>-27.681293021999998</v>
      </c>
    </row>
    <row r="454" spans="1:10" x14ac:dyDescent="0.2">
      <c r="A454" s="24">
        <v>31.8</v>
      </c>
      <c r="B454" s="25">
        <v>-6.42</v>
      </c>
      <c r="C454" s="25">
        <v>0.05</v>
      </c>
      <c r="D454" s="20">
        <v>192.18192348549599</v>
      </c>
      <c r="E454" s="20">
        <v>0.109369596390491</v>
      </c>
      <c r="F454" s="21">
        <v>-23.723278096329601</v>
      </c>
      <c r="G454" s="21">
        <v>1.6157502614191399</v>
      </c>
      <c r="H454" s="22">
        <v>-25.1</v>
      </c>
      <c r="I454" s="23">
        <v>-24.505694007999999</v>
      </c>
      <c r="J454" s="23">
        <v>-27.684118796</v>
      </c>
    </row>
    <row r="455" spans="1:10" x14ac:dyDescent="0.2">
      <c r="A455" s="24">
        <v>31.9</v>
      </c>
      <c r="B455" s="25">
        <v>-6.42</v>
      </c>
      <c r="C455" s="25">
        <v>0.05</v>
      </c>
      <c r="D455" s="20">
        <v>192.56368768875899</v>
      </c>
      <c r="E455" s="20">
        <v>0.111340088317871</v>
      </c>
      <c r="F455" s="21">
        <v>-23.734471732950599</v>
      </c>
      <c r="G455" s="21">
        <v>1.61575034680536</v>
      </c>
      <c r="H455" s="22">
        <v>-25.1</v>
      </c>
      <c r="I455" s="23">
        <v>-24.509148816</v>
      </c>
      <c r="J455" s="23">
        <v>-27.686937191999998</v>
      </c>
    </row>
    <row r="456" spans="1:10" x14ac:dyDescent="0.2">
      <c r="A456" s="24">
        <v>32</v>
      </c>
      <c r="B456" s="25">
        <v>-6.43</v>
      </c>
      <c r="C456" s="25">
        <v>0.05</v>
      </c>
      <c r="D456" s="20">
        <v>192.939245442973</v>
      </c>
      <c r="E456" s="20">
        <v>0.112858993826343</v>
      </c>
      <c r="F456" s="21">
        <v>-23.755261537345799</v>
      </c>
      <c r="G456" s="21">
        <v>1.61575043390019</v>
      </c>
      <c r="H456" s="22">
        <v>-25.11</v>
      </c>
      <c r="I456" s="23">
        <v>-24.522540316000001</v>
      </c>
      <c r="J456" s="23">
        <v>-27.699703941999999</v>
      </c>
    </row>
    <row r="457" spans="1:10" x14ac:dyDescent="0.2">
      <c r="A457" s="24">
        <v>32.1</v>
      </c>
      <c r="B457" s="25">
        <v>-6.43</v>
      </c>
      <c r="C457" s="25">
        <v>0.05</v>
      </c>
      <c r="D457" s="20">
        <v>193.304099355278</v>
      </c>
      <c r="E457" s="20">
        <v>0.11401019941558101</v>
      </c>
      <c r="F457" s="21">
        <v>-23.765910147940801</v>
      </c>
      <c r="G457" s="21">
        <v>1.6157504629082899</v>
      </c>
      <c r="H457" s="22">
        <v>-25.11</v>
      </c>
      <c r="I457" s="23">
        <v>-24.525841375999999</v>
      </c>
      <c r="J457" s="23">
        <v>-27.702396912000001</v>
      </c>
    </row>
    <row r="458" spans="1:10" x14ac:dyDescent="0.2">
      <c r="A458" s="24">
        <v>32.200000000000003</v>
      </c>
      <c r="B458" s="25">
        <v>-6.43</v>
      </c>
      <c r="C458" s="25">
        <v>0.05</v>
      </c>
      <c r="D458" s="20">
        <v>193.654018479217</v>
      </c>
      <c r="E458" s="20">
        <v>0.114828834530113</v>
      </c>
      <c r="F458" s="21">
        <v>-23.776099826657401</v>
      </c>
      <c r="G458" s="21">
        <v>1.61575049331715</v>
      </c>
      <c r="H458" s="22">
        <v>-25.11</v>
      </c>
      <c r="I458" s="23">
        <v>-24.529006775999999</v>
      </c>
      <c r="J458" s="23">
        <v>-27.704979212000001</v>
      </c>
    </row>
    <row r="459" spans="1:10" x14ac:dyDescent="0.2">
      <c r="A459" s="24">
        <v>32.299999999999997</v>
      </c>
      <c r="B459" s="25">
        <v>-6.43</v>
      </c>
      <c r="C459" s="25">
        <v>0.05</v>
      </c>
      <c r="D459" s="20">
        <v>193.986926018221</v>
      </c>
      <c r="E459" s="20">
        <v>0.115379563876889</v>
      </c>
      <c r="F459" s="21">
        <v>-23.785775262780302</v>
      </c>
      <c r="G459" s="21">
        <v>1.61575046508201</v>
      </c>
      <c r="H459" s="22">
        <v>-25.11</v>
      </c>
      <c r="I459" s="23">
        <v>-24.532018428000001</v>
      </c>
      <c r="J459" s="23">
        <v>-27.707436086000001</v>
      </c>
    </row>
    <row r="460" spans="1:10" x14ac:dyDescent="0.2">
      <c r="A460" s="24">
        <v>32.4</v>
      </c>
      <c r="B460" s="25">
        <v>-6.43</v>
      </c>
      <c r="C460" s="25">
        <v>0.05</v>
      </c>
      <c r="D460" s="20">
        <v>194.302478140928</v>
      </c>
      <c r="E460" s="20">
        <v>0.115770997852697</v>
      </c>
      <c r="F460" s="21">
        <v>-23.794910417808701</v>
      </c>
      <c r="G460" s="21">
        <v>1.61575049846916</v>
      </c>
      <c r="H460" s="22">
        <v>-25.11</v>
      </c>
      <c r="I460" s="23">
        <v>-24.534867288000001</v>
      </c>
      <c r="J460" s="23">
        <v>-27.709760156000002</v>
      </c>
    </row>
    <row r="461" spans="1:10" x14ac:dyDescent="0.2">
      <c r="A461" s="24">
        <v>32.5</v>
      </c>
      <c r="B461" s="25">
        <v>-6.44</v>
      </c>
      <c r="C461" s="25">
        <v>0.05</v>
      </c>
      <c r="D461" s="20">
        <v>194.60002976383601</v>
      </c>
      <c r="E461" s="20">
        <v>0.116234595345711</v>
      </c>
      <c r="F461" s="21">
        <v>-23.813362278825601</v>
      </c>
      <c r="G461" s="21">
        <v>1.6157504730823899</v>
      </c>
      <c r="H461" s="22">
        <v>-25.12</v>
      </c>
      <c r="I461" s="23">
        <v>-24.5475624</v>
      </c>
      <c r="J461" s="23">
        <v>-27.721958799999999</v>
      </c>
    </row>
    <row r="462" spans="1:10" x14ac:dyDescent="0.2">
      <c r="A462" s="24">
        <v>32.6</v>
      </c>
      <c r="B462" s="25">
        <v>-6.44</v>
      </c>
      <c r="C462" s="25">
        <v>0.05</v>
      </c>
      <c r="D462" s="20">
        <v>194.87897667316699</v>
      </c>
      <c r="E462" s="20">
        <v>0.116941458918431</v>
      </c>
      <c r="F462" s="21">
        <v>-23.821425333644001</v>
      </c>
      <c r="G462" s="21">
        <v>1.6157505095710301</v>
      </c>
      <c r="H462" s="22">
        <v>-25.12</v>
      </c>
      <c r="I462" s="23">
        <v>-24.550085675999998</v>
      </c>
      <c r="J462" s="23">
        <v>-27.724017262</v>
      </c>
    </row>
    <row r="463" spans="1:10" x14ac:dyDescent="0.2">
      <c r="A463" s="24">
        <v>32.700000000000003</v>
      </c>
      <c r="B463" s="25">
        <v>-6.44</v>
      </c>
      <c r="C463" s="25">
        <v>0.06</v>
      </c>
      <c r="D463" s="20">
        <v>195.13860795078301</v>
      </c>
      <c r="E463" s="20">
        <v>0.11793135555325999</v>
      </c>
      <c r="F463" s="21">
        <v>-23.828927516955702</v>
      </c>
      <c r="G463" s="21">
        <v>1.6160791027385299</v>
      </c>
      <c r="H463" s="22">
        <v>-25.12</v>
      </c>
      <c r="I463" s="23">
        <v>-24.552437116</v>
      </c>
      <c r="J463" s="23">
        <v>-27.725935541999998</v>
      </c>
    </row>
    <row r="464" spans="1:10" x14ac:dyDescent="0.2">
      <c r="A464" s="24">
        <v>32.799999999999997</v>
      </c>
      <c r="B464" s="25">
        <v>-6.44</v>
      </c>
      <c r="C464" s="25">
        <v>0.06</v>
      </c>
      <c r="D464" s="20">
        <v>195.37808046112301</v>
      </c>
      <c r="E464" s="20">
        <v>0.119122696750195</v>
      </c>
      <c r="F464" s="21">
        <v>-23.835813757014201</v>
      </c>
      <c r="G464" s="21">
        <v>1.61607913842138</v>
      </c>
      <c r="H464" s="22">
        <v>-25.12</v>
      </c>
      <c r="I464" s="23">
        <v>-24.554598632000001</v>
      </c>
      <c r="J464" s="23">
        <v>-27.727698883999999</v>
      </c>
    </row>
    <row r="465" spans="1:10" x14ac:dyDescent="0.2">
      <c r="A465" s="24">
        <v>32.9</v>
      </c>
      <c r="B465" s="25">
        <v>-6.44</v>
      </c>
      <c r="C465" s="25">
        <v>0.06</v>
      </c>
      <c r="D465" s="20">
        <v>195.597069581038</v>
      </c>
      <c r="E465" s="20">
        <v>0.120397107704179</v>
      </c>
      <c r="F465" s="21">
        <v>-23.842115351862599</v>
      </c>
      <c r="G465" s="21">
        <v>1.61607917645668</v>
      </c>
      <c r="H465" s="22">
        <v>-25.12</v>
      </c>
      <c r="I465" s="23">
        <v>-24.556579268</v>
      </c>
      <c r="J465" s="23">
        <v>-27.729314666</v>
      </c>
    </row>
    <row r="466" spans="1:10" x14ac:dyDescent="0.2">
      <c r="A466" s="24">
        <v>33</v>
      </c>
      <c r="B466" s="25">
        <v>-6.45</v>
      </c>
      <c r="C466" s="25">
        <v>0.06</v>
      </c>
      <c r="D466" s="20">
        <v>195.79706516066599</v>
      </c>
      <c r="E466" s="20">
        <v>0.12198359693702999</v>
      </c>
      <c r="F466" s="21">
        <v>-23.8576880290933</v>
      </c>
      <c r="G466" s="21">
        <v>1.6160792787132601</v>
      </c>
      <c r="H466" s="22">
        <v>-25.13</v>
      </c>
      <c r="I466" s="23">
        <v>-24.568388068000001</v>
      </c>
      <c r="J466" s="23">
        <v>-27.740790266000001</v>
      </c>
    </row>
    <row r="467" spans="1:10" x14ac:dyDescent="0.2">
      <c r="A467" s="24">
        <v>33.1</v>
      </c>
      <c r="B467" s="25">
        <v>-6.45</v>
      </c>
      <c r="C467" s="25">
        <v>0.06</v>
      </c>
      <c r="D467" s="20">
        <v>195.98058042520501</v>
      </c>
      <c r="E467" s="20">
        <v>0.124233607659129</v>
      </c>
      <c r="F467" s="21">
        <v>-23.862970140230701</v>
      </c>
      <c r="G467" s="21">
        <v>1.61607938428598</v>
      </c>
      <c r="H467" s="22">
        <v>-25.13</v>
      </c>
      <c r="I467" s="23">
        <v>-24.570052164</v>
      </c>
      <c r="J467" s="23">
        <v>-27.742147817999999</v>
      </c>
    </row>
    <row r="468" spans="1:10" x14ac:dyDescent="0.2">
      <c r="A468" s="24">
        <v>33.200000000000003</v>
      </c>
      <c r="B468" s="25">
        <v>-6.45</v>
      </c>
      <c r="C468" s="25">
        <v>0.06</v>
      </c>
      <c r="D468" s="20">
        <v>196.15041585233899</v>
      </c>
      <c r="E468" s="20">
        <v>0.12741136549058399</v>
      </c>
      <c r="F468" s="21">
        <v>-23.867816680107499</v>
      </c>
      <c r="G468" s="21">
        <v>1.6160795573526701</v>
      </c>
      <c r="H468" s="22">
        <v>-25.13</v>
      </c>
      <c r="I468" s="23">
        <v>-24.571580600000001</v>
      </c>
      <c r="J468" s="23">
        <v>-27.7433947</v>
      </c>
    </row>
    <row r="469" spans="1:10" x14ac:dyDescent="0.2">
      <c r="A469" s="24">
        <v>33.299999999999997</v>
      </c>
      <c r="B469" s="25">
        <v>-6.46</v>
      </c>
      <c r="C469" s="25">
        <v>0.06</v>
      </c>
      <c r="D469" s="20">
        <v>196.309905770586</v>
      </c>
      <c r="E469" s="20">
        <v>0.131639600894604</v>
      </c>
      <c r="F469" s="21">
        <v>-23.8822253912384</v>
      </c>
      <c r="G469" s="21">
        <v>1.6160798681447299</v>
      </c>
      <c r="H469" s="22">
        <v>-25.14</v>
      </c>
      <c r="I469" s="23">
        <v>-24.583027640000001</v>
      </c>
      <c r="J469" s="23">
        <v>-27.75457518</v>
      </c>
    </row>
    <row r="470" spans="1:10" x14ac:dyDescent="0.2">
      <c r="A470" s="24">
        <v>33.4</v>
      </c>
      <c r="B470" s="25">
        <v>-6.46</v>
      </c>
      <c r="C470" s="25">
        <v>0.06</v>
      </c>
      <c r="D470" s="20">
        <v>196.46282787032399</v>
      </c>
      <c r="E470" s="20">
        <v>0.13689419084351501</v>
      </c>
      <c r="F470" s="21">
        <v>-23.8866048868231</v>
      </c>
      <c r="G470" s="21">
        <v>1.61608019131831</v>
      </c>
      <c r="H470" s="22">
        <v>-25.14</v>
      </c>
      <c r="I470" s="23">
        <v>-24.584411372000002</v>
      </c>
      <c r="J470" s="23">
        <v>-27.755704013999999</v>
      </c>
    </row>
    <row r="471" spans="1:10" x14ac:dyDescent="0.2">
      <c r="A471" s="24">
        <v>33.5</v>
      </c>
      <c r="B471" s="25">
        <v>-6.46</v>
      </c>
      <c r="C471" s="25">
        <v>0.06</v>
      </c>
      <c r="D471" s="20">
        <v>196.613000530927</v>
      </c>
      <c r="E471" s="20">
        <v>0.14303857012953999</v>
      </c>
      <c r="F471" s="21">
        <v>-23.890894743796601</v>
      </c>
      <c r="G471" s="21">
        <v>1.6160805983759601</v>
      </c>
      <c r="H471" s="22">
        <v>-25.14</v>
      </c>
      <c r="I471" s="23">
        <v>-24.585767971999999</v>
      </c>
      <c r="J471" s="23">
        <v>-27.756810714</v>
      </c>
    </row>
    <row r="472" spans="1:10" x14ac:dyDescent="0.2">
      <c r="A472" s="24">
        <v>33.6</v>
      </c>
      <c r="B472" s="25">
        <v>-6.47</v>
      </c>
      <c r="C472" s="25">
        <v>0.06</v>
      </c>
      <c r="D472" s="20">
        <v>196.76448050918401</v>
      </c>
      <c r="E472" s="20">
        <v>0.149800519251099</v>
      </c>
      <c r="F472" s="21">
        <v>-23.905033952800501</v>
      </c>
      <c r="G472" s="21">
        <v>1.61608109738081</v>
      </c>
      <c r="H472" s="22">
        <v>-25.15</v>
      </c>
      <c r="I472" s="23">
        <v>-24.597133616000001</v>
      </c>
      <c r="J472" s="23">
        <v>-27.767924791999999</v>
      </c>
    </row>
    <row r="473" spans="1:10" x14ac:dyDescent="0.2">
      <c r="A473" s="24">
        <v>33.700000000000003</v>
      </c>
      <c r="B473" s="25">
        <v>-6.47</v>
      </c>
      <c r="C473" s="25">
        <v>0.06</v>
      </c>
      <c r="D473" s="20">
        <v>196.92189689390401</v>
      </c>
      <c r="E473" s="20">
        <v>0.15675247784535701</v>
      </c>
      <c r="F473" s="21">
        <v>-23.909544586211702</v>
      </c>
      <c r="G473" s="21">
        <v>1.6160816184578899</v>
      </c>
      <c r="H473" s="22">
        <v>-25.15</v>
      </c>
      <c r="I473" s="23">
        <v>-24.598562567999998</v>
      </c>
      <c r="J473" s="23">
        <v>-27.769090515999999</v>
      </c>
    </row>
    <row r="474" spans="1:10" x14ac:dyDescent="0.2">
      <c r="A474" s="24">
        <v>33.799999999999997</v>
      </c>
      <c r="B474" s="25">
        <v>-6.47</v>
      </c>
      <c r="C474" s="25">
        <v>0.06</v>
      </c>
      <c r="D474" s="20">
        <v>197.090278839886</v>
      </c>
      <c r="E474" s="20">
        <v>0.16339342354726</v>
      </c>
      <c r="F474" s="21">
        <v>-23.914336182744801</v>
      </c>
      <c r="G474" s="21">
        <v>1.6160820786047301</v>
      </c>
      <c r="H474" s="22">
        <v>-25.15</v>
      </c>
      <c r="I474" s="23">
        <v>-24.600081960000001</v>
      </c>
      <c r="J474" s="23">
        <v>-27.770330019999999</v>
      </c>
    </row>
    <row r="475" spans="1:10" x14ac:dyDescent="0.2">
      <c r="A475" s="24">
        <v>33.9</v>
      </c>
      <c r="B475" s="25">
        <v>-6.48</v>
      </c>
      <c r="C475" s="25">
        <v>0.06</v>
      </c>
      <c r="D475" s="20">
        <v>197.27541089623699</v>
      </c>
      <c r="E475" s="20">
        <v>0.169193855796438</v>
      </c>
      <c r="F475" s="21">
        <v>-23.9294316291315</v>
      </c>
      <c r="G475" s="21">
        <v>1.6160825523670199</v>
      </c>
      <c r="H475" s="22">
        <v>-25.16</v>
      </c>
      <c r="I475" s="23">
        <v>-24.6117551</v>
      </c>
      <c r="J475" s="23">
        <v>-27.781694949999999</v>
      </c>
    </row>
    <row r="476" spans="1:10" x14ac:dyDescent="0.2">
      <c r="A476" s="24">
        <v>34</v>
      </c>
      <c r="B476" s="25">
        <v>-6.48</v>
      </c>
      <c r="C476" s="25">
        <v>0.06</v>
      </c>
      <c r="D476" s="20">
        <v>197.48290281395401</v>
      </c>
      <c r="E476" s="20">
        <v>0.173527968092168</v>
      </c>
      <c r="F476" s="21">
        <v>-23.935351246198099</v>
      </c>
      <c r="G476" s="21">
        <v>1.6160829513763499</v>
      </c>
      <c r="H476" s="22">
        <v>-25.16</v>
      </c>
      <c r="I476" s="23">
        <v>-24.613636251999999</v>
      </c>
      <c r="J476" s="23">
        <v>-27.783229574</v>
      </c>
    </row>
    <row r="477" spans="1:10" x14ac:dyDescent="0.2">
      <c r="A477" s="24">
        <v>34.1</v>
      </c>
      <c r="B477" s="25">
        <v>-6.49</v>
      </c>
      <c r="C477" s="25">
        <v>0.06</v>
      </c>
      <c r="D477" s="20">
        <v>197.71459978847801</v>
      </c>
      <c r="E477" s="20">
        <v>0.175544724574659</v>
      </c>
      <c r="F477" s="21">
        <v>-23.951769754264699</v>
      </c>
      <c r="G477" s="21">
        <v>1.6160830911578701</v>
      </c>
      <c r="H477" s="22">
        <v>-25.17</v>
      </c>
      <c r="I477" s="23">
        <v>-24.62573446</v>
      </c>
      <c r="J477" s="23">
        <v>-27.794941269999999</v>
      </c>
    </row>
    <row r="478" spans="1:10" x14ac:dyDescent="0.2">
      <c r="A478" s="24">
        <v>34.200000000000003</v>
      </c>
      <c r="B478" s="25">
        <v>-6.49</v>
      </c>
      <c r="C478" s="25">
        <v>0.06</v>
      </c>
      <c r="D478" s="20">
        <v>197.969965722876</v>
      </c>
      <c r="E478" s="20">
        <v>0.174381469322449</v>
      </c>
      <c r="F478" s="21">
        <v>-23.9590075114677</v>
      </c>
      <c r="G478" s="21">
        <v>1.61608287828008</v>
      </c>
      <c r="H478" s="22">
        <v>-25.17</v>
      </c>
      <c r="I478" s="23">
        <v>-24.628040680000002</v>
      </c>
      <c r="J478" s="23">
        <v>-27.79682266</v>
      </c>
    </row>
    <row r="479" spans="1:10" x14ac:dyDescent="0.2">
      <c r="A479" s="24">
        <v>34.299999999999997</v>
      </c>
      <c r="B479" s="25">
        <v>-6.49</v>
      </c>
      <c r="C479" s="25">
        <v>0.05</v>
      </c>
      <c r="D479" s="20">
        <v>198.248170640349</v>
      </c>
      <c r="E479" s="20">
        <v>0.17032824348966399</v>
      </c>
      <c r="F479" s="21">
        <v>-23.966885968403499</v>
      </c>
      <c r="G479" s="21">
        <v>1.61575400108133</v>
      </c>
      <c r="H479" s="22">
        <v>-25.17</v>
      </c>
      <c r="I479" s="23">
        <v>-24.630554912000001</v>
      </c>
      <c r="J479" s="23">
        <v>-27.798873744000002</v>
      </c>
    </row>
    <row r="480" spans="1:10" x14ac:dyDescent="0.2">
      <c r="A480" s="24">
        <v>34.4</v>
      </c>
      <c r="B480" s="25">
        <v>-6.5</v>
      </c>
      <c r="C480" s="25">
        <v>0.05</v>
      </c>
      <c r="D480" s="20">
        <v>198.54681589037099</v>
      </c>
      <c r="E480" s="20">
        <v>0.16439923396296999</v>
      </c>
      <c r="F480" s="21">
        <v>-23.9851694898706</v>
      </c>
      <c r="G480" s="21">
        <v>1.6157534677894601</v>
      </c>
      <c r="H480" s="22">
        <v>-25.18</v>
      </c>
      <c r="I480" s="23">
        <v>-24.643259067999999</v>
      </c>
      <c r="J480" s="23">
        <v>-27.811079765999999</v>
      </c>
    </row>
    <row r="481" spans="1:10" x14ac:dyDescent="0.2">
      <c r="A481" s="24">
        <v>34.5</v>
      </c>
      <c r="B481" s="25">
        <v>-6.5</v>
      </c>
      <c r="C481" s="25">
        <v>0.05</v>
      </c>
      <c r="D481" s="20">
        <v>198.861096960738</v>
      </c>
      <c r="E481" s="20">
        <v>0.15751505796777401</v>
      </c>
      <c r="F481" s="21">
        <v>-23.9940376451129</v>
      </c>
      <c r="G481" s="21">
        <v>1.6157529542088001</v>
      </c>
      <c r="H481" s="22">
        <v>-25.18</v>
      </c>
      <c r="I481" s="23">
        <v>-24.646098884000001</v>
      </c>
      <c r="J481" s="23">
        <v>-27.813396458</v>
      </c>
    </row>
    <row r="482" spans="1:10" x14ac:dyDescent="0.2">
      <c r="A482" s="24">
        <v>34.6</v>
      </c>
      <c r="B482" s="25">
        <v>-6.51</v>
      </c>
      <c r="C482" s="25">
        <v>0.05</v>
      </c>
      <c r="D482" s="20">
        <v>199.18541150385801</v>
      </c>
      <c r="E482" s="20">
        <v>0.150557854395348</v>
      </c>
      <c r="F482" s="21">
        <v>-24.012995273195699</v>
      </c>
      <c r="G482" s="21">
        <v>1.6157523862949601</v>
      </c>
      <c r="H482" s="22">
        <v>-25.19</v>
      </c>
      <c r="I482" s="23">
        <v>-24.659029140000001</v>
      </c>
      <c r="J482" s="23">
        <v>-27.82578693</v>
      </c>
    </row>
    <row r="483" spans="1:10" x14ac:dyDescent="0.2">
      <c r="A483" s="24">
        <v>34.700000000000003</v>
      </c>
      <c r="B483" s="25">
        <v>-6.52</v>
      </c>
      <c r="C483" s="25">
        <v>0.05</v>
      </c>
      <c r="D483" s="20">
        <v>199.51437930855801</v>
      </c>
      <c r="E483" s="20">
        <v>0.14434076661435999</v>
      </c>
      <c r="F483" s="21">
        <v>-24.032076282097801</v>
      </c>
      <c r="G483" s="21">
        <v>1.6157518459404101</v>
      </c>
      <c r="H483" s="22">
        <v>-25.2</v>
      </c>
      <c r="I483" s="23">
        <v>-24.672004615999999</v>
      </c>
      <c r="J483" s="23">
        <v>-27.838214292</v>
      </c>
    </row>
    <row r="484" spans="1:10" x14ac:dyDescent="0.2">
      <c r="A484" s="24">
        <v>34.799999999999997</v>
      </c>
      <c r="B484" s="25">
        <v>-6.52</v>
      </c>
      <c r="C484" s="25">
        <v>0.05</v>
      </c>
      <c r="D484" s="20">
        <v>199.843023295026</v>
      </c>
      <c r="E484" s="20">
        <v>0.13946002222503301</v>
      </c>
      <c r="F484" s="21">
        <v>-24.0413159978282</v>
      </c>
      <c r="G484" s="21">
        <v>1.61575146797975</v>
      </c>
      <c r="H484" s="22">
        <v>-25.2</v>
      </c>
      <c r="I484" s="23">
        <v>-24.674980091999998</v>
      </c>
      <c r="J484" s="23">
        <v>-27.840641653999999</v>
      </c>
    </row>
    <row r="485" spans="1:10" x14ac:dyDescent="0.2">
      <c r="A485" s="24">
        <v>34.9</v>
      </c>
      <c r="B485" s="25">
        <v>-6.53</v>
      </c>
      <c r="C485" s="25">
        <v>0.04</v>
      </c>
      <c r="D485" s="20">
        <v>200.16564555463299</v>
      </c>
      <c r="E485" s="20">
        <v>0.13633765988031199</v>
      </c>
      <c r="F485" s="21">
        <v>-24.060193806655999</v>
      </c>
      <c r="G485" s="21">
        <v>1.6154824478927099</v>
      </c>
      <c r="H485" s="22">
        <v>-25.21</v>
      </c>
      <c r="I485" s="23">
        <v>-24.687901304</v>
      </c>
      <c r="J485" s="23">
        <v>-27.853024747999999</v>
      </c>
    </row>
    <row r="486" spans="1:10" x14ac:dyDescent="0.2">
      <c r="A486" s="24">
        <v>35</v>
      </c>
      <c r="B486" s="25">
        <v>-6.53</v>
      </c>
      <c r="C486" s="25">
        <v>0.04</v>
      </c>
      <c r="D486" s="20">
        <v>200.47797613019</v>
      </c>
      <c r="E486" s="20">
        <v>0.13516036813860099</v>
      </c>
      <c r="F486" s="21">
        <v>-24.068923732995199</v>
      </c>
      <c r="G486" s="21">
        <v>1.6154823577731099</v>
      </c>
      <c r="H486" s="22">
        <v>-25.21</v>
      </c>
      <c r="I486" s="23">
        <v>-24.690723032000001</v>
      </c>
      <c r="J486" s="23">
        <v>-27.855326684000001</v>
      </c>
    </row>
    <row r="487" spans="1:10" x14ac:dyDescent="0.2">
      <c r="A487" s="24">
        <v>35.1</v>
      </c>
      <c r="B487" s="25">
        <v>-6.54</v>
      </c>
      <c r="C487" s="25">
        <v>0.04</v>
      </c>
      <c r="D487" s="20">
        <v>200.77852045244799</v>
      </c>
      <c r="E487" s="20">
        <v>0.13589801300288201</v>
      </c>
      <c r="F487" s="21">
        <v>-24.087154479266399</v>
      </c>
      <c r="G487" s="21">
        <v>1.6154823996122301</v>
      </c>
      <c r="H487" s="22">
        <v>-25.22</v>
      </c>
      <c r="I487" s="23">
        <v>-24.703445276</v>
      </c>
      <c r="J487" s="23">
        <v>-27.867547462000001</v>
      </c>
    </row>
    <row r="488" spans="1:10" x14ac:dyDescent="0.2">
      <c r="A488" s="24">
        <v>35.200000000000003</v>
      </c>
      <c r="B488" s="25">
        <v>-6.54</v>
      </c>
      <c r="C488" s="25">
        <v>0.04</v>
      </c>
      <c r="D488" s="20">
        <v>201.066988205592</v>
      </c>
      <c r="E488" s="20">
        <v>0.13840558124160299</v>
      </c>
      <c r="F488" s="21">
        <v>-24.095185120698101</v>
      </c>
      <c r="G488" s="21">
        <v>1.6154825087451701</v>
      </c>
      <c r="H488" s="22">
        <v>-25.22</v>
      </c>
      <c r="I488" s="23">
        <v>-24.706049948</v>
      </c>
      <c r="J488" s="23">
        <v>-27.869672326</v>
      </c>
    </row>
    <row r="489" spans="1:10" x14ac:dyDescent="0.2">
      <c r="A489" s="24">
        <v>35.299999999999997</v>
      </c>
      <c r="B489" s="25">
        <v>-6.55</v>
      </c>
      <c r="C489" s="25">
        <v>0.04</v>
      </c>
      <c r="D489" s="20">
        <v>201.34329308738899</v>
      </c>
      <c r="E489" s="20">
        <v>0.14262876456673601</v>
      </c>
      <c r="F489" s="21">
        <v>-24.112691971526001</v>
      </c>
      <c r="G489" s="21">
        <v>1.6154828232056</v>
      </c>
      <c r="H489" s="22">
        <v>-25.23</v>
      </c>
      <c r="I489" s="23">
        <v>-24.718546092</v>
      </c>
      <c r="J489" s="23">
        <v>-27.881708654000001</v>
      </c>
    </row>
    <row r="490" spans="1:10" x14ac:dyDescent="0.2">
      <c r="A490" s="24">
        <v>35.4</v>
      </c>
      <c r="B490" s="25">
        <v>-6.56</v>
      </c>
      <c r="C490" s="25">
        <v>0.03</v>
      </c>
      <c r="D490" s="20">
        <v>201.60906894346701</v>
      </c>
      <c r="E490" s="20">
        <v>0.148500767174604</v>
      </c>
      <c r="F490" s="21">
        <v>-24.129908827534901</v>
      </c>
      <c r="G490" s="21">
        <v>1.61527414801768</v>
      </c>
      <c r="H490" s="22">
        <v>-25.24</v>
      </c>
      <c r="I490" s="23">
        <v>-24.730951795999999</v>
      </c>
      <c r="J490" s="23">
        <v>-27.893671202</v>
      </c>
    </row>
    <row r="491" spans="1:10" x14ac:dyDescent="0.2">
      <c r="A491" s="24">
        <v>35.5</v>
      </c>
      <c r="B491" s="25">
        <v>-6.56</v>
      </c>
      <c r="C491" s="25">
        <v>0.03</v>
      </c>
      <c r="D491" s="20">
        <v>201.86907653355101</v>
      </c>
      <c r="E491" s="20">
        <v>0.15572974643313001</v>
      </c>
      <c r="F491" s="21">
        <v>-24.137124855069501</v>
      </c>
      <c r="G491" s="21">
        <v>1.6152746366460999</v>
      </c>
      <c r="H491" s="22">
        <v>-25.24</v>
      </c>
      <c r="I491" s="23">
        <v>-24.733303236000001</v>
      </c>
      <c r="J491" s="23">
        <v>-27.895589481999998</v>
      </c>
    </row>
    <row r="492" spans="1:10" x14ac:dyDescent="0.2">
      <c r="A492" s="24">
        <v>35.6</v>
      </c>
      <c r="B492" s="25">
        <v>-6.57</v>
      </c>
      <c r="C492" s="25">
        <v>0.03</v>
      </c>
      <c r="D492" s="20">
        <v>202.129098547973</v>
      </c>
      <c r="E492" s="20">
        <v>0.163787688772535</v>
      </c>
      <c r="F492" s="21">
        <v>-24.154153186315799</v>
      </c>
      <c r="G492" s="21">
        <v>1.6152752230865099</v>
      </c>
      <c r="H492" s="22">
        <v>-25.25</v>
      </c>
      <c r="I492" s="23">
        <v>-24.745654676000001</v>
      </c>
      <c r="J492" s="23">
        <v>-27.907507762000002</v>
      </c>
    </row>
    <row r="493" spans="1:10" x14ac:dyDescent="0.2">
      <c r="A493" s="24">
        <v>35.700000000000003</v>
      </c>
      <c r="B493" s="25">
        <v>-6.58</v>
      </c>
      <c r="C493" s="25">
        <v>0.03</v>
      </c>
      <c r="D493" s="20">
        <v>202.39408994541799</v>
      </c>
      <c r="E493" s="20">
        <v>0.171943776311135</v>
      </c>
      <c r="F493" s="21">
        <v>-24.171308956441599</v>
      </c>
      <c r="G493" s="21">
        <v>1.61527583579594</v>
      </c>
      <c r="H493" s="22">
        <v>-25.26</v>
      </c>
      <c r="I493" s="23">
        <v>-24.758051336000001</v>
      </c>
      <c r="J493" s="23">
        <v>-27.919462931999998</v>
      </c>
    </row>
    <row r="494" spans="1:10" x14ac:dyDescent="0.2">
      <c r="A494" s="24">
        <v>35.799999999999997</v>
      </c>
      <c r="B494" s="25">
        <v>-6.58</v>
      </c>
      <c r="C494" s="25">
        <v>0.03</v>
      </c>
      <c r="D494" s="20">
        <v>202.66800544334299</v>
      </c>
      <c r="E494" s="20">
        <v>0.17949162927471299</v>
      </c>
      <c r="F494" s="21">
        <v>-24.1788791422229</v>
      </c>
      <c r="G494" s="21">
        <v>1.6152763894664099</v>
      </c>
      <c r="H494" s="22">
        <v>-25.26</v>
      </c>
      <c r="I494" s="23">
        <v>-24.760529391999999</v>
      </c>
      <c r="J494" s="23">
        <v>-27.921484503999999</v>
      </c>
    </row>
    <row r="495" spans="1:10" x14ac:dyDescent="0.2">
      <c r="A495" s="24">
        <v>35.9</v>
      </c>
      <c r="B495" s="25">
        <v>-6.59</v>
      </c>
      <c r="C495" s="25">
        <v>0.04</v>
      </c>
      <c r="D495" s="20">
        <v>202.954140421483</v>
      </c>
      <c r="E495" s="20">
        <v>0.18575404108537499</v>
      </c>
      <c r="F495" s="21">
        <v>-24.1965910562499</v>
      </c>
      <c r="G495" s="21">
        <v>1.6154860162073601</v>
      </c>
      <c r="H495" s="22">
        <v>-25.27</v>
      </c>
      <c r="I495" s="23">
        <v>-24.773115976</v>
      </c>
      <c r="J495" s="23">
        <v>-27.933594612</v>
      </c>
    </row>
    <row r="496" spans="1:10" x14ac:dyDescent="0.2">
      <c r="A496" s="24">
        <v>36</v>
      </c>
      <c r="B496" s="25">
        <v>-6.6</v>
      </c>
      <c r="C496" s="25">
        <v>0.04</v>
      </c>
      <c r="D496" s="20">
        <v>203.25568783535101</v>
      </c>
      <c r="E496" s="20">
        <v>0.189976948209686</v>
      </c>
      <c r="F496" s="21">
        <v>-24.214730241225201</v>
      </c>
      <c r="G496" s="21">
        <v>1.6154863324211099</v>
      </c>
      <c r="H496" s="22">
        <v>-25.28</v>
      </c>
      <c r="I496" s="23">
        <v>-24.785847264000001</v>
      </c>
      <c r="J496" s="23">
        <v>-27.945822767999999</v>
      </c>
    </row>
    <row r="497" spans="1:10" x14ac:dyDescent="0.2">
      <c r="A497" s="24">
        <v>36.1</v>
      </c>
      <c r="B497" s="25">
        <v>-6.6</v>
      </c>
      <c r="C497" s="25">
        <v>0.04</v>
      </c>
      <c r="D497" s="20">
        <v>203.574724912161</v>
      </c>
      <c r="E497" s="20">
        <v>0.191320476517476</v>
      </c>
      <c r="F497" s="21">
        <v>-24.223499322657599</v>
      </c>
      <c r="G497" s="21">
        <v>1.6154863821952301</v>
      </c>
      <c r="H497" s="22">
        <v>-25.28</v>
      </c>
      <c r="I497" s="23">
        <v>-24.788732299999999</v>
      </c>
      <c r="J497" s="23">
        <v>-27.948176350000001</v>
      </c>
    </row>
    <row r="498" spans="1:10" x14ac:dyDescent="0.2">
      <c r="A498" s="24">
        <v>36.200000000000003</v>
      </c>
      <c r="B498" s="25">
        <v>-6.61</v>
      </c>
      <c r="C498" s="25">
        <v>0.04</v>
      </c>
      <c r="D498" s="20">
        <v>203.91310880840001</v>
      </c>
      <c r="E498" s="20">
        <v>0.18947165819453701</v>
      </c>
      <c r="F498" s="21">
        <v>-24.2425958953453</v>
      </c>
      <c r="G498" s="21">
        <v>1.61548616360081</v>
      </c>
      <c r="H498" s="22">
        <v>-25.29</v>
      </c>
      <c r="I498" s="23">
        <v>-24.801789171999999</v>
      </c>
      <c r="J498" s="23">
        <v>-27.960670113999999</v>
      </c>
    </row>
    <row r="499" spans="1:10" x14ac:dyDescent="0.2">
      <c r="A499" s="24">
        <v>36.299999999999997</v>
      </c>
      <c r="B499" s="25">
        <v>-6.61</v>
      </c>
      <c r="C499" s="25">
        <v>0.04</v>
      </c>
      <c r="D499" s="20">
        <v>204.27429246001199</v>
      </c>
      <c r="E499" s="20">
        <v>0.18510733332070001</v>
      </c>
      <c r="F499" s="21">
        <v>-24.252481335227198</v>
      </c>
      <c r="G499" s="21">
        <v>1.6154857735120201</v>
      </c>
      <c r="H499" s="22">
        <v>-25.29</v>
      </c>
      <c r="I499" s="23">
        <v>-24.805054055999999</v>
      </c>
      <c r="J499" s="23">
        <v>-27.963333572</v>
      </c>
    </row>
    <row r="500" spans="1:10" x14ac:dyDescent="0.2">
      <c r="A500" s="24">
        <v>36.4</v>
      </c>
      <c r="B500" s="25">
        <v>-6.62</v>
      </c>
      <c r="C500" s="25">
        <v>0.04</v>
      </c>
      <c r="D500" s="20">
        <v>204.660291416277</v>
      </c>
      <c r="E500" s="20">
        <v>0.17898831307653901</v>
      </c>
      <c r="F500" s="21">
        <v>-24.272851320342699</v>
      </c>
      <c r="G500" s="21">
        <v>1.61548522483776</v>
      </c>
      <c r="H500" s="22">
        <v>-25.3</v>
      </c>
      <c r="I500" s="23">
        <v>-24.81854504</v>
      </c>
      <c r="J500" s="23">
        <v>-27.976181480000001</v>
      </c>
    </row>
    <row r="501" spans="1:10" x14ac:dyDescent="0.2">
      <c r="A501" s="24">
        <v>36.5</v>
      </c>
      <c r="B501" s="25">
        <v>-6.62</v>
      </c>
      <c r="C501" s="25">
        <v>0.05</v>
      </c>
      <c r="D501" s="20">
        <v>205.07170913826999</v>
      </c>
      <c r="E501" s="20">
        <v>0.17188499818708899</v>
      </c>
      <c r="F501" s="21">
        <v>-24.2840839774709</v>
      </c>
      <c r="G501" s="21">
        <v>1.61575332907767</v>
      </c>
      <c r="H501" s="22">
        <v>-25.3</v>
      </c>
      <c r="I501" s="23">
        <v>-24.822271168</v>
      </c>
      <c r="J501" s="23">
        <v>-27.979221215999999</v>
      </c>
    </row>
    <row r="502" spans="1:10" x14ac:dyDescent="0.2">
      <c r="A502" s="24">
        <v>36.6</v>
      </c>
      <c r="B502" s="25">
        <v>-6.62</v>
      </c>
      <c r="C502" s="25">
        <v>0.05</v>
      </c>
      <c r="D502" s="20">
        <v>205.50854309696999</v>
      </c>
      <c r="E502" s="20">
        <v>0.16459767472001999</v>
      </c>
      <c r="F502" s="21">
        <v>-24.295969680732998</v>
      </c>
      <c r="G502" s="21">
        <v>1.61575273877522</v>
      </c>
      <c r="H502" s="22">
        <v>-25.3</v>
      </c>
      <c r="I502" s="23">
        <v>-24.826223396</v>
      </c>
      <c r="J502" s="23">
        <v>-27.982445402</v>
      </c>
    </row>
    <row r="503" spans="1:10" x14ac:dyDescent="0.2">
      <c r="A503" s="24">
        <v>36.700000000000003</v>
      </c>
      <c r="B503" s="25">
        <v>-6.63</v>
      </c>
      <c r="C503" s="25">
        <v>0.05</v>
      </c>
      <c r="D503" s="20">
        <v>205.96829511027099</v>
      </c>
      <c r="E503" s="20">
        <v>0.15790463832004201</v>
      </c>
      <c r="F503" s="21">
        <v>-24.318244158379201</v>
      </c>
      <c r="G503" s="21">
        <v>1.6157521738573699</v>
      </c>
      <c r="H503" s="22">
        <v>-25.31</v>
      </c>
      <c r="I503" s="23">
        <v>-24.840374592</v>
      </c>
      <c r="J503" s="23">
        <v>-27.995831903999999</v>
      </c>
    </row>
    <row r="504" spans="1:10" x14ac:dyDescent="0.2">
      <c r="A504" s="24">
        <v>36.799999999999997</v>
      </c>
      <c r="B504" s="25">
        <v>-6.63</v>
      </c>
      <c r="C504" s="25">
        <v>0.05</v>
      </c>
      <c r="D504" s="20">
        <v>206.447003580364</v>
      </c>
      <c r="E504" s="20">
        <v>0.15249344951440799</v>
      </c>
      <c r="F504" s="21">
        <v>-24.331204852685001</v>
      </c>
      <c r="G504" s="21">
        <v>1.61575170324298</v>
      </c>
      <c r="H504" s="22">
        <v>-25.31</v>
      </c>
      <c r="I504" s="23">
        <v>-24.844706668000001</v>
      </c>
      <c r="J504" s="23">
        <v>-27.999365965999999</v>
      </c>
    </row>
    <row r="505" spans="1:10" x14ac:dyDescent="0.2">
      <c r="A505" s="24">
        <v>36.9</v>
      </c>
      <c r="B505" s="25">
        <v>-6.63</v>
      </c>
      <c r="C505" s="25">
        <v>0.05</v>
      </c>
      <c r="D505" s="20">
        <v>206.93886419672501</v>
      </c>
      <c r="E505" s="20">
        <v>0.14884335765363099</v>
      </c>
      <c r="F505" s="21">
        <v>-24.344480964370899</v>
      </c>
      <c r="G505" s="21">
        <v>1.6157514512101201</v>
      </c>
      <c r="H505" s="22">
        <v>-25.31</v>
      </c>
      <c r="I505" s="23">
        <v>-24.849156315999998</v>
      </c>
      <c r="J505" s="23">
        <v>-28.002995941999998</v>
      </c>
    </row>
    <row r="506" spans="1:10" x14ac:dyDescent="0.2">
      <c r="A506" s="24">
        <v>37</v>
      </c>
      <c r="B506" s="25">
        <v>-6.63</v>
      </c>
      <c r="C506" s="25">
        <v>0.05</v>
      </c>
      <c r="D506" s="20">
        <v>207.436168066216</v>
      </c>
      <c r="E506" s="20">
        <v>0.147261516217632</v>
      </c>
      <c r="F506" s="21">
        <v>-24.35785476605</v>
      </c>
      <c r="G506" s="21">
        <v>1.6157512706894499</v>
      </c>
      <c r="H506" s="22">
        <v>-25.31</v>
      </c>
      <c r="I506" s="23">
        <v>-24.853651184</v>
      </c>
      <c r="J506" s="23">
        <v>-28.006662808000002</v>
      </c>
    </row>
    <row r="507" spans="1:10" x14ac:dyDescent="0.2">
      <c r="A507" s="24">
        <v>37.1</v>
      </c>
      <c r="B507" s="25">
        <v>-6.63</v>
      </c>
      <c r="C507" s="25">
        <v>0.05</v>
      </c>
      <c r="D507" s="20">
        <v>207.92928793499101</v>
      </c>
      <c r="E507" s="20">
        <v>0.14782442073492699</v>
      </c>
      <c r="F507" s="21">
        <v>-24.371084117520901</v>
      </c>
      <c r="G507" s="21">
        <v>1.61575128937039</v>
      </c>
      <c r="H507" s="22">
        <v>-25.31</v>
      </c>
      <c r="I507" s="23">
        <v>-24.858109876</v>
      </c>
      <c r="J507" s="23">
        <v>-28.010300162</v>
      </c>
    </row>
    <row r="508" spans="1:10" x14ac:dyDescent="0.2">
      <c r="A508" s="24">
        <v>37.200000000000003</v>
      </c>
      <c r="B508" s="25">
        <v>-6.64</v>
      </c>
      <c r="C508" s="25">
        <v>0.05</v>
      </c>
      <c r="D508" s="20">
        <v>208.40645038655899</v>
      </c>
      <c r="E508" s="20">
        <v>0.15038129190730301</v>
      </c>
      <c r="F508" s="21">
        <v>-24.393670639107999</v>
      </c>
      <c r="G508" s="21">
        <v>1.61575137553242</v>
      </c>
      <c r="H508" s="22">
        <v>-25.32</v>
      </c>
      <c r="I508" s="23">
        <v>-24.872423864000002</v>
      </c>
      <c r="J508" s="23">
        <v>-28.023819467999999</v>
      </c>
    </row>
    <row r="509" spans="1:10" x14ac:dyDescent="0.2">
      <c r="A509" s="24">
        <v>37.299999999999997</v>
      </c>
      <c r="B509" s="25">
        <v>-6.63</v>
      </c>
      <c r="C509" s="25">
        <v>0.05</v>
      </c>
      <c r="D509" s="20">
        <v>208.85542390406499</v>
      </c>
      <c r="E509" s="20">
        <v>0.15455157682582199</v>
      </c>
      <c r="F509" s="21">
        <v>-24.395834176828401</v>
      </c>
      <c r="G509" s="21">
        <v>1.61575166775931</v>
      </c>
      <c r="H509" s="22">
        <v>-25.31</v>
      </c>
      <c r="I509" s="23">
        <v>-24.866484620000001</v>
      </c>
      <c r="J509" s="23">
        <v>-28.017132190000002</v>
      </c>
    </row>
    <row r="510" spans="1:10" x14ac:dyDescent="0.2">
      <c r="A510" s="24">
        <v>37.4</v>
      </c>
      <c r="B510" s="25">
        <v>-6.63</v>
      </c>
      <c r="C510" s="25">
        <v>0.05</v>
      </c>
      <c r="D510" s="20">
        <v>209.26404948483901</v>
      </c>
      <c r="E510" s="20">
        <v>0.15977799749840699</v>
      </c>
      <c r="F510" s="21">
        <v>-24.4067251435877</v>
      </c>
      <c r="G510" s="21">
        <v>1.6157519718025499</v>
      </c>
      <c r="H510" s="22">
        <v>-25.31</v>
      </c>
      <c r="I510" s="23">
        <v>-24.870183615999998</v>
      </c>
      <c r="J510" s="23">
        <v>-28.020149792000002</v>
      </c>
    </row>
    <row r="511" spans="1:10" x14ac:dyDescent="0.2">
      <c r="A511" s="24">
        <v>37.5</v>
      </c>
      <c r="B511" s="25">
        <v>-6.63</v>
      </c>
      <c r="C511" s="25">
        <v>0.05</v>
      </c>
      <c r="D511" s="20">
        <v>209.61954516204801</v>
      </c>
      <c r="E511" s="20">
        <v>0.16535465571656999</v>
      </c>
      <c r="F511" s="21">
        <v>-24.416184579746201</v>
      </c>
      <c r="G511" s="21">
        <v>1.6157522894373799</v>
      </c>
      <c r="H511" s="22">
        <v>-25.31</v>
      </c>
      <c r="I511" s="23">
        <v>-24.873403280000002</v>
      </c>
      <c r="J511" s="23">
        <v>-28.022776360000002</v>
      </c>
    </row>
    <row r="512" spans="1:10" x14ac:dyDescent="0.2">
      <c r="A512" s="24">
        <v>37.6</v>
      </c>
      <c r="B512" s="25">
        <v>-6.63</v>
      </c>
      <c r="C512" s="25">
        <v>0.05</v>
      </c>
      <c r="D512" s="20">
        <v>209.90976974915199</v>
      </c>
      <c r="E512" s="20">
        <v>0.170553559576647</v>
      </c>
      <c r="F512" s="21">
        <v>-24.4238764239341</v>
      </c>
      <c r="G512" s="21">
        <v>1.61575269667383</v>
      </c>
      <c r="H512" s="22">
        <v>-25.31</v>
      </c>
      <c r="I512" s="23">
        <v>-24.876026039999999</v>
      </c>
      <c r="J512" s="23">
        <v>-28.024915979999999</v>
      </c>
    </row>
    <row r="513" spans="1:10" x14ac:dyDescent="0.2">
      <c r="A513" s="24">
        <v>37.700000000000003</v>
      </c>
      <c r="B513" s="25">
        <v>-6.63</v>
      </c>
      <c r="C513" s="25">
        <v>0.05</v>
      </c>
      <c r="D513" s="20">
        <v>210.12515230921099</v>
      </c>
      <c r="E513" s="20">
        <v>0.17504407672837899</v>
      </c>
      <c r="F513" s="21">
        <v>-24.429570975211</v>
      </c>
      <c r="G513" s="21">
        <v>1.61575297284051</v>
      </c>
      <c r="H513" s="22">
        <v>-25.31</v>
      </c>
      <c r="I513" s="23">
        <v>-24.8779705</v>
      </c>
      <c r="J513" s="23">
        <v>-28.02650225</v>
      </c>
    </row>
    <row r="514" spans="1:10" x14ac:dyDescent="0.2">
      <c r="A514" s="24">
        <v>37.799999999999997</v>
      </c>
      <c r="B514" s="25">
        <v>-6.63</v>
      </c>
      <c r="C514" s="25">
        <v>0.05</v>
      </c>
      <c r="D514" s="20">
        <v>210.25988014337801</v>
      </c>
      <c r="E514" s="20">
        <v>0.17879382953251999</v>
      </c>
      <c r="F514" s="21">
        <v>-24.433143138496199</v>
      </c>
      <c r="G514" s="21">
        <v>1.6157532639638199</v>
      </c>
      <c r="H514" s="22">
        <v>-25.31</v>
      </c>
      <c r="I514" s="23">
        <v>-24.87919144</v>
      </c>
      <c r="J514" s="23">
        <v>-28.02749828</v>
      </c>
    </row>
    <row r="515" spans="1:10" x14ac:dyDescent="0.2">
      <c r="A515" s="24">
        <v>37.9</v>
      </c>
      <c r="B515" s="25">
        <v>-6.62</v>
      </c>
      <c r="C515" s="25">
        <v>0.04</v>
      </c>
      <c r="D515" s="20">
        <v>210.30983167440999</v>
      </c>
      <c r="E515" s="20">
        <v>0.18161801324328999</v>
      </c>
      <c r="F515" s="21">
        <v>-24.424644713378399</v>
      </c>
      <c r="G515" s="21">
        <v>1.6154848564905</v>
      </c>
      <c r="H515" s="22">
        <v>-25.3</v>
      </c>
      <c r="I515" s="23">
        <v>-24.86964364</v>
      </c>
      <c r="J515" s="23">
        <v>-28.01786718</v>
      </c>
    </row>
    <row r="516" spans="1:10" x14ac:dyDescent="0.2">
      <c r="A516" s="24">
        <v>38</v>
      </c>
      <c r="B516" s="25">
        <v>-6.62</v>
      </c>
      <c r="C516" s="25">
        <v>0.04</v>
      </c>
      <c r="D516" s="20">
        <v>210.27205236242699</v>
      </c>
      <c r="E516" s="20">
        <v>0.18319479739457001</v>
      </c>
      <c r="F516" s="21">
        <v>-24.4236397569918</v>
      </c>
      <c r="G516" s="21">
        <v>1.6154849395370801</v>
      </c>
      <c r="H516" s="22">
        <v>-25.3</v>
      </c>
      <c r="I516" s="23">
        <v>-24.869299968</v>
      </c>
      <c r="J516" s="23">
        <v>-28.017586816000001</v>
      </c>
    </row>
    <row r="517" spans="1:10" x14ac:dyDescent="0.2">
      <c r="A517" s="24">
        <v>38.1</v>
      </c>
      <c r="B517" s="25">
        <v>-6.61</v>
      </c>
      <c r="C517" s="25">
        <v>0.04</v>
      </c>
      <c r="D517" s="20">
        <v>210.14531654112099</v>
      </c>
      <c r="E517" s="20">
        <v>0.18304323935791</v>
      </c>
      <c r="F517" s="21">
        <v>-24.410458732178601</v>
      </c>
      <c r="G517" s="21">
        <v>1.61548495323998</v>
      </c>
      <c r="H517" s="22">
        <v>-25.29</v>
      </c>
      <c r="I517" s="23">
        <v>-24.858151379999999</v>
      </c>
      <c r="J517" s="23">
        <v>-28.006649809999999</v>
      </c>
    </row>
    <row r="518" spans="1:10" x14ac:dyDescent="0.2">
      <c r="A518" s="24">
        <v>38.200000000000003</v>
      </c>
      <c r="B518" s="25">
        <v>-6.61</v>
      </c>
      <c r="C518" s="25">
        <v>0.04</v>
      </c>
      <c r="D518" s="20">
        <v>209.92984547199401</v>
      </c>
      <c r="E518" s="20">
        <v>0.18057538640979701</v>
      </c>
      <c r="F518" s="21">
        <v>-24.4047647009806</v>
      </c>
      <c r="G518" s="21">
        <v>1.61548481801009</v>
      </c>
      <c r="H518" s="22">
        <v>-25.29</v>
      </c>
      <c r="I518" s="23">
        <v>-24.856206920000002</v>
      </c>
      <c r="J518" s="23">
        <v>-28.005063539999998</v>
      </c>
    </row>
    <row r="519" spans="1:10" x14ac:dyDescent="0.2">
      <c r="A519" s="24">
        <v>38.299999999999997</v>
      </c>
      <c r="B519" s="25">
        <v>-6.6</v>
      </c>
      <c r="C519" s="25">
        <v>0.04</v>
      </c>
      <c r="D519" s="20">
        <v>209.630216281125</v>
      </c>
      <c r="E519" s="20">
        <v>0.17550214541998499</v>
      </c>
      <c r="F519" s="21">
        <v>-24.386987177774198</v>
      </c>
      <c r="G519" s="21">
        <v>1.61548446054207</v>
      </c>
      <c r="H519" s="22">
        <v>-25.28</v>
      </c>
      <c r="I519" s="23">
        <v>-24.843493720000001</v>
      </c>
      <c r="J519" s="23">
        <v>-27.992850140000002</v>
      </c>
    </row>
    <row r="520" spans="1:10" x14ac:dyDescent="0.2">
      <c r="A520" s="24">
        <v>38.4</v>
      </c>
      <c r="B520" s="25">
        <v>-6.6</v>
      </c>
      <c r="C520" s="25">
        <v>0.04</v>
      </c>
      <c r="D520" s="20">
        <v>209.254483570899</v>
      </c>
      <c r="E520" s="20">
        <v>0.16850028596729499</v>
      </c>
      <c r="F520" s="21">
        <v>-24.3769960106067</v>
      </c>
      <c r="G520" s="21">
        <v>1.61548396986813</v>
      </c>
      <c r="H520" s="22">
        <v>-25.28</v>
      </c>
      <c r="I520" s="23">
        <v>-24.840093176</v>
      </c>
      <c r="J520" s="23">
        <v>-27.990076011999999</v>
      </c>
    </row>
    <row r="521" spans="1:10" x14ac:dyDescent="0.2">
      <c r="A521" s="24">
        <v>38.5</v>
      </c>
      <c r="B521" s="25">
        <v>-6.59</v>
      </c>
      <c r="C521" s="25">
        <v>0.04</v>
      </c>
      <c r="D521" s="20">
        <v>208.809974429384</v>
      </c>
      <c r="E521" s="20">
        <v>0.16060707513605799</v>
      </c>
      <c r="F521" s="21">
        <v>-24.3553497110506</v>
      </c>
      <c r="G521" s="21">
        <v>1.6154834316551001</v>
      </c>
      <c r="H521" s="22">
        <v>-25.27</v>
      </c>
      <c r="I521" s="23">
        <v>-24.826077640000001</v>
      </c>
      <c r="J521" s="23">
        <v>-27.976800180000001</v>
      </c>
    </row>
    <row r="522" spans="1:10" x14ac:dyDescent="0.2">
      <c r="A522" s="24">
        <v>38.6</v>
      </c>
      <c r="B522" s="25">
        <v>-6.59</v>
      </c>
      <c r="C522" s="25">
        <v>0.04</v>
      </c>
      <c r="D522" s="20">
        <v>208.30371988067</v>
      </c>
      <c r="E522" s="20">
        <v>0.152805309873944</v>
      </c>
      <c r="F522" s="21">
        <v>-24.341837337698902</v>
      </c>
      <c r="G522" s="21">
        <v>1.6154829212814199</v>
      </c>
      <c r="H522" s="22">
        <v>-25.27</v>
      </c>
      <c r="I522" s="23">
        <v>-24.821501376000001</v>
      </c>
      <c r="J522" s="23">
        <v>-27.973066912</v>
      </c>
    </row>
    <row r="523" spans="1:10" x14ac:dyDescent="0.2">
      <c r="A523" s="24">
        <v>38.700000000000003</v>
      </c>
      <c r="B523" s="25">
        <v>-6.58</v>
      </c>
      <c r="C523" s="25">
        <v>0.04</v>
      </c>
      <c r="D523" s="20">
        <v>207.74277423331199</v>
      </c>
      <c r="E523" s="20">
        <v>0.14597263149477099</v>
      </c>
      <c r="F523" s="21">
        <v>-24.316989943014001</v>
      </c>
      <c r="G523" s="21">
        <v>1.6154825025883099</v>
      </c>
      <c r="H523" s="22">
        <v>-25.26</v>
      </c>
      <c r="I523" s="23">
        <v>-24.806427692</v>
      </c>
      <c r="J523" s="23">
        <v>-27.958927853999999</v>
      </c>
    </row>
    <row r="524" spans="1:10" x14ac:dyDescent="0.2">
      <c r="A524" s="24">
        <v>38.799999999999997</v>
      </c>
      <c r="B524" s="25">
        <v>-6.58</v>
      </c>
      <c r="C524" s="25">
        <v>0.04</v>
      </c>
      <c r="D524" s="20">
        <v>207.13259643049</v>
      </c>
      <c r="E524" s="20">
        <v>0.14079822632487601</v>
      </c>
      <c r="F524" s="21">
        <v>-24.300597663845</v>
      </c>
      <c r="G524" s="21">
        <v>1.6154822294395601</v>
      </c>
      <c r="H524" s="22">
        <v>-25.26</v>
      </c>
      <c r="I524" s="23">
        <v>-24.800910852000001</v>
      </c>
      <c r="J524" s="23">
        <v>-27.954427274</v>
      </c>
    </row>
    <row r="525" spans="1:10" x14ac:dyDescent="0.2">
      <c r="A525" s="24">
        <v>38.9</v>
      </c>
      <c r="B525" s="25">
        <v>-6.57</v>
      </c>
      <c r="C525" s="25">
        <v>0.04</v>
      </c>
      <c r="D525" s="20">
        <v>206.47750035344501</v>
      </c>
      <c r="E525" s="20">
        <v>0.137637095310122</v>
      </c>
      <c r="F525" s="21">
        <v>-24.273111652427001</v>
      </c>
      <c r="G525" s="21">
        <v>1.61548209068953</v>
      </c>
      <c r="H525" s="22">
        <v>-25.25</v>
      </c>
      <c r="I525" s="23">
        <v>-24.784987032</v>
      </c>
      <c r="J525" s="23">
        <v>-27.939594683999999</v>
      </c>
    </row>
    <row r="526" spans="1:10" x14ac:dyDescent="0.2">
      <c r="A526" s="24">
        <v>39</v>
      </c>
      <c r="B526" s="25">
        <v>-6.56</v>
      </c>
      <c r="C526" s="25">
        <v>0.05</v>
      </c>
      <c r="D526" s="20">
        <v>205.78159659050499</v>
      </c>
      <c r="E526" s="20">
        <v>0.13651900996091401</v>
      </c>
      <c r="F526" s="21">
        <v>-24.244448052094299</v>
      </c>
      <c r="G526" s="21">
        <v>1.6157507838021501</v>
      </c>
      <c r="H526" s="22">
        <v>-25.24</v>
      </c>
      <c r="I526" s="23">
        <v>-24.768692408</v>
      </c>
      <c r="J526" s="23">
        <v>-27.924459595999998</v>
      </c>
    </row>
    <row r="527" spans="1:10" x14ac:dyDescent="0.2">
      <c r="A527" s="24">
        <v>39.1</v>
      </c>
      <c r="B527" s="25">
        <v>-6.56</v>
      </c>
      <c r="C527" s="25">
        <v>0.05</v>
      </c>
      <c r="D527" s="20">
        <v>205.04818473540001</v>
      </c>
      <c r="E527" s="20">
        <v>0.13723095909359001</v>
      </c>
      <c r="F527" s="21">
        <v>-24.224497233854599</v>
      </c>
      <c r="G527" s="21">
        <v>1.61575084988777</v>
      </c>
      <c r="H527" s="22">
        <v>-25.24</v>
      </c>
      <c r="I527" s="23">
        <v>-24.762054112000001</v>
      </c>
      <c r="J527" s="23">
        <v>-27.919044144000001</v>
      </c>
    </row>
    <row r="528" spans="1:10" x14ac:dyDescent="0.2">
      <c r="A528" s="24">
        <v>39.200000000000003</v>
      </c>
      <c r="B528" s="25">
        <v>-6.55</v>
      </c>
      <c r="C528" s="25">
        <v>0.05</v>
      </c>
      <c r="D528" s="20">
        <v>204.28179836500499</v>
      </c>
      <c r="E528" s="20">
        <v>0.13947683549905901</v>
      </c>
      <c r="F528" s="21">
        <v>-24.193765779882401</v>
      </c>
      <c r="G528" s="21">
        <v>1.6157510473046099</v>
      </c>
      <c r="H528" s="22">
        <v>-25.23</v>
      </c>
      <c r="I528" s="23">
        <v>-24.745126408000001</v>
      </c>
      <c r="J528" s="23">
        <v>-27.903392596</v>
      </c>
    </row>
    <row r="529" spans="1:10" x14ac:dyDescent="0.2">
      <c r="A529" s="24">
        <v>39.299999999999997</v>
      </c>
      <c r="B529" s="25">
        <v>-6.55</v>
      </c>
      <c r="C529" s="25">
        <v>0.05</v>
      </c>
      <c r="D529" s="20">
        <v>203.49092518169999</v>
      </c>
      <c r="E529" s="20">
        <v>0.14290382415684999</v>
      </c>
      <c r="F529" s="21">
        <v>-24.1720786762675</v>
      </c>
      <c r="G529" s="21">
        <v>1.6157513843737701</v>
      </c>
      <c r="H529" s="22">
        <v>-25.23</v>
      </c>
      <c r="I529" s="23">
        <v>-24.737972603999999</v>
      </c>
      <c r="J529" s="23">
        <v>-27.897556598000001</v>
      </c>
    </row>
    <row r="530" spans="1:10" x14ac:dyDescent="0.2">
      <c r="A530" s="24">
        <v>39.4</v>
      </c>
      <c r="B530" s="25">
        <v>-6.54</v>
      </c>
      <c r="C530" s="25">
        <v>0.05</v>
      </c>
      <c r="D530" s="20">
        <v>202.689244430115</v>
      </c>
      <c r="E530" s="20">
        <v>0.14700747924313101</v>
      </c>
      <c r="F530" s="21">
        <v>-24.140167493238799</v>
      </c>
      <c r="G530" s="21">
        <v>1.61575173555855</v>
      </c>
      <c r="H530" s="22">
        <v>-25.22</v>
      </c>
      <c r="I530" s="23">
        <v>-24.720719316</v>
      </c>
      <c r="J530" s="23">
        <v>-27.881639442000001</v>
      </c>
    </row>
    <row r="531" spans="1:10" x14ac:dyDescent="0.2">
      <c r="A531" s="24">
        <v>39.5</v>
      </c>
      <c r="B531" s="25">
        <v>-6.54</v>
      </c>
      <c r="C531" s="25">
        <v>0.05</v>
      </c>
      <c r="D531" s="20">
        <v>201.89881619755701</v>
      </c>
      <c r="E531" s="20">
        <v>0.15106735887625899</v>
      </c>
      <c r="F531" s="21">
        <v>-24.118310665762099</v>
      </c>
      <c r="G531" s="21">
        <v>1.6157520986892899</v>
      </c>
      <c r="H531" s="22">
        <v>-25.22</v>
      </c>
      <c r="I531" s="23">
        <v>-24.713574556000001</v>
      </c>
      <c r="J531" s="23">
        <v>-27.875810821999998</v>
      </c>
    </row>
    <row r="532" spans="1:10" x14ac:dyDescent="0.2">
      <c r="A532" s="24">
        <v>39.6</v>
      </c>
      <c r="B532" s="25">
        <v>-6.54</v>
      </c>
      <c r="C532" s="25">
        <v>0.05</v>
      </c>
      <c r="D532" s="20">
        <v>201.140336818002</v>
      </c>
      <c r="E532" s="20">
        <v>0.15421036566917701</v>
      </c>
      <c r="F532" s="21">
        <v>-24.097218565494099</v>
      </c>
      <c r="G532" s="21">
        <v>1.6157523977881001</v>
      </c>
      <c r="H532" s="22">
        <v>-25.22</v>
      </c>
      <c r="I532" s="23">
        <v>-24.70671016</v>
      </c>
      <c r="J532" s="23">
        <v>-27.870210920000002</v>
      </c>
    </row>
    <row r="533" spans="1:10" x14ac:dyDescent="0.2">
      <c r="A533" s="24">
        <v>39.700000000000003</v>
      </c>
      <c r="B533" s="25">
        <v>-6.53</v>
      </c>
      <c r="C533" s="25">
        <v>0.05</v>
      </c>
      <c r="D533" s="20">
        <v>200.43238313104499</v>
      </c>
      <c r="E533" s="20">
        <v>0.155607257059559</v>
      </c>
      <c r="F533" s="21">
        <v>-24.0676376087535</v>
      </c>
      <c r="G533" s="21">
        <v>1.6157526244483</v>
      </c>
      <c r="H533" s="22">
        <v>-25.21</v>
      </c>
      <c r="I533" s="23">
        <v>-24.690307008000001</v>
      </c>
      <c r="J533" s="23">
        <v>-27.854987296000001</v>
      </c>
    </row>
    <row r="534" spans="1:10" x14ac:dyDescent="0.2">
      <c r="A534" s="24">
        <v>39.799999999999997</v>
      </c>
      <c r="B534" s="25">
        <v>-6.53</v>
      </c>
      <c r="C534" s="25">
        <v>0.05</v>
      </c>
      <c r="D534" s="20">
        <v>199.790780300862</v>
      </c>
      <c r="E534" s="20">
        <v>0.15527052846801401</v>
      </c>
      <c r="F534" s="21">
        <v>-24.049680429245502</v>
      </c>
      <c r="G534" s="21">
        <v>1.6157526195435099</v>
      </c>
      <c r="H534" s="22">
        <v>-25.21</v>
      </c>
      <c r="I534" s="23">
        <v>-24.684509804000001</v>
      </c>
      <c r="J534" s="23">
        <v>-27.850257998</v>
      </c>
    </row>
    <row r="535" spans="1:10" x14ac:dyDescent="0.2">
      <c r="A535" s="24">
        <v>39.9</v>
      </c>
      <c r="B535" s="25">
        <v>-6.52</v>
      </c>
      <c r="C535" s="25">
        <v>0.05</v>
      </c>
      <c r="D535" s="20">
        <v>199.226937151133</v>
      </c>
      <c r="E535" s="20">
        <v>0.153999641066039</v>
      </c>
      <c r="F535" s="21">
        <v>-24.024001839203301</v>
      </c>
      <c r="G535" s="21">
        <v>1.6157526061599301</v>
      </c>
      <c r="H535" s="22">
        <v>-25.2</v>
      </c>
      <c r="I535" s="23">
        <v>-24.669408988000001</v>
      </c>
      <c r="J535" s="23">
        <v>-27.836096806</v>
      </c>
    </row>
    <row r="536" spans="1:10" x14ac:dyDescent="0.2">
      <c r="A536" s="24">
        <v>40</v>
      </c>
      <c r="B536" s="25">
        <v>-6.52</v>
      </c>
      <c r="C536" s="25">
        <v>0.05</v>
      </c>
      <c r="D536" s="20">
        <v>198.74882394164001</v>
      </c>
      <c r="E536" s="20">
        <v>0.152582964862471</v>
      </c>
      <c r="F536" s="21">
        <v>-24.010524213586699</v>
      </c>
      <c r="G536" s="21">
        <v>1.6157525831191699</v>
      </c>
      <c r="H536" s="22">
        <v>-25.2</v>
      </c>
      <c r="I536" s="23">
        <v>-24.665085955999999</v>
      </c>
      <c r="J536" s="23">
        <v>-27.832570122</v>
      </c>
    </row>
    <row r="537" spans="1:10" x14ac:dyDescent="0.2">
      <c r="A537" s="24">
        <v>40.1</v>
      </c>
      <c r="B537" s="25">
        <v>-6.52</v>
      </c>
      <c r="C537" s="25">
        <v>0.05</v>
      </c>
      <c r="D537" s="20">
        <v>198.36152195189001</v>
      </c>
      <c r="E537" s="20">
        <v>0.15162570106443499</v>
      </c>
      <c r="F537" s="21">
        <v>-23.9995852257926</v>
      </c>
      <c r="G537" s="21">
        <v>1.61575255006955</v>
      </c>
      <c r="H537" s="22">
        <v>-25.2</v>
      </c>
      <c r="I537" s="23">
        <v>-24.661585928000001</v>
      </c>
      <c r="J537" s="23">
        <v>-27.829714836000001</v>
      </c>
    </row>
    <row r="538" spans="1:10" x14ac:dyDescent="0.2">
      <c r="A538" s="24">
        <v>40.200000000000003</v>
      </c>
      <c r="B538" s="25">
        <v>-6.52</v>
      </c>
      <c r="C538" s="25">
        <v>0.05</v>
      </c>
      <c r="D538" s="20">
        <v>198.06674954707</v>
      </c>
      <c r="E538" s="20">
        <v>0.15164676548645301</v>
      </c>
      <c r="F538" s="21">
        <v>-23.9912303270976</v>
      </c>
      <c r="G538" s="21">
        <v>1.61575258235233</v>
      </c>
      <c r="H538" s="22">
        <v>-25.2</v>
      </c>
      <c r="I538" s="23">
        <v>-24.658917947999999</v>
      </c>
      <c r="J538" s="23">
        <v>-27.827538325999999</v>
      </c>
    </row>
    <row r="539" spans="1:10" x14ac:dyDescent="0.2">
      <c r="A539" s="24">
        <v>40.299999999999997</v>
      </c>
      <c r="B539" s="25">
        <v>-6.51</v>
      </c>
      <c r="C539" s="25">
        <v>0.05</v>
      </c>
      <c r="D539" s="20">
        <v>197.86009349740701</v>
      </c>
      <c r="E539" s="20">
        <v>0.153022783056004</v>
      </c>
      <c r="F539" s="21">
        <v>-23.9755350479209</v>
      </c>
      <c r="G539" s="21">
        <v>1.61575268120171</v>
      </c>
      <c r="H539" s="22">
        <v>-25.19</v>
      </c>
      <c r="I539" s="23">
        <v>-24.647045840000001</v>
      </c>
      <c r="J539" s="23">
        <v>-27.816011079999999</v>
      </c>
    </row>
    <row r="540" spans="1:10" x14ac:dyDescent="0.2">
      <c r="A540" s="24">
        <v>40.4</v>
      </c>
      <c r="B540" s="25">
        <v>-6.51</v>
      </c>
      <c r="C540" s="25">
        <v>0.05</v>
      </c>
      <c r="D540" s="20">
        <v>197.73459617284101</v>
      </c>
      <c r="E540" s="20">
        <v>0.15596793702051401</v>
      </c>
      <c r="F540" s="21">
        <v>-23.971986278254601</v>
      </c>
      <c r="G540" s="21">
        <v>1.6157529264325201</v>
      </c>
      <c r="H540" s="22">
        <v>-25.19</v>
      </c>
      <c r="I540" s="23">
        <v>-24.645915339999998</v>
      </c>
      <c r="J540" s="23">
        <v>-27.815088830000001</v>
      </c>
    </row>
    <row r="541" spans="1:10" x14ac:dyDescent="0.2">
      <c r="A541" s="24">
        <v>40.5</v>
      </c>
      <c r="B541" s="25">
        <v>-6.51</v>
      </c>
      <c r="C541" s="25">
        <v>0.05</v>
      </c>
      <c r="D541" s="20">
        <v>197.68199729045301</v>
      </c>
      <c r="E541" s="20">
        <v>0.16053633773923801</v>
      </c>
      <c r="F541" s="21">
        <v>-23.970480826963801</v>
      </c>
      <c r="G541" s="21">
        <v>1.6157533283105501</v>
      </c>
      <c r="H541" s="22">
        <v>-25.19</v>
      </c>
      <c r="I541" s="23">
        <v>-24.645436008000001</v>
      </c>
      <c r="J541" s="23">
        <v>-27.814697796000001</v>
      </c>
    </row>
    <row r="542" spans="1:10" x14ac:dyDescent="0.2">
      <c r="A542" s="24">
        <v>40.6</v>
      </c>
      <c r="B542" s="25">
        <v>-6.51</v>
      </c>
      <c r="C542" s="25">
        <v>0.05</v>
      </c>
      <c r="D542" s="20">
        <v>197.69262561069601</v>
      </c>
      <c r="E542" s="20">
        <v>0.16663239000114799</v>
      </c>
      <c r="F542" s="21">
        <v>-23.970793316989599</v>
      </c>
      <c r="G542" s="21">
        <v>1.6157538184604401</v>
      </c>
      <c r="H542" s="22">
        <v>-25.19</v>
      </c>
      <c r="I542" s="23">
        <v>-24.645535492</v>
      </c>
      <c r="J542" s="23">
        <v>-27.814778954000001</v>
      </c>
    </row>
    <row r="543" spans="1:10" x14ac:dyDescent="0.2">
      <c r="A543" s="24">
        <v>40.700000000000003</v>
      </c>
      <c r="B543" s="25">
        <v>-6.51</v>
      </c>
      <c r="C543" s="25">
        <v>0.05</v>
      </c>
      <c r="D543" s="20">
        <v>197.75760711306401</v>
      </c>
      <c r="E543" s="20">
        <v>0.17400533147085101</v>
      </c>
      <c r="F543" s="21">
        <v>-23.972639444044901</v>
      </c>
      <c r="G543" s="21">
        <v>1.61575440604834</v>
      </c>
      <c r="H543" s="22">
        <v>-25.19</v>
      </c>
      <c r="I543" s="23">
        <v>-24.646123352</v>
      </c>
      <c r="J543" s="23">
        <v>-27.815258524000001</v>
      </c>
    </row>
    <row r="544" spans="1:10" x14ac:dyDescent="0.2">
      <c r="A544" s="24">
        <v>40.799999999999997</v>
      </c>
      <c r="B544" s="25">
        <v>-6.51</v>
      </c>
      <c r="C544" s="25">
        <v>0.05</v>
      </c>
      <c r="D544" s="20">
        <v>197.868501857833</v>
      </c>
      <c r="E544" s="20">
        <v>0.18228512729299001</v>
      </c>
      <c r="F544" s="21">
        <v>-23.9757904605795</v>
      </c>
      <c r="G544" s="21">
        <v>1.6157551013170299</v>
      </c>
      <c r="H544" s="22">
        <v>-25.19</v>
      </c>
      <c r="I544" s="23">
        <v>-24.647127235999999</v>
      </c>
      <c r="J544" s="23">
        <v>-27.816077482000001</v>
      </c>
    </row>
    <row r="545" spans="1:10" x14ac:dyDescent="0.2">
      <c r="A545" s="24">
        <v>40.9</v>
      </c>
      <c r="B545" s="25">
        <v>-6.51</v>
      </c>
      <c r="C545" s="25">
        <v>0.05</v>
      </c>
      <c r="D545" s="20">
        <v>198.017621142688</v>
      </c>
      <c r="E545" s="20">
        <v>0.191054949222137</v>
      </c>
      <c r="F545" s="21">
        <v>-23.980017032793398</v>
      </c>
      <c r="G545" s="21">
        <v>1.61575591584762</v>
      </c>
      <c r="H545" s="22">
        <v>-25.19</v>
      </c>
      <c r="I545" s="23">
        <v>-24.648474791999998</v>
      </c>
      <c r="J545" s="23">
        <v>-27.817176803999999</v>
      </c>
    </row>
    <row r="546" spans="1:10" x14ac:dyDescent="0.2">
      <c r="A546" s="24">
        <v>41</v>
      </c>
      <c r="B546" s="25">
        <v>-6.51</v>
      </c>
      <c r="C546" s="25">
        <v>0.05</v>
      </c>
      <c r="D546" s="20">
        <v>198.198064221837</v>
      </c>
      <c r="E546" s="20">
        <v>0.19995953968247299</v>
      </c>
      <c r="F546" s="21">
        <v>-23.985118118201999</v>
      </c>
      <c r="G546" s="21">
        <v>1.61575676288779</v>
      </c>
      <c r="H546" s="22">
        <v>-25.19</v>
      </c>
      <c r="I546" s="23">
        <v>-24.650102711999999</v>
      </c>
      <c r="J546" s="23">
        <v>-27.818504844</v>
      </c>
    </row>
    <row r="547" spans="1:10" x14ac:dyDescent="0.2">
      <c r="A547" s="24">
        <v>41.1</v>
      </c>
      <c r="B547" s="25">
        <v>-6.51</v>
      </c>
      <c r="C547" s="25">
        <v>0.05</v>
      </c>
      <c r="D547" s="20">
        <v>198.40121750347501</v>
      </c>
      <c r="E547" s="20">
        <v>0.20900180871886401</v>
      </c>
      <c r="F547" s="21">
        <v>-23.9908646633539</v>
      </c>
      <c r="G547" s="21">
        <v>1.61575764263727</v>
      </c>
      <c r="H547" s="22">
        <v>-25.19</v>
      </c>
      <c r="I547" s="23">
        <v>-24.651938644000001</v>
      </c>
      <c r="J547" s="23">
        <v>-27.820002578</v>
      </c>
    </row>
    <row r="548" spans="1:10" x14ac:dyDescent="0.2">
      <c r="A548" s="24">
        <v>41.2</v>
      </c>
      <c r="B548" s="25">
        <v>-6.52</v>
      </c>
      <c r="C548" s="25">
        <v>0.05</v>
      </c>
      <c r="D548" s="20">
        <v>198.61764627589599</v>
      </c>
      <c r="E548" s="20">
        <v>0.218287173963261</v>
      </c>
      <c r="F548" s="21">
        <v>-24.006824080402701</v>
      </c>
      <c r="G548" s="21">
        <v>1.61575855550387</v>
      </c>
      <c r="H548" s="22">
        <v>-25.2</v>
      </c>
      <c r="I548" s="23">
        <v>-24.663901192000001</v>
      </c>
      <c r="J548" s="23">
        <v>-27.831603604000001</v>
      </c>
    </row>
    <row r="549" spans="1:10" x14ac:dyDescent="0.2">
      <c r="A549" s="24">
        <v>41.3</v>
      </c>
      <c r="B549" s="25">
        <v>-6.52</v>
      </c>
      <c r="C549" s="25">
        <v>0.05</v>
      </c>
      <c r="D549" s="20">
        <v>198.83916232921601</v>
      </c>
      <c r="E549" s="20">
        <v>0.22791588223423101</v>
      </c>
      <c r="F549" s="21">
        <v>-24.013064673891598</v>
      </c>
      <c r="G549" s="21">
        <v>1.61575961524419</v>
      </c>
      <c r="H549" s="22">
        <v>-25.2</v>
      </c>
      <c r="I549" s="23">
        <v>-24.665899916000001</v>
      </c>
      <c r="J549" s="23">
        <v>-27.833234141999998</v>
      </c>
    </row>
    <row r="550" spans="1:10" x14ac:dyDescent="0.2">
      <c r="A550" s="24">
        <v>41.4</v>
      </c>
      <c r="B550" s="25">
        <v>-6.52</v>
      </c>
      <c r="C550" s="25">
        <v>0.05</v>
      </c>
      <c r="D550" s="20">
        <v>199.059041621538</v>
      </c>
      <c r="E550" s="20">
        <v>0.237975713272992</v>
      </c>
      <c r="F550" s="21">
        <v>-24.0192691542034</v>
      </c>
      <c r="G550" s="21">
        <v>1.6157607188758301</v>
      </c>
      <c r="H550" s="22">
        <v>-25.2</v>
      </c>
      <c r="I550" s="23">
        <v>-24.667889595999998</v>
      </c>
      <c r="J550" s="23">
        <v>-27.834857302</v>
      </c>
    </row>
    <row r="551" spans="1:10" x14ac:dyDescent="0.2">
      <c r="A551" s="24">
        <v>41.5</v>
      </c>
      <c r="B551" s="25">
        <v>-6.52</v>
      </c>
      <c r="C551" s="25">
        <v>0.05</v>
      </c>
      <c r="D551" s="20">
        <v>199.272772435001</v>
      </c>
      <c r="E551" s="20">
        <v>0.248494041423717</v>
      </c>
      <c r="F551" s="21">
        <v>-24.025296896775998</v>
      </c>
      <c r="G551" s="21">
        <v>1.6157618671719101</v>
      </c>
      <c r="H551" s="22">
        <v>-25.2</v>
      </c>
      <c r="I551" s="23">
        <v>-24.669825012</v>
      </c>
      <c r="J551" s="23">
        <v>-27.836436194000001</v>
      </c>
    </row>
    <row r="552" spans="1:10" x14ac:dyDescent="0.2">
      <c r="A552" s="24">
        <v>41.6</v>
      </c>
      <c r="B552" s="25">
        <v>-6.53</v>
      </c>
      <c r="C552" s="25">
        <v>0.05</v>
      </c>
      <c r="D552" s="20">
        <v>199.47651647220201</v>
      </c>
      <c r="E552" s="20">
        <v>0.25943997826669302</v>
      </c>
      <c r="F552" s="21">
        <v>-24.040859813638601</v>
      </c>
      <c r="G552" s="21">
        <v>1.6157631871003699</v>
      </c>
      <c r="H552" s="22">
        <v>-25.21</v>
      </c>
      <c r="I552" s="23">
        <v>-24.681669987999999</v>
      </c>
      <c r="J552" s="23">
        <v>-27.847941305999999</v>
      </c>
    </row>
    <row r="553" spans="1:10" x14ac:dyDescent="0.2">
      <c r="A553" s="24">
        <v>41.7</v>
      </c>
      <c r="B553" s="25">
        <v>-6.53</v>
      </c>
      <c r="C553" s="25">
        <v>0.05</v>
      </c>
      <c r="D553" s="20">
        <v>199.66696870826399</v>
      </c>
      <c r="E553" s="20">
        <v>0.27074250297373997</v>
      </c>
      <c r="F553" s="21">
        <v>-24.046199027936201</v>
      </c>
      <c r="G553" s="21">
        <v>1.61576469564231</v>
      </c>
      <c r="H553" s="22">
        <v>-25.21</v>
      </c>
      <c r="I553" s="23">
        <v>-24.683388348000001</v>
      </c>
      <c r="J553" s="23">
        <v>-27.849343126000001</v>
      </c>
    </row>
    <row r="554" spans="1:10" x14ac:dyDescent="0.2">
      <c r="A554" s="24">
        <v>41.8</v>
      </c>
      <c r="B554" s="25">
        <v>-6.53</v>
      </c>
      <c r="C554" s="25">
        <v>0.05</v>
      </c>
      <c r="D554" s="20">
        <v>199.843175387645</v>
      </c>
      <c r="E554" s="20">
        <v>0.28227687324940898</v>
      </c>
      <c r="F554" s="21">
        <v>-24.051139634781201</v>
      </c>
      <c r="G554" s="21">
        <v>1.61576613377107</v>
      </c>
      <c r="H554" s="22">
        <v>-25.21</v>
      </c>
      <c r="I554" s="23">
        <v>-24.684980092</v>
      </c>
      <c r="J554" s="23">
        <v>-27.850641654</v>
      </c>
    </row>
    <row r="555" spans="1:10" x14ac:dyDescent="0.2">
      <c r="A555" s="24">
        <v>41.9</v>
      </c>
      <c r="B555" s="25">
        <v>-6.54</v>
      </c>
      <c r="C555" s="25">
        <v>0.05</v>
      </c>
      <c r="D555" s="20">
        <v>200.00514089617701</v>
      </c>
      <c r="E555" s="20">
        <v>0.29381961290970698</v>
      </c>
      <c r="F555" s="21">
        <v>-24.065506423604901</v>
      </c>
      <c r="G555" s="21">
        <v>1.61576777111387</v>
      </c>
      <c r="H555" s="22">
        <v>-25.22</v>
      </c>
      <c r="I555" s="23">
        <v>-24.696445220000001</v>
      </c>
      <c r="J555" s="23">
        <v>-27.861836889999999</v>
      </c>
    </row>
    <row r="556" spans="1:10" x14ac:dyDescent="0.2">
      <c r="A556" s="24">
        <v>42</v>
      </c>
      <c r="B556" s="25">
        <v>-6.54</v>
      </c>
      <c r="C556" s="25">
        <v>0.06</v>
      </c>
      <c r="D556" s="20">
        <v>200.153228707452</v>
      </c>
      <c r="E556" s="20">
        <v>0.30510244974904399</v>
      </c>
      <c r="F556" s="21">
        <v>-24.069653270451202</v>
      </c>
      <c r="G556" s="21">
        <v>1.61609778367094</v>
      </c>
      <c r="H556" s="22">
        <v>-25.22</v>
      </c>
      <c r="I556" s="23">
        <v>-24.697783732000001</v>
      </c>
      <c r="J556" s="23">
        <v>-27.862928834000002</v>
      </c>
    </row>
    <row r="557" spans="1:10" x14ac:dyDescent="0.2">
      <c r="A557" s="24">
        <v>42.1</v>
      </c>
      <c r="B557" s="25">
        <v>-6.54</v>
      </c>
      <c r="C557" s="25">
        <v>0.06</v>
      </c>
      <c r="D557" s="20">
        <v>200.28743429523399</v>
      </c>
      <c r="E557" s="20">
        <v>0.31608132305401598</v>
      </c>
      <c r="F557" s="21">
        <v>-24.073404815182698</v>
      </c>
      <c r="G557" s="21">
        <v>1.6160993960161401</v>
      </c>
      <c r="H557" s="22">
        <v>-25.22</v>
      </c>
      <c r="I557" s="23">
        <v>-24.698995627999999</v>
      </c>
      <c r="J557" s="23">
        <v>-27.863917485999998</v>
      </c>
    </row>
    <row r="558" spans="1:10" x14ac:dyDescent="0.2">
      <c r="A558" s="24">
        <v>42.2</v>
      </c>
      <c r="B558" s="25">
        <v>-6.55</v>
      </c>
      <c r="C558" s="25">
        <v>0.06</v>
      </c>
      <c r="D558" s="20">
        <v>200.40761366627299</v>
      </c>
      <c r="E558" s="20">
        <v>0.32670512124110701</v>
      </c>
      <c r="F558" s="21">
        <v>-24.0866134081997</v>
      </c>
      <c r="G558" s="21">
        <v>1.6161010660369699</v>
      </c>
      <c r="H558" s="22">
        <v>-25.23</v>
      </c>
      <c r="I558" s="23">
        <v>-24.710089952000001</v>
      </c>
      <c r="J558" s="23">
        <v>-27.874810224000001</v>
      </c>
    </row>
    <row r="559" spans="1:10" x14ac:dyDescent="0.2">
      <c r="A559" s="24">
        <v>42.3</v>
      </c>
      <c r="B559" s="25">
        <v>-6.55</v>
      </c>
      <c r="C559" s="25">
        <v>0.06</v>
      </c>
      <c r="D559" s="20">
        <v>200.51362266336699</v>
      </c>
      <c r="E559" s="20">
        <v>0.33679243549354398</v>
      </c>
      <c r="F559" s="21">
        <v>-24.0895769243755</v>
      </c>
      <c r="G559" s="21">
        <v>1.61610263287432</v>
      </c>
      <c r="H559" s="22">
        <v>-25.23</v>
      </c>
      <c r="I559" s="23">
        <v>-24.711048615999999</v>
      </c>
      <c r="J559" s="23">
        <v>-27.875592292</v>
      </c>
    </row>
    <row r="560" spans="1:10" x14ac:dyDescent="0.2">
      <c r="A560" s="24">
        <v>42.4</v>
      </c>
      <c r="B560" s="25">
        <v>-6.55</v>
      </c>
      <c r="C560" s="25">
        <v>0.06</v>
      </c>
      <c r="D560" s="20">
        <v>200.605334663999</v>
      </c>
      <c r="E560" s="20">
        <v>0.3460252579052</v>
      </c>
      <c r="F560" s="21">
        <v>-24.092119640722</v>
      </c>
      <c r="G560" s="21">
        <v>1.6161040827509501</v>
      </c>
      <c r="H560" s="22">
        <v>-25.23</v>
      </c>
      <c r="I560" s="23">
        <v>-24.71187162</v>
      </c>
      <c r="J560" s="23">
        <v>-27.876263689999998</v>
      </c>
    </row>
    <row r="561" spans="1:10" x14ac:dyDescent="0.2">
      <c r="A561" s="24">
        <v>42.5</v>
      </c>
      <c r="B561" s="25">
        <v>-6.55</v>
      </c>
      <c r="C561" s="25">
        <v>0.06</v>
      </c>
      <c r="D561" s="20">
        <v>200.682551365112</v>
      </c>
      <c r="E561" s="20">
        <v>0.35386682380979201</v>
      </c>
      <c r="F561" s="21">
        <v>-24.094298058019099</v>
      </c>
      <c r="G561" s="21">
        <v>1.6161054029494499</v>
      </c>
      <c r="H561" s="22">
        <v>-25.23</v>
      </c>
      <c r="I561" s="23">
        <v>-24.712577052</v>
      </c>
      <c r="J561" s="23">
        <v>-27.876839174000001</v>
      </c>
    </row>
    <row r="562" spans="1:10" x14ac:dyDescent="0.2">
      <c r="A562" s="24">
        <v>42.6</v>
      </c>
      <c r="B562" s="25">
        <v>-6.56</v>
      </c>
      <c r="C562" s="25">
        <v>0.06</v>
      </c>
      <c r="D562" s="20">
        <v>200.74458719176801</v>
      </c>
      <c r="E562" s="20">
        <v>0.35960364258185501</v>
      </c>
      <c r="F562" s="21">
        <v>-24.1058523098759</v>
      </c>
      <c r="G562" s="21">
        <v>1.6161064096889799</v>
      </c>
      <c r="H562" s="22">
        <v>-25.24</v>
      </c>
      <c r="I562" s="23">
        <v>-24.723137779999998</v>
      </c>
      <c r="J562" s="23">
        <v>-27.88729661</v>
      </c>
    </row>
    <row r="563" spans="1:10" x14ac:dyDescent="0.2">
      <c r="A563" s="24">
        <v>42.7</v>
      </c>
      <c r="B563" s="25">
        <v>-6.56</v>
      </c>
      <c r="C563" s="25">
        <v>0.06</v>
      </c>
      <c r="D563" s="20">
        <v>200.79086939359499</v>
      </c>
      <c r="E563" s="20">
        <v>0.36245131734996899</v>
      </c>
      <c r="F563" s="21">
        <v>-24.107136093372301</v>
      </c>
      <c r="G563" s="21">
        <v>1.61610673829705</v>
      </c>
      <c r="H563" s="22">
        <v>-25.24</v>
      </c>
      <c r="I563" s="23">
        <v>-24.723553804000002</v>
      </c>
      <c r="J563" s="23">
        <v>-27.887635998</v>
      </c>
    </row>
    <row r="564" spans="1:10" x14ac:dyDescent="0.2">
      <c r="A564" s="24">
        <v>42.8</v>
      </c>
      <c r="B564" s="25">
        <v>-6.56</v>
      </c>
      <c r="C564" s="25">
        <v>0.06</v>
      </c>
      <c r="D564" s="20">
        <v>200.82305964688501</v>
      </c>
      <c r="E564" s="20">
        <v>0.36145827458449697</v>
      </c>
      <c r="F564" s="21">
        <v>-24.1080289609252</v>
      </c>
      <c r="G564" s="21">
        <v>1.6161065506611001</v>
      </c>
      <c r="H564" s="22">
        <v>-25.24</v>
      </c>
      <c r="I564" s="23">
        <v>-24.723843211999998</v>
      </c>
      <c r="J564" s="23">
        <v>-27.887872093999999</v>
      </c>
    </row>
    <row r="565" spans="1:10" x14ac:dyDescent="0.2">
      <c r="A565" s="24">
        <v>42.9</v>
      </c>
      <c r="B565" s="25">
        <v>-6.56</v>
      </c>
      <c r="C565" s="25">
        <v>0.06</v>
      </c>
      <c r="D565" s="20">
        <v>200.84436312686299</v>
      </c>
      <c r="E565" s="20">
        <v>0.35570276356941899</v>
      </c>
      <c r="F565" s="21">
        <v>-24.108614816443801</v>
      </c>
      <c r="G565" s="21">
        <v>1.6161056786953001</v>
      </c>
      <c r="H565" s="22">
        <v>-25.24</v>
      </c>
      <c r="I565" s="23">
        <v>-24.724033135999999</v>
      </c>
      <c r="J565" s="23">
        <v>-27.888027032</v>
      </c>
    </row>
    <row r="566" spans="1:10" x14ac:dyDescent="0.2">
      <c r="A566" s="24">
        <v>43</v>
      </c>
      <c r="B566" s="25">
        <v>-6.56</v>
      </c>
      <c r="C566" s="25">
        <v>0.06</v>
      </c>
      <c r="D566" s="20">
        <v>200.86085412391199</v>
      </c>
      <c r="E566" s="20">
        <v>0.34562133319625499</v>
      </c>
      <c r="F566" s="21">
        <v>-24.109089028897301</v>
      </c>
      <c r="G566" s="21">
        <v>1.61610398188594</v>
      </c>
      <c r="H566" s="22">
        <v>-25.24</v>
      </c>
      <c r="I566" s="23">
        <v>-24.724186884000002</v>
      </c>
      <c r="J566" s="23">
        <v>-27.888152458</v>
      </c>
    </row>
    <row r="567" spans="1:10" x14ac:dyDescent="0.2">
      <c r="A567" s="24">
        <v>47</v>
      </c>
      <c r="B567" s="25">
        <v>-6.52</v>
      </c>
      <c r="C567" s="25">
        <v>0.06</v>
      </c>
      <c r="D567" s="20">
        <v>209.62391258711901</v>
      </c>
      <c r="E567" s="20">
        <v>0.20051812836114499</v>
      </c>
      <c r="F567" s="21">
        <v>-24.308260308900401</v>
      </c>
      <c r="G567" s="21">
        <v>1.6160834481290001</v>
      </c>
      <c r="H567" s="22">
        <v>-25.2</v>
      </c>
      <c r="I567" s="23">
        <v>-24.763439456</v>
      </c>
      <c r="J567" s="23">
        <v>-27.912805872</v>
      </c>
    </row>
    <row r="568" spans="1:10" x14ac:dyDescent="0.2">
      <c r="A568" s="24">
        <v>47.1</v>
      </c>
      <c r="B568" s="25">
        <v>-6.5</v>
      </c>
      <c r="C568" s="25">
        <v>0.06</v>
      </c>
      <c r="D568" s="20">
        <v>208.877050005906</v>
      </c>
      <c r="E568" s="20">
        <v>0.20187004241481399</v>
      </c>
      <c r="F568" s="21">
        <v>-24.268745682569602</v>
      </c>
      <c r="G568" s="21">
        <v>1.61608365467856</v>
      </c>
      <c r="H568" s="22">
        <v>-25.18</v>
      </c>
      <c r="I568" s="23">
        <v>-24.736683587999998</v>
      </c>
      <c r="J568" s="23">
        <v>-27.887294506</v>
      </c>
    </row>
    <row r="569" spans="1:10" x14ac:dyDescent="0.2">
      <c r="A569" s="24">
        <v>47.2</v>
      </c>
      <c r="B569" s="25">
        <v>-6.48</v>
      </c>
      <c r="C569" s="25">
        <v>7.0000000000000007E-2</v>
      </c>
      <c r="D569" s="20">
        <v>208.139121176148</v>
      </c>
      <c r="E569" s="20">
        <v>0.202300686075399</v>
      </c>
      <c r="F569" s="21">
        <v>-24.229388013409</v>
      </c>
      <c r="G569" s="21">
        <v>1.61647169059451</v>
      </c>
      <c r="H569" s="22">
        <v>-25.16</v>
      </c>
      <c r="I569" s="23">
        <v>-24.710009115999998</v>
      </c>
      <c r="J569" s="23">
        <v>-27.861849542000002</v>
      </c>
    </row>
    <row r="570" spans="1:10" x14ac:dyDescent="0.2">
      <c r="A570" s="24">
        <v>47.3</v>
      </c>
      <c r="B570" s="25">
        <v>-6.47</v>
      </c>
      <c r="C570" s="25">
        <v>7.0000000000000007E-2</v>
      </c>
      <c r="D570" s="20">
        <v>207.41797054975299</v>
      </c>
      <c r="E570" s="20">
        <v>0.20212986360773899</v>
      </c>
      <c r="F570" s="21">
        <v>-24.200226364355998</v>
      </c>
      <c r="G570" s="21">
        <v>1.61647182217761</v>
      </c>
      <c r="H570" s="22">
        <v>-25.15</v>
      </c>
      <c r="I570" s="23">
        <v>-24.693488391999999</v>
      </c>
      <c r="J570" s="23">
        <v>-27.846530004000002</v>
      </c>
    </row>
    <row r="571" spans="1:10" x14ac:dyDescent="0.2">
      <c r="A571" s="24">
        <v>47.4</v>
      </c>
      <c r="B571" s="25">
        <v>-6.45</v>
      </c>
      <c r="C571" s="25">
        <v>7.0000000000000007E-2</v>
      </c>
      <c r="D571" s="20">
        <v>206.72035930578701</v>
      </c>
      <c r="E571" s="20">
        <v>0.20177529555631701</v>
      </c>
      <c r="F571" s="21">
        <v>-24.161784831303802</v>
      </c>
      <c r="G571" s="21">
        <v>1.6164719506935099</v>
      </c>
      <c r="H571" s="22">
        <v>-25.13</v>
      </c>
      <c r="I571" s="23">
        <v>-24.66717568</v>
      </c>
      <c r="J571" s="23">
        <v>-27.82138016</v>
      </c>
    </row>
    <row r="572" spans="1:10" x14ac:dyDescent="0.2">
      <c r="A572" s="24">
        <v>47.5</v>
      </c>
      <c r="B572" s="25">
        <v>-6.44</v>
      </c>
      <c r="C572" s="25">
        <v>7.0000000000000007E-2</v>
      </c>
      <c r="D572" s="20">
        <v>206.05182325043401</v>
      </c>
      <c r="E572" s="20">
        <v>0.20170534382632399</v>
      </c>
      <c r="F572" s="21">
        <v>-24.133903177031101</v>
      </c>
      <c r="G572" s="21">
        <v>1.6164720743926999</v>
      </c>
      <c r="H572" s="22">
        <v>-25.12</v>
      </c>
      <c r="I572" s="23">
        <v>-24.651134288000002</v>
      </c>
      <c r="J572" s="23">
        <v>-27.806451656</v>
      </c>
    </row>
    <row r="573" spans="1:10" x14ac:dyDescent="0.2">
      <c r="A573" s="24">
        <v>47.6</v>
      </c>
      <c r="B573" s="25">
        <v>-6.43</v>
      </c>
      <c r="C573" s="25">
        <v>7.0000000000000007E-2</v>
      </c>
      <c r="D573" s="20">
        <v>205.416936121596</v>
      </c>
      <c r="E573" s="20">
        <v>0.202340262860016</v>
      </c>
      <c r="F573" s="21">
        <v>-24.106850201496901</v>
      </c>
      <c r="G573" s="21">
        <v>1.6164721927913199</v>
      </c>
      <c r="H573" s="22">
        <v>-25.11</v>
      </c>
      <c r="I573" s="23">
        <v>-24.635391347999999</v>
      </c>
      <c r="J573" s="23">
        <v>-27.791766626000001</v>
      </c>
    </row>
    <row r="574" spans="1:10" x14ac:dyDescent="0.2">
      <c r="A574" s="24">
        <v>47.7</v>
      </c>
      <c r="B574" s="25">
        <v>-6.42</v>
      </c>
      <c r="C574" s="25">
        <v>7.0000000000000007E-2</v>
      </c>
      <c r="D574" s="20">
        <v>204.81875004263799</v>
      </c>
      <c r="E574" s="20">
        <v>0.20388386158417099</v>
      </c>
      <c r="F574" s="21">
        <v>-24.080744326595099</v>
      </c>
      <c r="G574" s="21">
        <v>1.6164724918903599</v>
      </c>
      <c r="H574" s="22">
        <v>-25.1</v>
      </c>
      <c r="I574" s="23">
        <v>-24.619983036000001</v>
      </c>
      <c r="J574" s="23">
        <v>-27.777354582000001</v>
      </c>
    </row>
    <row r="575" spans="1:10" x14ac:dyDescent="0.2">
      <c r="A575" s="24">
        <v>47.8</v>
      </c>
      <c r="B575" s="25">
        <v>-6.41</v>
      </c>
      <c r="C575" s="25">
        <v>7.0000000000000007E-2</v>
      </c>
      <c r="D575" s="20">
        <v>204.259559420817</v>
      </c>
      <c r="E575" s="20">
        <v>0.20631677317893701</v>
      </c>
      <c r="F575" s="21">
        <v>-24.055650240842802</v>
      </c>
      <c r="G575" s="21">
        <v>1.6164727885531001</v>
      </c>
      <c r="H575" s="22">
        <v>-25.09</v>
      </c>
      <c r="I575" s="23">
        <v>-24.604927440000001</v>
      </c>
      <c r="J575" s="23">
        <v>-27.763230279999998</v>
      </c>
    </row>
    <row r="576" spans="1:10" x14ac:dyDescent="0.2">
      <c r="A576" s="24">
        <v>47.9</v>
      </c>
      <c r="B576" s="25">
        <v>-6.41</v>
      </c>
      <c r="C576" s="25">
        <v>0.06</v>
      </c>
      <c r="D576" s="20">
        <v>203.74127625538</v>
      </c>
      <c r="E576" s="20">
        <v>0.20938830058293401</v>
      </c>
      <c r="F576" s="21">
        <v>-24.041427849542298</v>
      </c>
      <c r="G576" s="21">
        <v>1.61608516706506</v>
      </c>
      <c r="H576" s="22">
        <v>-25.09</v>
      </c>
      <c r="I576" s="23">
        <v>-24.600233604</v>
      </c>
      <c r="J576" s="23">
        <v>-27.759401098000001</v>
      </c>
    </row>
    <row r="577" spans="1:10" x14ac:dyDescent="0.2">
      <c r="A577" s="24">
        <v>48</v>
      </c>
      <c r="B577" s="25">
        <v>-6.4</v>
      </c>
      <c r="C577" s="25">
        <v>0.06</v>
      </c>
      <c r="D577" s="20">
        <v>203.26565560980501</v>
      </c>
      <c r="E577" s="20">
        <v>0.21270773823008901</v>
      </c>
      <c r="F577" s="21">
        <v>-24.018551782674098</v>
      </c>
      <c r="G577" s="21">
        <v>1.61608564652885</v>
      </c>
      <c r="H577" s="22">
        <v>-25.08</v>
      </c>
      <c r="I577" s="23">
        <v>-24.585937703999999</v>
      </c>
      <c r="J577" s="23">
        <v>-27.745896548000001</v>
      </c>
    </row>
    <row r="578" spans="1:10" x14ac:dyDescent="0.2">
      <c r="A578" s="24">
        <v>48.1</v>
      </c>
      <c r="B578" s="25">
        <v>-6.4</v>
      </c>
      <c r="C578" s="25">
        <v>0.06</v>
      </c>
      <c r="D578" s="20">
        <v>202.834021172907</v>
      </c>
      <c r="E578" s="20">
        <v>0.21583510542159601</v>
      </c>
      <c r="F578" s="21">
        <v>-24.0066493310736</v>
      </c>
      <c r="G578" s="21">
        <v>1.61608602807694</v>
      </c>
      <c r="H578" s="22">
        <v>-25.08</v>
      </c>
      <c r="I578" s="23">
        <v>-24.582030696</v>
      </c>
      <c r="J578" s="23">
        <v>-27.742709252000001</v>
      </c>
    </row>
    <row r="579" spans="1:10" x14ac:dyDescent="0.2">
      <c r="A579" s="24">
        <v>48.2</v>
      </c>
      <c r="B579" s="25">
        <v>-6.4</v>
      </c>
      <c r="C579" s="25">
        <v>0.06</v>
      </c>
      <c r="D579" s="20">
        <v>202.446036483846</v>
      </c>
      <c r="E579" s="20">
        <v>0.218393477219154</v>
      </c>
      <c r="F579" s="21">
        <v>-23.995934211245199</v>
      </c>
      <c r="G579" s="21">
        <v>1.61608630555233</v>
      </c>
      <c r="H579" s="22">
        <v>-25.08</v>
      </c>
      <c r="I579" s="23">
        <v>-24.578521624</v>
      </c>
      <c r="J579" s="23">
        <v>-27.739846587999999</v>
      </c>
    </row>
    <row r="580" spans="1:10" x14ac:dyDescent="0.2">
      <c r="A580" s="24">
        <v>48.3</v>
      </c>
      <c r="B580" s="25">
        <v>-6.39</v>
      </c>
      <c r="C580" s="25">
        <v>0.06</v>
      </c>
      <c r="D580" s="20">
        <v>202.10040311247801</v>
      </c>
      <c r="E580" s="20">
        <v>0.220155152956864</v>
      </c>
      <c r="F580" s="21">
        <v>-23.976535985967899</v>
      </c>
      <c r="G580" s="21">
        <v>1.6160865792344301</v>
      </c>
      <c r="H580" s="22">
        <v>-25.07</v>
      </c>
      <c r="I580" s="23">
        <v>-24.5653924</v>
      </c>
      <c r="J580" s="23">
        <v>-27.727293800000002</v>
      </c>
    </row>
    <row r="581" spans="1:10" x14ac:dyDescent="0.2">
      <c r="A581" s="24">
        <v>48.4</v>
      </c>
      <c r="B581" s="25">
        <v>-6.39</v>
      </c>
      <c r="C581" s="25">
        <v>0.06</v>
      </c>
      <c r="D581" s="20">
        <v>201.79955433693601</v>
      </c>
      <c r="E581" s="20">
        <v>0.22130219031921899</v>
      </c>
      <c r="F581" s="21">
        <v>-23.968218390720601</v>
      </c>
      <c r="G581" s="21">
        <v>1.61608674199087</v>
      </c>
      <c r="H581" s="22">
        <v>-25.07</v>
      </c>
      <c r="I581" s="23">
        <v>-24.562679200000002</v>
      </c>
      <c r="J581" s="23">
        <v>-27.7250804</v>
      </c>
    </row>
    <row r="582" spans="1:10" x14ac:dyDescent="0.2">
      <c r="A582" s="24">
        <v>48.5</v>
      </c>
      <c r="B582" s="25">
        <v>-6.39</v>
      </c>
      <c r="C582" s="25">
        <v>0.06</v>
      </c>
      <c r="D582" s="20">
        <v>201.54759207925301</v>
      </c>
      <c r="E582" s="20">
        <v>0.22218616542550701</v>
      </c>
      <c r="F582" s="21">
        <v>-23.961220603268</v>
      </c>
      <c r="G582" s="21">
        <v>1.6160868967537501</v>
      </c>
      <c r="H582" s="22">
        <v>-25.07</v>
      </c>
      <c r="I582" s="23">
        <v>-24.560400112</v>
      </c>
      <c r="J582" s="23">
        <v>-27.723221144</v>
      </c>
    </row>
    <row r="583" spans="1:10" x14ac:dyDescent="0.2">
      <c r="A583" s="24">
        <v>48.6</v>
      </c>
      <c r="B583" s="25">
        <v>-6.39</v>
      </c>
      <c r="C583" s="25">
        <v>0.06</v>
      </c>
      <c r="D583" s="20">
        <v>201.347850711869</v>
      </c>
      <c r="E583" s="20">
        <v>0.223018752705472</v>
      </c>
      <c r="F583" s="21">
        <v>-23.955659634893799</v>
      </c>
      <c r="G583" s="21">
        <v>1.61608704248635</v>
      </c>
      <c r="H583" s="22">
        <v>-25.07</v>
      </c>
      <c r="I583" s="23">
        <v>-24.558591312000001</v>
      </c>
      <c r="J583" s="23">
        <v>-27.721745544000001</v>
      </c>
    </row>
    <row r="584" spans="1:10" x14ac:dyDescent="0.2">
      <c r="A584" s="24">
        <v>48.7</v>
      </c>
      <c r="B584" s="25">
        <v>-6.39</v>
      </c>
      <c r="C584" s="25">
        <v>0.06</v>
      </c>
      <c r="D584" s="20">
        <v>201.20262228175801</v>
      </c>
      <c r="E584" s="20">
        <v>0.22384502882759499</v>
      </c>
      <c r="F584" s="21">
        <v>-23.951623959024801</v>
      </c>
      <c r="G584" s="21">
        <v>1.6160871783370301</v>
      </c>
      <c r="H584" s="22">
        <v>-25.07</v>
      </c>
      <c r="I584" s="23">
        <v>-24.557279932</v>
      </c>
      <c r="J584" s="23">
        <v>-27.720675734</v>
      </c>
    </row>
    <row r="585" spans="1:10" x14ac:dyDescent="0.2">
      <c r="A585" s="24">
        <v>48.8</v>
      </c>
      <c r="B585" s="25">
        <v>-6.39</v>
      </c>
      <c r="C585" s="25">
        <v>0.06</v>
      </c>
      <c r="D585" s="20">
        <v>201.11320576437501</v>
      </c>
      <c r="E585" s="20">
        <v>0.22463204566404901</v>
      </c>
      <c r="F585" s="21">
        <v>-23.949117374596501</v>
      </c>
      <c r="G585" s="21">
        <v>1.61608730405236</v>
      </c>
      <c r="H585" s="22">
        <v>-25.07</v>
      </c>
      <c r="I585" s="23">
        <v>-24.556465972000002</v>
      </c>
      <c r="J585" s="23">
        <v>-27.720011714000002</v>
      </c>
    </row>
    <row r="586" spans="1:10" x14ac:dyDescent="0.2">
      <c r="A586" s="24">
        <v>48.9</v>
      </c>
      <c r="B586" s="25">
        <v>-6.39</v>
      </c>
      <c r="C586" s="25">
        <v>0.06</v>
      </c>
      <c r="D586" s="20">
        <v>201.07681232121101</v>
      </c>
      <c r="E586" s="20">
        <v>0.22523185607958299</v>
      </c>
      <c r="F586" s="21">
        <v>-23.948114379775099</v>
      </c>
      <c r="G586" s="21">
        <v>1.6160873112645799</v>
      </c>
      <c r="H586" s="22">
        <v>-25.07</v>
      </c>
      <c r="I586" s="23">
        <v>-24.556140387999999</v>
      </c>
      <c r="J586" s="23">
        <v>-27.719746105999999</v>
      </c>
    </row>
    <row r="587" spans="1:10" x14ac:dyDescent="0.2">
      <c r="A587" s="24">
        <v>49</v>
      </c>
      <c r="B587" s="25">
        <v>-6.39</v>
      </c>
      <c r="C587" s="25">
        <v>0.06</v>
      </c>
      <c r="D587" s="20">
        <v>201.08955226796499</v>
      </c>
      <c r="E587" s="20">
        <v>0.22549989241368301</v>
      </c>
      <c r="F587" s="21">
        <v>-23.9484765961565</v>
      </c>
      <c r="G587" s="21">
        <v>1.61608730865982</v>
      </c>
      <c r="H587" s="22">
        <v>-25.07</v>
      </c>
      <c r="I587" s="23">
        <v>-24.55625796</v>
      </c>
      <c r="J587" s="23">
        <v>-27.719842020000002</v>
      </c>
    </row>
    <row r="588" spans="1:10" x14ac:dyDescent="0.2">
      <c r="A588" s="24">
        <v>49.1</v>
      </c>
      <c r="B588" s="25">
        <v>-6.39</v>
      </c>
      <c r="C588" s="25">
        <v>0.06</v>
      </c>
      <c r="D588" s="20">
        <v>201.14832082910601</v>
      </c>
      <c r="E588" s="20">
        <v>0.225583293549382</v>
      </c>
      <c r="F588" s="21">
        <v>-23.9500923106221</v>
      </c>
      <c r="G588" s="21">
        <v>1.61608740528918</v>
      </c>
      <c r="H588" s="22">
        <v>-25.07</v>
      </c>
      <c r="I588" s="23">
        <v>-24.556782512000002</v>
      </c>
      <c r="J588" s="23">
        <v>-27.720269944000002</v>
      </c>
    </row>
    <row r="589" spans="1:10" x14ac:dyDescent="0.2">
      <c r="A589" s="24">
        <v>49.2</v>
      </c>
      <c r="B589" s="25">
        <v>-6.39</v>
      </c>
      <c r="C589" s="25">
        <v>0.06</v>
      </c>
      <c r="D589" s="20">
        <v>201.25046249324299</v>
      </c>
      <c r="E589" s="20">
        <v>0.22565821673886999</v>
      </c>
      <c r="F589" s="21">
        <v>-23.952932440846102</v>
      </c>
      <c r="G589" s="21">
        <v>1.61608738475325</v>
      </c>
      <c r="H589" s="22">
        <v>-25.07</v>
      </c>
      <c r="I589" s="23">
        <v>-24.557704999999999</v>
      </c>
      <c r="J589" s="23">
        <v>-27.7210225</v>
      </c>
    </row>
    <row r="590" spans="1:10" x14ac:dyDescent="0.2">
      <c r="A590" s="24">
        <v>49.3</v>
      </c>
      <c r="B590" s="25">
        <v>-6.39</v>
      </c>
      <c r="C590" s="25">
        <v>0.06</v>
      </c>
      <c r="D590" s="20">
        <v>201.39332211708901</v>
      </c>
      <c r="E590" s="20">
        <v>0.22584083652602299</v>
      </c>
      <c r="F590" s="21">
        <v>-23.9569114065451</v>
      </c>
      <c r="G590" s="21">
        <v>1.61608735600385</v>
      </c>
      <c r="H590" s="22">
        <v>-25.07</v>
      </c>
      <c r="I590" s="23">
        <v>-24.558998291999998</v>
      </c>
      <c r="J590" s="23">
        <v>-27.722077553999998</v>
      </c>
    </row>
    <row r="591" spans="1:10" x14ac:dyDescent="0.2">
      <c r="A591" s="24">
        <v>49.4</v>
      </c>
      <c r="B591" s="25">
        <v>-6.39</v>
      </c>
      <c r="C591" s="25">
        <v>0.06</v>
      </c>
      <c r="D591" s="20">
        <v>201.573528568992</v>
      </c>
      <c r="E591" s="20">
        <v>0.22613393602981799</v>
      </c>
      <c r="F591" s="21">
        <v>-23.961943062883499</v>
      </c>
      <c r="G591" s="21">
        <v>1.61608731968349</v>
      </c>
      <c r="H591" s="22">
        <v>-25.07</v>
      </c>
      <c r="I591" s="23">
        <v>-24.560635256000001</v>
      </c>
      <c r="J591" s="23">
        <v>-27.723412971999998</v>
      </c>
    </row>
    <row r="592" spans="1:10" x14ac:dyDescent="0.2">
      <c r="A592" s="24">
        <v>49.5</v>
      </c>
      <c r="B592" s="25">
        <v>-6.4</v>
      </c>
      <c r="C592" s="25">
        <v>0.06</v>
      </c>
      <c r="D592" s="20">
        <v>201.786721732291</v>
      </c>
      <c r="E592" s="20">
        <v>0.226372787352495</v>
      </c>
      <c r="F592" s="21">
        <v>-23.977680730803399</v>
      </c>
      <c r="G592" s="21">
        <v>1.6160872767949901</v>
      </c>
      <c r="H592" s="22">
        <v>-25.08</v>
      </c>
      <c r="I592" s="23">
        <v>-24.572561627999999</v>
      </c>
      <c r="J592" s="23">
        <v>-27.734984485999998</v>
      </c>
    </row>
    <row r="593" spans="1:10" x14ac:dyDescent="0.2">
      <c r="A593" s="24">
        <v>49.6</v>
      </c>
      <c r="B593" s="25">
        <v>-6.4</v>
      </c>
      <c r="C593" s="25">
        <v>0.06</v>
      </c>
      <c r="D593" s="20">
        <v>202.029328978352</v>
      </c>
      <c r="E593" s="20">
        <v>0.22648659549481001</v>
      </c>
      <c r="F593" s="21">
        <v>-23.984391796685902</v>
      </c>
      <c r="G593" s="21">
        <v>1.6160872284744701</v>
      </c>
      <c r="H593" s="22">
        <v>-25.08</v>
      </c>
      <c r="I593" s="23">
        <v>-24.574750276</v>
      </c>
      <c r="J593" s="23">
        <v>-27.736769962</v>
      </c>
    </row>
    <row r="594" spans="1:10" x14ac:dyDescent="0.2">
      <c r="A594" s="24">
        <v>49.7</v>
      </c>
      <c r="B594" s="25">
        <v>-6.4</v>
      </c>
      <c r="C594" s="25">
        <v>0.06</v>
      </c>
      <c r="D594" s="20">
        <v>202.299316828808</v>
      </c>
      <c r="E594" s="20">
        <v>0.22664409671263899</v>
      </c>
      <c r="F594" s="21">
        <v>-23.991868431347399</v>
      </c>
      <c r="G594" s="21">
        <v>1.6160872820286001</v>
      </c>
      <c r="H594" s="22">
        <v>-25.08</v>
      </c>
      <c r="I594" s="23">
        <v>-24.577192155999999</v>
      </c>
      <c r="J594" s="23">
        <v>-27.738762022</v>
      </c>
    </row>
    <row r="595" spans="1:10" x14ac:dyDescent="0.2">
      <c r="A595" s="24">
        <v>49.8</v>
      </c>
      <c r="B595" s="25">
        <v>-6.41</v>
      </c>
      <c r="C595" s="25">
        <v>0.06</v>
      </c>
      <c r="D595" s="20">
        <v>202.595007702213</v>
      </c>
      <c r="E595" s="20">
        <v>0.22698885142249001</v>
      </c>
      <c r="F595" s="21">
        <v>-24.009874702504099</v>
      </c>
      <c r="G595" s="21">
        <v>1.6160872226893599</v>
      </c>
      <c r="H595" s="22">
        <v>-25.09</v>
      </c>
      <c r="I595" s="23">
        <v>-24.589869180000001</v>
      </c>
      <c r="J595" s="23">
        <v>-27.750945909999999</v>
      </c>
    </row>
    <row r="596" spans="1:10" x14ac:dyDescent="0.2">
      <c r="A596" s="24">
        <v>49.9</v>
      </c>
      <c r="B596" s="25">
        <v>-6.41</v>
      </c>
      <c r="C596" s="25">
        <v>0.06</v>
      </c>
      <c r="D596" s="20">
        <v>202.915293435367</v>
      </c>
      <c r="E596" s="20">
        <v>0.227581735445645</v>
      </c>
      <c r="F596" s="21">
        <v>-24.0187060447081</v>
      </c>
      <c r="G596" s="21">
        <v>1.61608726605646</v>
      </c>
      <c r="H596" s="22">
        <v>-25.09</v>
      </c>
      <c r="I596" s="23">
        <v>-24.592763260000002</v>
      </c>
      <c r="J596" s="23">
        <v>-27.753306869999999</v>
      </c>
    </row>
    <row r="597" spans="1:10" x14ac:dyDescent="0.2">
      <c r="A597" s="24">
        <v>50</v>
      </c>
      <c r="B597" s="25">
        <v>-6.42</v>
      </c>
      <c r="C597" s="25">
        <v>0.06</v>
      </c>
      <c r="D597" s="20">
        <v>203.25937926216599</v>
      </c>
      <c r="E597" s="20">
        <v>0.22840134644969201</v>
      </c>
      <c r="F597" s="21">
        <v>-24.038004514822202</v>
      </c>
      <c r="G597" s="21">
        <v>1.61608719722629</v>
      </c>
      <c r="H597" s="22">
        <v>-25.1</v>
      </c>
      <c r="I597" s="23">
        <v>-24.605874396000001</v>
      </c>
      <c r="J597" s="23">
        <v>-27.765844902000001</v>
      </c>
    </row>
    <row r="598" spans="1:10" x14ac:dyDescent="0.2">
      <c r="A598" s="24">
        <v>50.1</v>
      </c>
      <c r="B598" s="25">
        <v>-6.42</v>
      </c>
      <c r="C598" s="25">
        <v>0.06</v>
      </c>
      <c r="D598" s="20">
        <v>203.62656053159901</v>
      </c>
      <c r="E598" s="20">
        <v>0.229361320373864</v>
      </c>
      <c r="F598" s="21">
        <v>-24.0481208251596</v>
      </c>
      <c r="G598" s="21">
        <v>1.61608723078593</v>
      </c>
      <c r="H598" s="22">
        <v>-25.1</v>
      </c>
      <c r="I598" s="23">
        <v>-24.609202587999999</v>
      </c>
      <c r="J598" s="23">
        <v>-27.768560006000001</v>
      </c>
    </row>
    <row r="599" spans="1:10" x14ac:dyDescent="0.2">
      <c r="A599" s="24">
        <v>50.2</v>
      </c>
      <c r="B599" s="25">
        <v>-6.43</v>
      </c>
      <c r="C599" s="25">
        <v>0.06</v>
      </c>
      <c r="D599" s="20">
        <v>204.01639067204599</v>
      </c>
      <c r="E599" s="20">
        <v>0.23033017605433001</v>
      </c>
      <c r="F599" s="21">
        <v>-24.068613954749399</v>
      </c>
      <c r="G599" s="21">
        <v>1.6160872597926399</v>
      </c>
      <c r="H599" s="22">
        <v>-25.11</v>
      </c>
      <c r="I599" s="23">
        <v>-24.622720703999999</v>
      </c>
      <c r="J599" s="23">
        <v>-27.781430048000001</v>
      </c>
    </row>
    <row r="600" spans="1:10" x14ac:dyDescent="0.2">
      <c r="A600" s="24">
        <v>50.3</v>
      </c>
      <c r="B600" s="25">
        <v>-6.43</v>
      </c>
      <c r="C600" s="25">
        <v>0.06</v>
      </c>
      <c r="D600" s="20">
        <v>204.42740716903899</v>
      </c>
      <c r="E600" s="20">
        <v>0.23109262627315999</v>
      </c>
      <c r="F600" s="21">
        <v>-24.079862448379899</v>
      </c>
      <c r="G600" s="21">
        <v>1.61608728452012</v>
      </c>
      <c r="H600" s="22">
        <v>-25.11</v>
      </c>
      <c r="I600" s="23">
        <v>-24.626437788</v>
      </c>
      <c r="J600" s="23">
        <v>-27.784462405999999</v>
      </c>
    </row>
    <row r="601" spans="1:10" x14ac:dyDescent="0.2">
      <c r="A601" s="24">
        <v>50.4</v>
      </c>
      <c r="B601" s="25">
        <v>-6.44</v>
      </c>
      <c r="C601" s="25">
        <v>0.06</v>
      </c>
      <c r="D601" s="20">
        <v>204.858908286874</v>
      </c>
      <c r="E601" s="20">
        <v>0.23152358128533701</v>
      </c>
      <c r="F601" s="21">
        <v>-24.101479742442798</v>
      </c>
      <c r="G601" s="21">
        <v>1.6160873046556099</v>
      </c>
      <c r="H601" s="22">
        <v>-25.12</v>
      </c>
      <c r="I601" s="23">
        <v>-24.640344796000001</v>
      </c>
      <c r="J601" s="23">
        <v>-27.797649702000001</v>
      </c>
    </row>
    <row r="602" spans="1:10" x14ac:dyDescent="0.2">
      <c r="A602" s="24">
        <v>50.5</v>
      </c>
      <c r="B602" s="25">
        <v>-6.44</v>
      </c>
      <c r="C602" s="25">
        <v>0.06</v>
      </c>
      <c r="D602" s="20">
        <v>205.311139753313</v>
      </c>
      <c r="E602" s="20">
        <v>0.23177236532668399</v>
      </c>
      <c r="F602" s="21">
        <v>-24.113789933296701</v>
      </c>
      <c r="G602" s="21">
        <v>1.61608721444475</v>
      </c>
      <c r="H602" s="22">
        <v>-25.12</v>
      </c>
      <c r="I602" s="23">
        <v>-24.644432684000002</v>
      </c>
      <c r="J602" s="23">
        <v>-27.800984558</v>
      </c>
    </row>
    <row r="603" spans="1:10" x14ac:dyDescent="0.2">
      <c r="A603" s="24">
        <v>50.6</v>
      </c>
      <c r="B603" s="25">
        <v>-6.45</v>
      </c>
      <c r="C603" s="25">
        <v>0.06</v>
      </c>
      <c r="D603" s="20">
        <v>205.78399278713701</v>
      </c>
      <c r="E603" s="20">
        <v>0.23200514887113999</v>
      </c>
      <c r="F603" s="21">
        <v>-24.136460441822901</v>
      </c>
      <c r="G603" s="21">
        <v>1.6160871203001299</v>
      </c>
      <c r="H603" s="22">
        <v>-25.13</v>
      </c>
      <c r="I603" s="23">
        <v>-24.658710496000001</v>
      </c>
      <c r="J603" s="23">
        <v>-27.814474352000001</v>
      </c>
    </row>
    <row r="604" spans="1:10" x14ac:dyDescent="0.2">
      <c r="A604" s="24">
        <v>50.7</v>
      </c>
      <c r="B604" s="25">
        <v>-6.46</v>
      </c>
      <c r="C604" s="25">
        <v>0.06</v>
      </c>
      <c r="D604" s="20">
        <v>206.27718767166101</v>
      </c>
      <c r="E604" s="20">
        <v>0.23229551546816199</v>
      </c>
      <c r="F604" s="21">
        <v>-24.159637528968101</v>
      </c>
      <c r="G604" s="21">
        <v>1.6160870227326201</v>
      </c>
      <c r="H604" s="22">
        <v>-25.14</v>
      </c>
      <c r="I604" s="23">
        <v>-24.673169187999999</v>
      </c>
      <c r="J604" s="23">
        <v>-27.828111706000001</v>
      </c>
    </row>
    <row r="605" spans="1:10" x14ac:dyDescent="0.2">
      <c r="A605" s="24">
        <v>50.8</v>
      </c>
      <c r="B605" s="25">
        <v>-6.46</v>
      </c>
      <c r="C605" s="25">
        <v>0.06</v>
      </c>
      <c r="D605" s="20">
        <v>206.79074307202899</v>
      </c>
      <c r="E605" s="20">
        <v>0.232639797931673</v>
      </c>
      <c r="F605" s="21">
        <v>-24.173522078691398</v>
      </c>
      <c r="G605" s="21">
        <v>1.61608702652779</v>
      </c>
      <c r="H605" s="22">
        <v>-25.14</v>
      </c>
      <c r="I605" s="23">
        <v>-24.677817804</v>
      </c>
      <c r="J605" s="23">
        <v>-27.831903998000001</v>
      </c>
    </row>
    <row r="606" spans="1:10" x14ac:dyDescent="0.2">
      <c r="A606" s="24">
        <v>50.9</v>
      </c>
      <c r="B606" s="25">
        <v>-6.47</v>
      </c>
      <c r="C606" s="25">
        <v>0.06</v>
      </c>
      <c r="D606" s="20">
        <v>207.324681937138</v>
      </c>
      <c r="E606" s="20">
        <v>0.232995975060734</v>
      </c>
      <c r="F606" s="21">
        <v>-24.197726005310901</v>
      </c>
      <c r="G606" s="21">
        <v>1.61608692148276</v>
      </c>
      <c r="H606" s="22">
        <v>-25.15</v>
      </c>
      <c r="I606" s="23">
        <v>-24.692647300000001</v>
      </c>
      <c r="J606" s="23">
        <v>-27.845843850000001</v>
      </c>
    </row>
    <row r="607" spans="1:10" x14ac:dyDescent="0.2">
      <c r="A607" s="24">
        <v>51</v>
      </c>
      <c r="B607" s="25">
        <v>-6.48</v>
      </c>
      <c r="C607" s="25">
        <v>0.05</v>
      </c>
      <c r="D607" s="20">
        <v>207.879012510287</v>
      </c>
      <c r="E607" s="20">
        <v>0.233297893439391</v>
      </c>
      <c r="F607" s="21">
        <v>-24.222422786158202</v>
      </c>
      <c r="G607" s="21">
        <v>1.6157584983187501</v>
      </c>
      <c r="H607" s="22">
        <v>-25.16</v>
      </c>
      <c r="I607" s="23">
        <v>-24.707657676</v>
      </c>
      <c r="J607" s="23">
        <v>-27.859931262</v>
      </c>
    </row>
    <row r="608" spans="1:10" x14ac:dyDescent="0.2">
      <c r="A608" s="24">
        <v>51.1</v>
      </c>
      <c r="B608" s="25">
        <v>-6.49</v>
      </c>
      <c r="C608" s="25">
        <v>0.05</v>
      </c>
      <c r="D608" s="20">
        <v>208.453269402747</v>
      </c>
      <c r="E608" s="20">
        <v>0.23355527046344199</v>
      </c>
      <c r="F608" s="21">
        <v>-24.247607614263501</v>
      </c>
      <c r="G608" s="21">
        <v>1.6157585003674799</v>
      </c>
      <c r="H608" s="22">
        <v>-25.17</v>
      </c>
      <c r="I608" s="23">
        <v>-24.722848932000002</v>
      </c>
      <c r="J608" s="23">
        <v>-27.874166234</v>
      </c>
    </row>
    <row r="609" spans="1:10" x14ac:dyDescent="0.2">
      <c r="A609" s="24">
        <v>51.2</v>
      </c>
      <c r="B609" s="25">
        <v>-6.49</v>
      </c>
      <c r="C609" s="25">
        <v>0.05</v>
      </c>
      <c r="D609" s="20">
        <v>209.04629508307801</v>
      </c>
      <c r="E609" s="20">
        <v>0.23381635721941099</v>
      </c>
      <c r="F609" s="21">
        <v>-24.2634278109273</v>
      </c>
      <c r="G609" s="21">
        <v>1.61575839617023</v>
      </c>
      <c r="H609" s="22">
        <v>-25.17</v>
      </c>
      <c r="I609" s="23">
        <v>-24.728212024000001</v>
      </c>
      <c r="J609" s="23">
        <v>-27.878541387999999</v>
      </c>
    </row>
    <row r="610" spans="1:10" x14ac:dyDescent="0.2">
      <c r="A610" s="24">
        <v>51.3</v>
      </c>
      <c r="B610" s="25">
        <v>-6.5</v>
      </c>
      <c r="C610" s="25">
        <v>0.05</v>
      </c>
      <c r="D610" s="20">
        <v>209.65681576089</v>
      </c>
      <c r="E610" s="20">
        <v>0.23408044751320101</v>
      </c>
      <c r="F610" s="21">
        <v>-24.289494410323702</v>
      </c>
      <c r="G610" s="21">
        <v>1.6157582893443401</v>
      </c>
      <c r="H610" s="22">
        <v>-25.18</v>
      </c>
      <c r="I610" s="23">
        <v>-24.743737908</v>
      </c>
      <c r="J610" s="23">
        <v>-27.893049346000002</v>
      </c>
    </row>
    <row r="611" spans="1:10" x14ac:dyDescent="0.2">
      <c r="A611" s="24">
        <v>51.4</v>
      </c>
      <c r="B611" s="25">
        <v>-6.51</v>
      </c>
      <c r="C611" s="25">
        <v>0.05</v>
      </c>
      <c r="D611" s="20">
        <v>210.28345678460201</v>
      </c>
      <c r="E611" s="20">
        <v>0.23433370511280699</v>
      </c>
      <c r="F611" s="21">
        <v>-24.315902170888901</v>
      </c>
      <c r="G611" s="21">
        <v>1.6157581807125501</v>
      </c>
      <c r="H611" s="22">
        <v>-25.19</v>
      </c>
      <c r="I611" s="23">
        <v>-24.759399452</v>
      </c>
      <c r="J611" s="23">
        <v>-27.907667973999999</v>
      </c>
    </row>
    <row r="612" spans="1:10" x14ac:dyDescent="0.2">
      <c r="A612" s="24">
        <v>51.5</v>
      </c>
      <c r="B612" s="25">
        <v>-6.52</v>
      </c>
      <c r="C612" s="25">
        <v>0.05</v>
      </c>
      <c r="D612" s="20">
        <v>210.92338173267501</v>
      </c>
      <c r="E612" s="20">
        <v>0.234671249183417</v>
      </c>
      <c r="F612" s="21">
        <v>-24.342620868908199</v>
      </c>
      <c r="G612" s="21">
        <v>1.6157581713118601</v>
      </c>
      <c r="H612" s="22">
        <v>-25.2</v>
      </c>
      <c r="I612" s="23">
        <v>-24.775187612</v>
      </c>
      <c r="J612" s="23">
        <v>-27.922389893999998</v>
      </c>
    </row>
    <row r="613" spans="1:10" x14ac:dyDescent="0.2">
      <c r="A613" s="24">
        <v>51.6</v>
      </c>
      <c r="B613" s="25">
        <v>-6.53</v>
      </c>
      <c r="C613" s="25">
        <v>0.05</v>
      </c>
      <c r="D613" s="20">
        <v>211.57298524814999</v>
      </c>
      <c r="E613" s="20">
        <v>0.23518705271026799</v>
      </c>
      <c r="F613" s="21">
        <v>-24.369541825544701</v>
      </c>
      <c r="G613" s="21">
        <v>1.6157580595104499</v>
      </c>
      <c r="H613" s="22">
        <v>-25.21</v>
      </c>
      <c r="I613" s="23">
        <v>-24.791066212</v>
      </c>
      <c r="J613" s="23">
        <v>-27.937185593999999</v>
      </c>
    </row>
    <row r="614" spans="1:10" x14ac:dyDescent="0.2">
      <c r="A614" s="24">
        <v>51.7</v>
      </c>
      <c r="B614" s="25">
        <v>-6.54</v>
      </c>
      <c r="C614" s="25">
        <v>0.05</v>
      </c>
      <c r="D614" s="20">
        <v>212.22887074439899</v>
      </c>
      <c r="E614" s="20">
        <v>0.23589765190091999</v>
      </c>
      <c r="F614" s="21">
        <v>-24.396557860081501</v>
      </c>
      <c r="G614" s="21">
        <v>1.61575804734024</v>
      </c>
      <c r="H614" s="22">
        <v>-25.22</v>
      </c>
      <c r="I614" s="23">
        <v>-24.806999076</v>
      </c>
      <c r="J614" s="23">
        <v>-27.952025561999999</v>
      </c>
    </row>
    <row r="615" spans="1:10" x14ac:dyDescent="0.2">
      <c r="A615" s="24">
        <v>51.8</v>
      </c>
      <c r="B615" s="25">
        <v>-6.54</v>
      </c>
      <c r="C615" s="25">
        <v>0.05</v>
      </c>
      <c r="D615" s="20">
        <v>212.887644850371</v>
      </c>
      <c r="E615" s="20">
        <v>0.23679746116474701</v>
      </c>
      <c r="F615" s="21">
        <v>-24.413769300761299</v>
      </c>
      <c r="G615" s="21">
        <v>1.61575803474089</v>
      </c>
      <c r="H615" s="22">
        <v>-25.22</v>
      </c>
      <c r="I615" s="23">
        <v>-24.812959072000002</v>
      </c>
      <c r="J615" s="23">
        <v>-27.956887664</v>
      </c>
    </row>
    <row r="616" spans="1:10" x14ac:dyDescent="0.2">
      <c r="A616" s="24">
        <v>51.9</v>
      </c>
      <c r="B616" s="25">
        <v>-6.55</v>
      </c>
      <c r="C616" s="25">
        <v>0.05</v>
      </c>
      <c r="D616" s="20">
        <v>213.54573303241301</v>
      </c>
      <c r="E616" s="20">
        <v>0.237951037348688</v>
      </c>
      <c r="F616" s="21">
        <v>-24.440712078816698</v>
      </c>
      <c r="G616" s="21">
        <v>1.6157580219218</v>
      </c>
      <c r="H616" s="22">
        <v>-25.23</v>
      </c>
      <c r="I616" s="23">
        <v>-24.828910023999999</v>
      </c>
      <c r="J616" s="23">
        <v>-27.971742387999999</v>
      </c>
    </row>
    <row r="617" spans="1:10" x14ac:dyDescent="0.2">
      <c r="A617" s="24">
        <v>52</v>
      </c>
      <c r="B617" s="25">
        <v>-6.56</v>
      </c>
      <c r="C617" s="25">
        <v>0.05</v>
      </c>
      <c r="D617" s="20">
        <v>214.19908598486401</v>
      </c>
      <c r="E617" s="20">
        <v>0.239575064094535</v>
      </c>
      <c r="F617" s="21">
        <v>-24.467463036464501</v>
      </c>
      <c r="G617" s="21">
        <v>1.6157581090917701</v>
      </c>
      <c r="H617" s="22">
        <v>-25.24</v>
      </c>
      <c r="I617" s="23">
        <v>-24.844815755999999</v>
      </c>
      <c r="J617" s="23">
        <v>-27.986560222000001</v>
      </c>
    </row>
    <row r="618" spans="1:10" x14ac:dyDescent="0.2">
      <c r="A618" s="24">
        <v>52.1</v>
      </c>
      <c r="B618" s="25">
        <v>-6.57</v>
      </c>
      <c r="C618" s="25">
        <v>0.04</v>
      </c>
      <c r="D618" s="20">
        <v>214.843480591565</v>
      </c>
      <c r="E618" s="20">
        <v>0.241858106715689</v>
      </c>
      <c r="F618" s="21">
        <v>-24.493920751928901</v>
      </c>
      <c r="G618" s="21">
        <v>1.61548962736659</v>
      </c>
      <c r="H618" s="22">
        <v>-25.25</v>
      </c>
      <c r="I618" s="23">
        <v>-24.860640092000001</v>
      </c>
      <c r="J618" s="23">
        <v>-28.001311653999998</v>
      </c>
    </row>
    <row r="619" spans="1:10" x14ac:dyDescent="0.2">
      <c r="A619" s="24">
        <v>52.2</v>
      </c>
      <c r="B619" s="25">
        <v>-6.58</v>
      </c>
      <c r="C619" s="25">
        <v>0.04</v>
      </c>
      <c r="D619" s="20">
        <v>215.47332301795601</v>
      </c>
      <c r="E619" s="20">
        <v>0.244888848963488</v>
      </c>
      <c r="F619" s="21">
        <v>-24.5199595210923</v>
      </c>
      <c r="G619" s="21">
        <v>1.61548982673913</v>
      </c>
      <c r="H619" s="22">
        <v>-25.26</v>
      </c>
      <c r="I619" s="23">
        <v>-24.876337811999999</v>
      </c>
      <c r="J619" s="23">
        <v>-28.015959794</v>
      </c>
    </row>
    <row r="620" spans="1:10" x14ac:dyDescent="0.2">
      <c r="A620" s="24">
        <v>52.3</v>
      </c>
      <c r="B620" s="25">
        <v>-6.59</v>
      </c>
      <c r="C620" s="25">
        <v>0.04</v>
      </c>
      <c r="D620" s="20">
        <v>216.08154987332699</v>
      </c>
      <c r="E620" s="20">
        <v>0.248600114872496</v>
      </c>
      <c r="F620" s="21">
        <v>-24.545404095053399</v>
      </c>
      <c r="G620" s="21">
        <v>1.6154901307373299</v>
      </c>
      <c r="H620" s="22">
        <v>-25.27</v>
      </c>
      <c r="I620" s="23">
        <v>-24.891845608000001</v>
      </c>
      <c r="J620" s="23">
        <v>-28.030452996000001</v>
      </c>
    </row>
    <row r="621" spans="1:10" x14ac:dyDescent="0.2">
      <c r="A621" s="24">
        <v>52.4</v>
      </c>
      <c r="B621" s="25">
        <v>-6.6</v>
      </c>
      <c r="C621" s="25">
        <v>0.04</v>
      </c>
      <c r="D621" s="20">
        <v>216.66038479393001</v>
      </c>
      <c r="E621" s="20">
        <v>0.25283541888285699</v>
      </c>
      <c r="F621" s="21">
        <v>-24.5700048300376</v>
      </c>
      <c r="G621" s="21">
        <v>1.6154904417284099</v>
      </c>
      <c r="H621" s="22">
        <v>-25.28</v>
      </c>
      <c r="I621" s="23">
        <v>-24.90707304</v>
      </c>
      <c r="J621" s="23">
        <v>-28.044717479999999</v>
      </c>
    </row>
    <row r="622" spans="1:10" x14ac:dyDescent="0.2">
      <c r="A622" s="24">
        <v>52.5</v>
      </c>
      <c r="B622" s="25">
        <v>-6.61</v>
      </c>
      <c r="C622" s="25">
        <v>0.04</v>
      </c>
      <c r="D622" s="20">
        <v>217.20225175343001</v>
      </c>
      <c r="E622" s="20">
        <v>0.257493534871513</v>
      </c>
      <c r="F622" s="21">
        <v>-24.593642218667899</v>
      </c>
      <c r="G622" s="21">
        <v>1.61549076079609</v>
      </c>
      <c r="H622" s="22">
        <v>-25.29</v>
      </c>
      <c r="I622" s="23">
        <v>-24.921974888000001</v>
      </c>
      <c r="J622" s="23">
        <v>-28.058716356000001</v>
      </c>
    </row>
    <row r="623" spans="1:10" x14ac:dyDescent="0.2">
      <c r="A623" s="24">
        <v>52.6</v>
      </c>
      <c r="B623" s="25">
        <v>-6.62</v>
      </c>
      <c r="C623" s="25">
        <v>0.04</v>
      </c>
      <c r="D623" s="20">
        <v>217.700437785985</v>
      </c>
      <c r="E623" s="20">
        <v>0.262623016397318</v>
      </c>
      <c r="F623" s="21">
        <v>-24.6161215354524</v>
      </c>
      <c r="G623" s="21">
        <v>1.6154912986853101</v>
      </c>
      <c r="H623" s="22">
        <v>-25.3</v>
      </c>
      <c r="I623" s="23">
        <v>-24.9364788</v>
      </c>
      <c r="J623" s="23">
        <v>-28.072390599999999</v>
      </c>
    </row>
    <row r="624" spans="1:10" x14ac:dyDescent="0.2">
      <c r="A624" s="24">
        <v>52.7</v>
      </c>
      <c r="B624" s="25">
        <v>-6.63</v>
      </c>
      <c r="C624" s="25">
        <v>0.04</v>
      </c>
      <c r="D624" s="20">
        <v>218.14912512042699</v>
      </c>
      <c r="E624" s="20">
        <v>0.26845623435465499</v>
      </c>
      <c r="F624" s="21">
        <v>-24.6373254567964</v>
      </c>
      <c r="G624" s="21">
        <v>1.6154917468996901</v>
      </c>
      <c r="H624" s="22">
        <v>-25.31</v>
      </c>
      <c r="I624" s="23">
        <v>-24.950539555999999</v>
      </c>
      <c r="J624" s="23">
        <v>-28.085703322000001</v>
      </c>
    </row>
    <row r="625" spans="1:10" x14ac:dyDescent="0.2">
      <c r="A625" s="24">
        <v>52.8</v>
      </c>
      <c r="B625" s="25">
        <v>-6.64</v>
      </c>
      <c r="C625" s="25">
        <v>0.05</v>
      </c>
      <c r="D625" s="20">
        <v>218.54377274761899</v>
      </c>
      <c r="E625" s="20">
        <v>0.27535950917346302</v>
      </c>
      <c r="F625" s="21">
        <v>-24.657136899736901</v>
      </c>
      <c r="G625" s="21">
        <v>1.6157609445041099</v>
      </c>
      <c r="H625" s="22">
        <v>-25.32</v>
      </c>
      <c r="I625" s="23">
        <v>-24.964111935999998</v>
      </c>
      <c r="J625" s="23">
        <v>-28.098617632</v>
      </c>
    </row>
    <row r="626" spans="1:10" x14ac:dyDescent="0.2">
      <c r="A626" s="24">
        <v>52.9</v>
      </c>
      <c r="B626" s="25">
        <v>-6.65</v>
      </c>
      <c r="C626" s="25">
        <v>0.05</v>
      </c>
      <c r="D626" s="20">
        <v>218.880219591886</v>
      </c>
      <c r="E626" s="20">
        <v>0.28357184707536098</v>
      </c>
      <c r="F626" s="21">
        <v>-24.675438675118301</v>
      </c>
      <c r="G626" s="21">
        <v>1.61576186725806</v>
      </c>
      <c r="H626" s="22">
        <v>-25.33</v>
      </c>
      <c r="I626" s="23">
        <v>-24.977150720000001</v>
      </c>
      <c r="J626" s="23">
        <v>-28.11109664</v>
      </c>
    </row>
    <row r="627" spans="1:10" x14ac:dyDescent="0.2">
      <c r="A627" s="24">
        <v>53</v>
      </c>
      <c r="B627" s="25">
        <v>-6.65</v>
      </c>
      <c r="C627" s="25">
        <v>0.05</v>
      </c>
      <c r="D627" s="20">
        <v>219.155165728078</v>
      </c>
      <c r="E627" s="20">
        <v>0.29310211413648501</v>
      </c>
      <c r="F627" s="21">
        <v>-24.682370201934202</v>
      </c>
      <c r="G627" s="21">
        <v>1.6157628286600201</v>
      </c>
      <c r="H627" s="22">
        <v>-25.33</v>
      </c>
      <c r="I627" s="23">
        <v>-24.979637820000001</v>
      </c>
      <c r="J627" s="23">
        <v>-28.113125589999999</v>
      </c>
    </row>
    <row r="628" spans="1:10" x14ac:dyDescent="0.2">
      <c r="A628" s="24">
        <v>53.1</v>
      </c>
      <c r="B628" s="25">
        <v>-6.66</v>
      </c>
      <c r="C628" s="25">
        <v>0.05</v>
      </c>
      <c r="D628" s="20">
        <v>219.364502781358</v>
      </c>
      <c r="E628" s="20">
        <v>0.30373880632228301</v>
      </c>
      <c r="F628" s="21">
        <v>-24.697474811305199</v>
      </c>
      <c r="G628" s="21">
        <v>1.61576406800368</v>
      </c>
      <c r="H628" s="22">
        <v>-25.34</v>
      </c>
      <c r="I628" s="23">
        <v>-24.991537059999999</v>
      </c>
      <c r="J628" s="23">
        <v>-28.124674970000001</v>
      </c>
    </row>
    <row r="629" spans="1:10" x14ac:dyDescent="0.2">
      <c r="A629" s="24">
        <v>53.2</v>
      </c>
      <c r="B629" s="25">
        <v>-6.67</v>
      </c>
      <c r="C629" s="25">
        <v>0.05</v>
      </c>
      <c r="D629" s="20">
        <v>219.50357436121899</v>
      </c>
      <c r="E629" s="20">
        <v>0.31506551833709701</v>
      </c>
      <c r="F629" s="21">
        <v>-24.710788798108499</v>
      </c>
      <c r="G629" s="21">
        <v>1.6157653665260101</v>
      </c>
      <c r="H629" s="22">
        <v>-25.35</v>
      </c>
      <c r="I629" s="23">
        <v>-25.002794175999998</v>
      </c>
      <c r="J629" s="23">
        <v>-28.135700512</v>
      </c>
    </row>
    <row r="630" spans="1:10" x14ac:dyDescent="0.2">
      <c r="A630" s="24">
        <v>53.3</v>
      </c>
      <c r="B630" s="25">
        <v>-6.68</v>
      </c>
      <c r="C630" s="25">
        <v>0.05</v>
      </c>
      <c r="D630" s="20">
        <v>219.56940273122899</v>
      </c>
      <c r="E630" s="20">
        <v>0.32649388015372299</v>
      </c>
      <c r="F630" s="21">
        <v>-24.722240876678601</v>
      </c>
      <c r="G630" s="21">
        <v>1.6157667278080301</v>
      </c>
      <c r="H630" s="22">
        <v>-25.36</v>
      </c>
      <c r="I630" s="23">
        <v>-25.013382035999999</v>
      </c>
      <c r="J630" s="23">
        <v>-28.146180082000001</v>
      </c>
    </row>
    <row r="631" spans="1:10" x14ac:dyDescent="0.2">
      <c r="A631" s="24">
        <v>53.4</v>
      </c>
      <c r="B631" s="25">
        <v>-6.69</v>
      </c>
      <c r="C631" s="25">
        <v>0.05</v>
      </c>
      <c r="D631" s="20">
        <v>219.55956725961201</v>
      </c>
      <c r="E631" s="20">
        <v>0.337329661456022</v>
      </c>
      <c r="F631" s="21">
        <v>-24.731833073287699</v>
      </c>
      <c r="G631" s="21">
        <v>1.6157681550268399</v>
      </c>
      <c r="H631" s="22">
        <v>-25.37</v>
      </c>
      <c r="I631" s="23">
        <v>-25.023300639999999</v>
      </c>
      <c r="J631" s="23">
        <v>-28.156113680000001</v>
      </c>
    </row>
    <row r="632" spans="1:10" x14ac:dyDescent="0.2">
      <c r="A632" s="24">
        <v>53.5</v>
      </c>
      <c r="B632" s="25">
        <v>-6.7</v>
      </c>
      <c r="C632" s="25">
        <v>0.05</v>
      </c>
      <c r="D632" s="20">
        <v>219.472651814209</v>
      </c>
      <c r="E632" s="20">
        <v>0.346721389268768</v>
      </c>
      <c r="F632" s="21">
        <v>-24.739464604632801</v>
      </c>
      <c r="G632" s="21">
        <v>1.6157695168707</v>
      </c>
      <c r="H632" s="22">
        <v>-25.38</v>
      </c>
      <c r="I632" s="23">
        <v>-25.032513812000001</v>
      </c>
      <c r="J632" s="23">
        <v>-28.165471793999998</v>
      </c>
    </row>
    <row r="633" spans="1:10" x14ac:dyDescent="0.2">
      <c r="A633" s="24">
        <v>53.6</v>
      </c>
      <c r="B633" s="25">
        <v>-6.71</v>
      </c>
      <c r="C633" s="25">
        <v>0.05</v>
      </c>
      <c r="D633" s="20">
        <v>219.310464982719</v>
      </c>
      <c r="E633" s="20">
        <v>0.353731774857376</v>
      </c>
      <c r="F633" s="21">
        <v>-24.745183078086001</v>
      </c>
      <c r="G633" s="21">
        <v>1.6157705259445301</v>
      </c>
      <c r="H633" s="22">
        <v>-25.39</v>
      </c>
      <c r="I633" s="23">
        <v>-25.041039640000001</v>
      </c>
      <c r="J633" s="23">
        <v>-28.17426918</v>
      </c>
    </row>
    <row r="634" spans="1:10" x14ac:dyDescent="0.2">
      <c r="A634" s="24">
        <v>53.7</v>
      </c>
      <c r="B634" s="25">
        <v>-6.72</v>
      </c>
      <c r="C634" s="25">
        <v>0.05</v>
      </c>
      <c r="D634" s="20">
        <v>219.075469853161</v>
      </c>
      <c r="E634" s="20">
        <v>0.35754414083670599</v>
      </c>
      <c r="F634" s="21">
        <v>-24.7490842524026</v>
      </c>
      <c r="G634" s="21">
        <v>1.6157711567872699</v>
      </c>
      <c r="H634" s="22">
        <v>-25.4</v>
      </c>
      <c r="I634" s="23">
        <v>-25.0489143</v>
      </c>
      <c r="J634" s="23">
        <v>-28.182535349999998</v>
      </c>
    </row>
    <row r="635" spans="1:10" x14ac:dyDescent="0.2">
      <c r="A635" s="24">
        <v>53.8</v>
      </c>
      <c r="B635" s="25">
        <v>-6.72</v>
      </c>
      <c r="C635" s="25">
        <v>0.05</v>
      </c>
      <c r="D635" s="20">
        <v>218.77004993130399</v>
      </c>
      <c r="E635" s="20">
        <v>0.35735488825085199</v>
      </c>
      <c r="F635" s="21">
        <v>-24.741393128361501</v>
      </c>
      <c r="G635" s="21">
        <v>1.6157711112883899</v>
      </c>
      <c r="H635" s="22">
        <v>-25.4</v>
      </c>
      <c r="I635" s="23">
        <v>-25.046155880000001</v>
      </c>
      <c r="J635" s="23">
        <v>-28.180285059999999</v>
      </c>
    </row>
    <row r="636" spans="1:10" x14ac:dyDescent="0.2">
      <c r="A636" s="24">
        <v>53.9</v>
      </c>
      <c r="B636" s="25">
        <v>-6.73</v>
      </c>
      <c r="C636" s="25">
        <v>0.05</v>
      </c>
      <c r="D636" s="20">
        <v>218.397726890803</v>
      </c>
      <c r="E636" s="20">
        <v>0.35274756707425797</v>
      </c>
      <c r="F636" s="21">
        <v>-24.7418138462752</v>
      </c>
      <c r="G636" s="21">
        <v>1.61577066506872</v>
      </c>
      <c r="H636" s="22">
        <v>-25.41</v>
      </c>
      <c r="I636" s="23">
        <v>-25.052791511999999</v>
      </c>
      <c r="J636" s="23">
        <v>-28.187540444</v>
      </c>
    </row>
    <row r="637" spans="1:10" x14ac:dyDescent="0.2">
      <c r="A637" s="24">
        <v>54</v>
      </c>
      <c r="B637" s="25">
        <v>-6.74</v>
      </c>
      <c r="C637" s="25">
        <v>0.05</v>
      </c>
      <c r="D637" s="20">
        <v>217.96639034392999</v>
      </c>
      <c r="E637" s="20">
        <v>0.34444706493753402</v>
      </c>
      <c r="F637" s="21">
        <v>-24.740695064278899</v>
      </c>
      <c r="G637" s="21">
        <v>1.6157695504337</v>
      </c>
      <c r="H637" s="22">
        <v>-25.42</v>
      </c>
      <c r="I637" s="23">
        <v>-25.058884504000002</v>
      </c>
      <c r="J637" s="23">
        <v>-28.194353148000001</v>
      </c>
    </row>
    <row r="638" spans="1:10" x14ac:dyDescent="0.2">
      <c r="A638" s="24">
        <v>54.1</v>
      </c>
      <c r="B638" s="25">
        <v>-6.75</v>
      </c>
      <c r="C638" s="25">
        <v>0.04</v>
      </c>
      <c r="D638" s="20">
        <v>217.48488893146501</v>
      </c>
      <c r="E638" s="20">
        <v>0.33340892953404</v>
      </c>
      <c r="F638" s="21">
        <v>-24.738305572766201</v>
      </c>
      <c r="G638" s="21">
        <v>1.6154996728339299</v>
      </c>
      <c r="H638" s="22">
        <v>-25.43</v>
      </c>
      <c r="I638" s="23">
        <v>-25.064534340000002</v>
      </c>
      <c r="J638" s="23">
        <v>-28.20080433</v>
      </c>
    </row>
    <row r="639" spans="1:10" x14ac:dyDescent="0.2">
      <c r="A639" s="24">
        <v>54.2</v>
      </c>
      <c r="B639" s="25">
        <v>-6.75</v>
      </c>
      <c r="C639" s="25">
        <v>0.04</v>
      </c>
      <c r="D639" s="20">
        <v>216.96195486692599</v>
      </c>
      <c r="E639" s="20">
        <v>0.32057354233754998</v>
      </c>
      <c r="F639" s="21">
        <v>-24.724994872659</v>
      </c>
      <c r="G639" s="21">
        <v>1.6154982350806799</v>
      </c>
      <c r="H639" s="22">
        <v>-25.43</v>
      </c>
      <c r="I639" s="23">
        <v>-25.059804327999998</v>
      </c>
      <c r="J639" s="23">
        <v>-28.196945635999999</v>
      </c>
    </row>
    <row r="640" spans="1:10" x14ac:dyDescent="0.2">
      <c r="A640" s="24">
        <v>54.3</v>
      </c>
      <c r="B640" s="25">
        <v>-6.76</v>
      </c>
      <c r="C640" s="25">
        <v>0.04</v>
      </c>
      <c r="D640" s="20">
        <v>216.40612467110299</v>
      </c>
      <c r="E640" s="20">
        <v>0.306722003600783</v>
      </c>
      <c r="F640" s="21">
        <v>-24.720621666789601</v>
      </c>
      <c r="G640" s="21">
        <v>1.6154965966130199</v>
      </c>
      <c r="H640" s="22">
        <v>-25.44</v>
      </c>
      <c r="I640" s="23">
        <v>-25.064775864000001</v>
      </c>
      <c r="J640" s="23">
        <v>-28.202843468000001</v>
      </c>
    </row>
    <row r="641" spans="1:10" x14ac:dyDescent="0.2">
      <c r="A641" s="24">
        <v>54.4</v>
      </c>
      <c r="B641" s="25">
        <v>-6.77</v>
      </c>
      <c r="C641" s="25">
        <v>0.04</v>
      </c>
      <c r="D641" s="20">
        <v>215.825727263364</v>
      </c>
      <c r="E641" s="20">
        <v>0.29247759554964098</v>
      </c>
      <c r="F641" s="21">
        <v>-24.715590017136702</v>
      </c>
      <c r="G641" s="21">
        <v>1.6154949033730099</v>
      </c>
      <c r="H641" s="22">
        <v>-25.45</v>
      </c>
      <c r="I641" s="23">
        <v>-25.069530344</v>
      </c>
      <c r="J641" s="23">
        <v>-28.208564228</v>
      </c>
    </row>
    <row r="642" spans="1:10" x14ac:dyDescent="0.2">
      <c r="A642" s="24">
        <v>54.5</v>
      </c>
      <c r="B642" s="25">
        <v>-6.78</v>
      </c>
      <c r="C642" s="25">
        <v>0.04</v>
      </c>
      <c r="D642" s="20">
        <v>215.22893757284601</v>
      </c>
      <c r="E642" s="20">
        <v>0.27841107825636702</v>
      </c>
      <c r="F642" s="21">
        <v>-24.710073968072201</v>
      </c>
      <c r="G642" s="21">
        <v>1.6154933971170899</v>
      </c>
      <c r="H642" s="22">
        <v>-25.46</v>
      </c>
      <c r="I642" s="23">
        <v>-25.074131076</v>
      </c>
      <c r="J642" s="23">
        <v>-28.214159561999999</v>
      </c>
    </row>
    <row r="643" spans="1:10" x14ac:dyDescent="0.2">
      <c r="A643" s="24">
        <v>54.6</v>
      </c>
      <c r="B643" s="25">
        <v>-6.78</v>
      </c>
      <c r="C643" s="25">
        <v>0.04</v>
      </c>
      <c r="D643" s="20">
        <v>214.62373452970701</v>
      </c>
      <c r="E643" s="20">
        <v>0.26503259358465803</v>
      </c>
      <c r="F643" s="21">
        <v>-24.6944817020707</v>
      </c>
      <c r="G643" s="21">
        <v>1.6154920620873601</v>
      </c>
      <c r="H643" s="22">
        <v>-25.46</v>
      </c>
      <c r="I643" s="23">
        <v>-25.068659455999999</v>
      </c>
      <c r="J643" s="23">
        <v>-28.209695872000001</v>
      </c>
    </row>
    <row r="644" spans="1:10" x14ac:dyDescent="0.2">
      <c r="A644" s="24">
        <v>54.7</v>
      </c>
      <c r="B644" s="25">
        <v>-6.79</v>
      </c>
      <c r="C644" s="25">
        <v>0.04</v>
      </c>
      <c r="D644" s="20">
        <v>214.01717053146299</v>
      </c>
      <c r="E644" s="20">
        <v>0.252774263793279</v>
      </c>
      <c r="F644" s="21">
        <v>-24.688605426621201</v>
      </c>
      <c r="G644" s="21">
        <v>1.6154908836378199</v>
      </c>
      <c r="H644" s="22">
        <v>-25.47</v>
      </c>
      <c r="I644" s="23">
        <v>-25.073169748000002</v>
      </c>
      <c r="J644" s="23">
        <v>-28.215217425999999</v>
      </c>
    </row>
    <row r="645" spans="1:10" x14ac:dyDescent="0.2">
      <c r="A645" s="24">
        <v>54.8</v>
      </c>
      <c r="B645" s="25">
        <v>-6.8</v>
      </c>
      <c r="C645" s="25">
        <v>0.04</v>
      </c>
      <c r="D645" s="20">
        <v>213.41623010296701</v>
      </c>
      <c r="E645" s="20">
        <v>0.241959890015124</v>
      </c>
      <c r="F645" s="21">
        <v>-24.6828327898181</v>
      </c>
      <c r="G645" s="21">
        <v>1.61548984895754</v>
      </c>
      <c r="H645" s="22">
        <v>-25.48</v>
      </c>
      <c r="I645" s="23">
        <v>-25.077734304</v>
      </c>
      <c r="J645" s="23">
        <v>-28.220783248</v>
      </c>
    </row>
    <row r="646" spans="1:10" x14ac:dyDescent="0.2">
      <c r="A646" s="24">
        <v>54.9</v>
      </c>
      <c r="B646" s="25">
        <v>-6.8</v>
      </c>
      <c r="C646" s="25">
        <v>0.04</v>
      </c>
      <c r="D646" s="20">
        <v>212.82771988695001</v>
      </c>
      <c r="E646" s="20">
        <v>0.232723464500216</v>
      </c>
      <c r="F646" s="21">
        <v>-24.667527482287898</v>
      </c>
      <c r="G646" s="21">
        <v>1.61548904436982</v>
      </c>
      <c r="H646" s="22">
        <v>-25.48</v>
      </c>
      <c r="I646" s="23">
        <v>-25.072416432000001</v>
      </c>
      <c r="J646" s="23">
        <v>-28.216444983999999</v>
      </c>
    </row>
    <row r="647" spans="1:10" x14ac:dyDescent="0.2">
      <c r="A647" s="24">
        <v>55</v>
      </c>
      <c r="B647" s="25">
        <v>-6.81</v>
      </c>
      <c r="C647" s="25">
        <v>0.04</v>
      </c>
      <c r="D647" s="20">
        <v>212.25691906020401</v>
      </c>
      <c r="E647" s="20">
        <v>0.22499921441649801</v>
      </c>
      <c r="F647" s="21">
        <v>-24.6624372199819</v>
      </c>
      <c r="G647" s="21">
        <v>1.61548835544852</v>
      </c>
      <c r="H647" s="22">
        <v>-25.49</v>
      </c>
      <c r="I647" s="23">
        <v>-25.077252307999998</v>
      </c>
      <c r="J647" s="23">
        <v>-28.222232146</v>
      </c>
    </row>
    <row r="648" spans="1:10" x14ac:dyDescent="0.2">
      <c r="A648" s="24">
        <v>55.1</v>
      </c>
      <c r="B648" s="25">
        <v>-6.82</v>
      </c>
      <c r="C648" s="25">
        <v>0.04</v>
      </c>
      <c r="D648" s="20">
        <v>211.70833934438201</v>
      </c>
      <c r="E648" s="20">
        <v>0.21858558158128799</v>
      </c>
      <c r="F648" s="21">
        <v>-24.657877197763298</v>
      </c>
      <c r="G648" s="21">
        <v>1.61548786731637</v>
      </c>
      <c r="H648" s="22">
        <v>-25.5</v>
      </c>
      <c r="I648" s="23">
        <v>-25.082287151999999</v>
      </c>
      <c r="J648" s="23">
        <v>-28.228181624000001</v>
      </c>
    </row>
    <row r="649" spans="1:10" x14ac:dyDescent="0.2">
      <c r="A649" s="24">
        <v>55.2</v>
      </c>
      <c r="B649" s="25">
        <v>-6.82</v>
      </c>
      <c r="C649" s="25">
        <v>0.04</v>
      </c>
      <c r="D649" s="20">
        <v>211.18760140345501</v>
      </c>
      <c r="E649" s="20">
        <v>0.213431862312009</v>
      </c>
      <c r="F649" s="21">
        <v>-24.644216093312199</v>
      </c>
      <c r="G649" s="21">
        <v>1.61548738455441</v>
      </c>
      <c r="H649" s="22">
        <v>-25.5</v>
      </c>
      <c r="I649" s="23">
        <v>-25.077584271999999</v>
      </c>
      <c r="J649" s="23">
        <v>-28.224345064000001</v>
      </c>
    </row>
    <row r="650" spans="1:10" x14ac:dyDescent="0.2">
      <c r="A650" s="24">
        <v>55.3</v>
      </c>
      <c r="B650" s="25">
        <v>-6.83</v>
      </c>
      <c r="C650" s="25">
        <v>0.04</v>
      </c>
      <c r="D650" s="20">
        <v>210.69982554332299</v>
      </c>
      <c r="E650" s="20">
        <v>0.209664256448852</v>
      </c>
      <c r="F650" s="21">
        <v>-24.6411803908514</v>
      </c>
      <c r="G650" s="21">
        <v>1.6154871764923699</v>
      </c>
      <c r="H650" s="22">
        <v>-25.51</v>
      </c>
      <c r="I650" s="23">
        <v>-25.083170800000001</v>
      </c>
      <c r="J650" s="23">
        <v>-28.230744600000001</v>
      </c>
    </row>
    <row r="651" spans="1:10" x14ac:dyDescent="0.2">
      <c r="A651" s="24">
        <v>55.4</v>
      </c>
      <c r="B651" s="25">
        <v>-6.83</v>
      </c>
      <c r="C651" s="25">
        <v>0.05</v>
      </c>
      <c r="D651" s="20">
        <v>210.249436282277</v>
      </c>
      <c r="E651" s="20">
        <v>0.20735428087901001</v>
      </c>
      <c r="F651" s="21">
        <v>-24.629267839281201</v>
      </c>
      <c r="G651" s="21">
        <v>1.61575560177014</v>
      </c>
      <c r="H651" s="22">
        <v>-25.51</v>
      </c>
      <c r="I651" s="23">
        <v>-25.079091955999999</v>
      </c>
      <c r="J651" s="23">
        <v>-28.227417121999999</v>
      </c>
    </row>
    <row r="652" spans="1:10" x14ac:dyDescent="0.2">
      <c r="A652" s="24">
        <v>55.5</v>
      </c>
      <c r="B652" s="25">
        <v>-6.84</v>
      </c>
      <c r="C652" s="25">
        <v>0.05</v>
      </c>
      <c r="D652" s="20">
        <v>209.83944956750599</v>
      </c>
      <c r="E652" s="20">
        <v>0.20640037697563399</v>
      </c>
      <c r="F652" s="21">
        <v>-24.6282331422059</v>
      </c>
      <c r="G652" s="21">
        <v>1.6157555708733</v>
      </c>
      <c r="H652" s="22">
        <v>-25.52</v>
      </c>
      <c r="I652" s="23">
        <v>-25.085383916000001</v>
      </c>
      <c r="J652" s="23">
        <v>-28.234392142000001</v>
      </c>
    </row>
    <row r="653" spans="1:10" x14ac:dyDescent="0.2">
      <c r="A653" s="24">
        <v>55.6</v>
      </c>
      <c r="B653" s="25">
        <v>-6.84</v>
      </c>
      <c r="C653" s="25">
        <v>0.05</v>
      </c>
      <c r="D653" s="20">
        <v>209.47269066699101</v>
      </c>
      <c r="E653" s="20">
        <v>0.20660099433815199</v>
      </c>
      <c r="F653" s="21">
        <v>-24.6185216525501</v>
      </c>
      <c r="G653" s="21">
        <v>1.61575571365616</v>
      </c>
      <c r="H653" s="22">
        <v>-25.52</v>
      </c>
      <c r="I653" s="23">
        <v>-25.082073812000001</v>
      </c>
      <c r="J653" s="23">
        <v>-28.231691794</v>
      </c>
    </row>
    <row r="654" spans="1:10" x14ac:dyDescent="0.2">
      <c r="A654" s="24">
        <v>55.7</v>
      </c>
      <c r="B654" s="25">
        <v>-6.85</v>
      </c>
      <c r="C654" s="25">
        <v>0.05</v>
      </c>
      <c r="D654" s="20">
        <v>209.15344638107999</v>
      </c>
      <c r="E654" s="20">
        <v>0.20762292002869601</v>
      </c>
      <c r="F654" s="21">
        <v>-24.619835537300698</v>
      </c>
      <c r="G654" s="21">
        <v>1.61575585090229</v>
      </c>
      <c r="H654" s="22">
        <v>-25.53</v>
      </c>
      <c r="I654" s="23">
        <v>-25.089179732000002</v>
      </c>
      <c r="J654" s="23">
        <v>-28.239330834</v>
      </c>
    </row>
    <row r="655" spans="1:10" x14ac:dyDescent="0.2">
      <c r="A655" s="24">
        <v>55.8</v>
      </c>
      <c r="B655" s="25">
        <v>-6.85</v>
      </c>
      <c r="C655" s="25">
        <v>0.05</v>
      </c>
      <c r="D655" s="20">
        <v>208.88755627912801</v>
      </c>
      <c r="E655" s="20">
        <v>0.209009793810123</v>
      </c>
      <c r="F655" s="21">
        <v>-24.612779069213399</v>
      </c>
      <c r="G655" s="21">
        <v>1.6157559814531299</v>
      </c>
      <c r="H655" s="22">
        <v>-25.53</v>
      </c>
      <c r="I655" s="23">
        <v>-25.086783071999999</v>
      </c>
      <c r="J655" s="23">
        <v>-28.237375664000002</v>
      </c>
    </row>
    <row r="656" spans="1:10" x14ac:dyDescent="0.2">
      <c r="A656" s="24">
        <v>55.9</v>
      </c>
      <c r="B656" s="25">
        <v>-6.86</v>
      </c>
      <c r="C656" s="25">
        <v>0.05</v>
      </c>
      <c r="D656" s="20">
        <v>208.68104948131301</v>
      </c>
      <c r="E656" s="20">
        <v>0.210249377148779</v>
      </c>
      <c r="F656" s="21">
        <v>-24.617080960970899</v>
      </c>
      <c r="G656" s="21">
        <v>1.6157561042398001</v>
      </c>
      <c r="H656" s="22">
        <v>-25.54</v>
      </c>
      <c r="I656" s="23">
        <v>-25.094910964</v>
      </c>
      <c r="J656" s="23">
        <v>-28.245848418000001</v>
      </c>
    </row>
    <row r="657" spans="1:10" x14ac:dyDescent="0.2">
      <c r="A657" s="24">
        <v>56</v>
      </c>
      <c r="B657" s="25">
        <v>-6.86</v>
      </c>
      <c r="C657" s="25">
        <v>0.05</v>
      </c>
      <c r="D657" s="20">
        <v>208.54021070034</v>
      </c>
      <c r="E657" s="20">
        <v>0.21089818913869701</v>
      </c>
      <c r="F657" s="21">
        <v>-24.613317807243099</v>
      </c>
      <c r="G657" s="21">
        <v>1.6157562182081899</v>
      </c>
      <c r="H657" s="22">
        <v>-25.54</v>
      </c>
      <c r="I657" s="23">
        <v>-25.093635760000002</v>
      </c>
      <c r="J657" s="23">
        <v>-28.244808119999998</v>
      </c>
    </row>
    <row r="658" spans="1:10" x14ac:dyDescent="0.2">
      <c r="A658" s="24">
        <v>56.1</v>
      </c>
      <c r="B658" s="25">
        <v>-6.87</v>
      </c>
      <c r="C658" s="25">
        <v>0.05</v>
      </c>
      <c r="D658" s="20">
        <v>208.47181988405299</v>
      </c>
      <c r="E658" s="20">
        <v>0.21084497570862601</v>
      </c>
      <c r="F658" s="21">
        <v>-24.621323150182601</v>
      </c>
      <c r="G658" s="21">
        <v>1.6157562282675899</v>
      </c>
      <c r="H658" s="22">
        <v>-25.55</v>
      </c>
      <c r="I658" s="23">
        <v>-25.103020768</v>
      </c>
      <c r="J658" s="23">
        <v>-28.254306415999999</v>
      </c>
    </row>
    <row r="659" spans="1:10" x14ac:dyDescent="0.2">
      <c r="A659" s="24">
        <v>56.2</v>
      </c>
      <c r="B659" s="25">
        <v>-6.87</v>
      </c>
      <c r="C659" s="25">
        <v>0.05</v>
      </c>
      <c r="D659" s="20">
        <v>208.480468230588</v>
      </c>
      <c r="E659" s="20">
        <v>0.21006408260971701</v>
      </c>
      <c r="F659" s="21">
        <v>-24.621536821067998</v>
      </c>
      <c r="G659" s="21">
        <v>1.61575613412796</v>
      </c>
      <c r="H659" s="22">
        <v>-25.55</v>
      </c>
      <c r="I659" s="23">
        <v>-25.10309312</v>
      </c>
      <c r="J659" s="23">
        <v>-28.254365440000001</v>
      </c>
    </row>
    <row r="660" spans="1:10" x14ac:dyDescent="0.2">
      <c r="A660" s="24">
        <v>56.3</v>
      </c>
      <c r="B660" s="25">
        <v>-6.88</v>
      </c>
      <c r="C660" s="25">
        <v>0.05</v>
      </c>
      <c r="D660" s="20">
        <v>208.56906552987499</v>
      </c>
      <c r="E660" s="20">
        <v>0.208482471191268</v>
      </c>
      <c r="F660" s="21">
        <v>-24.633734497238699</v>
      </c>
      <c r="G660" s="21">
        <v>1.6157559362496401</v>
      </c>
      <c r="H660" s="22">
        <v>-25.56</v>
      </c>
      <c r="I660" s="23">
        <v>-25.113898035999998</v>
      </c>
      <c r="J660" s="23">
        <v>-28.265022082000002</v>
      </c>
    </row>
    <row r="661" spans="1:10" x14ac:dyDescent="0.2">
      <c r="A661" s="24">
        <v>56.4</v>
      </c>
      <c r="B661" s="25">
        <v>-6.88</v>
      </c>
      <c r="C661" s="25">
        <v>0.04</v>
      </c>
      <c r="D661" s="20">
        <v>208.73881961528801</v>
      </c>
      <c r="E661" s="20">
        <v>0.20624273707021101</v>
      </c>
      <c r="F661" s="21">
        <v>-24.6382704375293</v>
      </c>
      <c r="G661" s="21">
        <v>1.61548707025239</v>
      </c>
      <c r="H661" s="22">
        <v>-25.56</v>
      </c>
      <c r="I661" s="23">
        <v>-25.115435516000002</v>
      </c>
      <c r="J661" s="23">
        <v>-28.266276342000001</v>
      </c>
    </row>
    <row r="662" spans="1:10" x14ac:dyDescent="0.2">
      <c r="A662" s="24">
        <v>56.5</v>
      </c>
      <c r="B662" s="25">
        <v>-6.89</v>
      </c>
      <c r="C662" s="25">
        <v>0.04</v>
      </c>
      <c r="D662" s="20">
        <v>208.99002693494501</v>
      </c>
      <c r="E662" s="20">
        <v>0.20361094340439201</v>
      </c>
      <c r="F662" s="21">
        <v>-24.6547808598378</v>
      </c>
      <c r="G662" s="21">
        <v>1.6154868573269401</v>
      </c>
      <c r="H662" s="22">
        <v>-25.57</v>
      </c>
      <c r="I662" s="23">
        <v>-25.127705559999999</v>
      </c>
      <c r="J662" s="23">
        <v>-28.278128219999999</v>
      </c>
    </row>
    <row r="663" spans="1:10" x14ac:dyDescent="0.2">
      <c r="A663" s="24">
        <v>56.6</v>
      </c>
      <c r="B663" s="25">
        <v>-6.89</v>
      </c>
      <c r="C663" s="25">
        <v>0.04</v>
      </c>
      <c r="D663" s="20">
        <v>209.323119336757</v>
      </c>
      <c r="E663" s="20">
        <v>0.200823461731544</v>
      </c>
      <c r="F663" s="21">
        <v>-24.663640951941701</v>
      </c>
      <c r="G663" s="21">
        <v>1.6154865490016901</v>
      </c>
      <c r="H663" s="22">
        <v>-25.57</v>
      </c>
      <c r="I663" s="23">
        <v>-25.130717212</v>
      </c>
      <c r="J663" s="23">
        <v>-28.280585093999999</v>
      </c>
    </row>
    <row r="664" spans="1:10" x14ac:dyDescent="0.2">
      <c r="A664" s="24">
        <v>56.7</v>
      </c>
      <c r="B664" s="25">
        <v>-6.89</v>
      </c>
      <c r="C664" s="25">
        <v>0.04</v>
      </c>
      <c r="D664" s="20">
        <v>209.736600696859</v>
      </c>
      <c r="E664" s="20">
        <v>0.197978997991172</v>
      </c>
      <c r="F664" s="21">
        <v>-24.6746332532236</v>
      </c>
      <c r="G664" s="21">
        <v>1.6154862369232701</v>
      </c>
      <c r="H664" s="22">
        <v>-25.57</v>
      </c>
      <c r="I664" s="23">
        <v>-25.134461428000002</v>
      </c>
      <c r="J664" s="23">
        <v>-28.283639586</v>
      </c>
    </row>
    <row r="665" spans="1:10" x14ac:dyDescent="0.2">
      <c r="A665" s="24">
        <v>56.8</v>
      </c>
      <c r="B665" s="25">
        <v>-6.9</v>
      </c>
      <c r="C665" s="25">
        <v>0.04</v>
      </c>
      <c r="D665" s="20">
        <v>210.22609324125</v>
      </c>
      <c r="E665" s="20">
        <v>0.195089905767138</v>
      </c>
      <c r="F665" s="21">
        <v>-24.697405049330101</v>
      </c>
      <c r="G665" s="21">
        <v>1.61548592241328</v>
      </c>
      <c r="H665" s="22">
        <v>-25.58</v>
      </c>
      <c r="I665" s="23">
        <v>-25.148883944000001</v>
      </c>
      <c r="J665" s="23">
        <v>-28.297247427999999</v>
      </c>
    </row>
    <row r="666" spans="1:10" x14ac:dyDescent="0.2">
      <c r="A666" s="24">
        <v>56.9</v>
      </c>
      <c r="B666" s="25">
        <v>-6.9</v>
      </c>
      <c r="C666" s="25">
        <v>0.04</v>
      </c>
      <c r="D666" s="20">
        <v>210.78515001687001</v>
      </c>
      <c r="E666" s="20">
        <v>0.19228146147126601</v>
      </c>
      <c r="F666" s="21">
        <v>-24.712166689092701</v>
      </c>
      <c r="G666" s="21">
        <v>1.6154856070854799</v>
      </c>
      <c r="H666" s="22">
        <v>-25.58</v>
      </c>
      <c r="I666" s="23">
        <v>-25.15393954</v>
      </c>
      <c r="J666" s="23">
        <v>-28.30137173</v>
      </c>
    </row>
    <row r="667" spans="1:10" x14ac:dyDescent="0.2">
      <c r="A667" s="24">
        <v>57</v>
      </c>
      <c r="B667" s="25">
        <v>-6.9</v>
      </c>
      <c r="C667" s="25">
        <v>0.04</v>
      </c>
      <c r="D667" s="20">
        <v>211.405467879138</v>
      </c>
      <c r="E667" s="20">
        <v>0.18976715301590599</v>
      </c>
      <c r="F667" s="21">
        <v>-24.728485583928599</v>
      </c>
      <c r="G667" s="21">
        <v>1.6154853733846699</v>
      </c>
      <c r="H667" s="22">
        <v>-25.58</v>
      </c>
      <c r="I667" s="23">
        <v>-25.159546819999999</v>
      </c>
      <c r="J667" s="23">
        <v>-28.305946089999999</v>
      </c>
    </row>
    <row r="668" spans="1:10" x14ac:dyDescent="0.2">
      <c r="A668" s="24">
        <v>57.1</v>
      </c>
      <c r="B668" s="25">
        <v>-6.91</v>
      </c>
      <c r="C668" s="25">
        <v>0.04</v>
      </c>
      <c r="D668" s="20">
        <v>212.077649572751</v>
      </c>
      <c r="E668" s="20">
        <v>0.18767882252732301</v>
      </c>
      <c r="F668" s="21">
        <v>-24.755956316396102</v>
      </c>
      <c r="G668" s="21">
        <v>1.6154851382266699</v>
      </c>
      <c r="H668" s="22">
        <v>-25.59</v>
      </c>
      <c r="I668" s="23">
        <v>-25.175633432000001</v>
      </c>
      <c r="J668" s="23">
        <v>-28.320911484</v>
      </c>
    </row>
    <row r="669" spans="1:10" x14ac:dyDescent="0.2">
      <c r="A669" s="24">
        <v>57.2</v>
      </c>
      <c r="B669" s="25">
        <v>-6.91</v>
      </c>
      <c r="C669" s="25">
        <v>0.04</v>
      </c>
      <c r="D669" s="20">
        <v>212.792012082078</v>
      </c>
      <c r="E669" s="20">
        <v>0.18609098070934399</v>
      </c>
      <c r="F669" s="21">
        <v>-24.774610025189901</v>
      </c>
      <c r="G669" s="21">
        <v>1.6154849035366099</v>
      </c>
      <c r="H669" s="22">
        <v>-25.59</v>
      </c>
      <c r="I669" s="23">
        <v>-25.182090848000001</v>
      </c>
      <c r="J669" s="23">
        <v>-28.326179375999999</v>
      </c>
    </row>
    <row r="670" spans="1:10" x14ac:dyDescent="0.2">
      <c r="A670" s="24">
        <v>57.3</v>
      </c>
      <c r="B670" s="25">
        <v>-6.91</v>
      </c>
      <c r="C670" s="25">
        <v>0.04</v>
      </c>
      <c r="D670" s="20">
        <v>213.539189506817</v>
      </c>
      <c r="E670" s="20">
        <v>0.185046016102967</v>
      </c>
      <c r="F670" s="21">
        <v>-24.794047194866302</v>
      </c>
      <c r="G670" s="21">
        <v>1.6154847472354299</v>
      </c>
      <c r="H670" s="22">
        <v>-25.59</v>
      </c>
      <c r="I670" s="23">
        <v>-25.188846716</v>
      </c>
      <c r="J670" s="23">
        <v>-28.331690741999999</v>
      </c>
    </row>
    <row r="671" spans="1:10" x14ac:dyDescent="0.2">
      <c r="A671" s="24">
        <v>57.4</v>
      </c>
      <c r="B671" s="25">
        <v>-6.91</v>
      </c>
      <c r="C671" s="25">
        <v>0.04</v>
      </c>
      <c r="D671" s="20">
        <v>214.311163926744</v>
      </c>
      <c r="E671" s="20">
        <v>0.18455743977269201</v>
      </c>
      <c r="F671" s="21">
        <v>-24.8140508451703</v>
      </c>
      <c r="G671" s="21">
        <v>1.61548466710172</v>
      </c>
      <c r="H671" s="22">
        <v>-25.59</v>
      </c>
      <c r="I671" s="23">
        <v>-25.195828683999999</v>
      </c>
      <c r="J671" s="23">
        <v>-28.337386557999999</v>
      </c>
    </row>
    <row r="672" spans="1:10" x14ac:dyDescent="0.2">
      <c r="A672" s="24">
        <v>57.5</v>
      </c>
      <c r="B672" s="25">
        <v>-6.91</v>
      </c>
      <c r="C672" s="25">
        <v>0.04</v>
      </c>
      <c r="D672" s="20">
        <v>215.09924648622399</v>
      </c>
      <c r="E672" s="20">
        <v>0.18457088830153801</v>
      </c>
      <c r="F672" s="21">
        <v>-24.834381553714401</v>
      </c>
      <c r="G672" s="21">
        <v>1.6154845860534699</v>
      </c>
      <c r="H672" s="22">
        <v>-25.59</v>
      </c>
      <c r="I672" s="23">
        <v>-25.202955356</v>
      </c>
      <c r="J672" s="23">
        <v>-28.343200421999999</v>
      </c>
    </row>
    <row r="673" spans="1:10" x14ac:dyDescent="0.2">
      <c r="A673" s="24">
        <v>57.6</v>
      </c>
      <c r="B673" s="25">
        <v>-6.92</v>
      </c>
      <c r="C673" s="25">
        <v>0.04</v>
      </c>
      <c r="D673" s="20">
        <v>215.894598828157</v>
      </c>
      <c r="E673" s="20">
        <v>0.18510339125070199</v>
      </c>
      <c r="F673" s="21">
        <v>-24.864648774421301</v>
      </c>
      <c r="G673" s="21">
        <v>1.6154845047983699</v>
      </c>
      <c r="H673" s="22">
        <v>-25.6</v>
      </c>
      <c r="I673" s="23">
        <v>-25.22015438</v>
      </c>
      <c r="J673" s="23">
        <v>-28.359073309999999</v>
      </c>
    </row>
    <row r="674" spans="1:10" x14ac:dyDescent="0.2">
      <c r="A674" s="24">
        <v>57.7</v>
      </c>
      <c r="B674" s="25">
        <v>-6.92</v>
      </c>
      <c r="C674" s="25">
        <v>0.04</v>
      </c>
      <c r="D674" s="20">
        <v>216.68929962204999</v>
      </c>
      <c r="E674" s="20">
        <v>0.18637771299674899</v>
      </c>
      <c r="F674" s="21">
        <v>-24.884956384932899</v>
      </c>
      <c r="G674" s="21">
        <v>1.61548449942377</v>
      </c>
      <c r="H674" s="22">
        <v>-25.6</v>
      </c>
      <c r="I674" s="23">
        <v>-25.227335316000001</v>
      </c>
      <c r="J674" s="23">
        <v>-28.364931442</v>
      </c>
    </row>
    <row r="675" spans="1:10" x14ac:dyDescent="0.2">
      <c r="A675" s="24">
        <v>57.8</v>
      </c>
      <c r="B675" s="25">
        <v>-6.92</v>
      </c>
      <c r="C675" s="25">
        <v>0.04</v>
      </c>
      <c r="D675" s="20">
        <v>217.47582809423</v>
      </c>
      <c r="E675" s="20">
        <v>0.188625321343069</v>
      </c>
      <c r="F675" s="21">
        <v>-24.904998083501201</v>
      </c>
      <c r="G675" s="21">
        <v>1.6154846448945299</v>
      </c>
      <c r="H675" s="22">
        <v>-25.6</v>
      </c>
      <c r="I675" s="23">
        <v>-25.234452944000001</v>
      </c>
      <c r="J675" s="23">
        <v>-28.370737928</v>
      </c>
    </row>
    <row r="676" spans="1:10" x14ac:dyDescent="0.2">
      <c r="A676" s="24">
        <v>57.9</v>
      </c>
      <c r="B676" s="25">
        <v>-6.92</v>
      </c>
      <c r="C676" s="25">
        <v>0.04</v>
      </c>
      <c r="D676" s="20">
        <v>218.246377489991</v>
      </c>
      <c r="E676" s="20">
        <v>0.191990210282216</v>
      </c>
      <c r="F676" s="21">
        <v>-24.9245236865424</v>
      </c>
      <c r="G676" s="21">
        <v>1.6154847925854701</v>
      </c>
      <c r="H676" s="22">
        <v>-25.6</v>
      </c>
      <c r="I676" s="23">
        <v>-25.241416824000002</v>
      </c>
      <c r="J676" s="23">
        <v>-28.376418988000001</v>
      </c>
    </row>
    <row r="677" spans="1:10" x14ac:dyDescent="0.2">
      <c r="A677" s="24">
        <v>58</v>
      </c>
      <c r="B677" s="25">
        <v>-6.92</v>
      </c>
      <c r="C677" s="25">
        <v>0.04</v>
      </c>
      <c r="D677" s="20">
        <v>218.99413180204201</v>
      </c>
      <c r="E677" s="20">
        <v>0.196459428359019</v>
      </c>
      <c r="F677" s="21">
        <v>-24.943413134655302</v>
      </c>
      <c r="G677" s="21">
        <v>1.6154850199286701</v>
      </c>
      <c r="H677" s="22">
        <v>-25.6</v>
      </c>
      <c r="I677" s="23">
        <v>-25.248181735999999</v>
      </c>
      <c r="J677" s="23">
        <v>-28.381937732000001</v>
      </c>
    </row>
    <row r="678" spans="1:10" x14ac:dyDescent="0.2">
      <c r="A678" s="24">
        <v>58.1</v>
      </c>
      <c r="B678" s="25">
        <v>-6.92</v>
      </c>
      <c r="C678" s="25">
        <v>0.04</v>
      </c>
      <c r="D678" s="20">
        <v>219.71383728835099</v>
      </c>
      <c r="E678" s="20">
        <v>0.201905362299482</v>
      </c>
      <c r="F678" s="21">
        <v>-24.9615230652566</v>
      </c>
      <c r="G678" s="21">
        <v>1.6154854091236499</v>
      </c>
      <c r="H678" s="22">
        <v>-25.6</v>
      </c>
      <c r="I678" s="23">
        <v>-25.254693415999999</v>
      </c>
      <c r="J678" s="23">
        <v>-28.387249892</v>
      </c>
    </row>
    <row r="679" spans="1:10" x14ac:dyDescent="0.2">
      <c r="A679" s="24">
        <v>58.2</v>
      </c>
      <c r="B679" s="25">
        <v>-6.92</v>
      </c>
      <c r="C679" s="25">
        <v>0.04</v>
      </c>
      <c r="D679" s="20">
        <v>220.399762262184</v>
      </c>
      <c r="E679" s="20">
        <v>0.20814580876703201</v>
      </c>
      <c r="F679" s="21">
        <v>-24.978712098909501</v>
      </c>
      <c r="G679" s="21">
        <v>1.61548580956691</v>
      </c>
      <c r="H679" s="22">
        <v>-25.6</v>
      </c>
      <c r="I679" s="23">
        <v>-25.2608976</v>
      </c>
      <c r="J679" s="23">
        <v>-28.392311200000002</v>
      </c>
    </row>
    <row r="680" spans="1:10" x14ac:dyDescent="0.2">
      <c r="A680" s="24">
        <v>58.3</v>
      </c>
      <c r="B680" s="25">
        <v>-6.92</v>
      </c>
      <c r="C680" s="25">
        <v>0.04</v>
      </c>
      <c r="D680" s="20">
        <v>221.04473387194099</v>
      </c>
      <c r="E680" s="20">
        <v>0.215001277147332</v>
      </c>
      <c r="F680" s="21">
        <v>-24.9948156406431</v>
      </c>
      <c r="G680" s="21">
        <v>1.61548630478814</v>
      </c>
      <c r="H680" s="22">
        <v>-25.6</v>
      </c>
      <c r="I680" s="23">
        <v>-25.266730979999998</v>
      </c>
      <c r="J680" s="23">
        <v>-28.39707001</v>
      </c>
    </row>
    <row r="681" spans="1:10" x14ac:dyDescent="0.2">
      <c r="A681" s="24">
        <v>58.4</v>
      </c>
      <c r="B681" s="25">
        <v>-6.92</v>
      </c>
      <c r="C681" s="25">
        <v>0.04</v>
      </c>
      <c r="D681" s="20">
        <v>221.64343629938799</v>
      </c>
      <c r="E681" s="20">
        <v>0.22252690171980599</v>
      </c>
      <c r="F681" s="21">
        <v>-25.0096956521705</v>
      </c>
      <c r="G681" s="21">
        <v>1.61548690229362</v>
      </c>
      <c r="H681" s="22">
        <v>-25.6</v>
      </c>
      <c r="I681" s="23">
        <v>-25.272139291999999</v>
      </c>
      <c r="J681" s="23">
        <v>-28.401482053999999</v>
      </c>
    </row>
    <row r="682" spans="1:10" x14ac:dyDescent="0.2">
      <c r="A682" s="24">
        <v>58.5</v>
      </c>
      <c r="B682" s="25">
        <v>-6.91</v>
      </c>
      <c r="C682" s="25">
        <v>0.04</v>
      </c>
      <c r="D682" s="20">
        <v>222.191001948299</v>
      </c>
      <c r="E682" s="20">
        <v>0.23075232523834399</v>
      </c>
      <c r="F682" s="21">
        <v>-25.013471691188499</v>
      </c>
      <c r="G682" s="21">
        <v>1.6154875228673</v>
      </c>
      <c r="H682" s="22">
        <v>-25.59</v>
      </c>
      <c r="I682" s="23">
        <v>-25.267095403999999</v>
      </c>
      <c r="J682" s="23">
        <v>-28.395525198000001</v>
      </c>
    </row>
    <row r="683" spans="1:10" x14ac:dyDescent="0.2">
      <c r="A683" s="24">
        <v>58.6</v>
      </c>
      <c r="B683" s="25">
        <v>-6.91</v>
      </c>
      <c r="C683" s="25">
        <v>0.04</v>
      </c>
      <c r="D683" s="20">
        <v>222.68278647086899</v>
      </c>
      <c r="E683" s="20">
        <v>0.239460181369471</v>
      </c>
      <c r="F683" s="21">
        <v>-25.0256422509426</v>
      </c>
      <c r="G683" s="21">
        <v>1.6154881676019801</v>
      </c>
      <c r="H683" s="22">
        <v>-25.59</v>
      </c>
      <c r="I683" s="23">
        <v>-25.271545052</v>
      </c>
      <c r="J683" s="23">
        <v>-28.399155174000001</v>
      </c>
    </row>
    <row r="684" spans="1:10" x14ac:dyDescent="0.2">
      <c r="A684" s="24">
        <v>58.7</v>
      </c>
      <c r="B684" s="25">
        <v>-6.91</v>
      </c>
      <c r="C684" s="25">
        <v>0.04</v>
      </c>
      <c r="D684" s="20">
        <v>223.11538499201899</v>
      </c>
      <c r="E684" s="20">
        <v>0.248254263475573</v>
      </c>
      <c r="F684" s="21">
        <v>-25.036302048250299</v>
      </c>
      <c r="G684" s="21">
        <v>1.61548893118443</v>
      </c>
      <c r="H684" s="22">
        <v>-25.59</v>
      </c>
      <c r="I684" s="23">
        <v>-25.275452059999999</v>
      </c>
      <c r="J684" s="23">
        <v>-28.402342470000001</v>
      </c>
    </row>
    <row r="685" spans="1:10" x14ac:dyDescent="0.2">
      <c r="A685" s="24">
        <v>58.8</v>
      </c>
      <c r="B685" s="25">
        <v>-6.91</v>
      </c>
      <c r="C685" s="25">
        <v>0.04</v>
      </c>
      <c r="D685" s="20">
        <v>223.48535925253799</v>
      </c>
      <c r="E685" s="20">
        <v>0.25664823719056201</v>
      </c>
      <c r="F685" s="21">
        <v>-25.045412300266801</v>
      </c>
      <c r="G685" s="21">
        <v>1.6154897274911899</v>
      </c>
      <c r="H685" s="22">
        <v>-25.59</v>
      </c>
      <c r="I685" s="23">
        <v>-25.278798340000002</v>
      </c>
      <c r="J685" s="23">
        <v>-28.405072329999999</v>
      </c>
    </row>
    <row r="686" spans="1:10" x14ac:dyDescent="0.2">
      <c r="A686" s="24">
        <v>58.9</v>
      </c>
      <c r="B686" s="25">
        <v>-6.91</v>
      </c>
      <c r="C686" s="25">
        <v>0.04</v>
      </c>
      <c r="D686" s="20">
        <v>223.78769603388099</v>
      </c>
      <c r="E686" s="20">
        <v>0.26403993080460902</v>
      </c>
      <c r="F686" s="21">
        <v>-25.052859382982898</v>
      </c>
      <c r="G686" s="21">
        <v>1.61549036075804</v>
      </c>
      <c r="H686" s="22">
        <v>-25.59</v>
      </c>
      <c r="I686" s="23">
        <v>-25.281538672</v>
      </c>
      <c r="J686" s="23">
        <v>-28.407307864</v>
      </c>
    </row>
    <row r="687" spans="1:10" x14ac:dyDescent="0.2">
      <c r="A687" s="24">
        <v>59</v>
      </c>
      <c r="B687" s="25">
        <v>-6.91</v>
      </c>
      <c r="C687" s="25">
        <v>0.04</v>
      </c>
      <c r="D687" s="20">
        <v>224.01616962472301</v>
      </c>
      <c r="E687" s="20">
        <v>0.26976982715176001</v>
      </c>
      <c r="F687" s="21">
        <v>-25.058455147523699</v>
      </c>
      <c r="G687" s="21">
        <v>1.6154909200765399</v>
      </c>
      <c r="H687" s="22">
        <v>-25.59</v>
      </c>
      <c r="I687" s="23">
        <v>-25.283600704000001</v>
      </c>
      <c r="J687" s="23">
        <v>-28.408990048</v>
      </c>
    </row>
    <row r="688" spans="1:10" x14ac:dyDescent="0.2">
      <c r="A688" s="24">
        <v>59.1</v>
      </c>
      <c r="B688" s="25">
        <v>-6.9</v>
      </c>
      <c r="C688" s="25">
        <v>0.04</v>
      </c>
      <c r="D688" s="20">
        <v>224.16421820669601</v>
      </c>
      <c r="E688" s="20">
        <v>0.27327157150495801</v>
      </c>
      <c r="F688" s="21">
        <v>-25.052266608115801</v>
      </c>
      <c r="G688" s="21">
        <v>1.6154911981122799</v>
      </c>
      <c r="H688" s="22">
        <v>-25.58</v>
      </c>
      <c r="I688" s="23">
        <v>-25.274939216</v>
      </c>
      <c r="J688" s="23">
        <v>-28.400081992</v>
      </c>
    </row>
    <row r="689" spans="1:10" x14ac:dyDescent="0.2">
      <c r="A689" s="24">
        <v>59.2</v>
      </c>
      <c r="B689" s="25">
        <v>-6.9</v>
      </c>
      <c r="C689" s="25">
        <v>0.04</v>
      </c>
      <c r="D689" s="20">
        <v>224.22626476375299</v>
      </c>
      <c r="E689" s="20">
        <v>0.27437210182383998</v>
      </c>
      <c r="F689" s="21">
        <v>-25.0537858890244</v>
      </c>
      <c r="G689" s="21">
        <v>1.6154912890411299</v>
      </c>
      <c r="H689" s="22">
        <v>-25.58</v>
      </c>
      <c r="I689" s="23">
        <v>-25.275499944</v>
      </c>
      <c r="J689" s="23">
        <v>-28.400539427999998</v>
      </c>
    </row>
    <row r="690" spans="1:10" x14ac:dyDescent="0.2">
      <c r="A690" s="24">
        <v>59.3</v>
      </c>
      <c r="B690" s="25">
        <v>-6.9</v>
      </c>
      <c r="C690" s="25">
        <v>0.04</v>
      </c>
      <c r="D690" s="20">
        <v>224.20349709747501</v>
      </c>
      <c r="E690" s="20">
        <v>0.273454389730792</v>
      </c>
      <c r="F690" s="21">
        <v>-25.053222343741201</v>
      </c>
      <c r="G690" s="21">
        <v>1.6154911913830201</v>
      </c>
      <c r="H690" s="22">
        <v>-25.58</v>
      </c>
      <c r="I690" s="23">
        <v>-25.275291931999998</v>
      </c>
      <c r="J690" s="23">
        <v>-28.400369734000002</v>
      </c>
    </row>
    <row r="691" spans="1:10" x14ac:dyDescent="0.2">
      <c r="A691" s="24">
        <v>59.4</v>
      </c>
      <c r="B691" s="25">
        <v>-6.89</v>
      </c>
      <c r="C691" s="25">
        <v>0.04</v>
      </c>
      <c r="D691" s="20">
        <v>224.09874098372401</v>
      </c>
      <c r="E691" s="20">
        <v>0.27097621661615701</v>
      </c>
      <c r="F691" s="21">
        <v>-25.0408560390151</v>
      </c>
      <c r="G691" s="21">
        <v>1.6154910071989901</v>
      </c>
      <c r="H691" s="22">
        <v>-25.57</v>
      </c>
      <c r="I691" s="23">
        <v>-25.264351355999999</v>
      </c>
      <c r="J691" s="23">
        <v>-28.389602421999999</v>
      </c>
    </row>
    <row r="692" spans="1:10" x14ac:dyDescent="0.2">
      <c r="A692" s="24">
        <v>59.5</v>
      </c>
      <c r="B692" s="25">
        <v>-6.89</v>
      </c>
      <c r="C692" s="25">
        <v>0.04</v>
      </c>
      <c r="D692" s="20">
        <v>223.91517468211001</v>
      </c>
      <c r="E692" s="20">
        <v>0.26730945611021001</v>
      </c>
      <c r="F692" s="21">
        <v>-25.0363426113576</v>
      </c>
      <c r="G692" s="21">
        <v>1.6154906374604201</v>
      </c>
      <c r="H692" s="22">
        <v>-25.57</v>
      </c>
      <c r="I692" s="23">
        <v>-25.26268726</v>
      </c>
      <c r="J692" s="23">
        <v>-28.388244870000001</v>
      </c>
    </row>
    <row r="693" spans="1:10" x14ac:dyDescent="0.2">
      <c r="A693" s="24">
        <v>59.6</v>
      </c>
      <c r="B693" s="25">
        <v>-6.89</v>
      </c>
      <c r="C693" s="25">
        <v>0.04</v>
      </c>
      <c r="D693" s="20">
        <v>223.65663294709401</v>
      </c>
      <c r="E693" s="20">
        <v>0.262628617615142</v>
      </c>
      <c r="F693" s="21">
        <v>-25.030006491073699</v>
      </c>
      <c r="G693" s="21">
        <v>1.6154902842334999</v>
      </c>
      <c r="H693" s="22">
        <v>-25.57</v>
      </c>
      <c r="I693" s="23">
        <v>-25.260353907999999</v>
      </c>
      <c r="J693" s="23">
        <v>-28.386341345999998</v>
      </c>
    </row>
    <row r="694" spans="1:10" x14ac:dyDescent="0.2">
      <c r="A694" s="24">
        <v>59.7</v>
      </c>
      <c r="B694" s="25">
        <v>-6.88</v>
      </c>
      <c r="C694" s="25">
        <v>0.04</v>
      </c>
      <c r="D694" s="20">
        <v>223.32693603042301</v>
      </c>
      <c r="E694" s="20">
        <v>0.25695606834724999</v>
      </c>
      <c r="F694" s="21">
        <v>-25.012071923142202</v>
      </c>
      <c r="G694" s="21">
        <v>1.6154897530649901</v>
      </c>
      <c r="H694" s="22">
        <v>-25.56</v>
      </c>
      <c r="I694" s="23">
        <v>-25.247369387999999</v>
      </c>
      <c r="J694" s="23">
        <v>-28.373906605999998</v>
      </c>
    </row>
    <row r="695" spans="1:10" x14ac:dyDescent="0.2">
      <c r="A695" s="24">
        <v>59.8</v>
      </c>
      <c r="B695" s="25">
        <v>-6.88</v>
      </c>
      <c r="C695" s="25">
        <v>0.04</v>
      </c>
      <c r="D695" s="20">
        <v>222.93003507860001</v>
      </c>
      <c r="E695" s="20">
        <v>0.25023825267873101</v>
      </c>
      <c r="F695" s="21">
        <v>-25.002287556773599</v>
      </c>
      <c r="G695" s="21">
        <v>1.6154891470310999</v>
      </c>
      <c r="H695" s="22">
        <v>-25.56</v>
      </c>
      <c r="I695" s="23">
        <v>-25.24377892</v>
      </c>
      <c r="J695" s="23">
        <v>-28.370977539999998</v>
      </c>
    </row>
    <row r="696" spans="1:10" x14ac:dyDescent="0.2">
      <c r="A696" s="24">
        <v>59.9</v>
      </c>
      <c r="B696" s="25">
        <v>-6.88</v>
      </c>
      <c r="C696" s="25">
        <v>0.04</v>
      </c>
      <c r="D696" s="20">
        <v>222.471931408008</v>
      </c>
      <c r="E696" s="20">
        <v>0.242578058446386</v>
      </c>
      <c r="F696" s="21">
        <v>-24.990973806284799</v>
      </c>
      <c r="G696" s="21">
        <v>1.6154885629367199</v>
      </c>
      <c r="H696" s="22">
        <v>-25.56</v>
      </c>
      <c r="I696" s="23">
        <v>-25.239636768</v>
      </c>
      <c r="J696" s="23">
        <v>-28.367598416</v>
      </c>
    </row>
    <row r="697" spans="1:10" x14ac:dyDescent="0.2">
      <c r="A697" s="24">
        <v>60</v>
      </c>
      <c r="B697" s="25">
        <v>-6.87</v>
      </c>
      <c r="C697" s="25">
        <v>0.04</v>
      </c>
      <c r="D697" s="20">
        <v>221.96000213458601</v>
      </c>
      <c r="E697" s="20">
        <v>0.23423739840473501</v>
      </c>
      <c r="F697" s="21">
        <v>-24.968475269546602</v>
      </c>
      <c r="G697" s="21">
        <v>1.6154878201488501</v>
      </c>
      <c r="H697" s="22">
        <v>-25.55</v>
      </c>
      <c r="I697" s="23">
        <v>-25.225006239999999</v>
      </c>
      <c r="J697" s="23">
        <v>-28.353820880000001</v>
      </c>
    </row>
    <row r="698" spans="1:10" x14ac:dyDescent="0.2">
      <c r="A698" s="24">
        <v>60.1</v>
      </c>
      <c r="B698" s="25">
        <v>-6.87</v>
      </c>
      <c r="C698" s="25">
        <v>0.04</v>
      </c>
      <c r="D698" s="20">
        <v>221.401663690623</v>
      </c>
      <c r="E698" s="20">
        <v>0.22546021265363</v>
      </c>
      <c r="F698" s="21">
        <v>-24.9546151265817</v>
      </c>
      <c r="G698" s="21">
        <v>1.6154871054893201</v>
      </c>
      <c r="H698" s="22">
        <v>-25.55</v>
      </c>
      <c r="I698" s="23">
        <v>-25.219959687999999</v>
      </c>
      <c r="J698" s="23">
        <v>-28.349703955999999</v>
      </c>
    </row>
    <row r="699" spans="1:10" x14ac:dyDescent="0.2">
      <c r="A699" s="24">
        <v>60.2</v>
      </c>
      <c r="B699" s="25">
        <v>-6.86</v>
      </c>
      <c r="C699" s="25">
        <v>0.04</v>
      </c>
      <c r="D699" s="20">
        <v>220.803665247184</v>
      </c>
      <c r="E699" s="20">
        <v>0.21645843372529799</v>
      </c>
      <c r="F699" s="21">
        <v>-24.929896917644601</v>
      </c>
      <c r="G699" s="21">
        <v>1.6154864180375801</v>
      </c>
      <c r="H699" s="22">
        <v>-25.54</v>
      </c>
      <c r="I699" s="23">
        <v>-25.204551376000001</v>
      </c>
      <c r="J699" s="23">
        <v>-28.335291911999999</v>
      </c>
    </row>
    <row r="700" spans="1:10" x14ac:dyDescent="0.2">
      <c r="A700" s="24">
        <v>60.3</v>
      </c>
      <c r="B700" s="25">
        <v>-6.86</v>
      </c>
      <c r="C700" s="25">
        <v>0.04</v>
      </c>
      <c r="D700" s="20">
        <v>220.16985582862799</v>
      </c>
      <c r="E700" s="20">
        <v>0.20762459856135301</v>
      </c>
      <c r="F700" s="21">
        <v>-24.9140468589869</v>
      </c>
      <c r="G700" s="21">
        <v>1.61548583712066</v>
      </c>
      <c r="H700" s="22">
        <v>-25.54</v>
      </c>
      <c r="I700" s="23">
        <v>-25.198817479999999</v>
      </c>
      <c r="J700" s="23">
        <v>-28.330614260000001</v>
      </c>
    </row>
    <row r="701" spans="1:10" x14ac:dyDescent="0.2">
      <c r="A701" s="24">
        <v>60.4</v>
      </c>
      <c r="B701" s="25">
        <v>-6.85</v>
      </c>
      <c r="C701" s="25">
        <v>0.04</v>
      </c>
      <c r="D701" s="20">
        <v>219.50524889805601</v>
      </c>
      <c r="E701" s="20">
        <v>0.19949655169550501</v>
      </c>
      <c r="F701" s="21">
        <v>-24.887544784791199</v>
      </c>
      <c r="G701" s="21">
        <v>1.61548519826138</v>
      </c>
      <c r="H701" s="22">
        <v>-25.53</v>
      </c>
      <c r="I701" s="23">
        <v>-25.18280322</v>
      </c>
      <c r="J701" s="23">
        <v>-28.315707889999999</v>
      </c>
    </row>
    <row r="702" spans="1:10" x14ac:dyDescent="0.2">
      <c r="A702" s="24">
        <v>60.5</v>
      </c>
      <c r="B702" s="25">
        <v>-6.85</v>
      </c>
      <c r="C702" s="25">
        <v>0.04</v>
      </c>
      <c r="D702" s="20">
        <v>218.81547373924201</v>
      </c>
      <c r="E702" s="20">
        <v>0.19256063699047099</v>
      </c>
      <c r="F702" s="21">
        <v>-24.870169907155098</v>
      </c>
      <c r="G702" s="21">
        <v>1.61548481024744</v>
      </c>
      <c r="H702" s="22">
        <v>-25.53</v>
      </c>
      <c r="I702" s="23">
        <v>-25.176562860000001</v>
      </c>
      <c r="J702" s="23">
        <v>-28.310617069999999</v>
      </c>
    </row>
    <row r="703" spans="1:10" x14ac:dyDescent="0.2">
      <c r="A703" s="24">
        <v>60.6</v>
      </c>
      <c r="B703" s="25">
        <v>-6.84</v>
      </c>
      <c r="C703" s="25">
        <v>0.04</v>
      </c>
      <c r="D703" s="20">
        <v>218.10478235800699</v>
      </c>
      <c r="E703" s="20">
        <v>0.187140314791504</v>
      </c>
      <c r="F703" s="21">
        <v>-24.8424044592531</v>
      </c>
      <c r="G703" s="21">
        <v>1.61548443229716</v>
      </c>
      <c r="H703" s="22">
        <v>-25.52</v>
      </c>
      <c r="I703" s="23">
        <v>-25.160141620000001</v>
      </c>
      <c r="J703" s="23">
        <v>-28.29537869</v>
      </c>
    </row>
    <row r="704" spans="1:10" x14ac:dyDescent="0.2">
      <c r="A704" s="24">
        <v>60.7</v>
      </c>
      <c r="B704" s="25">
        <v>-6.84</v>
      </c>
      <c r="C704" s="25">
        <v>0.04</v>
      </c>
      <c r="D704" s="20">
        <v>217.37717497512301</v>
      </c>
      <c r="E704" s="20">
        <v>0.18339310365471401</v>
      </c>
      <c r="F704" s="21">
        <v>-24.823930314538099</v>
      </c>
      <c r="G704" s="21">
        <v>1.61548420959876</v>
      </c>
      <c r="H704" s="22">
        <v>-25.52</v>
      </c>
      <c r="I704" s="23">
        <v>-25.153557588000002</v>
      </c>
      <c r="J704" s="23">
        <v>-28.290007505999998</v>
      </c>
    </row>
    <row r="705" spans="1:10" x14ac:dyDescent="0.2">
      <c r="A705" s="24">
        <v>60.8</v>
      </c>
      <c r="B705" s="25">
        <v>-6.83</v>
      </c>
      <c r="C705" s="25">
        <v>0.04</v>
      </c>
      <c r="D705" s="20">
        <v>216.636445083285</v>
      </c>
      <c r="E705" s="20">
        <v>0.181352568822788</v>
      </c>
      <c r="F705" s="21">
        <v>-24.795231577635299</v>
      </c>
      <c r="G705" s="21">
        <v>1.61548413587233</v>
      </c>
      <c r="H705" s="22">
        <v>-25.51</v>
      </c>
      <c r="I705" s="23">
        <v>-25.136855984</v>
      </c>
      <c r="J705" s="23">
        <v>-28.274540408</v>
      </c>
    </row>
    <row r="706" spans="1:10" x14ac:dyDescent="0.2">
      <c r="A706" s="24">
        <v>60.9</v>
      </c>
      <c r="B706" s="25">
        <v>-6.83</v>
      </c>
      <c r="C706" s="25">
        <v>0.04</v>
      </c>
      <c r="D706" s="20">
        <v>215.88706668707599</v>
      </c>
      <c r="E706" s="20">
        <v>0.180925556876882</v>
      </c>
      <c r="F706" s="21">
        <v>-24.776069967406301</v>
      </c>
      <c r="G706" s="21">
        <v>1.6154842090947701</v>
      </c>
      <c r="H706" s="22">
        <v>-25.51</v>
      </c>
      <c r="I706" s="23">
        <v>-25.130082028</v>
      </c>
      <c r="J706" s="23">
        <v>-28.269014286000001</v>
      </c>
    </row>
    <row r="707" spans="1:10" x14ac:dyDescent="0.2">
      <c r="A707" s="24">
        <v>61</v>
      </c>
      <c r="B707" s="25">
        <v>-6.82</v>
      </c>
      <c r="C707" s="25">
        <v>0.04</v>
      </c>
      <c r="D707" s="20">
        <v>215.13395504727899</v>
      </c>
      <c r="E707" s="20">
        <v>0.18191831975032499</v>
      </c>
      <c r="F707" s="21">
        <v>-24.746907026207499</v>
      </c>
      <c r="G707" s="21">
        <v>1.6154843579367799</v>
      </c>
      <c r="H707" s="22">
        <v>-25.5</v>
      </c>
      <c r="I707" s="23">
        <v>-25.113271896000001</v>
      </c>
      <c r="J707" s="23">
        <v>-28.253458651999999</v>
      </c>
    </row>
    <row r="708" spans="1:10" x14ac:dyDescent="0.2">
      <c r="A708" s="24">
        <v>61.1</v>
      </c>
      <c r="B708" s="25">
        <v>-6.81</v>
      </c>
      <c r="C708" s="25">
        <v>0.04</v>
      </c>
      <c r="D708" s="20">
        <v>214.38169159965099</v>
      </c>
      <c r="E708" s="20">
        <v>0.18408707180924699</v>
      </c>
      <c r="F708" s="21">
        <v>-24.7176893368433</v>
      </c>
      <c r="G708" s="21">
        <v>1.61548458488439</v>
      </c>
      <c r="H708" s="22">
        <v>-25.49</v>
      </c>
      <c r="I708" s="23">
        <v>-25.096470807999999</v>
      </c>
      <c r="J708" s="23">
        <v>-28.237910396</v>
      </c>
    </row>
    <row r="709" spans="1:10" x14ac:dyDescent="0.2">
      <c r="A709" s="24">
        <v>61.2</v>
      </c>
      <c r="B709" s="25">
        <v>-6.81</v>
      </c>
      <c r="C709" s="25">
        <v>0.04</v>
      </c>
      <c r="D709" s="20">
        <v>213.63311429473799</v>
      </c>
      <c r="E709" s="20">
        <v>0.18717224323930401</v>
      </c>
      <c r="F709" s="21">
        <v>-24.698288522893598</v>
      </c>
      <c r="G709" s="21">
        <v>1.61548489401108</v>
      </c>
      <c r="H709" s="22">
        <v>-25.49</v>
      </c>
      <c r="I709" s="23">
        <v>-25.089696851999999</v>
      </c>
      <c r="J709" s="23">
        <v>-28.232384274000001</v>
      </c>
    </row>
    <row r="710" spans="1:10" x14ac:dyDescent="0.2">
      <c r="A710" s="24">
        <v>61.3</v>
      </c>
      <c r="B710" s="25">
        <v>-6.8</v>
      </c>
      <c r="C710" s="25">
        <v>0.04</v>
      </c>
      <c r="D710" s="20">
        <v>212.88887559178099</v>
      </c>
      <c r="E710" s="20">
        <v>0.19099420515569199</v>
      </c>
      <c r="F710" s="21">
        <v>-24.6691175911443</v>
      </c>
      <c r="G710" s="21">
        <v>1.61548529116749</v>
      </c>
      <c r="H710" s="22">
        <v>-25.48</v>
      </c>
      <c r="I710" s="23">
        <v>-25.072968115999998</v>
      </c>
      <c r="J710" s="23">
        <v>-28.216895042000001</v>
      </c>
    </row>
    <row r="711" spans="1:10" x14ac:dyDescent="0.2">
      <c r="A711" s="24">
        <v>61.4</v>
      </c>
      <c r="B711" s="25">
        <v>-6.79</v>
      </c>
      <c r="C711" s="25">
        <v>0.04</v>
      </c>
      <c r="D711" s="20">
        <v>212.14891104873499</v>
      </c>
      <c r="E711" s="20">
        <v>0.19552482314049699</v>
      </c>
      <c r="F711" s="21">
        <v>-24.639971181308798</v>
      </c>
      <c r="G711" s="21">
        <v>1.6154857835026299</v>
      </c>
      <c r="H711" s="22">
        <v>-25.47</v>
      </c>
      <c r="I711" s="23">
        <v>-25.056275555999999</v>
      </c>
      <c r="J711" s="23">
        <v>-28.201435321999998</v>
      </c>
    </row>
    <row r="712" spans="1:10" x14ac:dyDescent="0.2">
      <c r="A712" s="24">
        <v>61.5</v>
      </c>
      <c r="B712" s="25">
        <v>-6.79</v>
      </c>
      <c r="C712" s="25">
        <v>0.04</v>
      </c>
      <c r="D712" s="20">
        <v>211.412738754234</v>
      </c>
      <c r="E712" s="20">
        <v>0.200712021863892</v>
      </c>
      <c r="F712" s="21">
        <v>-24.6206705657697</v>
      </c>
      <c r="G712" s="21">
        <v>1.61548629337228</v>
      </c>
      <c r="H712" s="22">
        <v>-25.47</v>
      </c>
      <c r="I712" s="23">
        <v>-25.049619172</v>
      </c>
      <c r="J712" s="23">
        <v>-28.196005113999998</v>
      </c>
    </row>
    <row r="713" spans="1:10" x14ac:dyDescent="0.2">
      <c r="A713" s="24">
        <v>61.6</v>
      </c>
      <c r="B713" s="25">
        <v>-6.78</v>
      </c>
      <c r="C713" s="25">
        <v>0.04</v>
      </c>
      <c r="D713" s="20">
        <v>210.67991339435301</v>
      </c>
      <c r="E713" s="20">
        <v>0.20645173158892399</v>
      </c>
      <c r="F713" s="21">
        <v>-24.5915494081902</v>
      </c>
      <c r="G713" s="21">
        <v>1.61548682154892</v>
      </c>
      <c r="H713" s="22">
        <v>-25.46</v>
      </c>
      <c r="I713" s="23">
        <v>-25.032989919999999</v>
      </c>
      <c r="J713" s="23">
        <v>-28.180597039999999</v>
      </c>
    </row>
    <row r="714" spans="1:10" x14ac:dyDescent="0.2">
      <c r="A714" s="24">
        <v>61.7</v>
      </c>
      <c r="B714" s="25">
        <v>-6.77</v>
      </c>
      <c r="C714" s="25">
        <v>0.04</v>
      </c>
      <c r="D714" s="20">
        <v>209.95118013401401</v>
      </c>
      <c r="E714" s="20">
        <v>0.212559721750957</v>
      </c>
      <c r="F714" s="21">
        <v>-24.562454965951702</v>
      </c>
      <c r="G714" s="21">
        <v>1.61548755226867</v>
      </c>
      <c r="H714" s="22">
        <v>-25.45</v>
      </c>
      <c r="I714" s="23">
        <v>-25.016396843999999</v>
      </c>
      <c r="J714" s="23">
        <v>-28.165218478</v>
      </c>
    </row>
    <row r="715" spans="1:10" x14ac:dyDescent="0.2">
      <c r="A715" s="24">
        <v>61.8</v>
      </c>
      <c r="B715" s="25">
        <v>-6.77</v>
      </c>
      <c r="C715" s="25">
        <v>0.04</v>
      </c>
      <c r="D715" s="20">
        <v>209.22867587891199</v>
      </c>
      <c r="E715" s="20">
        <v>0.21875119503944701</v>
      </c>
      <c r="F715" s="21">
        <v>-24.543288906473901</v>
      </c>
      <c r="G715" s="21">
        <v>1.61548821836958</v>
      </c>
      <c r="H715" s="22">
        <v>-25.45</v>
      </c>
      <c r="I715" s="23">
        <v>-25.009867075999999</v>
      </c>
      <c r="J715" s="23">
        <v>-28.159891561999999</v>
      </c>
    </row>
    <row r="716" spans="1:10" x14ac:dyDescent="0.2">
      <c r="A716" s="24">
        <v>61.9</v>
      </c>
      <c r="B716" s="25">
        <v>-6.76</v>
      </c>
      <c r="C716" s="25">
        <v>0.04</v>
      </c>
      <c r="D716" s="20">
        <v>208.51542769985801</v>
      </c>
      <c r="E716" s="20">
        <v>0.22462197069956</v>
      </c>
      <c r="F716" s="21">
        <v>-24.514437798914201</v>
      </c>
      <c r="G716" s="21">
        <v>1.6154889094665399</v>
      </c>
      <c r="H716" s="22">
        <v>-25.44</v>
      </c>
      <c r="I716" s="23">
        <v>-24.993409660000001</v>
      </c>
      <c r="J716" s="23">
        <v>-28.144623670000001</v>
      </c>
    </row>
    <row r="717" spans="1:10" x14ac:dyDescent="0.2">
      <c r="A717" s="24">
        <v>62</v>
      </c>
      <c r="B717" s="25">
        <v>-6.75</v>
      </c>
      <c r="C717" s="25">
        <v>0.04</v>
      </c>
      <c r="D717" s="20">
        <v>207.814560350797</v>
      </c>
      <c r="E717" s="20">
        <v>0.22971967758586201</v>
      </c>
      <c r="F717" s="21">
        <v>-24.485885478676199</v>
      </c>
      <c r="G717" s="21">
        <v>1.61548952218231</v>
      </c>
      <c r="H717" s="22">
        <v>-25.43</v>
      </c>
      <c r="I717" s="23">
        <v>-24.977078859999999</v>
      </c>
      <c r="J717" s="23">
        <v>-28.129459069999999</v>
      </c>
    </row>
    <row r="718" spans="1:10" x14ac:dyDescent="0.2">
      <c r="A718" s="24">
        <v>62.1</v>
      </c>
      <c r="B718" s="25">
        <v>-6.75</v>
      </c>
      <c r="C718" s="25">
        <v>0.04</v>
      </c>
      <c r="D718" s="20">
        <v>207.12840271095399</v>
      </c>
      <c r="E718" s="20">
        <v>0.23363287809642999</v>
      </c>
      <c r="F718" s="21">
        <v>-24.467430636629</v>
      </c>
      <c r="G718" s="21">
        <v>1.61549004750753</v>
      </c>
      <c r="H718" s="22">
        <v>-25.43</v>
      </c>
      <c r="I718" s="23">
        <v>-24.970865631999999</v>
      </c>
      <c r="J718" s="23">
        <v>-28.124390384000002</v>
      </c>
    </row>
    <row r="719" spans="1:10" x14ac:dyDescent="0.2">
      <c r="A719" s="24">
        <v>62.2</v>
      </c>
      <c r="B719" s="25">
        <v>-6.74</v>
      </c>
      <c r="C719" s="25">
        <v>0.04</v>
      </c>
      <c r="D719" s="20">
        <v>206.45979746270899</v>
      </c>
      <c r="E719" s="20">
        <v>0.23631663778439399</v>
      </c>
      <c r="F719" s="21">
        <v>-24.439595950116299</v>
      </c>
      <c r="G719" s="21">
        <v>1.6154903703354999</v>
      </c>
      <c r="H719" s="22">
        <v>-25.42</v>
      </c>
      <c r="I719" s="23">
        <v>-24.954824240000001</v>
      </c>
      <c r="J719" s="23">
        <v>-28.109461880000001</v>
      </c>
    </row>
    <row r="720" spans="1:10" x14ac:dyDescent="0.2">
      <c r="A720" s="24">
        <v>62.3</v>
      </c>
      <c r="B720" s="25">
        <v>-6.73</v>
      </c>
      <c r="C720" s="25">
        <v>0.04</v>
      </c>
      <c r="D720" s="20">
        <v>205.81208670939299</v>
      </c>
      <c r="E720" s="20">
        <v>0.237916547212912</v>
      </c>
      <c r="F720" s="21">
        <v>-24.412235376606802</v>
      </c>
      <c r="G720" s="21">
        <v>1.6154906957077799</v>
      </c>
      <c r="H720" s="22">
        <v>-25.41</v>
      </c>
      <c r="I720" s="23">
        <v>-24.938963728000001</v>
      </c>
      <c r="J720" s="23">
        <v>-28.094680936</v>
      </c>
    </row>
    <row r="721" spans="1:10" x14ac:dyDescent="0.2">
      <c r="A721" s="24">
        <v>62.4</v>
      </c>
      <c r="B721" s="25">
        <v>-6.72</v>
      </c>
      <c r="C721" s="25">
        <v>0.04</v>
      </c>
      <c r="D721" s="20">
        <v>205.18862205656799</v>
      </c>
      <c r="E721" s="20">
        <v>0.23857902376368301</v>
      </c>
      <c r="F721" s="21">
        <v>-24.385490566819499</v>
      </c>
      <c r="G721" s="21">
        <v>1.6154909128344701</v>
      </c>
      <c r="H721" s="22">
        <v>-25.4</v>
      </c>
      <c r="I721" s="23">
        <v>-24.923329316</v>
      </c>
      <c r="J721" s="23">
        <v>-28.080084442</v>
      </c>
    </row>
    <row r="722" spans="1:10" x14ac:dyDescent="0.2">
      <c r="A722" s="24">
        <v>62.5</v>
      </c>
      <c r="B722" s="25">
        <v>-6.72</v>
      </c>
      <c r="C722" s="25">
        <v>0.04</v>
      </c>
      <c r="D722" s="20">
        <v>204.59275510979299</v>
      </c>
      <c r="E722" s="20">
        <v>0.238428908785634</v>
      </c>
      <c r="F722" s="21">
        <v>-24.369245309552099</v>
      </c>
      <c r="G722" s="21">
        <v>1.6154909072172099</v>
      </c>
      <c r="H722" s="22">
        <v>-25.4</v>
      </c>
      <c r="I722" s="23">
        <v>-24.917939092000001</v>
      </c>
      <c r="J722" s="23">
        <v>-28.075687154000001</v>
      </c>
    </row>
    <row r="723" spans="1:10" x14ac:dyDescent="0.2">
      <c r="A723" s="24">
        <v>62.6</v>
      </c>
      <c r="B723" s="25">
        <v>-6.71</v>
      </c>
      <c r="C723" s="25">
        <v>0.04</v>
      </c>
      <c r="D723" s="20">
        <v>204.02782003124901</v>
      </c>
      <c r="E723" s="20">
        <v>0.23755620364518601</v>
      </c>
      <c r="F723" s="21">
        <v>-24.343971882654799</v>
      </c>
      <c r="G723" s="21">
        <v>1.6154910065225301</v>
      </c>
      <c r="H723" s="22">
        <v>-25.39</v>
      </c>
      <c r="I723" s="23">
        <v>-24.902829231999998</v>
      </c>
      <c r="J723" s="23">
        <v>-28.061518584000002</v>
      </c>
    </row>
    <row r="724" spans="1:10" x14ac:dyDescent="0.2">
      <c r="A724" s="24">
        <v>62.7</v>
      </c>
      <c r="B724" s="25">
        <v>-6.7</v>
      </c>
      <c r="C724" s="25">
        <v>0.04</v>
      </c>
      <c r="D724" s="20">
        <v>203.49668706654799</v>
      </c>
      <c r="E724" s="20">
        <v>0.23597188104323</v>
      </c>
      <c r="F724" s="21">
        <v>-24.3195827822023</v>
      </c>
      <c r="G724" s="21">
        <v>1.61549087906217</v>
      </c>
      <c r="H724" s="22">
        <v>-25.38</v>
      </c>
      <c r="I724" s="23">
        <v>-24.888026868000001</v>
      </c>
      <c r="J724" s="23">
        <v>-28.047600866</v>
      </c>
    </row>
    <row r="725" spans="1:10" x14ac:dyDescent="0.2">
      <c r="A725" s="24">
        <v>62.8</v>
      </c>
      <c r="B725" s="25">
        <v>-6.69</v>
      </c>
      <c r="C725" s="25">
        <v>0.04</v>
      </c>
      <c r="D725" s="20">
        <v>203.00172400952999</v>
      </c>
      <c r="E725" s="20">
        <v>0.233612672670058</v>
      </c>
      <c r="F725" s="21">
        <v>-24.296141366789801</v>
      </c>
      <c r="G725" s="21">
        <v>1.61549074520226</v>
      </c>
      <c r="H725" s="22">
        <v>-25.37</v>
      </c>
      <c r="I725" s="23">
        <v>-24.873550087999998</v>
      </c>
      <c r="J725" s="23">
        <v>-28.033948756000001</v>
      </c>
    </row>
    <row r="726" spans="1:10" x14ac:dyDescent="0.2">
      <c r="A726" s="24">
        <v>62.9</v>
      </c>
      <c r="B726" s="25">
        <v>-6.69</v>
      </c>
      <c r="C726" s="25">
        <v>0.04</v>
      </c>
      <c r="D726" s="20">
        <v>202.545197589092</v>
      </c>
      <c r="E726" s="20">
        <v>0.23051486544786101</v>
      </c>
      <c r="F726" s="21">
        <v>-24.283533984535101</v>
      </c>
      <c r="G726" s="21">
        <v>1.6154904951598501</v>
      </c>
      <c r="H726" s="22">
        <v>-25.37</v>
      </c>
      <c r="I726" s="23">
        <v>-24.86941698</v>
      </c>
      <c r="J726" s="23">
        <v>-28.030577009999998</v>
      </c>
    </row>
    <row r="727" spans="1:10" x14ac:dyDescent="0.2">
      <c r="A727" s="24">
        <v>63</v>
      </c>
      <c r="B727" s="25">
        <v>-6.68</v>
      </c>
      <c r="C727" s="25">
        <v>0.04</v>
      </c>
      <c r="D727" s="20">
        <v>202.129221696244</v>
      </c>
      <c r="E727" s="20">
        <v>0.22693504991886801</v>
      </c>
      <c r="F727" s="21">
        <v>-24.262206137353601</v>
      </c>
      <c r="G727" s="21">
        <v>1.6154901318249999</v>
      </c>
      <c r="H727" s="22">
        <v>-25.36</v>
      </c>
      <c r="I727" s="23">
        <v>-24.855654676</v>
      </c>
      <c r="J727" s="23">
        <v>-28.017507762000001</v>
      </c>
    </row>
    <row r="728" spans="1:10" x14ac:dyDescent="0.2">
      <c r="A728" s="24">
        <v>63.1</v>
      </c>
      <c r="B728" s="25">
        <v>-6.67</v>
      </c>
      <c r="C728" s="25">
        <v>0.04</v>
      </c>
      <c r="D728" s="20">
        <v>201.75535867553299</v>
      </c>
      <c r="E728" s="20">
        <v>0.22311908432948099</v>
      </c>
      <c r="F728" s="21">
        <v>-24.2420163212193</v>
      </c>
      <c r="G728" s="21">
        <v>1.6154897655303</v>
      </c>
      <c r="H728" s="22">
        <v>-25.35</v>
      </c>
      <c r="I728" s="23">
        <v>-24.842272220000002</v>
      </c>
      <c r="J728" s="23">
        <v>-28.00474839</v>
      </c>
    </row>
    <row r="729" spans="1:10" x14ac:dyDescent="0.2">
      <c r="A729" s="24">
        <v>63.2</v>
      </c>
      <c r="B729" s="25">
        <v>-6.66</v>
      </c>
      <c r="C729" s="25">
        <v>0.04</v>
      </c>
      <c r="D729" s="20">
        <v>201.424455306661</v>
      </c>
      <c r="E729" s="20">
        <v>0.219248779760323</v>
      </c>
      <c r="F729" s="21">
        <v>-24.222999747547799</v>
      </c>
      <c r="G729" s="21">
        <v>1.61548939670266</v>
      </c>
      <c r="H729" s="22">
        <v>-25.34</v>
      </c>
      <c r="I729" s="23">
        <v>-24.829278656</v>
      </c>
      <c r="J729" s="23">
        <v>-27.992306272</v>
      </c>
    </row>
    <row r="730" spans="1:10" x14ac:dyDescent="0.2">
      <c r="A730" s="24">
        <v>63.3</v>
      </c>
      <c r="B730" s="25">
        <v>-6.65</v>
      </c>
      <c r="C730" s="25">
        <v>0.04</v>
      </c>
      <c r="D730" s="20">
        <v>201.13730862909699</v>
      </c>
      <c r="E730" s="20">
        <v>0.21548080658108401</v>
      </c>
      <c r="F730" s="21">
        <v>-24.205191017382099</v>
      </c>
      <c r="G730" s="21">
        <v>1.6154890257868</v>
      </c>
      <c r="H730" s="22">
        <v>-25.33</v>
      </c>
      <c r="I730" s="23">
        <v>-24.816683028</v>
      </c>
      <c r="J730" s="23">
        <v>-27.980188785999999</v>
      </c>
    </row>
    <row r="731" spans="1:10" x14ac:dyDescent="0.2">
      <c r="A731" s="24">
        <v>63.4</v>
      </c>
      <c r="B731" s="25">
        <v>-6.65</v>
      </c>
      <c r="C731" s="25">
        <v>0.04</v>
      </c>
      <c r="D731" s="20">
        <v>200.89471568230701</v>
      </c>
      <c r="E731" s="20">
        <v>0.211942981389632</v>
      </c>
      <c r="F731" s="21">
        <v>-24.1984473821731</v>
      </c>
      <c r="G731" s="21">
        <v>1.6154887548319401</v>
      </c>
      <c r="H731" s="22">
        <v>-25.33</v>
      </c>
      <c r="I731" s="23">
        <v>-24.814494379999999</v>
      </c>
      <c r="J731" s="23">
        <v>-27.978403310000001</v>
      </c>
    </row>
    <row r="732" spans="1:10" x14ac:dyDescent="0.2">
      <c r="A732" s="24">
        <v>63.5</v>
      </c>
      <c r="B732" s="25">
        <v>-6.64</v>
      </c>
      <c r="C732" s="25">
        <v>0.04</v>
      </c>
      <c r="D732" s="20">
        <v>200.69746167353301</v>
      </c>
      <c r="E732" s="20">
        <v>0.208732319806613</v>
      </c>
      <c r="F732" s="21">
        <v>-24.183099520287499</v>
      </c>
      <c r="G732" s="21">
        <v>1.6154884803287599</v>
      </c>
      <c r="H732" s="22">
        <v>-25.32</v>
      </c>
      <c r="I732" s="23">
        <v>-24.802703667999999</v>
      </c>
      <c r="J732" s="23">
        <v>-27.966942465999999</v>
      </c>
    </row>
    <row r="733" spans="1:10" x14ac:dyDescent="0.2">
      <c r="A733" s="24">
        <v>63.6</v>
      </c>
      <c r="B733" s="25">
        <v>-6.63</v>
      </c>
      <c r="C733" s="25">
        <v>0.04</v>
      </c>
      <c r="D733" s="20">
        <v>200.54595621246099</v>
      </c>
      <c r="E733" s="20">
        <v>0.205912025028538</v>
      </c>
      <c r="F733" s="21">
        <v>-24.169058727882302</v>
      </c>
      <c r="G733" s="21">
        <v>1.61548820205296</v>
      </c>
      <c r="H733" s="22">
        <v>-25.31</v>
      </c>
      <c r="I733" s="23">
        <v>-24.791338024000002</v>
      </c>
      <c r="J733" s="23">
        <v>-27.955828388</v>
      </c>
    </row>
    <row r="734" spans="1:10" x14ac:dyDescent="0.2">
      <c r="A734" s="24">
        <v>63.7</v>
      </c>
      <c r="B734" s="25">
        <v>-6.62</v>
      </c>
      <c r="C734" s="25">
        <v>0.05</v>
      </c>
      <c r="D734" s="20">
        <v>200.43937103983299</v>
      </c>
      <c r="E734" s="20">
        <v>0.20351829123364401</v>
      </c>
      <c r="F734" s="21">
        <v>-24.1562445654335</v>
      </c>
      <c r="G734" s="21">
        <v>1.61575680273608</v>
      </c>
      <c r="H734" s="22">
        <v>-25.3</v>
      </c>
      <c r="I734" s="23">
        <v>-24.780370315999999</v>
      </c>
      <c r="J734" s="23">
        <v>-27.945038942</v>
      </c>
    </row>
    <row r="735" spans="1:10" x14ac:dyDescent="0.2">
      <c r="A735" s="24">
        <v>63.8</v>
      </c>
      <c r="B735" s="25">
        <v>-6.62</v>
      </c>
      <c r="C735" s="25">
        <v>0.05</v>
      </c>
      <c r="D735" s="20">
        <v>200.37587292876799</v>
      </c>
      <c r="E735" s="20">
        <v>0.20157038663618801</v>
      </c>
      <c r="F735" s="21">
        <v>-24.154482814827301</v>
      </c>
      <c r="G735" s="21">
        <v>1.61575661612983</v>
      </c>
      <c r="H735" s="22">
        <v>-25.3</v>
      </c>
      <c r="I735" s="23">
        <v>-24.779800544</v>
      </c>
      <c r="J735" s="23">
        <v>-27.944574127999999</v>
      </c>
    </row>
    <row r="736" spans="1:10" x14ac:dyDescent="0.2">
      <c r="A736" s="24">
        <v>63.9</v>
      </c>
      <c r="B736" s="25">
        <v>-6.61</v>
      </c>
      <c r="C736" s="25">
        <v>0.05</v>
      </c>
      <c r="D736" s="20">
        <v>200.35357283525801</v>
      </c>
      <c r="E736" s="20">
        <v>0.200071893055147</v>
      </c>
      <c r="F736" s="21">
        <v>-24.1440439577209</v>
      </c>
      <c r="G736" s="21">
        <v>1.61575642507483</v>
      </c>
      <c r="H736" s="22">
        <v>-25.29</v>
      </c>
      <c r="I736" s="23">
        <v>-24.769601575999999</v>
      </c>
      <c r="J736" s="23">
        <v>-27.934411812</v>
      </c>
    </row>
    <row r="737" spans="1:10" x14ac:dyDescent="0.2">
      <c r="A737" s="24">
        <v>64</v>
      </c>
      <c r="B737" s="25">
        <v>-6.6</v>
      </c>
      <c r="C737" s="25">
        <v>0.05</v>
      </c>
      <c r="D737" s="20">
        <v>200.37025638594099</v>
      </c>
      <c r="E737" s="20">
        <v>0.19901032312573699</v>
      </c>
      <c r="F737" s="21">
        <v>-24.1346680192154</v>
      </c>
      <c r="G737" s="21">
        <v>1.61575632620956</v>
      </c>
      <c r="H737" s="22">
        <v>-25.28</v>
      </c>
      <c r="I737" s="23">
        <v>-24.759746280000002</v>
      </c>
      <c r="J737" s="23">
        <v>-27.92452986</v>
      </c>
    </row>
    <row r="738" spans="1:10" x14ac:dyDescent="0.2">
      <c r="A738" s="24">
        <v>64.099999999999994</v>
      </c>
      <c r="B738" s="25">
        <v>-6.59</v>
      </c>
      <c r="C738" s="25">
        <v>0.05</v>
      </c>
      <c r="D738" s="20">
        <v>200.42234933942899</v>
      </c>
      <c r="E738" s="20">
        <v>0.19840347170862799</v>
      </c>
      <c r="F738" s="21">
        <v>-24.126298813917199</v>
      </c>
      <c r="G738" s="21">
        <v>1.61575622240767</v>
      </c>
      <c r="H738" s="22">
        <v>-25.27</v>
      </c>
      <c r="I738" s="23">
        <v>-24.750216567999999</v>
      </c>
      <c r="J738" s="23">
        <v>-27.914913515999999</v>
      </c>
    </row>
    <row r="739" spans="1:10" x14ac:dyDescent="0.2">
      <c r="A739" s="24">
        <v>64.2</v>
      </c>
      <c r="B739" s="25">
        <v>-6.59</v>
      </c>
      <c r="C739" s="25">
        <v>0.05</v>
      </c>
      <c r="D739" s="20">
        <v>200.50503698322299</v>
      </c>
      <c r="E739" s="20">
        <v>0.19845212411379301</v>
      </c>
      <c r="F739" s="21">
        <v>-24.128619176330002</v>
      </c>
      <c r="G739" s="21">
        <v>1.6157562098451601</v>
      </c>
      <c r="H739" s="22">
        <v>-25.27</v>
      </c>
      <c r="I739" s="23">
        <v>-24.75096722</v>
      </c>
      <c r="J739" s="23">
        <v>-27.915525890000001</v>
      </c>
    </row>
    <row r="740" spans="1:10" x14ac:dyDescent="0.2">
      <c r="A740" s="24">
        <v>64.3</v>
      </c>
      <c r="B740" s="25">
        <v>-6.58</v>
      </c>
      <c r="C740" s="25">
        <v>0.05</v>
      </c>
      <c r="D740" s="20">
        <v>200.61223177321699</v>
      </c>
      <c r="E740" s="20">
        <v>0.19936102283993801</v>
      </c>
      <c r="F740" s="21">
        <v>-24.1217854401851</v>
      </c>
      <c r="G740" s="21">
        <v>1.61575628971302</v>
      </c>
      <c r="H740" s="22">
        <v>-25.26</v>
      </c>
      <c r="I740" s="23">
        <v>-24.741934927999999</v>
      </c>
      <c r="J740" s="23">
        <v>-27.906315335999999</v>
      </c>
    </row>
    <row r="741" spans="1:10" x14ac:dyDescent="0.2">
      <c r="A741" s="24">
        <v>64.400000000000006</v>
      </c>
      <c r="B741" s="25">
        <v>-6.57</v>
      </c>
      <c r="C741" s="25">
        <v>0.05</v>
      </c>
      <c r="D741" s="20">
        <v>200.73765942344701</v>
      </c>
      <c r="E741" s="20">
        <v>0.20130051759929399</v>
      </c>
      <c r="F741" s="21">
        <v>-24.1154803067332</v>
      </c>
      <c r="G741" s="21">
        <v>1.61575646362623</v>
      </c>
      <c r="H741" s="22">
        <v>-25.25</v>
      </c>
      <c r="I741" s="23">
        <v>-24.733074471999998</v>
      </c>
      <c r="J741" s="23">
        <v>-27.897244963999999</v>
      </c>
    </row>
    <row r="742" spans="1:10" x14ac:dyDescent="0.2">
      <c r="A742" s="24">
        <v>64.5</v>
      </c>
      <c r="B742" s="25">
        <v>-6.56</v>
      </c>
      <c r="C742" s="25">
        <v>0.05</v>
      </c>
      <c r="D742" s="20">
        <v>200.87504545101299</v>
      </c>
      <c r="E742" s="20">
        <v>0.204383223529647</v>
      </c>
      <c r="F742" s="21">
        <v>-24.109479522180699</v>
      </c>
      <c r="G742" s="21">
        <v>1.6157567352051601</v>
      </c>
      <c r="H742" s="22">
        <v>-25.24</v>
      </c>
      <c r="I742" s="23">
        <v>-24.724313500000001</v>
      </c>
      <c r="J742" s="23">
        <v>-27.888255749999999</v>
      </c>
    </row>
    <row r="743" spans="1:10" x14ac:dyDescent="0.2">
      <c r="A743" s="24">
        <v>64.599999999999994</v>
      </c>
      <c r="B743" s="25">
        <v>-6.56</v>
      </c>
      <c r="C743" s="25">
        <v>0.05</v>
      </c>
      <c r="D743" s="20">
        <v>201.018118549321</v>
      </c>
      <c r="E743" s="20">
        <v>0.20866026933967399</v>
      </c>
      <c r="F743" s="21">
        <v>-24.113466342163999</v>
      </c>
      <c r="G743" s="21">
        <v>1.61575720903071</v>
      </c>
      <c r="H743" s="22">
        <v>-25.24</v>
      </c>
      <c r="I743" s="23">
        <v>-24.725606792000001</v>
      </c>
      <c r="J743" s="23">
        <v>-27.889310804000001</v>
      </c>
    </row>
    <row r="744" spans="1:10" x14ac:dyDescent="0.2">
      <c r="A744" s="24">
        <v>64.7</v>
      </c>
      <c r="B744" s="25">
        <v>-6.55</v>
      </c>
      <c r="C744" s="25">
        <v>0.05</v>
      </c>
      <c r="D744" s="20">
        <v>201.16111760693201</v>
      </c>
      <c r="E744" s="20">
        <v>0.21415256414994399</v>
      </c>
      <c r="F744" s="21">
        <v>-24.107626638081101</v>
      </c>
      <c r="G744" s="21">
        <v>1.6157576934917199</v>
      </c>
      <c r="H744" s="22">
        <v>-25.23</v>
      </c>
      <c r="I744" s="23">
        <v>-24.716900083999999</v>
      </c>
      <c r="J744" s="23">
        <v>-27.880365858000001</v>
      </c>
    </row>
    <row r="745" spans="1:10" x14ac:dyDescent="0.2">
      <c r="A745" s="24">
        <v>64.8</v>
      </c>
      <c r="B745" s="25">
        <v>-6.54</v>
      </c>
      <c r="C745" s="25">
        <v>0.05</v>
      </c>
      <c r="D745" s="20">
        <v>201.30035052320099</v>
      </c>
      <c r="E745" s="20">
        <v>0.220852889483269</v>
      </c>
      <c r="F745" s="21">
        <v>-24.101672464853699</v>
      </c>
      <c r="G745" s="21">
        <v>1.61575839985259</v>
      </c>
      <c r="H745" s="22">
        <v>-25.22</v>
      </c>
      <c r="I745" s="23">
        <v>-24.708157199999999</v>
      </c>
      <c r="J745" s="23">
        <v>-27.8713914</v>
      </c>
    </row>
    <row r="746" spans="1:10" x14ac:dyDescent="0.2">
      <c r="A746" s="24">
        <v>64.900000000000006</v>
      </c>
      <c r="B746" s="25">
        <v>-6.54</v>
      </c>
      <c r="C746" s="25">
        <v>0.05</v>
      </c>
      <c r="D746" s="20">
        <v>201.433510599486</v>
      </c>
      <c r="E746" s="20">
        <v>0.22866281327552401</v>
      </c>
      <c r="F746" s="21">
        <v>-24.105399474558901</v>
      </c>
      <c r="G746" s="21">
        <v>1.6157592373974501</v>
      </c>
      <c r="H746" s="22">
        <v>-25.22</v>
      </c>
      <c r="I746" s="23">
        <v>-24.709369096</v>
      </c>
      <c r="J746" s="23">
        <v>-27.872380052</v>
      </c>
    </row>
    <row r="747" spans="1:10" x14ac:dyDescent="0.2">
      <c r="A747" s="24">
        <v>65</v>
      </c>
      <c r="B747" s="25">
        <v>-6.53</v>
      </c>
      <c r="C747" s="25">
        <v>0.05</v>
      </c>
      <c r="D747" s="20">
        <v>201.55843341376001</v>
      </c>
      <c r="E747" s="20">
        <v>0.237406633979802</v>
      </c>
      <c r="F747" s="21">
        <v>-24.099022654695801</v>
      </c>
      <c r="G747" s="21">
        <v>1.61576010514566</v>
      </c>
      <c r="H747" s="22">
        <v>-25.21</v>
      </c>
      <c r="I747" s="23">
        <v>-24.700490552000002</v>
      </c>
      <c r="J747" s="23">
        <v>-27.863294924000002</v>
      </c>
    </row>
    <row r="748" spans="1:10" x14ac:dyDescent="0.2">
      <c r="A748" s="24">
        <v>65.099999999999994</v>
      </c>
      <c r="B748" s="25">
        <v>-6.52</v>
      </c>
      <c r="C748" s="25">
        <v>0.05</v>
      </c>
      <c r="D748" s="20">
        <v>201.67303137051499</v>
      </c>
      <c r="E748" s="20">
        <v>0.24683527886457701</v>
      </c>
      <c r="F748" s="21">
        <v>-24.092393582457198</v>
      </c>
      <c r="G748" s="21">
        <v>1.61576123757739</v>
      </c>
      <c r="H748" s="22">
        <v>-25.2</v>
      </c>
      <c r="I748" s="23">
        <v>-24.691530612000001</v>
      </c>
      <c r="J748" s="23">
        <v>-27.854143394000001</v>
      </c>
    </row>
    <row r="749" spans="1:10" x14ac:dyDescent="0.2">
      <c r="A749" s="24">
        <v>65.2</v>
      </c>
      <c r="B749" s="25">
        <v>-6.52</v>
      </c>
      <c r="C749" s="25">
        <v>0.05</v>
      </c>
      <c r="D749" s="20">
        <v>201.77457342103699</v>
      </c>
      <c r="E749" s="20">
        <v>0.25661276910847097</v>
      </c>
      <c r="F749" s="21">
        <v>-24.095224841505601</v>
      </c>
      <c r="G749" s="21">
        <v>1.6157624172781</v>
      </c>
      <c r="H749" s="22">
        <v>-25.2</v>
      </c>
      <c r="I749" s="23">
        <v>-24.692453100000002</v>
      </c>
      <c r="J749" s="23">
        <v>-27.85489595</v>
      </c>
    </row>
    <row r="750" spans="1:10" x14ac:dyDescent="0.2">
      <c r="A750" s="24">
        <v>65.3</v>
      </c>
      <c r="B750" s="25">
        <v>-6.51</v>
      </c>
      <c r="C750" s="25">
        <v>0.05</v>
      </c>
      <c r="D750" s="20">
        <v>201.86077256296099</v>
      </c>
      <c r="E750" s="20">
        <v>0.26633839298619799</v>
      </c>
      <c r="F750" s="21">
        <v>-24.0877876314464</v>
      </c>
      <c r="G750" s="21">
        <v>1.61576351904659</v>
      </c>
      <c r="H750" s="22">
        <v>-25.19</v>
      </c>
      <c r="I750" s="23">
        <v>-24.683230884</v>
      </c>
      <c r="J750" s="23">
        <v>-27.845530457999999</v>
      </c>
    </row>
    <row r="751" spans="1:10" x14ac:dyDescent="0.2">
      <c r="A751" s="24">
        <v>65.400000000000006</v>
      </c>
      <c r="B751" s="25">
        <v>-6.51</v>
      </c>
      <c r="C751" s="25">
        <v>0.05</v>
      </c>
      <c r="D751" s="20">
        <v>201.93046856622701</v>
      </c>
      <c r="E751" s="20">
        <v>0.27560044983647403</v>
      </c>
      <c r="F751" s="21">
        <v>-24.089701041509201</v>
      </c>
      <c r="G751" s="21">
        <v>1.61576479212282</v>
      </c>
      <c r="H751" s="22">
        <v>-25.19</v>
      </c>
      <c r="I751" s="23">
        <v>-24.683854920000002</v>
      </c>
      <c r="J751" s="23">
        <v>-27.84603954</v>
      </c>
    </row>
    <row r="752" spans="1:10" x14ac:dyDescent="0.2">
      <c r="A752" s="24">
        <v>65.5</v>
      </c>
      <c r="B752" s="25">
        <v>-6.5</v>
      </c>
      <c r="C752" s="25">
        <v>0.05</v>
      </c>
      <c r="D752" s="20">
        <v>201.98255380935399</v>
      </c>
      <c r="E752" s="20">
        <v>0.28398947149130699</v>
      </c>
      <c r="F752" s="21">
        <v>-24.081347214894599</v>
      </c>
      <c r="G752" s="21">
        <v>1.6157658443249101</v>
      </c>
      <c r="H752" s="22">
        <v>-25.18</v>
      </c>
      <c r="I752" s="23">
        <v>-24.674334252000001</v>
      </c>
      <c r="J752" s="23">
        <v>-27.836430574000001</v>
      </c>
    </row>
    <row r="753" spans="1:10" x14ac:dyDescent="0.2">
      <c r="A753" s="24">
        <v>65.599999999999994</v>
      </c>
      <c r="B753" s="25">
        <v>-6.49</v>
      </c>
      <c r="C753" s="25">
        <v>0.05</v>
      </c>
      <c r="D753" s="20">
        <v>202.01603161393999</v>
      </c>
      <c r="E753" s="20">
        <v>0.29113436082857003</v>
      </c>
      <c r="F753" s="21">
        <v>-24.0724387637168</v>
      </c>
      <c r="G753" s="21">
        <v>1.6157667926227299</v>
      </c>
      <c r="H753" s="22">
        <v>-25.17</v>
      </c>
      <c r="I753" s="23">
        <v>-24.664632703999999</v>
      </c>
      <c r="J753" s="23">
        <v>-27.826674048000001</v>
      </c>
    </row>
    <row r="754" spans="1:10" x14ac:dyDescent="0.2">
      <c r="A754" s="24">
        <v>65.7</v>
      </c>
      <c r="B754" s="25">
        <v>-6.49</v>
      </c>
      <c r="C754" s="25">
        <v>0.05</v>
      </c>
      <c r="D754" s="20">
        <v>202.03203477404699</v>
      </c>
      <c r="E754" s="20">
        <v>0.29697311509903801</v>
      </c>
      <c r="F754" s="21">
        <v>-24.0728821369805</v>
      </c>
      <c r="G754" s="21">
        <v>1.61576762653478</v>
      </c>
      <c r="H754" s="22">
        <v>-25.17</v>
      </c>
      <c r="I754" s="23">
        <v>-24.664777407999999</v>
      </c>
      <c r="J754" s="23">
        <v>-27.826792095999998</v>
      </c>
    </row>
    <row r="755" spans="1:10" x14ac:dyDescent="0.2">
      <c r="A755" s="24">
        <v>65.8</v>
      </c>
      <c r="B755" s="25">
        <v>-6.48</v>
      </c>
      <c r="C755" s="25">
        <v>0.05</v>
      </c>
      <c r="D755" s="20">
        <v>202.03359506085499</v>
      </c>
      <c r="E755" s="20">
        <v>0.30168796344583698</v>
      </c>
      <c r="F755" s="21">
        <v>-24.063114533757702</v>
      </c>
      <c r="G755" s="21">
        <v>1.61576833801067</v>
      </c>
      <c r="H755" s="22">
        <v>-25.16</v>
      </c>
      <c r="I755" s="23">
        <v>-24.654795495999998</v>
      </c>
      <c r="J755" s="23">
        <v>-27.816806851999999</v>
      </c>
    </row>
    <row r="756" spans="1:10" x14ac:dyDescent="0.2">
      <c r="A756" s="24">
        <v>65.900000000000006</v>
      </c>
      <c r="B756" s="25">
        <v>-6.48</v>
      </c>
      <c r="C756" s="25">
        <v>0.05</v>
      </c>
      <c r="D756" s="20">
        <v>202.02290572191001</v>
      </c>
      <c r="E756" s="20">
        <v>0.30538382600680503</v>
      </c>
      <c r="F756" s="21">
        <v>-24.062809719390099</v>
      </c>
      <c r="G756" s="21">
        <v>1.61576877392131</v>
      </c>
      <c r="H756" s="22">
        <v>-25.16</v>
      </c>
      <c r="I756" s="23">
        <v>-24.654696011999999</v>
      </c>
      <c r="J756" s="23">
        <v>-27.816725693999999</v>
      </c>
    </row>
    <row r="757" spans="1:10" x14ac:dyDescent="0.2">
      <c r="A757" s="24">
        <v>66</v>
      </c>
      <c r="B757" s="25">
        <v>-6.47</v>
      </c>
      <c r="C757" s="25">
        <v>0.05</v>
      </c>
      <c r="D757" s="20">
        <v>202.00097658318199</v>
      </c>
      <c r="E757" s="20">
        <v>0.30806322281390303</v>
      </c>
      <c r="F757" s="21">
        <v>-24.052377002068699</v>
      </c>
      <c r="G757" s="21">
        <v>1.61576921796675</v>
      </c>
      <c r="H757" s="22">
        <v>-25.15</v>
      </c>
      <c r="I757" s="23">
        <v>-24.644497044000001</v>
      </c>
      <c r="J757" s="23">
        <v>-27.806563378</v>
      </c>
    </row>
    <row r="758" spans="1:10" x14ac:dyDescent="0.2">
      <c r="A758" s="24">
        <v>66.099999999999994</v>
      </c>
      <c r="B758" s="25">
        <v>-6.47</v>
      </c>
      <c r="C758" s="25">
        <v>0.05</v>
      </c>
      <c r="D758" s="20">
        <v>201.969458728809</v>
      </c>
      <c r="E758" s="20">
        <v>0.30978932731735997</v>
      </c>
      <c r="F758" s="21">
        <v>-24.051490040512199</v>
      </c>
      <c r="G758" s="21">
        <v>1.6157695214513801</v>
      </c>
      <c r="H758" s="22">
        <v>-25.15</v>
      </c>
      <c r="I758" s="23">
        <v>-24.644207636000001</v>
      </c>
      <c r="J758" s="23">
        <v>-27.806327282000002</v>
      </c>
    </row>
    <row r="759" spans="1:10" x14ac:dyDescent="0.2">
      <c r="A759" s="24">
        <v>66.2</v>
      </c>
      <c r="B759" s="25">
        <v>-6.46</v>
      </c>
      <c r="C759" s="25">
        <v>0.05</v>
      </c>
      <c r="D759" s="20">
        <v>201.93032886006699</v>
      </c>
      <c r="E759" s="20">
        <v>0.31064630825640899</v>
      </c>
      <c r="F759" s="21">
        <v>-24.040585786249501</v>
      </c>
      <c r="G759" s="21">
        <v>1.6157696814617599</v>
      </c>
      <c r="H759" s="22">
        <v>-25.14</v>
      </c>
      <c r="I759" s="23">
        <v>-24.633854920000001</v>
      </c>
      <c r="J759" s="23">
        <v>-27.796039539999999</v>
      </c>
    </row>
    <row r="760" spans="1:10" x14ac:dyDescent="0.2">
      <c r="A760" s="24">
        <v>66.3</v>
      </c>
      <c r="B760" s="25">
        <v>-6.46</v>
      </c>
      <c r="C760" s="25">
        <v>0.05</v>
      </c>
      <c r="D760" s="20">
        <v>201.88556272891</v>
      </c>
      <c r="E760" s="20">
        <v>0.31068608351292698</v>
      </c>
      <c r="F760" s="21">
        <v>-24.0393656662763</v>
      </c>
      <c r="G760" s="21">
        <v>1.6157696948773499</v>
      </c>
      <c r="H760" s="22">
        <v>-25.14</v>
      </c>
      <c r="I760" s="23">
        <v>-24.633456983999999</v>
      </c>
      <c r="J760" s="23">
        <v>-27.795714908000001</v>
      </c>
    </row>
    <row r="761" spans="1:10" x14ac:dyDescent="0.2">
      <c r="A761" s="24">
        <v>66.400000000000006</v>
      </c>
      <c r="B761" s="25">
        <v>-6.45</v>
      </c>
      <c r="C761" s="25">
        <v>0.05</v>
      </c>
      <c r="D761" s="20">
        <v>201.83713608728701</v>
      </c>
      <c r="E761" s="20">
        <v>0.30992878511045702</v>
      </c>
      <c r="F761" s="21">
        <v>-24.028183458930201</v>
      </c>
      <c r="G761" s="21">
        <v>1.6157695623989901</v>
      </c>
      <c r="H761" s="22">
        <v>-25.13</v>
      </c>
      <c r="I761" s="23">
        <v>-24.623013828000001</v>
      </c>
      <c r="J761" s="23">
        <v>-27.785353386000001</v>
      </c>
    </row>
    <row r="762" spans="1:10" x14ac:dyDescent="0.2">
      <c r="A762" s="24">
        <v>66.5</v>
      </c>
      <c r="B762" s="25">
        <v>-6.45</v>
      </c>
      <c r="C762" s="25">
        <v>0.05</v>
      </c>
      <c r="D762" s="20">
        <v>201.786954123486</v>
      </c>
      <c r="E762" s="20">
        <v>0.30838094872301502</v>
      </c>
      <c r="F762" s="21">
        <v>-24.026796185678101</v>
      </c>
      <c r="G762" s="21">
        <v>1.6157692830575201</v>
      </c>
      <c r="H762" s="22">
        <v>-25.13</v>
      </c>
      <c r="I762" s="23">
        <v>-24.622561628</v>
      </c>
      <c r="J762" s="23">
        <v>-27.784984485999999</v>
      </c>
    </row>
    <row r="763" spans="1:10" x14ac:dyDescent="0.2">
      <c r="A763" s="24">
        <v>66.599999999999994</v>
      </c>
      <c r="B763" s="25">
        <v>-6.44</v>
      </c>
      <c r="C763" s="25">
        <v>0.05</v>
      </c>
      <c r="D763" s="20">
        <v>201.73674890801601</v>
      </c>
      <c r="E763" s="20">
        <v>0.306207412959352</v>
      </c>
      <c r="F763" s="21">
        <v>-24.015585411755001</v>
      </c>
      <c r="G763" s="21">
        <v>1.6157690057465799</v>
      </c>
      <c r="H763" s="22">
        <v>-25.12</v>
      </c>
      <c r="I763" s="23">
        <v>-24.612109428</v>
      </c>
      <c r="J763" s="23">
        <v>-27.774615585999999</v>
      </c>
    </row>
    <row r="764" spans="1:10" x14ac:dyDescent="0.2">
      <c r="A764" s="24">
        <v>66.7</v>
      </c>
      <c r="B764" s="25">
        <v>-6.44</v>
      </c>
      <c r="C764" s="25">
        <v>0.05</v>
      </c>
      <c r="D764" s="20">
        <v>201.688404381466</v>
      </c>
      <c r="E764" s="20">
        <v>0.30371612766018002</v>
      </c>
      <c r="F764" s="21">
        <v>-24.0142250983622</v>
      </c>
      <c r="G764" s="21">
        <v>1.6157687292706</v>
      </c>
      <c r="H764" s="22">
        <v>-25.12</v>
      </c>
      <c r="I764" s="23">
        <v>-24.611666272000001</v>
      </c>
      <c r="J764" s="23">
        <v>-27.774254064000001</v>
      </c>
    </row>
    <row r="765" spans="1:10" x14ac:dyDescent="0.2">
      <c r="A765" s="24">
        <v>66.8</v>
      </c>
      <c r="B765" s="25">
        <v>-6.44</v>
      </c>
      <c r="C765" s="25">
        <v>0.05</v>
      </c>
      <c r="D765" s="20">
        <v>201.643816982831</v>
      </c>
      <c r="E765" s="20">
        <v>0.30119911478554801</v>
      </c>
      <c r="F765" s="21">
        <v>-24.013003268320499</v>
      </c>
      <c r="G765" s="21">
        <v>1.61576830900902</v>
      </c>
      <c r="H765" s="22">
        <v>-25.12</v>
      </c>
      <c r="I765" s="23">
        <v>-24.611268335999998</v>
      </c>
      <c r="J765" s="23">
        <v>-27.773929431999999</v>
      </c>
    </row>
    <row r="766" spans="1:10" x14ac:dyDescent="0.2">
      <c r="A766" s="24">
        <v>66.900000000000006</v>
      </c>
      <c r="B766" s="25">
        <v>-6.43</v>
      </c>
      <c r="C766" s="25">
        <v>0.05</v>
      </c>
      <c r="D766" s="20">
        <v>201.604883151107</v>
      </c>
      <c r="E766" s="20">
        <v>0.29890727593419902</v>
      </c>
      <c r="F766" s="21">
        <v>-24.002096884260698</v>
      </c>
      <c r="G766" s="21">
        <v>1.61576803418038</v>
      </c>
      <c r="H766" s="22">
        <v>-25.11</v>
      </c>
      <c r="I766" s="23">
        <v>-24.600915619999999</v>
      </c>
      <c r="J766" s="23">
        <v>-27.76364169</v>
      </c>
    </row>
    <row r="767" spans="1:10" x14ac:dyDescent="0.2">
      <c r="A767" s="24">
        <v>67</v>
      </c>
      <c r="B767" s="25">
        <v>-6.43</v>
      </c>
      <c r="C767" s="25">
        <v>0.05</v>
      </c>
      <c r="D767" s="20">
        <v>201.57353522675601</v>
      </c>
      <c r="E767" s="20">
        <v>0.29703686511917798</v>
      </c>
      <c r="F767" s="21">
        <v>-24.001235664887801</v>
      </c>
      <c r="G767" s="21">
        <v>1.61576775831367</v>
      </c>
      <c r="H767" s="22">
        <v>-25.11</v>
      </c>
      <c r="I767" s="23">
        <v>-24.600635256</v>
      </c>
      <c r="J767" s="23">
        <v>-27.763412972000001</v>
      </c>
    </row>
    <row r="768" spans="1:10" x14ac:dyDescent="0.2">
      <c r="A768" s="24">
        <v>67.099999999999994</v>
      </c>
      <c r="B768" s="25">
        <v>-6.43</v>
      </c>
      <c r="C768" s="25">
        <v>0.05</v>
      </c>
      <c r="D768" s="20">
        <v>201.553085575729</v>
      </c>
      <c r="E768" s="20">
        <v>0.29572665593224101</v>
      </c>
      <c r="F768" s="21">
        <v>-24.0006521716316</v>
      </c>
      <c r="G768" s="21">
        <v>1.615767622571</v>
      </c>
      <c r="H768" s="22">
        <v>-25.11</v>
      </c>
      <c r="I768" s="23">
        <v>-24.600445332</v>
      </c>
      <c r="J768" s="23">
        <v>-27.763258034</v>
      </c>
    </row>
    <row r="769" spans="1:10" x14ac:dyDescent="0.2">
      <c r="A769" s="24">
        <v>67.2</v>
      </c>
      <c r="B769" s="25">
        <v>-6.42</v>
      </c>
      <c r="C769" s="25">
        <v>0.05</v>
      </c>
      <c r="D769" s="20">
        <v>201.54762411852201</v>
      </c>
      <c r="E769" s="20">
        <v>0.295001919098487</v>
      </c>
      <c r="F769" s="21">
        <v>-23.9906900765844</v>
      </c>
      <c r="G769" s="21">
        <v>1.61576748317962</v>
      </c>
      <c r="H769" s="22">
        <v>-25.1</v>
      </c>
      <c r="I769" s="23">
        <v>-24.590400112000001</v>
      </c>
      <c r="J769" s="23">
        <v>-27.753221144000001</v>
      </c>
    </row>
    <row r="770" spans="1:10" x14ac:dyDescent="0.2">
      <c r="A770" s="24">
        <v>67.3</v>
      </c>
      <c r="B770" s="25">
        <v>-6.42</v>
      </c>
      <c r="C770" s="25">
        <v>0.05</v>
      </c>
      <c r="D770" s="20">
        <v>201.55969866534701</v>
      </c>
      <c r="E770" s="20">
        <v>0.29473512142230901</v>
      </c>
      <c r="F770" s="21">
        <v>-23.991023522738899</v>
      </c>
      <c r="G770" s="21">
        <v>1.61576747982096</v>
      </c>
      <c r="H770" s="22">
        <v>-25.1</v>
      </c>
      <c r="I770" s="23">
        <v>-24.590508639999999</v>
      </c>
      <c r="J770" s="23">
        <v>-27.753309680000001</v>
      </c>
    </row>
    <row r="771" spans="1:10" x14ac:dyDescent="0.2">
      <c r="A771" s="24">
        <v>67.400000000000006</v>
      </c>
      <c r="B771" s="25">
        <v>-6.42</v>
      </c>
      <c r="C771" s="25">
        <v>0.05</v>
      </c>
      <c r="D771" s="20">
        <v>201.59167844441799</v>
      </c>
      <c r="E771" s="20">
        <v>0.29474711800661202</v>
      </c>
      <c r="F771" s="21">
        <v>-23.991912600833299</v>
      </c>
      <c r="G771" s="21">
        <v>1.6157674708670999</v>
      </c>
      <c r="H771" s="22">
        <v>-25.1</v>
      </c>
      <c r="I771" s="23">
        <v>-24.590798048</v>
      </c>
      <c r="J771" s="23">
        <v>-27.753545775999999</v>
      </c>
    </row>
    <row r="772" spans="1:10" x14ac:dyDescent="0.2">
      <c r="A772" s="24">
        <v>67.5</v>
      </c>
      <c r="B772" s="25">
        <v>-6.41</v>
      </c>
      <c r="C772" s="25">
        <v>0.05</v>
      </c>
      <c r="D772" s="20">
        <v>201.64576386560401</v>
      </c>
      <c r="E772" s="20">
        <v>0.29489698570328599</v>
      </c>
      <c r="F772" s="21">
        <v>-23.9835894215908</v>
      </c>
      <c r="G772" s="21">
        <v>1.6157674561840101</v>
      </c>
      <c r="H772" s="22">
        <v>-25.09</v>
      </c>
      <c r="I772" s="23">
        <v>-24.581286424000002</v>
      </c>
      <c r="J772" s="23">
        <v>-27.743944188</v>
      </c>
    </row>
    <row r="773" spans="1:10" x14ac:dyDescent="0.2">
      <c r="A773" s="24">
        <v>67.599999999999994</v>
      </c>
      <c r="B773" s="25">
        <v>-6.41</v>
      </c>
      <c r="C773" s="25">
        <v>0.05</v>
      </c>
      <c r="D773" s="20">
        <v>201.72409334336399</v>
      </c>
      <c r="E773" s="20">
        <v>0.295036910895008</v>
      </c>
      <c r="F773" s="21">
        <v>-23.985755223625301</v>
      </c>
      <c r="G773" s="21">
        <v>1.6157674343894399</v>
      </c>
      <c r="H773" s="22">
        <v>-25.09</v>
      </c>
      <c r="I773" s="23">
        <v>-24.581991855999998</v>
      </c>
      <c r="J773" s="23">
        <v>-27.744519671999999</v>
      </c>
    </row>
    <row r="774" spans="1:10" x14ac:dyDescent="0.2">
      <c r="A774" s="24">
        <v>67.7</v>
      </c>
      <c r="B774" s="25">
        <v>-6.41</v>
      </c>
      <c r="C774" s="25">
        <v>0.05</v>
      </c>
      <c r="D774" s="20">
        <v>201.82880519718199</v>
      </c>
      <c r="E774" s="20">
        <v>0.29498335910826901</v>
      </c>
      <c r="F774" s="21">
        <v>-23.988669204812201</v>
      </c>
      <c r="G774" s="21">
        <v>1.6157674050853801</v>
      </c>
      <c r="H774" s="22">
        <v>-25.09</v>
      </c>
      <c r="I774" s="23">
        <v>-24.582941475999998</v>
      </c>
      <c r="J774" s="23">
        <v>-27.745294361999999</v>
      </c>
    </row>
    <row r="775" spans="1:10" x14ac:dyDescent="0.2">
      <c r="A775" s="24">
        <v>67.8</v>
      </c>
      <c r="B775" s="25">
        <v>-6.41</v>
      </c>
      <c r="C775" s="25">
        <v>0.05</v>
      </c>
      <c r="D775" s="20">
        <v>201.962110346119</v>
      </c>
      <c r="E775" s="20">
        <v>0.294520723077077</v>
      </c>
      <c r="F775" s="21">
        <v>-23.992357743365101</v>
      </c>
      <c r="G775" s="21">
        <v>1.61576736802412</v>
      </c>
      <c r="H775" s="22">
        <v>-25.09</v>
      </c>
      <c r="I775" s="23">
        <v>-24.584144328000001</v>
      </c>
      <c r="J775" s="23">
        <v>-27.746275636</v>
      </c>
    </row>
    <row r="776" spans="1:10" x14ac:dyDescent="0.2">
      <c r="A776" s="24">
        <v>67.900000000000006</v>
      </c>
      <c r="B776" s="25">
        <v>-6.4</v>
      </c>
      <c r="C776" s="25">
        <v>0.05</v>
      </c>
      <c r="D776" s="20">
        <v>202.126919052766</v>
      </c>
      <c r="E776" s="20">
        <v>0.29337744017031098</v>
      </c>
      <c r="F776" s="21">
        <v>-23.987106868151201</v>
      </c>
      <c r="G776" s="21">
        <v>1.61576704338189</v>
      </c>
      <c r="H776" s="22">
        <v>-25.08</v>
      </c>
      <c r="I776" s="23">
        <v>-24.575636587999998</v>
      </c>
      <c r="J776" s="23">
        <v>-27.737493006000001</v>
      </c>
    </row>
    <row r="777" spans="1:10" x14ac:dyDescent="0.2">
      <c r="A777" s="24">
        <v>68</v>
      </c>
      <c r="B777" s="25">
        <v>-6.4</v>
      </c>
      <c r="C777" s="25">
        <v>0.05</v>
      </c>
      <c r="D777" s="20">
        <v>202.32642616916601</v>
      </c>
      <c r="E777" s="20">
        <v>0.29131275123835798</v>
      </c>
      <c r="F777" s="21">
        <v>-23.992615462445801</v>
      </c>
      <c r="G777" s="21">
        <v>1.6157667121564301</v>
      </c>
      <c r="H777" s="22">
        <v>-25.08</v>
      </c>
      <c r="I777" s="23">
        <v>-24.577436343999999</v>
      </c>
      <c r="J777" s="23">
        <v>-27.738961228000001</v>
      </c>
    </row>
    <row r="778" spans="1:10" x14ac:dyDescent="0.2">
      <c r="A778" s="24">
        <v>68.099999999999994</v>
      </c>
      <c r="B778" s="25">
        <v>-6.4</v>
      </c>
      <c r="C778" s="25">
        <v>0.05</v>
      </c>
      <c r="D778" s="20">
        <v>202.56306669817599</v>
      </c>
      <c r="E778" s="20">
        <v>0.28845322655857702</v>
      </c>
      <c r="F778" s="21">
        <v>-23.999167808889201</v>
      </c>
      <c r="G778" s="21">
        <v>1.6157662377770901</v>
      </c>
      <c r="H778" s="22">
        <v>-25.08</v>
      </c>
      <c r="I778" s="23">
        <v>-24.579579771999999</v>
      </c>
      <c r="J778" s="23">
        <v>-27.740709813999999</v>
      </c>
    </row>
    <row r="779" spans="1:10" x14ac:dyDescent="0.2">
      <c r="A779" s="24">
        <v>68.2</v>
      </c>
      <c r="B779" s="25">
        <v>-6.4</v>
      </c>
      <c r="C779" s="25">
        <v>0.05</v>
      </c>
      <c r="D779" s="20">
        <v>202.838935842317</v>
      </c>
      <c r="E779" s="20">
        <v>0.28507826944350001</v>
      </c>
      <c r="F779" s="21">
        <v>-24.006787258202198</v>
      </c>
      <c r="G779" s="21">
        <v>1.61576575991107</v>
      </c>
      <c r="H779" s="22">
        <v>-25.08</v>
      </c>
      <c r="I779" s="23">
        <v>-24.582075916000001</v>
      </c>
      <c r="J779" s="23">
        <v>-27.742746142000001</v>
      </c>
    </row>
    <row r="780" spans="1:10" x14ac:dyDescent="0.2">
      <c r="A780" s="24">
        <v>68.3</v>
      </c>
      <c r="B780" s="25">
        <v>-6.4</v>
      </c>
      <c r="C780" s="25">
        <v>0.04</v>
      </c>
      <c r="D780" s="20">
        <v>203.15538258352399</v>
      </c>
      <c r="E780" s="20">
        <v>0.28150424621195003</v>
      </c>
      <c r="F780" s="21">
        <v>-24.015496302957601</v>
      </c>
      <c r="G780" s="21">
        <v>1.6154965384470401</v>
      </c>
      <c r="H780" s="22">
        <v>-25.08</v>
      </c>
      <c r="I780" s="23">
        <v>-24.58493382</v>
      </c>
      <c r="J780" s="23">
        <v>-27.745077590000001</v>
      </c>
    </row>
    <row r="781" spans="1:10" x14ac:dyDescent="0.2">
      <c r="A781" s="24">
        <v>68.400000000000006</v>
      </c>
      <c r="B781" s="25">
        <v>-6.4</v>
      </c>
      <c r="C781" s="25">
        <v>0.04</v>
      </c>
      <c r="D781" s="20">
        <v>203.51308042734399</v>
      </c>
      <c r="E781" s="20">
        <v>0.27807414408993097</v>
      </c>
      <c r="F781" s="21">
        <v>-24.025344004807302</v>
      </c>
      <c r="G781" s="21">
        <v>1.615495929555</v>
      </c>
      <c r="H781" s="22">
        <v>-25.08</v>
      </c>
      <c r="I781" s="23">
        <v>-24.588171572</v>
      </c>
      <c r="J781" s="23">
        <v>-27.747718914</v>
      </c>
    </row>
    <row r="782" spans="1:10" x14ac:dyDescent="0.2">
      <c r="A782" s="24">
        <v>68.5</v>
      </c>
      <c r="B782" s="25">
        <v>-6.4</v>
      </c>
      <c r="C782" s="25">
        <v>0.04</v>
      </c>
      <c r="D782" s="20">
        <v>203.912678731987</v>
      </c>
      <c r="E782" s="20">
        <v>0.27512827892738601</v>
      </c>
      <c r="F782" s="21">
        <v>-24.036323379151298</v>
      </c>
      <c r="G782" s="21">
        <v>1.6154954510383299</v>
      </c>
      <c r="H782" s="22">
        <v>-25.08</v>
      </c>
      <c r="I782" s="23">
        <v>-24.591789171999999</v>
      </c>
      <c r="J782" s="23">
        <v>-27.750670113999998</v>
      </c>
    </row>
    <row r="783" spans="1:10" x14ac:dyDescent="0.2">
      <c r="A783" s="24">
        <v>68.599999999999994</v>
      </c>
      <c r="B783" s="25">
        <v>-6.4</v>
      </c>
      <c r="C783" s="25">
        <v>0.04</v>
      </c>
      <c r="D783" s="20">
        <v>204.35482685566299</v>
      </c>
      <c r="E783" s="20">
        <v>0.27297677409578802</v>
      </c>
      <c r="F783" s="21">
        <v>-24.048426663900901</v>
      </c>
      <c r="G783" s="21">
        <v>1.6154950975587901</v>
      </c>
      <c r="H783" s="22">
        <v>-25.08</v>
      </c>
      <c r="I783" s="23">
        <v>-24.595786619999998</v>
      </c>
      <c r="J783" s="23">
        <v>-27.753931189999999</v>
      </c>
    </row>
    <row r="784" spans="1:10" x14ac:dyDescent="0.2">
      <c r="A784" s="24">
        <v>68.7</v>
      </c>
      <c r="B784" s="25">
        <v>-6.4</v>
      </c>
      <c r="C784" s="25">
        <v>0.04</v>
      </c>
      <c r="D784" s="20">
        <v>204.840120345901</v>
      </c>
      <c r="E784" s="20">
        <v>0.271864000365169</v>
      </c>
      <c r="F784" s="21">
        <v>-24.06167260694</v>
      </c>
      <c r="G784" s="21">
        <v>1.6154948646712599</v>
      </c>
      <c r="H784" s="22">
        <v>-25.08</v>
      </c>
      <c r="I784" s="23">
        <v>-24.600172959999998</v>
      </c>
      <c r="J784" s="23">
        <v>-27.757509519999999</v>
      </c>
    </row>
    <row r="785" spans="1:10" x14ac:dyDescent="0.2">
      <c r="A785" s="24">
        <v>68.8</v>
      </c>
      <c r="B785" s="25">
        <v>-6.39</v>
      </c>
      <c r="C785" s="25">
        <v>0.04</v>
      </c>
      <c r="D785" s="20">
        <v>205.368757055679</v>
      </c>
      <c r="E785" s="20">
        <v>0.27188226239619601</v>
      </c>
      <c r="F785" s="21">
        <v>-24.0662567817884</v>
      </c>
      <c r="G785" s="21">
        <v>1.6154947493773</v>
      </c>
      <c r="H785" s="22">
        <v>-25.07</v>
      </c>
      <c r="I785" s="23">
        <v>-24.594957235999999</v>
      </c>
      <c r="J785" s="23">
        <v>-27.751412481999999</v>
      </c>
    </row>
    <row r="786" spans="1:10" x14ac:dyDescent="0.2">
      <c r="A786" s="24">
        <v>68.900000000000006</v>
      </c>
      <c r="B786" s="25">
        <v>-6.39</v>
      </c>
      <c r="C786" s="25">
        <v>0.04</v>
      </c>
      <c r="D786" s="20">
        <v>205.94075659008999</v>
      </c>
      <c r="E786" s="20">
        <v>0.27300578076976401</v>
      </c>
      <c r="F786" s="21">
        <v>-24.081785890552101</v>
      </c>
      <c r="G786" s="21">
        <v>1.61549474916364</v>
      </c>
      <c r="H786" s="22">
        <v>-25.07</v>
      </c>
      <c r="I786" s="23">
        <v>-24.600130404000002</v>
      </c>
      <c r="J786" s="23">
        <v>-27.755632697999999</v>
      </c>
    </row>
    <row r="787" spans="1:10" x14ac:dyDescent="0.2">
      <c r="A787" s="24">
        <v>69</v>
      </c>
      <c r="B787" s="25">
        <v>-6.39</v>
      </c>
      <c r="C787" s="25">
        <v>0.04</v>
      </c>
      <c r="D787" s="20">
        <v>206.55615777174901</v>
      </c>
      <c r="E787" s="20">
        <v>0.27512797554971502</v>
      </c>
      <c r="F787" s="21">
        <v>-24.098426629601999</v>
      </c>
      <c r="G787" s="21">
        <v>1.6154948633617301</v>
      </c>
      <c r="H787" s="22">
        <v>-25.07</v>
      </c>
      <c r="I787" s="23">
        <v>-24.605692464000001</v>
      </c>
      <c r="J787" s="23">
        <v>-27.760170167999998</v>
      </c>
    </row>
    <row r="788" spans="1:10" x14ac:dyDescent="0.2">
      <c r="A788" s="24">
        <v>69.099999999999994</v>
      </c>
      <c r="B788" s="25">
        <v>-6.39</v>
      </c>
      <c r="C788" s="25">
        <v>0.04</v>
      </c>
      <c r="D788" s="20">
        <v>207.21553188950799</v>
      </c>
      <c r="E788" s="20">
        <v>0.27805599566490902</v>
      </c>
      <c r="F788" s="21">
        <v>-24.116221031930699</v>
      </c>
      <c r="G788" s="21">
        <v>1.6154950915247499</v>
      </c>
      <c r="H788" s="22">
        <v>-25.07</v>
      </c>
      <c r="I788" s="23">
        <v>-24.611661504000001</v>
      </c>
      <c r="J788" s="23">
        <v>-27.765039647999998</v>
      </c>
    </row>
    <row r="789" spans="1:10" x14ac:dyDescent="0.2">
      <c r="A789" s="24">
        <v>69.2</v>
      </c>
      <c r="B789" s="25">
        <v>-6.39</v>
      </c>
      <c r="C789" s="25">
        <v>0.04</v>
      </c>
      <c r="D789" s="20">
        <v>207.91975059087301</v>
      </c>
      <c r="E789" s="20">
        <v>0.28149493209226201</v>
      </c>
      <c r="F789" s="21">
        <v>-24.135129155664199</v>
      </c>
      <c r="G789" s="21">
        <v>1.61549530961278</v>
      </c>
      <c r="H789" s="22">
        <v>-25.07</v>
      </c>
      <c r="I789" s="23">
        <v>-24.61802848</v>
      </c>
      <c r="J789" s="23">
        <v>-27.77023376</v>
      </c>
    </row>
    <row r="790" spans="1:10" x14ac:dyDescent="0.2">
      <c r="A790" s="24">
        <v>69.3</v>
      </c>
      <c r="B790" s="25">
        <v>-6.39</v>
      </c>
      <c r="C790" s="25">
        <v>0.04</v>
      </c>
      <c r="D790" s="20">
        <v>208.669061546796</v>
      </c>
      <c r="E790" s="20">
        <v>0.285045555573609</v>
      </c>
      <c r="F790" s="21">
        <v>-24.1551641325212</v>
      </c>
      <c r="G790" s="21">
        <v>1.6154956425692599</v>
      </c>
      <c r="H790" s="22">
        <v>-25.07</v>
      </c>
      <c r="I790" s="23">
        <v>-24.624802436</v>
      </c>
      <c r="J790" s="23">
        <v>-27.775759881999999</v>
      </c>
    </row>
    <row r="791" spans="1:10" x14ac:dyDescent="0.2">
      <c r="A791" s="24">
        <v>69.400000000000006</v>
      </c>
      <c r="B791" s="25">
        <v>-6.39</v>
      </c>
      <c r="C791" s="25">
        <v>0.04</v>
      </c>
      <c r="D791" s="20">
        <v>209.46361829</v>
      </c>
      <c r="E791" s="20">
        <v>0.28827418971027302</v>
      </c>
      <c r="F791" s="21">
        <v>-24.176337921076499</v>
      </c>
      <c r="G791" s="21">
        <v>1.6154958391181899</v>
      </c>
      <c r="H791" s="22">
        <v>-25.07</v>
      </c>
      <c r="I791" s="23">
        <v>-24.631992415999999</v>
      </c>
      <c r="J791" s="23">
        <v>-27.781625391999999</v>
      </c>
    </row>
    <row r="792" spans="1:10" x14ac:dyDescent="0.2">
      <c r="A792" s="24">
        <v>69.5</v>
      </c>
      <c r="B792" s="25">
        <v>-6.39</v>
      </c>
      <c r="C792" s="25">
        <v>0.04</v>
      </c>
      <c r="D792" s="20">
        <v>210.30357435320499</v>
      </c>
      <c r="E792" s="20">
        <v>0.29074155096021898</v>
      </c>
      <c r="F792" s="21">
        <v>-24.198608371753402</v>
      </c>
      <c r="G792" s="21">
        <v>1.6154960244157199</v>
      </c>
      <c r="H792" s="22">
        <v>-25.07</v>
      </c>
      <c r="I792" s="23">
        <v>-24.639589376</v>
      </c>
      <c r="J792" s="23">
        <v>-27.787822911999999</v>
      </c>
    </row>
    <row r="793" spans="1:10" x14ac:dyDescent="0.2">
      <c r="A793" s="24">
        <v>69.599999999999994</v>
      </c>
      <c r="B793" s="25">
        <v>-6.39</v>
      </c>
      <c r="C793" s="25">
        <v>0.04</v>
      </c>
      <c r="D793" s="20">
        <v>211.189052949092</v>
      </c>
      <c r="E793" s="20">
        <v>0.29202955960292099</v>
      </c>
      <c r="F793" s="21">
        <v>-24.221959457085099</v>
      </c>
      <c r="G793" s="21">
        <v>1.6154959469227299</v>
      </c>
      <c r="H793" s="22">
        <v>-25.07</v>
      </c>
      <c r="I793" s="23">
        <v>-24.647593315999998</v>
      </c>
      <c r="J793" s="23">
        <v>-27.794352442000001</v>
      </c>
    </row>
    <row r="794" spans="1:10" x14ac:dyDescent="0.2">
      <c r="A794" s="24">
        <v>69.7</v>
      </c>
      <c r="B794" s="25">
        <v>-6.4</v>
      </c>
      <c r="C794" s="25">
        <v>0.04</v>
      </c>
      <c r="D794" s="20">
        <v>212.11867798153699</v>
      </c>
      <c r="E794" s="20">
        <v>0.29198578543814901</v>
      </c>
      <c r="F794" s="21">
        <v>-24.256194782336799</v>
      </c>
      <c r="G794" s="21">
        <v>1.6154957349676</v>
      </c>
      <c r="H794" s="22">
        <v>-25.08</v>
      </c>
      <c r="I794" s="23">
        <v>-24.666004235999999</v>
      </c>
      <c r="J794" s="23">
        <v>-27.811213982000002</v>
      </c>
    </row>
    <row r="795" spans="1:10" x14ac:dyDescent="0.2">
      <c r="A795" s="24">
        <v>69.8</v>
      </c>
      <c r="B795" s="25">
        <v>-6.4</v>
      </c>
      <c r="C795" s="25">
        <v>0.04</v>
      </c>
      <c r="D795" s="20">
        <v>213.08814985444599</v>
      </c>
      <c r="E795" s="20">
        <v>0.29077348956399102</v>
      </c>
      <c r="F795" s="21">
        <v>-24.281499940255902</v>
      </c>
      <c r="G795" s="21">
        <v>1.61549539479578</v>
      </c>
      <c r="H795" s="22">
        <v>-25.08</v>
      </c>
      <c r="I795" s="23">
        <v>-24.674767872</v>
      </c>
      <c r="J795" s="23">
        <v>-27.818363263999998</v>
      </c>
    </row>
    <row r="796" spans="1:10" x14ac:dyDescent="0.2">
      <c r="A796" s="24">
        <v>69.900000000000006</v>
      </c>
      <c r="B796" s="25">
        <v>-6.4</v>
      </c>
      <c r="C796" s="25">
        <v>0.04</v>
      </c>
      <c r="D796" s="20">
        <v>214.091487554081</v>
      </c>
      <c r="E796" s="20">
        <v>0.28854772731654299</v>
      </c>
      <c r="F796" s="21">
        <v>-24.3075506712301</v>
      </c>
      <c r="G796" s="21">
        <v>1.6154949327156001</v>
      </c>
      <c r="H796" s="22">
        <v>-25.08</v>
      </c>
      <c r="I796" s="23">
        <v>-24.683839003999999</v>
      </c>
      <c r="J796" s="23">
        <v>-27.825763397999999</v>
      </c>
    </row>
    <row r="797" spans="1:10" x14ac:dyDescent="0.2">
      <c r="A797" s="24">
        <v>70</v>
      </c>
      <c r="B797" s="25">
        <v>-6.4</v>
      </c>
      <c r="C797" s="25">
        <v>0.05</v>
      </c>
      <c r="D797" s="20">
        <v>215.122540674855</v>
      </c>
      <c r="E797" s="20">
        <v>0.28545485398070802</v>
      </c>
      <c r="F797" s="21">
        <v>-24.3342047403113</v>
      </c>
      <c r="G797" s="21">
        <v>1.6157628047819701</v>
      </c>
      <c r="H797" s="22">
        <v>-25.08</v>
      </c>
      <c r="I797" s="23">
        <v>-24.693172411999999</v>
      </c>
      <c r="J797" s="23">
        <v>-27.833377494</v>
      </c>
    </row>
    <row r="798" spans="1:10" x14ac:dyDescent="0.2">
      <c r="A798" s="24">
        <v>70.099999999999994</v>
      </c>
      <c r="B798" s="25">
        <v>-6.4</v>
      </c>
      <c r="C798" s="25">
        <v>0.05</v>
      </c>
      <c r="D798" s="20">
        <v>216.17515830352201</v>
      </c>
      <c r="E798" s="20">
        <v>0.28162761839314299</v>
      </c>
      <c r="F798" s="21">
        <v>-24.361220227695</v>
      </c>
      <c r="G798" s="21">
        <v>1.61576222696506</v>
      </c>
      <c r="H798" s="22">
        <v>-25.08</v>
      </c>
      <c r="I798" s="23">
        <v>-24.702686700000001</v>
      </c>
      <c r="J798" s="23">
        <v>-27.84113915</v>
      </c>
    </row>
    <row r="799" spans="1:10" x14ac:dyDescent="0.2">
      <c r="A799" s="24">
        <v>70.2</v>
      </c>
      <c r="B799" s="25">
        <v>-6.4</v>
      </c>
      <c r="C799" s="25">
        <v>0.05</v>
      </c>
      <c r="D799" s="20">
        <v>217.243175326043</v>
      </c>
      <c r="E799" s="20">
        <v>0.27722833460699497</v>
      </c>
      <c r="F799" s="21">
        <v>-24.3884877630509</v>
      </c>
      <c r="G799" s="21">
        <v>1.6157614372815301</v>
      </c>
      <c r="H799" s="22">
        <v>-25.08</v>
      </c>
      <c r="I799" s="23">
        <v>-24.712345692</v>
      </c>
      <c r="J799" s="23">
        <v>-27.849018854000001</v>
      </c>
    </row>
    <row r="800" spans="1:10" x14ac:dyDescent="0.2">
      <c r="A800" s="24">
        <v>70.3</v>
      </c>
      <c r="B800" s="25">
        <v>-6.4</v>
      </c>
      <c r="C800" s="25">
        <v>0.05</v>
      </c>
      <c r="D800" s="20">
        <v>218.32041086493101</v>
      </c>
      <c r="E800" s="20">
        <v>0.27245497527228602</v>
      </c>
      <c r="F800" s="21">
        <v>-24.415824430917599</v>
      </c>
      <c r="G800" s="21">
        <v>1.61576067166857</v>
      </c>
      <c r="H800" s="22">
        <v>-25.08</v>
      </c>
      <c r="I800" s="23">
        <v>-24.72208608</v>
      </c>
      <c r="J800" s="23">
        <v>-27.856964959999999</v>
      </c>
    </row>
    <row r="801" spans="1:10" x14ac:dyDescent="0.2">
      <c r="A801" s="24">
        <v>70.400000000000006</v>
      </c>
      <c r="B801" s="25">
        <v>-6.4</v>
      </c>
      <c r="C801" s="25">
        <v>0.05</v>
      </c>
      <c r="D801" s="20">
        <v>219.40068322144</v>
      </c>
      <c r="E801" s="20">
        <v>0.26748081854639599</v>
      </c>
      <c r="F801" s="21">
        <v>-24.443101824961101</v>
      </c>
      <c r="G801" s="21">
        <v>1.6157599306267401</v>
      </c>
      <c r="H801" s="22">
        <v>-25.08</v>
      </c>
      <c r="I801" s="23">
        <v>-24.731862644</v>
      </c>
      <c r="J801" s="23">
        <v>-27.864940577999999</v>
      </c>
    </row>
    <row r="802" spans="1:10" x14ac:dyDescent="0.2">
      <c r="A802" s="24">
        <v>70.5</v>
      </c>
      <c r="B802" s="25">
        <v>-6.4</v>
      </c>
      <c r="C802" s="25">
        <v>0.05</v>
      </c>
      <c r="D802" s="20">
        <v>220.47783414600201</v>
      </c>
      <c r="E802" s="20">
        <v>0.26243071429485998</v>
      </c>
      <c r="F802" s="21">
        <v>-24.470119480707702</v>
      </c>
      <c r="G802" s="21">
        <v>1.6157592150442099</v>
      </c>
      <c r="H802" s="22">
        <v>-25.08</v>
      </c>
      <c r="I802" s="23">
        <v>-24.741603032</v>
      </c>
      <c r="J802" s="23">
        <v>-27.872886684000001</v>
      </c>
    </row>
    <row r="803" spans="1:10" x14ac:dyDescent="0.2">
      <c r="A803" s="24">
        <v>70.599999999999994</v>
      </c>
      <c r="B803" s="25">
        <v>-6.4</v>
      </c>
      <c r="C803" s="25">
        <v>0.05</v>
      </c>
      <c r="D803" s="20">
        <v>221.545923694913</v>
      </c>
      <c r="E803" s="20">
        <v>0.25730065156798199</v>
      </c>
      <c r="F803" s="21">
        <v>-24.496756196914301</v>
      </c>
      <c r="G803" s="21">
        <v>1.61575852505022</v>
      </c>
      <c r="H803" s="22">
        <v>-25.08</v>
      </c>
      <c r="I803" s="23">
        <v>-24.751262023999999</v>
      </c>
      <c r="J803" s="23">
        <v>-27.880766388000001</v>
      </c>
    </row>
    <row r="804" spans="1:10" x14ac:dyDescent="0.2">
      <c r="A804" s="24">
        <v>70.7</v>
      </c>
      <c r="B804" s="25">
        <v>-6.4</v>
      </c>
      <c r="C804" s="25">
        <v>0.05</v>
      </c>
      <c r="D804" s="20">
        <v>222.599134496017</v>
      </c>
      <c r="E804" s="20">
        <v>0.25200498199166699</v>
      </c>
      <c r="F804" s="21">
        <v>-24.522868830188902</v>
      </c>
      <c r="G804" s="21">
        <v>1.61575786081842</v>
      </c>
      <c r="H804" s="22">
        <v>-25.08</v>
      </c>
      <c r="I804" s="23">
        <v>-24.760785356</v>
      </c>
      <c r="J804" s="23">
        <v>-27.888535422</v>
      </c>
    </row>
    <row r="805" spans="1:10" x14ac:dyDescent="0.2">
      <c r="A805" s="24">
        <v>70.8</v>
      </c>
      <c r="B805" s="25">
        <v>-6.4</v>
      </c>
      <c r="C805" s="25">
        <v>0.05</v>
      </c>
      <c r="D805" s="20">
        <v>223.63175262005399</v>
      </c>
      <c r="E805" s="20">
        <v>0.24650718607021499</v>
      </c>
      <c r="F805" s="21">
        <v>-24.548342026810701</v>
      </c>
      <c r="G805" s="21">
        <v>1.6157572222257399</v>
      </c>
      <c r="H805" s="22">
        <v>-25.08</v>
      </c>
      <c r="I805" s="23">
        <v>-24.770127808000002</v>
      </c>
      <c r="J805" s="23">
        <v>-27.896156896000001</v>
      </c>
    </row>
    <row r="806" spans="1:10" x14ac:dyDescent="0.2">
      <c r="A806" s="24">
        <v>70.900000000000006</v>
      </c>
      <c r="B806" s="25">
        <v>-6.41</v>
      </c>
      <c r="C806" s="25">
        <v>0.05</v>
      </c>
      <c r="D806" s="20">
        <v>224.63817472060799</v>
      </c>
      <c r="E806" s="20">
        <v>0.240848928697178</v>
      </c>
      <c r="F806" s="21">
        <v>-24.582831076494902</v>
      </c>
      <c r="G806" s="21">
        <v>1.6157565197319199</v>
      </c>
      <c r="H806" s="22">
        <v>-25.09</v>
      </c>
      <c r="I806" s="23">
        <v>-24.789226072000002</v>
      </c>
      <c r="J806" s="23">
        <v>-27.913579164000001</v>
      </c>
    </row>
    <row r="807" spans="1:10" x14ac:dyDescent="0.2">
      <c r="A807" s="24">
        <v>71</v>
      </c>
      <c r="B807" s="25">
        <v>-6.41</v>
      </c>
      <c r="C807" s="25">
        <v>0.05</v>
      </c>
      <c r="D807" s="20">
        <v>225.612816935995</v>
      </c>
      <c r="E807" s="20">
        <v>0.23508492873237399</v>
      </c>
      <c r="F807" s="21">
        <v>-24.606616011341199</v>
      </c>
      <c r="G807" s="21">
        <v>1.6157558486013499</v>
      </c>
      <c r="H807" s="22">
        <v>-25.09</v>
      </c>
      <c r="I807" s="23">
        <v>-24.798043971999999</v>
      </c>
      <c r="J807" s="23">
        <v>-27.920772714000002</v>
      </c>
    </row>
    <row r="808" spans="1:10" x14ac:dyDescent="0.2">
      <c r="A808" s="24">
        <v>71.099999999999994</v>
      </c>
      <c r="B808" s="25">
        <v>-6.41</v>
      </c>
      <c r="C808" s="25">
        <v>0.05</v>
      </c>
      <c r="D808" s="20">
        <v>226.550221150776</v>
      </c>
      <c r="E808" s="20">
        <v>0.229317093656704</v>
      </c>
      <c r="F808" s="21">
        <v>-24.629357514798102</v>
      </c>
      <c r="G808" s="21">
        <v>1.6157552082425599</v>
      </c>
      <c r="H808" s="22">
        <v>-25.09</v>
      </c>
      <c r="I808" s="23">
        <v>-24.806518199999999</v>
      </c>
      <c r="J808" s="23">
        <v>-27.9276859</v>
      </c>
    </row>
    <row r="809" spans="1:10" x14ac:dyDescent="0.2">
      <c r="A809" s="24">
        <v>71.2</v>
      </c>
      <c r="B809" s="25">
        <v>-6.41</v>
      </c>
      <c r="C809" s="25">
        <v>0.05</v>
      </c>
      <c r="D809" s="20">
        <v>227.44499579484099</v>
      </c>
      <c r="E809" s="20">
        <v>0.22367718819728699</v>
      </c>
      <c r="F809" s="21">
        <v>-24.650973893294498</v>
      </c>
      <c r="G809" s="21">
        <v>1.6157546780980401</v>
      </c>
      <c r="H809" s="22">
        <v>-25.09</v>
      </c>
      <c r="I809" s="23">
        <v>-24.814612579999999</v>
      </c>
      <c r="J809" s="23">
        <v>-27.934289209999999</v>
      </c>
    </row>
    <row r="810" spans="1:10" x14ac:dyDescent="0.2">
      <c r="A810" s="24">
        <v>71.3</v>
      </c>
      <c r="B810" s="25">
        <v>-6.41</v>
      </c>
      <c r="C810" s="25">
        <v>0.05</v>
      </c>
      <c r="D810" s="20">
        <v>228.291756291881</v>
      </c>
      <c r="E810" s="20">
        <v>0.21830110671052499</v>
      </c>
      <c r="F810" s="21">
        <v>-24.671336461014299</v>
      </c>
      <c r="G810" s="21">
        <v>1.61575409407102</v>
      </c>
      <c r="H810" s="22">
        <v>-25.09</v>
      </c>
      <c r="I810" s="23">
        <v>-24.822272848000001</v>
      </c>
      <c r="J810" s="23">
        <v>-27.940538375999999</v>
      </c>
    </row>
    <row r="811" spans="1:10" x14ac:dyDescent="0.2">
      <c r="A811" s="24">
        <v>71.400000000000006</v>
      </c>
      <c r="B811" s="25">
        <v>-6.41</v>
      </c>
      <c r="C811" s="25">
        <v>0.05</v>
      </c>
      <c r="D811" s="20">
        <v>229.086314455988</v>
      </c>
      <c r="E811" s="20">
        <v>0.213337366355415</v>
      </c>
      <c r="F811" s="21">
        <v>-24.6903419780913</v>
      </c>
      <c r="G811" s="21">
        <v>1.6157536136488899</v>
      </c>
      <c r="H811" s="22">
        <v>-25.09</v>
      </c>
      <c r="I811" s="23">
        <v>-24.829453783999998</v>
      </c>
      <c r="J811" s="23">
        <v>-27.946396507999999</v>
      </c>
    </row>
    <row r="812" spans="1:10" x14ac:dyDescent="0.2">
      <c r="A812" s="24">
        <v>71.5</v>
      </c>
      <c r="B812" s="25">
        <v>-6.41</v>
      </c>
      <c r="C812" s="25">
        <v>0.06</v>
      </c>
      <c r="D812" s="20">
        <v>229.827077769547</v>
      </c>
      <c r="E812" s="20">
        <v>0.208964381480367</v>
      </c>
      <c r="F812" s="21">
        <v>-24.708006962027898</v>
      </c>
      <c r="G812" s="21">
        <v>1.6160811715110099</v>
      </c>
      <c r="H812" s="22">
        <v>-25.09</v>
      </c>
      <c r="I812" s="23">
        <v>-24.836155388000002</v>
      </c>
      <c r="J812" s="23">
        <v>-27.951863606</v>
      </c>
    </row>
    <row r="813" spans="1:10" x14ac:dyDescent="0.2">
      <c r="A813" s="24">
        <v>71.599999999999994</v>
      </c>
      <c r="B813" s="25">
        <v>-6.41</v>
      </c>
      <c r="C813" s="25">
        <v>0.06</v>
      </c>
      <c r="D813" s="20">
        <v>230.51267157449001</v>
      </c>
      <c r="E813" s="20">
        <v>0.20538286590067001</v>
      </c>
      <c r="F813" s="21">
        <v>-24.724299259619698</v>
      </c>
      <c r="G813" s="21">
        <v>1.6160807925196401</v>
      </c>
      <c r="H813" s="22">
        <v>-25.09</v>
      </c>
      <c r="I813" s="23">
        <v>-24.842359571999999</v>
      </c>
      <c r="J813" s="23">
        <v>-27.956924913999998</v>
      </c>
    </row>
    <row r="814" spans="1:10" x14ac:dyDescent="0.2">
      <c r="A814" s="24">
        <v>71.7</v>
      </c>
      <c r="B814" s="25">
        <v>-6.41</v>
      </c>
      <c r="C814" s="25">
        <v>0.06</v>
      </c>
      <c r="D814" s="20">
        <v>231.14127452320699</v>
      </c>
      <c r="E814" s="20">
        <v>0.20283172734826899</v>
      </c>
      <c r="F814" s="21">
        <v>-24.739162495740299</v>
      </c>
      <c r="G814" s="21">
        <v>1.6160805706700101</v>
      </c>
      <c r="H814" s="22">
        <v>-25.09</v>
      </c>
      <c r="I814" s="23">
        <v>-24.848039203999999</v>
      </c>
      <c r="J814" s="23">
        <v>-27.961558298</v>
      </c>
    </row>
    <row r="815" spans="1:10" x14ac:dyDescent="0.2">
      <c r="A815" s="24">
        <v>71.8</v>
      </c>
      <c r="B815" s="25">
        <v>-6.41</v>
      </c>
      <c r="C815" s="25">
        <v>0.06</v>
      </c>
      <c r="D815" s="20">
        <v>231.71173558544399</v>
      </c>
      <c r="E815" s="20">
        <v>0.20153786193474199</v>
      </c>
      <c r="F815" s="21">
        <v>-24.752634099448901</v>
      </c>
      <c r="G815" s="21">
        <v>1.61608042885823</v>
      </c>
      <c r="H815" s="22">
        <v>-25.09</v>
      </c>
      <c r="I815" s="23">
        <v>-24.853203327999999</v>
      </c>
      <c r="J815" s="23">
        <v>-27.965771136000001</v>
      </c>
    </row>
    <row r="816" spans="1:10" x14ac:dyDescent="0.2">
      <c r="A816" s="24">
        <v>71.900000000000006</v>
      </c>
      <c r="B816" s="25">
        <v>-6.41</v>
      </c>
      <c r="C816" s="25">
        <v>0.06</v>
      </c>
      <c r="D816" s="20">
        <v>232.22548612246001</v>
      </c>
      <c r="E816" s="20">
        <v>0.20166322000006601</v>
      </c>
      <c r="F816" s="21">
        <v>-24.764702878152001</v>
      </c>
      <c r="G816" s="21">
        <v>1.61608036464765</v>
      </c>
      <c r="H816" s="22">
        <v>-25.09</v>
      </c>
      <c r="I816" s="23">
        <v>-24.857842900000001</v>
      </c>
      <c r="J816" s="23">
        <v>-27.969556050000001</v>
      </c>
    </row>
    <row r="817" spans="1:10" x14ac:dyDescent="0.2">
      <c r="A817" s="24">
        <v>72</v>
      </c>
      <c r="B817" s="25">
        <v>-6.42</v>
      </c>
      <c r="C817" s="25">
        <v>0.06</v>
      </c>
      <c r="D817" s="20">
        <v>232.68449654231</v>
      </c>
      <c r="E817" s="20">
        <v>0.20331299995892199</v>
      </c>
      <c r="F817" s="21">
        <v>-24.7852889076085</v>
      </c>
      <c r="G817" s="21">
        <v>1.61608037616245</v>
      </c>
      <c r="H817" s="22">
        <v>-25.1</v>
      </c>
      <c r="I817" s="23">
        <v>-24.871994096000002</v>
      </c>
      <c r="J817" s="23">
        <v>-27.982942552000001</v>
      </c>
    </row>
    <row r="818" spans="1:10" x14ac:dyDescent="0.2">
      <c r="A818" s="24">
        <v>72.099999999999994</v>
      </c>
      <c r="B818" s="25">
        <v>-6.42</v>
      </c>
      <c r="C818" s="25">
        <v>0.06</v>
      </c>
      <c r="D818" s="20">
        <v>233.09073747404599</v>
      </c>
      <c r="E818" s="20">
        <v>0.20652885053280301</v>
      </c>
      <c r="F818" s="21">
        <v>-24.794817795291301</v>
      </c>
      <c r="G818" s="21">
        <v>1.6160806029235499</v>
      </c>
      <c r="H818" s="22">
        <v>-25.1</v>
      </c>
      <c r="I818" s="23">
        <v>-24.875675004000001</v>
      </c>
      <c r="J818" s="23">
        <v>-27.985945397999998</v>
      </c>
    </row>
    <row r="819" spans="1:10" x14ac:dyDescent="0.2">
      <c r="A819" s="24">
        <v>72.2</v>
      </c>
      <c r="B819" s="25">
        <v>-6.42</v>
      </c>
      <c r="C819" s="25">
        <v>0.06</v>
      </c>
      <c r="D819" s="20">
        <v>233.44696795982199</v>
      </c>
      <c r="E819" s="20">
        <v>0.211278512095811</v>
      </c>
      <c r="F819" s="21">
        <v>-24.803136009380101</v>
      </c>
      <c r="G819" s="21">
        <v>1.6160808395442301</v>
      </c>
      <c r="H819" s="22">
        <v>-25.1</v>
      </c>
      <c r="I819" s="23">
        <v>-24.878894668000001</v>
      </c>
      <c r="J819" s="23">
        <v>-27.988571965999999</v>
      </c>
    </row>
    <row r="820" spans="1:10" x14ac:dyDescent="0.2">
      <c r="A820" s="24">
        <v>72.3</v>
      </c>
      <c r="B820" s="25">
        <v>-6.42</v>
      </c>
      <c r="C820" s="25">
        <v>0.06</v>
      </c>
      <c r="D820" s="20">
        <v>233.75850596845899</v>
      </c>
      <c r="E820" s="20">
        <v>0.217442872768595</v>
      </c>
      <c r="F820" s="21">
        <v>-24.810413400857001</v>
      </c>
      <c r="G820" s="21">
        <v>1.6160812306289101</v>
      </c>
      <c r="H820" s="22">
        <v>-25.1</v>
      </c>
      <c r="I820" s="23">
        <v>-24.881716396000002</v>
      </c>
      <c r="J820" s="23">
        <v>-27.990873902000001</v>
      </c>
    </row>
    <row r="821" spans="1:10" x14ac:dyDescent="0.2">
      <c r="A821" s="24">
        <v>72.400000000000006</v>
      </c>
      <c r="B821" s="25">
        <v>-6.42</v>
      </c>
      <c r="C821" s="25">
        <v>0.06</v>
      </c>
      <c r="D821" s="20">
        <v>234.03118771723001</v>
      </c>
      <c r="E821" s="20">
        <v>0.22483999223800999</v>
      </c>
      <c r="F821" s="21">
        <v>-24.816748115811201</v>
      </c>
      <c r="G821" s="21">
        <v>1.6160817867656501</v>
      </c>
      <c r="H821" s="22">
        <v>-25.1</v>
      </c>
      <c r="I821" s="23">
        <v>-24.884176364000002</v>
      </c>
      <c r="J821" s="23">
        <v>-27.992880717999999</v>
      </c>
    </row>
    <row r="822" spans="1:10" x14ac:dyDescent="0.2">
      <c r="A822" s="24">
        <v>72.5</v>
      </c>
      <c r="B822" s="25">
        <v>-6.42</v>
      </c>
      <c r="C822" s="25">
        <v>0.06</v>
      </c>
      <c r="D822" s="20">
        <v>234.27092809883101</v>
      </c>
      <c r="E822" s="20">
        <v>0.23324218875758701</v>
      </c>
      <c r="F822" s="21">
        <v>-24.822330099974799</v>
      </c>
      <c r="G822" s="21">
        <v>1.61608236569648</v>
      </c>
      <c r="H822" s="22">
        <v>-25.1</v>
      </c>
      <c r="I822" s="23">
        <v>-24.886346924000001</v>
      </c>
      <c r="J822" s="23">
        <v>-27.994651438000002</v>
      </c>
    </row>
    <row r="823" spans="1:10" x14ac:dyDescent="0.2">
      <c r="A823" s="24">
        <v>72.599999999999994</v>
      </c>
      <c r="B823" s="25">
        <v>-6.42</v>
      </c>
      <c r="C823" s="25">
        <v>0.06</v>
      </c>
      <c r="D823" s="20">
        <v>234.48442273166501</v>
      </c>
      <c r="E823" s="20">
        <v>0.24234302766537599</v>
      </c>
      <c r="F823" s="21">
        <v>-24.827278256187402</v>
      </c>
      <c r="G823" s="21">
        <v>1.6160830476507499</v>
      </c>
      <c r="H823" s="22">
        <v>-25.1</v>
      </c>
      <c r="I823" s="23">
        <v>-24.888273296000001</v>
      </c>
      <c r="J823" s="23">
        <v>-27.996222952</v>
      </c>
    </row>
    <row r="824" spans="1:10" x14ac:dyDescent="0.2">
      <c r="A824" s="24">
        <v>72.7</v>
      </c>
      <c r="B824" s="25">
        <v>-6.42</v>
      </c>
      <c r="C824" s="25">
        <v>0.06</v>
      </c>
      <c r="D824" s="20">
        <v>234.67844983573599</v>
      </c>
      <c r="E824" s="20">
        <v>0.25174593056045202</v>
      </c>
      <c r="F824" s="21">
        <v>-24.831780244664799</v>
      </c>
      <c r="G824" s="21">
        <v>1.6160838402359601</v>
      </c>
      <c r="H824" s="22">
        <v>-25.1</v>
      </c>
      <c r="I824" s="23">
        <v>-24.890027832000001</v>
      </c>
      <c r="J824" s="23">
        <v>-27.997654283999999</v>
      </c>
    </row>
    <row r="825" spans="1:10" x14ac:dyDescent="0.2">
      <c r="A825" s="24">
        <v>72.8</v>
      </c>
      <c r="B825" s="25">
        <v>-6.42</v>
      </c>
      <c r="C825" s="25">
        <v>0.06</v>
      </c>
      <c r="D825" s="20">
        <v>234.85969375079199</v>
      </c>
      <c r="E825" s="20">
        <v>0.26103040349368201</v>
      </c>
      <c r="F825" s="21">
        <v>-24.835999620698999</v>
      </c>
      <c r="G825" s="21">
        <v>1.6160845779317199</v>
      </c>
      <c r="H825" s="22">
        <v>-25.1</v>
      </c>
      <c r="I825" s="23">
        <v>-24.891673839999999</v>
      </c>
      <c r="J825" s="23">
        <v>-27.998997079999999</v>
      </c>
    </row>
    <row r="826" spans="1:10" x14ac:dyDescent="0.2">
      <c r="A826" s="24">
        <v>72.900000000000006</v>
      </c>
      <c r="B826" s="25">
        <v>-6.42</v>
      </c>
      <c r="C826" s="25">
        <v>0.06</v>
      </c>
      <c r="D826" s="20">
        <v>235.03482832547499</v>
      </c>
      <c r="E826" s="20">
        <v>0.26977112969309802</v>
      </c>
      <c r="F826" s="21">
        <v>-24.840052939827999</v>
      </c>
      <c r="G826" s="21">
        <v>1.6160853408765901</v>
      </c>
      <c r="H826" s="22">
        <v>-25.1</v>
      </c>
      <c r="I826" s="23">
        <v>-24.893256539999999</v>
      </c>
      <c r="J826" s="23">
        <v>-28.000288229999999</v>
      </c>
    </row>
    <row r="827" spans="1:10" x14ac:dyDescent="0.2">
      <c r="A827" s="24">
        <v>73</v>
      </c>
      <c r="B827" s="25">
        <v>-6.42</v>
      </c>
      <c r="C827" s="25">
        <v>0.06</v>
      </c>
      <c r="D827" s="20">
        <v>235.20992713069899</v>
      </c>
      <c r="E827" s="20">
        <v>0.27752298706633399</v>
      </c>
      <c r="F827" s="21">
        <v>-24.844102564854399</v>
      </c>
      <c r="G827" s="21">
        <v>1.61608603560687</v>
      </c>
      <c r="H827" s="22">
        <v>-25.1</v>
      </c>
      <c r="I827" s="23">
        <v>-24.89483924</v>
      </c>
      <c r="J827" s="23">
        <v>-28.001579379999999</v>
      </c>
    </row>
    <row r="828" spans="1:10" x14ac:dyDescent="0.2">
      <c r="A828" s="24">
        <v>73.099999999999994</v>
      </c>
      <c r="B828" s="25">
        <v>-6.42</v>
      </c>
      <c r="C828" s="25">
        <v>0.06</v>
      </c>
      <c r="D828" s="20">
        <v>235.39014971310101</v>
      </c>
      <c r="E828" s="20">
        <v>0.283809957817657</v>
      </c>
      <c r="F828" s="21">
        <v>-24.848264044840199</v>
      </c>
      <c r="G828" s="21">
        <v>1.6160865595987299</v>
      </c>
      <c r="H828" s="22">
        <v>-25.1</v>
      </c>
      <c r="I828" s="23">
        <v>-24.89646716</v>
      </c>
      <c r="J828" s="23">
        <v>-28.00290742</v>
      </c>
    </row>
    <row r="829" spans="1:10" x14ac:dyDescent="0.2">
      <c r="A829" s="24">
        <v>73.2</v>
      </c>
      <c r="B829" s="25">
        <v>-6.42</v>
      </c>
      <c r="C829" s="25">
        <v>0.05</v>
      </c>
      <c r="D829" s="20">
        <v>235.58057888030299</v>
      </c>
      <c r="E829" s="20">
        <v>0.28816235697870501</v>
      </c>
      <c r="F829" s="21">
        <v>-24.852675575688998</v>
      </c>
      <c r="G829" s="21">
        <v>1.61575904945645</v>
      </c>
      <c r="H829" s="22">
        <v>-25.1</v>
      </c>
      <c r="I829" s="23">
        <v>-24.898194564000001</v>
      </c>
      <c r="J829" s="23">
        <v>-28.004316618000001</v>
      </c>
    </row>
    <row r="830" spans="1:10" x14ac:dyDescent="0.2">
      <c r="A830" s="24">
        <v>73.3</v>
      </c>
      <c r="B830" s="25">
        <v>-6.43</v>
      </c>
      <c r="C830" s="25">
        <v>0.05</v>
      </c>
      <c r="D830" s="20">
        <v>235.78603966366899</v>
      </c>
      <c r="E830" s="20">
        <v>0.29015692153574102</v>
      </c>
      <c r="F830" s="21">
        <v>-24.8672200243265</v>
      </c>
      <c r="G830" s="21">
        <v>1.6157592030491801</v>
      </c>
      <c r="H830" s="22">
        <v>-25.11</v>
      </c>
      <c r="I830" s="23">
        <v>-24.910048583999998</v>
      </c>
      <c r="J830" s="23">
        <v>-28.015829107999998</v>
      </c>
    </row>
    <row r="831" spans="1:10" x14ac:dyDescent="0.2">
      <c r="A831" s="24">
        <v>73.400000000000006</v>
      </c>
      <c r="B831" s="25">
        <v>-6.43</v>
      </c>
      <c r="C831" s="25">
        <v>0.05</v>
      </c>
      <c r="D831" s="20">
        <v>236.008926018799</v>
      </c>
      <c r="E831" s="20">
        <v>0.28978163226694198</v>
      </c>
      <c r="F831" s="21">
        <v>-24.872359582440801</v>
      </c>
      <c r="G831" s="21">
        <v>1.6157591631424399</v>
      </c>
      <c r="H831" s="22">
        <v>-25.11</v>
      </c>
      <c r="I831" s="23">
        <v>-24.912065395999999</v>
      </c>
      <c r="J831" s="23">
        <v>-28.017474402000001</v>
      </c>
    </row>
    <row r="832" spans="1:10" x14ac:dyDescent="0.2">
      <c r="A832" s="24">
        <v>73.5</v>
      </c>
      <c r="B832" s="25">
        <v>-6.43</v>
      </c>
      <c r="C832" s="25">
        <v>0.05</v>
      </c>
      <c r="D832" s="20">
        <v>236.24951244461499</v>
      </c>
      <c r="E832" s="20">
        <v>0.28735687303746299</v>
      </c>
      <c r="F832" s="21">
        <v>-24.8779072999227</v>
      </c>
      <c r="G832" s="21">
        <v>1.6157588366367299</v>
      </c>
      <c r="H832" s="22">
        <v>-25.11</v>
      </c>
      <c r="I832" s="23">
        <v>-24.914245000000001</v>
      </c>
      <c r="J832" s="23">
        <v>-28.0192525</v>
      </c>
    </row>
    <row r="833" spans="1:10" x14ac:dyDescent="0.2">
      <c r="A833" s="24">
        <v>73.599999999999994</v>
      </c>
      <c r="B833" s="25">
        <v>-6.43</v>
      </c>
      <c r="C833" s="25">
        <v>0.05</v>
      </c>
      <c r="D833" s="20">
        <v>236.507906595576</v>
      </c>
      <c r="E833" s="20">
        <v>0.28323640245898901</v>
      </c>
      <c r="F833" s="21">
        <v>-24.883838659182899</v>
      </c>
      <c r="G833" s="21">
        <v>1.61575841907393</v>
      </c>
      <c r="H833" s="22">
        <v>-25.11</v>
      </c>
      <c r="I833" s="23">
        <v>-24.916578351999998</v>
      </c>
      <c r="J833" s="23">
        <v>-28.021156024</v>
      </c>
    </row>
    <row r="834" spans="1:10" x14ac:dyDescent="0.2">
      <c r="A834" s="24">
        <v>73.7</v>
      </c>
      <c r="B834" s="25">
        <v>-6.43</v>
      </c>
      <c r="C834" s="25">
        <v>0.05</v>
      </c>
      <c r="D834" s="20">
        <v>236.78421612614201</v>
      </c>
      <c r="E834" s="20">
        <v>0.27779064726025199</v>
      </c>
      <c r="F834" s="21">
        <v>-24.890175047246</v>
      </c>
      <c r="G834" s="21">
        <v>1.6157579151316499</v>
      </c>
      <c r="H834" s="22">
        <v>-25.11</v>
      </c>
      <c r="I834" s="23">
        <v>-24.919074496</v>
      </c>
      <c r="J834" s="23">
        <v>-28.023192351999999</v>
      </c>
    </row>
    <row r="835" spans="1:10" x14ac:dyDescent="0.2">
      <c r="A835" s="24">
        <v>73.8</v>
      </c>
      <c r="B835" s="25">
        <v>-6.43</v>
      </c>
      <c r="C835" s="25">
        <v>0.05</v>
      </c>
      <c r="D835" s="20">
        <v>237.07849900848601</v>
      </c>
      <c r="E835" s="20">
        <v>0.27139879860496602</v>
      </c>
      <c r="F835" s="21">
        <v>-24.896914708411401</v>
      </c>
      <c r="G835" s="21">
        <v>1.6157572425182301</v>
      </c>
      <c r="H835" s="22">
        <v>-25.11</v>
      </c>
      <c r="I835" s="23">
        <v>-24.921733432</v>
      </c>
      <c r="J835" s="23">
        <v>-28.025361484000001</v>
      </c>
    </row>
    <row r="836" spans="1:10" x14ac:dyDescent="0.2">
      <c r="A836" s="24">
        <v>73.900000000000006</v>
      </c>
      <c r="B836" s="25">
        <v>-6.43</v>
      </c>
      <c r="C836" s="25">
        <v>0.05</v>
      </c>
      <c r="D836" s="20">
        <v>237.389615021976</v>
      </c>
      <c r="E836" s="20">
        <v>0.26441325821140299</v>
      </c>
      <c r="F836" s="21">
        <v>-24.904055779390099</v>
      </c>
      <c r="G836" s="21">
        <v>1.6157565869937101</v>
      </c>
      <c r="H836" s="22">
        <v>-25.11</v>
      </c>
      <c r="I836" s="23">
        <v>-24.924555160000001</v>
      </c>
      <c r="J836" s="23">
        <v>-28.02766342</v>
      </c>
    </row>
    <row r="837" spans="1:10" x14ac:dyDescent="0.2">
      <c r="A837" s="24">
        <v>74</v>
      </c>
      <c r="B837" s="25">
        <v>-6.43</v>
      </c>
      <c r="C837" s="25">
        <v>0.05</v>
      </c>
      <c r="D837" s="20">
        <v>237.71519408376801</v>
      </c>
      <c r="E837" s="20">
        <v>0.25715682517071597</v>
      </c>
      <c r="F837" s="21">
        <v>-24.911482136473399</v>
      </c>
      <c r="G837" s="21">
        <v>1.61575594947412</v>
      </c>
      <c r="H837" s="22">
        <v>-25.11</v>
      </c>
      <c r="I837" s="23">
        <v>-24.927494459999998</v>
      </c>
      <c r="J837" s="23">
        <v>-28.030061270000001</v>
      </c>
    </row>
    <row r="838" spans="1:10" x14ac:dyDescent="0.2">
      <c r="A838" s="24">
        <v>74.099999999999994</v>
      </c>
      <c r="B838" s="25">
        <v>-6.43</v>
      </c>
      <c r="C838" s="25">
        <v>0.05</v>
      </c>
      <c r="D838" s="20">
        <v>238.05281009350099</v>
      </c>
      <c r="E838" s="20">
        <v>0.249948456636294</v>
      </c>
      <c r="F838" s="21">
        <v>-24.919192312059099</v>
      </c>
      <c r="G838" s="21">
        <v>1.6157553300326599</v>
      </c>
      <c r="H838" s="22">
        <v>-25.11</v>
      </c>
      <c r="I838" s="23">
        <v>-24.930551332</v>
      </c>
      <c r="J838" s="23">
        <v>-28.032555034000001</v>
      </c>
    </row>
    <row r="839" spans="1:10" x14ac:dyDescent="0.2">
      <c r="A839" s="24">
        <v>74.2</v>
      </c>
      <c r="B839" s="25">
        <v>-6.43</v>
      </c>
      <c r="C839" s="25">
        <v>0.05</v>
      </c>
      <c r="D839" s="20">
        <v>238.40003695081501</v>
      </c>
      <c r="E839" s="20">
        <v>0.243095505225567</v>
      </c>
      <c r="F839" s="21">
        <v>-24.927093785692499</v>
      </c>
      <c r="G839" s="21">
        <v>1.6157547292578001</v>
      </c>
      <c r="H839" s="22">
        <v>-25.11</v>
      </c>
      <c r="I839" s="23">
        <v>-24.933689600000001</v>
      </c>
      <c r="J839" s="23">
        <v>-28.0351152</v>
      </c>
    </row>
    <row r="840" spans="1:10" x14ac:dyDescent="0.2">
      <c r="A840" s="24">
        <v>74.3</v>
      </c>
      <c r="B840" s="25">
        <v>-6.43</v>
      </c>
      <c r="C840" s="25">
        <v>0.05</v>
      </c>
      <c r="D840" s="20">
        <v>238.75414582697701</v>
      </c>
      <c r="E840" s="20">
        <v>0.236877123091039</v>
      </c>
      <c r="F840" s="21">
        <v>-24.935140075616602</v>
      </c>
      <c r="G840" s="21">
        <v>1.6157542228566899</v>
      </c>
      <c r="H840" s="22">
        <v>-25.11</v>
      </c>
      <c r="I840" s="23">
        <v>-24.936891176</v>
      </c>
      <c r="J840" s="23">
        <v>-28.037727012000001</v>
      </c>
    </row>
    <row r="841" spans="1:10" x14ac:dyDescent="0.2">
      <c r="A841" s="24">
        <v>74.400000000000006</v>
      </c>
      <c r="B841" s="25">
        <v>-6.43</v>
      </c>
      <c r="C841" s="25">
        <v>0.05</v>
      </c>
      <c r="D841" s="20">
        <v>239.10977303520099</v>
      </c>
      <c r="E841" s="20">
        <v>0.23148563644433201</v>
      </c>
      <c r="F841" s="21">
        <v>-24.943217015227098</v>
      </c>
      <c r="G841" s="21">
        <v>1.6157537311896</v>
      </c>
      <c r="H841" s="22">
        <v>-25.11</v>
      </c>
      <c r="I841" s="23">
        <v>-24.940110839999999</v>
      </c>
      <c r="J841" s="23">
        <v>-28.040353580000001</v>
      </c>
    </row>
    <row r="842" spans="1:10" x14ac:dyDescent="0.2">
      <c r="A842" s="24">
        <v>74.5</v>
      </c>
      <c r="B842" s="25">
        <v>-6.43</v>
      </c>
      <c r="C842" s="25">
        <v>0.05</v>
      </c>
      <c r="D842" s="20">
        <v>239.46019821711201</v>
      </c>
      <c r="E842" s="20">
        <v>0.22704808804110399</v>
      </c>
      <c r="F842" s="21">
        <v>-24.951143388215002</v>
      </c>
      <c r="G842" s="21">
        <v>1.6157533982912999</v>
      </c>
      <c r="H842" s="22">
        <v>-25.11</v>
      </c>
      <c r="I842" s="23">
        <v>-24.943276239999999</v>
      </c>
      <c r="J842" s="23">
        <v>-28.042935880000002</v>
      </c>
    </row>
    <row r="843" spans="1:10" x14ac:dyDescent="0.2">
      <c r="A843" s="24">
        <v>74.599999999999994</v>
      </c>
      <c r="B843" s="25">
        <v>-6.43</v>
      </c>
      <c r="C843" s="25">
        <v>0.05</v>
      </c>
      <c r="D843" s="20">
        <v>239.798756318839</v>
      </c>
      <c r="E843" s="20">
        <v>0.22364832656029299</v>
      </c>
      <c r="F843" s="21">
        <v>-24.958807035415301</v>
      </c>
      <c r="G843" s="21">
        <v>1.6157531445297</v>
      </c>
      <c r="H843" s="22">
        <v>-25.11</v>
      </c>
      <c r="I843" s="23">
        <v>-24.946342156</v>
      </c>
      <c r="J843" s="23">
        <v>-28.045437022000002</v>
      </c>
    </row>
    <row r="844" spans="1:10" x14ac:dyDescent="0.2">
      <c r="A844" s="24">
        <v>74.7</v>
      </c>
      <c r="B844" s="25">
        <v>-6.43</v>
      </c>
      <c r="C844" s="25">
        <v>0.04</v>
      </c>
      <c r="D844" s="20">
        <v>240.11938095494301</v>
      </c>
      <c r="E844" s="20">
        <v>0.22131252788643499</v>
      </c>
      <c r="F844" s="21">
        <v>-24.966028899642499</v>
      </c>
      <c r="G844" s="21">
        <v>1.6154846619365899</v>
      </c>
      <c r="H844" s="22">
        <v>-25.11</v>
      </c>
      <c r="I844" s="23">
        <v>-24.949236236000001</v>
      </c>
      <c r="J844" s="23">
        <v>-28.047797981999999</v>
      </c>
    </row>
    <row r="845" spans="1:10" x14ac:dyDescent="0.2">
      <c r="A845" s="24">
        <v>74.8</v>
      </c>
      <c r="B845" s="25">
        <v>-6.43</v>
      </c>
      <c r="C845" s="25">
        <v>0.04</v>
      </c>
      <c r="D845" s="20">
        <v>240.41632255725801</v>
      </c>
      <c r="E845" s="20">
        <v>0.220014894733702</v>
      </c>
      <c r="F845" s="21">
        <v>-24.972721067516801</v>
      </c>
      <c r="G845" s="21">
        <v>1.61548456276343</v>
      </c>
      <c r="H845" s="22">
        <v>-25.11</v>
      </c>
      <c r="I845" s="23">
        <v>-24.951922304</v>
      </c>
      <c r="J845" s="23">
        <v>-28.049989247999999</v>
      </c>
    </row>
    <row r="846" spans="1:10" x14ac:dyDescent="0.2">
      <c r="A846" s="24">
        <v>74.900000000000006</v>
      </c>
      <c r="B846" s="25">
        <v>-6.43</v>
      </c>
      <c r="C846" s="25">
        <v>0.04</v>
      </c>
      <c r="D846" s="20">
        <v>240.68383440643501</v>
      </c>
      <c r="E846" s="20">
        <v>0.219687193356465</v>
      </c>
      <c r="F846" s="21">
        <v>-24.978751031936099</v>
      </c>
      <c r="G846" s="21">
        <v>1.61548453598627</v>
      </c>
      <c r="H846" s="22">
        <v>-25.11</v>
      </c>
      <c r="I846" s="23">
        <v>-24.954346095999998</v>
      </c>
      <c r="J846" s="23">
        <v>-28.051966552</v>
      </c>
    </row>
    <row r="847" spans="1:10" x14ac:dyDescent="0.2">
      <c r="A847" s="24">
        <v>75</v>
      </c>
      <c r="B847" s="25">
        <v>-6.44</v>
      </c>
      <c r="C847" s="25">
        <v>0.04</v>
      </c>
      <c r="D847" s="20">
        <v>240.916040456373</v>
      </c>
      <c r="E847" s="20">
        <v>0.220213032715388</v>
      </c>
      <c r="F847" s="21">
        <v>-24.993777564021698</v>
      </c>
      <c r="G847" s="21">
        <v>1.6154845127184501</v>
      </c>
      <c r="H847" s="22">
        <v>-25.12</v>
      </c>
      <c r="I847" s="23">
        <v>-24.966444303999999</v>
      </c>
      <c r="J847" s="23">
        <v>-28.063678247999999</v>
      </c>
    </row>
    <row r="848" spans="1:10" x14ac:dyDescent="0.2">
      <c r="A848" s="24">
        <v>75.099999999999994</v>
      </c>
      <c r="B848" s="25">
        <v>-6.44</v>
      </c>
      <c r="C848" s="25">
        <v>0.04</v>
      </c>
      <c r="D848" s="20">
        <v>241.10665229599101</v>
      </c>
      <c r="E848" s="20">
        <v>0.221410309374095</v>
      </c>
      <c r="F848" s="21">
        <v>-24.998064826308699</v>
      </c>
      <c r="G848" s="21">
        <v>1.6154845624355501</v>
      </c>
      <c r="H848" s="22">
        <v>-25.12</v>
      </c>
      <c r="I848" s="23">
        <v>-24.968171708</v>
      </c>
      <c r="J848" s="23">
        <v>-28.065087446</v>
      </c>
    </row>
    <row r="849" spans="1:10" x14ac:dyDescent="0.2">
      <c r="A849" s="24">
        <v>75.2</v>
      </c>
      <c r="B849" s="25">
        <v>-6.44</v>
      </c>
      <c r="C849" s="25">
        <v>0.04</v>
      </c>
      <c r="D849" s="20">
        <v>241.24978542085299</v>
      </c>
      <c r="E849" s="20">
        <v>0.223129019505379</v>
      </c>
      <c r="F849" s="21">
        <v>-25.001271913011202</v>
      </c>
      <c r="G849" s="21">
        <v>1.61548468628424</v>
      </c>
      <c r="H849" s="22">
        <v>-25.12</v>
      </c>
      <c r="I849" s="23">
        <v>-24.969465</v>
      </c>
      <c r="J849" s="23">
        <v>-28.066142500000002</v>
      </c>
    </row>
    <row r="850" spans="1:10" x14ac:dyDescent="0.2">
      <c r="A850" s="24">
        <v>75.3</v>
      </c>
      <c r="B850" s="25">
        <v>-6.44</v>
      </c>
      <c r="C850" s="25">
        <v>0.04</v>
      </c>
      <c r="D850" s="20">
        <v>241.34034067555299</v>
      </c>
      <c r="E850" s="20">
        <v>0.22528779722851899</v>
      </c>
      <c r="F850" s="21">
        <v>-25.0032891538029</v>
      </c>
      <c r="G850" s="21">
        <v>1.61548481642886</v>
      </c>
      <c r="H850" s="22">
        <v>-25.12</v>
      </c>
      <c r="I850" s="23">
        <v>-24.970278960000002</v>
      </c>
      <c r="J850" s="23">
        <v>-28.06680652</v>
      </c>
    </row>
    <row r="851" spans="1:10" x14ac:dyDescent="0.2">
      <c r="A851" s="24">
        <v>75.400000000000006</v>
      </c>
      <c r="B851" s="25">
        <v>-6.44</v>
      </c>
      <c r="C851" s="25">
        <v>0.04</v>
      </c>
      <c r="D851" s="20">
        <v>241.37328978460999</v>
      </c>
      <c r="E851" s="20">
        <v>0.22779825411476301</v>
      </c>
      <c r="F851" s="21">
        <v>-25.0040285756019</v>
      </c>
      <c r="G851" s="21">
        <v>1.6154850241838401</v>
      </c>
      <c r="H851" s="22">
        <v>-25.12</v>
      </c>
      <c r="I851" s="23">
        <v>-24.970577412000001</v>
      </c>
      <c r="J851" s="23">
        <v>-28.067049994000001</v>
      </c>
    </row>
    <row r="852" spans="1:10" x14ac:dyDescent="0.2">
      <c r="A852" s="24">
        <v>75.5</v>
      </c>
      <c r="B852" s="25">
        <v>-6.44</v>
      </c>
      <c r="C852" s="25">
        <v>0.04</v>
      </c>
      <c r="D852" s="20">
        <v>241.34360447254801</v>
      </c>
      <c r="E852" s="20">
        <v>0.230556317407109</v>
      </c>
      <c r="F852" s="21">
        <v>-25.003378787349298</v>
      </c>
      <c r="G852" s="21">
        <v>1.6154852412206699</v>
      </c>
      <c r="H852" s="22">
        <v>-25.12</v>
      </c>
      <c r="I852" s="23">
        <v>-24.970315136</v>
      </c>
      <c r="J852" s="23">
        <v>-28.066836032000001</v>
      </c>
    </row>
    <row r="853" spans="1:10" x14ac:dyDescent="0.2">
      <c r="A853" s="24">
        <v>75.599999999999994</v>
      </c>
      <c r="B853" s="25">
        <v>-6.44</v>
      </c>
      <c r="C853" s="25">
        <v>0.04</v>
      </c>
      <c r="D853" s="20">
        <v>241.24640787420799</v>
      </c>
      <c r="E853" s="20">
        <v>0.23344368127210799</v>
      </c>
      <c r="F853" s="21">
        <v>-25.001182236259599</v>
      </c>
      <c r="G853" s="21">
        <v>1.61548539607194</v>
      </c>
      <c r="H853" s="22">
        <v>-25.12</v>
      </c>
      <c r="I853" s="23">
        <v>-24.969428824000001</v>
      </c>
      <c r="J853" s="23">
        <v>-28.066112988</v>
      </c>
    </row>
    <row r="854" spans="1:10" x14ac:dyDescent="0.2">
      <c r="A854" s="24">
        <v>75.7</v>
      </c>
      <c r="B854" s="25">
        <v>-6.44</v>
      </c>
      <c r="C854" s="25">
        <v>0.04</v>
      </c>
      <c r="D854" s="20">
        <v>241.07938143502801</v>
      </c>
      <c r="E854" s="20">
        <v>0.236297860589918</v>
      </c>
      <c r="F854" s="21">
        <v>-24.997436589870901</v>
      </c>
      <c r="G854" s="21">
        <v>1.6154856334716201</v>
      </c>
      <c r="H854" s="22">
        <v>-25.12</v>
      </c>
      <c r="I854" s="23">
        <v>-24.967918476000001</v>
      </c>
      <c r="J854" s="23">
        <v>-28.064880861999999</v>
      </c>
    </row>
    <row r="855" spans="1:10" x14ac:dyDescent="0.2">
      <c r="A855" s="24">
        <v>75.8</v>
      </c>
      <c r="B855" s="25">
        <v>-6.44</v>
      </c>
      <c r="C855" s="25">
        <v>0.04</v>
      </c>
      <c r="D855" s="20">
        <v>240.842350342419</v>
      </c>
      <c r="E855" s="20">
        <v>0.23893346097616699</v>
      </c>
      <c r="F855" s="21">
        <v>-24.992115400847599</v>
      </c>
      <c r="G855" s="21">
        <v>1.6154858824143199</v>
      </c>
      <c r="H855" s="22">
        <v>-25.12</v>
      </c>
      <c r="I855" s="23">
        <v>-24.965775048000001</v>
      </c>
      <c r="J855" s="23">
        <v>-28.063132276000001</v>
      </c>
    </row>
    <row r="856" spans="1:10" x14ac:dyDescent="0.2">
      <c r="A856" s="24">
        <v>75.900000000000006</v>
      </c>
      <c r="B856" s="25">
        <v>-6.44</v>
      </c>
      <c r="C856" s="25">
        <v>0.04</v>
      </c>
      <c r="D856" s="20">
        <v>240.53598201785101</v>
      </c>
      <c r="E856" s="20">
        <v>0.241334159419863</v>
      </c>
      <c r="F856" s="21">
        <v>-24.9852354234696</v>
      </c>
      <c r="G856" s="21">
        <v>1.6154860676640399</v>
      </c>
      <c r="H856" s="22">
        <v>-25.12</v>
      </c>
      <c r="I856" s="23">
        <v>-24.963007584</v>
      </c>
      <c r="J856" s="23">
        <v>-28.060874607999999</v>
      </c>
    </row>
    <row r="857" spans="1:10" x14ac:dyDescent="0.2">
      <c r="A857" s="24">
        <v>76</v>
      </c>
      <c r="B857" s="25">
        <v>-6.44</v>
      </c>
      <c r="C857" s="25">
        <v>0.04</v>
      </c>
      <c r="D857" s="20">
        <v>240.164593250465</v>
      </c>
      <c r="E857" s="20">
        <v>0.24365562775284</v>
      </c>
      <c r="F857" s="21">
        <v>-24.9768794955285</v>
      </c>
      <c r="G857" s="21">
        <v>1.6154863394857699</v>
      </c>
      <c r="H857" s="22">
        <v>-25.12</v>
      </c>
      <c r="I857" s="23">
        <v>-24.959652259999999</v>
      </c>
      <c r="J857" s="23">
        <v>-28.058137370000001</v>
      </c>
    </row>
    <row r="858" spans="1:10" x14ac:dyDescent="0.2">
      <c r="A858" s="24">
        <v>76.099999999999994</v>
      </c>
      <c r="B858" s="25">
        <v>-6.44</v>
      </c>
      <c r="C858" s="25">
        <v>0.04</v>
      </c>
      <c r="D858" s="20">
        <v>239.73514977935099</v>
      </c>
      <c r="E858" s="20">
        <v>0.24599897463489101</v>
      </c>
      <c r="F858" s="21">
        <v>-24.967174762513299</v>
      </c>
      <c r="G858" s="21">
        <v>1.6154865453443801</v>
      </c>
      <c r="H858" s="22">
        <v>-25.12</v>
      </c>
      <c r="I858" s="23">
        <v>-24.955763340000001</v>
      </c>
      <c r="J858" s="23">
        <v>-28.054964829999999</v>
      </c>
    </row>
    <row r="859" spans="1:10" x14ac:dyDescent="0.2">
      <c r="A859" s="24">
        <v>76.2</v>
      </c>
      <c r="B859" s="25">
        <v>-6.44</v>
      </c>
      <c r="C859" s="25">
        <v>0.04</v>
      </c>
      <c r="D859" s="20">
        <v>239.25471911019099</v>
      </c>
      <c r="E859" s="20">
        <v>0.24842874162548201</v>
      </c>
      <c r="F859" s="21">
        <v>-24.956316169614901</v>
      </c>
      <c r="G859" s="21">
        <v>1.6154867602377501</v>
      </c>
      <c r="H859" s="22">
        <v>-25.12</v>
      </c>
      <c r="I859" s="23">
        <v>-24.951422220000001</v>
      </c>
      <c r="J859" s="23">
        <v>-28.05142339</v>
      </c>
    </row>
    <row r="860" spans="1:10" x14ac:dyDescent="0.2">
      <c r="A860" s="24">
        <v>76.3</v>
      </c>
      <c r="B860" s="25">
        <v>-6.44</v>
      </c>
      <c r="C860" s="25">
        <v>0.04</v>
      </c>
      <c r="D860" s="20">
        <v>238.73037332255799</v>
      </c>
      <c r="E860" s="20">
        <v>0.25096750362999698</v>
      </c>
      <c r="F860" s="21">
        <v>-24.944408785438799</v>
      </c>
      <c r="G860" s="21">
        <v>1.61548706390012</v>
      </c>
      <c r="H860" s="22">
        <v>-25.12</v>
      </c>
      <c r="I860" s="23">
        <v>-24.946674120000001</v>
      </c>
      <c r="J860" s="23">
        <v>-28.04754994</v>
      </c>
    </row>
    <row r="861" spans="1:10" x14ac:dyDescent="0.2">
      <c r="A861" s="24">
        <v>76.400000000000006</v>
      </c>
      <c r="B861" s="25">
        <v>-6.44</v>
      </c>
      <c r="C861" s="25">
        <v>0.04</v>
      </c>
      <c r="D861" s="20">
        <v>238.16928043741299</v>
      </c>
      <c r="E861" s="20">
        <v>0.25357338328229101</v>
      </c>
      <c r="F861" s="21">
        <v>-24.931649188489299</v>
      </c>
      <c r="G861" s="21">
        <v>1.6154873780985399</v>
      </c>
      <c r="H861" s="22">
        <v>-25.12</v>
      </c>
      <c r="I861" s="23">
        <v>-24.941600436000002</v>
      </c>
      <c r="J861" s="23">
        <v>-28.043410882</v>
      </c>
    </row>
    <row r="862" spans="1:10" x14ac:dyDescent="0.2">
      <c r="A862" s="24">
        <v>76.5</v>
      </c>
      <c r="B862" s="25">
        <v>-6.44</v>
      </c>
      <c r="C862" s="25">
        <v>0.04</v>
      </c>
      <c r="D862" s="20">
        <v>237.57864103851099</v>
      </c>
      <c r="E862" s="20">
        <v>0.25614020762818601</v>
      </c>
      <c r="F862" s="21">
        <v>-24.918190032085299</v>
      </c>
      <c r="G862" s="21">
        <v>1.6154876194697101</v>
      </c>
      <c r="H862" s="22">
        <v>-25.12</v>
      </c>
      <c r="I862" s="23">
        <v>-24.936264476000002</v>
      </c>
      <c r="J862" s="23">
        <v>-28.039057862</v>
      </c>
    </row>
    <row r="863" spans="1:10" x14ac:dyDescent="0.2">
      <c r="A863" s="24">
        <v>76.599999999999994</v>
      </c>
      <c r="B863" s="25">
        <v>-6.44</v>
      </c>
      <c r="C863" s="25">
        <v>0.04</v>
      </c>
      <c r="D863" s="20">
        <v>236.96488009277999</v>
      </c>
      <c r="E863" s="20">
        <v>0.25849242544556</v>
      </c>
      <c r="F863" s="21">
        <v>-24.904139671571102</v>
      </c>
      <c r="G863" s="21">
        <v>1.6154878679190601</v>
      </c>
      <c r="H863" s="22">
        <v>-25.12</v>
      </c>
      <c r="I863" s="23">
        <v>-24.930711460000001</v>
      </c>
      <c r="J863" s="23">
        <v>-28.03452777</v>
      </c>
    </row>
    <row r="864" spans="1:10" x14ac:dyDescent="0.2">
      <c r="A864" s="24">
        <v>76.7</v>
      </c>
      <c r="B864" s="25">
        <v>-6.44</v>
      </c>
      <c r="C864" s="25">
        <v>0.04</v>
      </c>
      <c r="D864" s="20">
        <v>236.333868388892</v>
      </c>
      <c r="E864" s="20">
        <v>0.26040203256244498</v>
      </c>
      <c r="F864" s="21">
        <v>-24.8896536201683</v>
      </c>
      <c r="G864" s="21">
        <v>1.6154881227331801</v>
      </c>
      <c r="H864" s="22">
        <v>-25.12</v>
      </c>
      <c r="I864" s="23">
        <v>-24.925004695999998</v>
      </c>
      <c r="J864" s="23">
        <v>-28.029872252000001</v>
      </c>
    </row>
    <row r="865" spans="1:10" x14ac:dyDescent="0.2">
      <c r="A865" s="24">
        <v>76.8</v>
      </c>
      <c r="B865" s="25">
        <v>-6.44</v>
      </c>
      <c r="C865" s="25">
        <v>0.04</v>
      </c>
      <c r="D865" s="20">
        <v>235.69164168865601</v>
      </c>
      <c r="E865" s="20">
        <v>0.26166561254741499</v>
      </c>
      <c r="F865" s="21">
        <v>-24.8748662442088</v>
      </c>
      <c r="G865" s="21">
        <v>1.6154883832701601</v>
      </c>
      <c r="H865" s="22">
        <v>-25.12</v>
      </c>
      <c r="I865" s="23">
        <v>-24.919198448</v>
      </c>
      <c r="J865" s="23">
        <v>-28.025135576</v>
      </c>
    </row>
    <row r="866" spans="1:10" x14ac:dyDescent="0.2">
      <c r="A866" s="24">
        <v>76.900000000000006</v>
      </c>
      <c r="B866" s="25">
        <v>-6.44</v>
      </c>
      <c r="C866" s="25">
        <v>0.04</v>
      </c>
      <c r="D866" s="20">
        <v>235.04486320086599</v>
      </c>
      <c r="E866" s="20">
        <v>0.26222259792873098</v>
      </c>
      <c r="F866" s="21">
        <v>-24.8599136603031</v>
      </c>
      <c r="G866" s="21">
        <v>1.6154884743368301</v>
      </c>
      <c r="H866" s="22">
        <v>-25.12</v>
      </c>
      <c r="I866" s="23">
        <v>-24.91334698</v>
      </c>
      <c r="J866" s="23">
        <v>-28.020362009999999</v>
      </c>
    </row>
    <row r="867" spans="1:10" x14ac:dyDescent="0.2">
      <c r="A867" s="24">
        <v>77</v>
      </c>
      <c r="B867" s="25">
        <v>-6.44</v>
      </c>
      <c r="C867" s="25">
        <v>0.04</v>
      </c>
      <c r="D867" s="20">
        <v>234.40033524273099</v>
      </c>
      <c r="E867" s="20">
        <v>0.26203110422575299</v>
      </c>
      <c r="F867" s="21">
        <v>-24.844957042444801</v>
      </c>
      <c r="G867" s="21">
        <v>1.61548856581528</v>
      </c>
      <c r="H867" s="22">
        <v>-25.12</v>
      </c>
      <c r="I867" s="23">
        <v>-24.907513600000001</v>
      </c>
      <c r="J867" s="23">
        <v>-28.015603200000001</v>
      </c>
    </row>
    <row r="868" spans="1:10" x14ac:dyDescent="0.2">
      <c r="A868" s="24">
        <v>77.099999999999994</v>
      </c>
      <c r="B868" s="25">
        <v>-6.44</v>
      </c>
      <c r="C868" s="25">
        <v>0.05</v>
      </c>
      <c r="D868" s="20">
        <v>233.76483731066</v>
      </c>
      <c r="E868" s="20">
        <v>0.26103010725342202</v>
      </c>
      <c r="F868" s="21">
        <v>-24.830183046700199</v>
      </c>
      <c r="G868" s="21">
        <v>1.6157568835899601</v>
      </c>
      <c r="H868" s="22">
        <v>-25.12</v>
      </c>
      <c r="I868" s="23">
        <v>-24.90177066</v>
      </c>
      <c r="J868" s="23">
        <v>-28.01091817</v>
      </c>
    </row>
    <row r="869" spans="1:10" x14ac:dyDescent="0.2">
      <c r="A869" s="24">
        <v>77.2</v>
      </c>
      <c r="B869" s="25">
        <v>-6.45</v>
      </c>
      <c r="C869" s="25">
        <v>0.05</v>
      </c>
      <c r="D869" s="20">
        <v>233.14451053200699</v>
      </c>
      <c r="E869" s="20">
        <v>0.25916141777274798</v>
      </c>
      <c r="F869" s="21">
        <v>-24.825525699939298</v>
      </c>
      <c r="G869" s="21">
        <v>1.6157568040699399</v>
      </c>
      <c r="H869" s="22">
        <v>-25.13</v>
      </c>
      <c r="I869" s="23">
        <v>-24.906163379999999</v>
      </c>
      <c r="J869" s="23">
        <v>-28.016343809999999</v>
      </c>
    </row>
    <row r="870" spans="1:10" x14ac:dyDescent="0.2">
      <c r="A870" s="24">
        <v>77.3</v>
      </c>
      <c r="B870" s="25">
        <v>-6.45</v>
      </c>
      <c r="C870" s="25">
        <v>0.05</v>
      </c>
      <c r="D870" s="20">
        <v>232.54478276335101</v>
      </c>
      <c r="E870" s="20">
        <v>0.25637924795821398</v>
      </c>
      <c r="F870" s="21">
        <v>-24.811475490589</v>
      </c>
      <c r="G870" s="21">
        <v>1.6157566341270799</v>
      </c>
      <c r="H870" s="22">
        <v>-25.13</v>
      </c>
      <c r="I870" s="23">
        <v>-24.900736980000001</v>
      </c>
      <c r="J870" s="23">
        <v>-28.011917010000001</v>
      </c>
    </row>
    <row r="871" spans="1:10" x14ac:dyDescent="0.2">
      <c r="A871" s="24">
        <v>77.400000000000006</v>
      </c>
      <c r="B871" s="25">
        <v>-6.45</v>
      </c>
      <c r="C871" s="25">
        <v>0.05</v>
      </c>
      <c r="D871" s="20">
        <v>231.97079640535799</v>
      </c>
      <c r="E871" s="20">
        <v>0.25269595753954899</v>
      </c>
      <c r="F871" s="21">
        <v>-24.797992683611799</v>
      </c>
      <c r="G871" s="21">
        <v>1.6157564606483901</v>
      </c>
      <c r="H871" s="22">
        <v>-25.13</v>
      </c>
      <c r="I871" s="23">
        <v>-24.895545724000002</v>
      </c>
      <c r="J871" s="23">
        <v>-28.007682037999999</v>
      </c>
    </row>
    <row r="872" spans="1:10" x14ac:dyDescent="0.2">
      <c r="A872" s="24">
        <v>77.5</v>
      </c>
      <c r="B872" s="25">
        <v>-6.45</v>
      </c>
      <c r="C872" s="25">
        <v>0.05</v>
      </c>
      <c r="D872" s="20">
        <v>231.42732536136299</v>
      </c>
      <c r="E872" s="20">
        <v>0.24822334650997599</v>
      </c>
      <c r="F872" s="21">
        <v>-24.7851769831863</v>
      </c>
      <c r="G872" s="21">
        <v>1.6157561116516801</v>
      </c>
      <c r="H872" s="22">
        <v>-25.13</v>
      </c>
      <c r="I872" s="23">
        <v>-24.890625788000001</v>
      </c>
      <c r="J872" s="23">
        <v>-28.003668405999999</v>
      </c>
    </row>
    <row r="873" spans="1:10" x14ac:dyDescent="0.2">
      <c r="A873" s="24">
        <v>77.599999999999994</v>
      </c>
      <c r="B873" s="25">
        <v>-6.45</v>
      </c>
      <c r="C873" s="25">
        <v>0.05</v>
      </c>
      <c r="D873" s="20">
        <v>230.919113714497</v>
      </c>
      <c r="E873" s="20">
        <v>0.24308748030513</v>
      </c>
      <c r="F873" s="21">
        <v>-24.773176226814201</v>
      </c>
      <c r="G873" s="21">
        <v>1.61575576168805</v>
      </c>
      <c r="H873" s="22">
        <v>-25.13</v>
      </c>
      <c r="I873" s="23">
        <v>-24.886031436</v>
      </c>
      <c r="J873" s="23">
        <v>-27.999920381999999</v>
      </c>
    </row>
    <row r="874" spans="1:10" x14ac:dyDescent="0.2">
      <c r="A874" s="24">
        <v>77.7</v>
      </c>
      <c r="B874" s="25">
        <v>-6.45</v>
      </c>
      <c r="C874" s="25">
        <v>0.05</v>
      </c>
      <c r="D874" s="20">
        <v>230.45054056132599</v>
      </c>
      <c r="E874" s="20">
        <v>0.237422565779112</v>
      </c>
      <c r="F874" s="21">
        <v>-24.762091961634798</v>
      </c>
      <c r="G874" s="21">
        <v>1.61575532802789</v>
      </c>
      <c r="H874" s="22">
        <v>-25.13</v>
      </c>
      <c r="I874" s="23">
        <v>-24.881798843999999</v>
      </c>
      <c r="J874" s="23">
        <v>-27.996467478</v>
      </c>
    </row>
    <row r="875" spans="1:10" x14ac:dyDescent="0.2">
      <c r="A875" s="24">
        <v>77.8</v>
      </c>
      <c r="B875" s="25">
        <v>-6.45</v>
      </c>
      <c r="C875" s="25">
        <v>0.05</v>
      </c>
      <c r="D875" s="20">
        <v>230.02368193542401</v>
      </c>
      <c r="E875" s="20">
        <v>0.23140430341193699</v>
      </c>
      <c r="F875" s="21">
        <v>-24.751954862191599</v>
      </c>
      <c r="G875" s="21">
        <v>1.6157548968225599</v>
      </c>
      <c r="H875" s="22">
        <v>-25.13</v>
      </c>
      <c r="I875" s="23">
        <v>-24.877937056</v>
      </c>
      <c r="J875" s="23">
        <v>-27.993317072</v>
      </c>
    </row>
    <row r="876" spans="1:10" x14ac:dyDescent="0.2">
      <c r="A876" s="24">
        <v>77.900000000000006</v>
      </c>
      <c r="B876" s="25">
        <v>-6.45</v>
      </c>
      <c r="C876" s="25">
        <v>0.05</v>
      </c>
      <c r="D876" s="20">
        <v>229.63971800776</v>
      </c>
      <c r="E876" s="20">
        <v>0.2252334588222</v>
      </c>
      <c r="F876" s="21">
        <v>-24.742819059790001</v>
      </c>
      <c r="G876" s="21">
        <v>1.61575446850116</v>
      </c>
      <c r="H876" s="22">
        <v>-25.13</v>
      </c>
      <c r="I876" s="23">
        <v>-24.874464159999999</v>
      </c>
      <c r="J876" s="23">
        <v>-27.990483919999999</v>
      </c>
    </row>
    <row r="877" spans="1:10" x14ac:dyDescent="0.2">
      <c r="A877" s="24">
        <v>78</v>
      </c>
      <c r="B877" s="25">
        <v>-6.45</v>
      </c>
      <c r="C877" s="25">
        <v>0.05</v>
      </c>
      <c r="D877" s="20">
        <v>229.29982694347299</v>
      </c>
      <c r="E877" s="20">
        <v>0.219114515320882</v>
      </c>
      <c r="F877" s="21">
        <v>-24.734714579967601</v>
      </c>
      <c r="G877" s="21">
        <v>1.61575404364331</v>
      </c>
      <c r="H877" s="22">
        <v>-25.13</v>
      </c>
      <c r="I877" s="23">
        <v>-24.871389199999999</v>
      </c>
      <c r="J877" s="23">
        <v>-27.9879754</v>
      </c>
    </row>
    <row r="878" spans="1:10" x14ac:dyDescent="0.2">
      <c r="A878" s="24">
        <v>78.099999999999994</v>
      </c>
      <c r="B878" s="25">
        <v>-6.45</v>
      </c>
      <c r="C878" s="25">
        <v>0.05</v>
      </c>
      <c r="D878" s="20">
        <v>229.00518461271199</v>
      </c>
      <c r="E878" s="20">
        <v>0.21324615370630101</v>
      </c>
      <c r="F878" s="21">
        <v>-24.727670933818999</v>
      </c>
      <c r="G878" s="21">
        <v>1.61575362283276</v>
      </c>
      <c r="H878" s="22">
        <v>-25.13</v>
      </c>
      <c r="I878" s="23">
        <v>-24.868721220000001</v>
      </c>
      <c r="J878" s="23">
        <v>-27.985798890000002</v>
      </c>
    </row>
    <row r="879" spans="1:10" x14ac:dyDescent="0.2">
      <c r="A879" s="24">
        <v>78.2</v>
      </c>
      <c r="B879" s="25">
        <v>-6.45</v>
      </c>
      <c r="C879" s="25">
        <v>0.05</v>
      </c>
      <c r="D879" s="20">
        <v>228.756537050899</v>
      </c>
      <c r="E879" s="20">
        <v>0.20780154264223899</v>
      </c>
      <c r="F879" s="21">
        <v>-24.721740980072902</v>
      </c>
      <c r="G879" s="21">
        <v>1.61575328005892</v>
      </c>
      <c r="H879" s="22">
        <v>-25.13</v>
      </c>
      <c r="I879" s="23">
        <v>-24.866478308000001</v>
      </c>
      <c r="J879" s="23">
        <v>-27.983969146</v>
      </c>
    </row>
    <row r="880" spans="1:10" x14ac:dyDescent="0.2">
      <c r="A880" s="24">
        <v>78.3</v>
      </c>
      <c r="B880" s="25">
        <v>-6.45</v>
      </c>
      <c r="C880" s="25">
        <v>0.05</v>
      </c>
      <c r="D880" s="20">
        <v>228.55369773024799</v>
      </c>
      <c r="E880" s="20">
        <v>0.20291087905589</v>
      </c>
      <c r="F880" s="21">
        <v>-24.716881225098099</v>
      </c>
      <c r="G880" s="21">
        <v>1.6157529391462599</v>
      </c>
      <c r="H880" s="22">
        <v>-25.13</v>
      </c>
      <c r="I880" s="23">
        <v>-24.864642375999999</v>
      </c>
      <c r="J880" s="23">
        <v>-27.982471411999999</v>
      </c>
    </row>
    <row r="881" spans="1:10" x14ac:dyDescent="0.2">
      <c r="A881" s="24">
        <v>78.400000000000006</v>
      </c>
      <c r="B881" s="25">
        <v>-6.45</v>
      </c>
      <c r="C881" s="25">
        <v>0.05</v>
      </c>
      <c r="D881" s="20">
        <v>228.39635794182001</v>
      </c>
      <c r="E881" s="20">
        <v>0.198677908058257</v>
      </c>
      <c r="F881" s="21">
        <v>-24.713095135882799</v>
      </c>
      <c r="G881" s="21">
        <v>1.61575267123484</v>
      </c>
      <c r="H881" s="22">
        <v>-25.13</v>
      </c>
      <c r="I881" s="23">
        <v>-24.863213424000001</v>
      </c>
      <c r="J881" s="23">
        <v>-27.981305687999999</v>
      </c>
    </row>
    <row r="882" spans="1:10" x14ac:dyDescent="0.2">
      <c r="A882" s="24">
        <v>78.5</v>
      </c>
      <c r="B882" s="25">
        <v>-6.45</v>
      </c>
      <c r="C882" s="25">
        <v>0.05</v>
      </c>
      <c r="D882" s="20">
        <v>228.28420897667701</v>
      </c>
      <c r="E882" s="20">
        <v>0.195175012074078</v>
      </c>
      <c r="F882" s="21">
        <v>-24.710409404265398</v>
      </c>
      <c r="G882" s="21">
        <v>1.61575240310374</v>
      </c>
      <c r="H882" s="22">
        <v>-25.13</v>
      </c>
      <c r="I882" s="23">
        <v>-24.862200496</v>
      </c>
      <c r="J882" s="23">
        <v>-27.980479352</v>
      </c>
    </row>
    <row r="883" spans="1:10" x14ac:dyDescent="0.2">
      <c r="A883" s="24">
        <v>78.599999999999994</v>
      </c>
      <c r="B883" s="25">
        <v>-6.45</v>
      </c>
      <c r="C883" s="25">
        <v>0.05</v>
      </c>
      <c r="D883" s="20">
        <v>228.216628499195</v>
      </c>
      <c r="E883" s="20">
        <v>0.19243030247274001</v>
      </c>
      <c r="F883" s="21">
        <v>-24.7088019984919</v>
      </c>
      <c r="G883" s="21">
        <v>1.61575220351141</v>
      </c>
      <c r="H883" s="22">
        <v>-25.13</v>
      </c>
      <c r="I883" s="23">
        <v>-24.861594547999999</v>
      </c>
      <c r="J883" s="23">
        <v>-27.979985026000001</v>
      </c>
    </row>
    <row r="884" spans="1:10" x14ac:dyDescent="0.2">
      <c r="A884" s="24">
        <v>78.7</v>
      </c>
      <c r="B884" s="25">
        <v>-6.45</v>
      </c>
      <c r="C884" s="25">
        <v>0.06</v>
      </c>
      <c r="D884" s="20">
        <v>228.191348741014</v>
      </c>
      <c r="E884" s="20">
        <v>0.190394809591795</v>
      </c>
      <c r="F884" s="21">
        <v>-24.708178075219301</v>
      </c>
      <c r="G884" s="21">
        <v>1.6160800397226101</v>
      </c>
      <c r="H884" s="22">
        <v>-25.13</v>
      </c>
      <c r="I884" s="23">
        <v>-24.861359404000002</v>
      </c>
      <c r="J884" s="23">
        <v>-27.979793197999999</v>
      </c>
    </row>
    <row r="885" spans="1:10" x14ac:dyDescent="0.2">
      <c r="A885" s="24">
        <v>78.8</v>
      </c>
      <c r="B885" s="25">
        <v>-6.45</v>
      </c>
      <c r="C885" s="25">
        <v>0.06</v>
      </c>
      <c r="D885" s="20">
        <v>228.20556417274</v>
      </c>
      <c r="E885" s="20">
        <v>0.188974995799607</v>
      </c>
      <c r="F885" s="21">
        <v>-24.708538041455299</v>
      </c>
      <c r="G885" s="21">
        <v>1.61607997038358</v>
      </c>
      <c r="H885" s="22">
        <v>-25.13</v>
      </c>
      <c r="I885" s="23">
        <v>-24.861495064</v>
      </c>
      <c r="J885" s="23">
        <v>-27.979903868000001</v>
      </c>
    </row>
    <row r="886" spans="1:10" x14ac:dyDescent="0.2">
      <c r="A886" s="24">
        <v>78.900000000000006</v>
      </c>
      <c r="B886" s="25">
        <v>-6.45</v>
      </c>
      <c r="C886" s="25">
        <v>0.06</v>
      </c>
      <c r="D886" s="20">
        <v>228.25646896158099</v>
      </c>
      <c r="E886" s="20">
        <v>0.18805406404661801</v>
      </c>
      <c r="F886" s="21">
        <v>-24.709737722075701</v>
      </c>
      <c r="G886" s="21">
        <v>1.6160798972372199</v>
      </c>
      <c r="H886" s="22">
        <v>-25.13</v>
      </c>
      <c r="I886" s="23">
        <v>-24.861947264000001</v>
      </c>
      <c r="J886" s="23">
        <v>-27.980272767999999</v>
      </c>
    </row>
    <row r="887" spans="1:10" x14ac:dyDescent="0.2">
      <c r="A887" s="24">
        <v>79</v>
      </c>
      <c r="B887" s="25">
        <v>-6.45</v>
      </c>
      <c r="C887" s="25">
        <v>0.06</v>
      </c>
      <c r="D887" s="20">
        <v>228.34125451599499</v>
      </c>
      <c r="E887" s="20">
        <v>0.18750373412608901</v>
      </c>
      <c r="F887" s="21">
        <v>-24.711776449140501</v>
      </c>
      <c r="G887" s="21">
        <v>1.6160798870787301</v>
      </c>
      <c r="H887" s="22">
        <v>-25.13</v>
      </c>
      <c r="I887" s="23">
        <v>-24.862716003999999</v>
      </c>
      <c r="J887" s="23">
        <v>-27.980899898000001</v>
      </c>
    </row>
    <row r="888" spans="1:10" x14ac:dyDescent="0.2">
      <c r="A888" s="24">
        <v>79.099999999999994</v>
      </c>
      <c r="B888" s="25">
        <v>-6.45</v>
      </c>
      <c r="C888" s="25">
        <v>0.06</v>
      </c>
      <c r="D888" s="20">
        <v>228.456955451422</v>
      </c>
      <c r="E888" s="20">
        <v>0.18718557507845099</v>
      </c>
      <c r="F888" s="21">
        <v>-24.714557229682502</v>
      </c>
      <c r="G888" s="21">
        <v>1.61607980659606</v>
      </c>
      <c r="H888" s="22">
        <v>-25.13</v>
      </c>
      <c r="I888" s="23">
        <v>-24.863765107999999</v>
      </c>
      <c r="J888" s="23">
        <v>-27.981755746000001</v>
      </c>
    </row>
    <row r="889" spans="1:10" x14ac:dyDescent="0.2">
      <c r="A889" s="24">
        <v>79.2</v>
      </c>
      <c r="B889" s="25">
        <v>-6.46</v>
      </c>
      <c r="C889" s="25">
        <v>0.06</v>
      </c>
      <c r="D889" s="20">
        <v>228.60091935420701</v>
      </c>
      <c r="E889" s="20">
        <v>0.187037415225034</v>
      </c>
      <c r="F889" s="21">
        <v>-24.7278229890997</v>
      </c>
      <c r="G889" s="21">
        <v>1.61607978940176</v>
      </c>
      <c r="H889" s="22">
        <v>-25.14</v>
      </c>
      <c r="I889" s="23">
        <v>-24.875067443999999</v>
      </c>
      <c r="J889" s="23">
        <v>-27.992818178</v>
      </c>
    </row>
    <row r="890" spans="1:10" x14ac:dyDescent="0.2">
      <c r="A890" s="24">
        <v>79.3</v>
      </c>
      <c r="B890" s="25">
        <v>-6.46</v>
      </c>
      <c r="C890" s="25">
        <v>0.06</v>
      </c>
      <c r="D890" s="20">
        <v>228.77090191755499</v>
      </c>
      <c r="E890" s="20">
        <v>0.187064927094232</v>
      </c>
      <c r="F890" s="21">
        <v>-24.731892036018699</v>
      </c>
      <c r="G890" s="21">
        <v>1.61607976928134</v>
      </c>
      <c r="H890" s="22">
        <v>-25.14</v>
      </c>
      <c r="I890" s="23">
        <v>-24.876604923999999</v>
      </c>
      <c r="J890" s="23">
        <v>-27.994072438</v>
      </c>
    </row>
    <row r="891" spans="1:10" x14ac:dyDescent="0.2">
      <c r="A891" s="24">
        <v>79.400000000000006</v>
      </c>
      <c r="B891" s="25">
        <v>-6.46</v>
      </c>
      <c r="C891" s="25">
        <v>0.06</v>
      </c>
      <c r="D891" s="20">
        <v>228.964666579696</v>
      </c>
      <c r="E891" s="20">
        <v>0.18727129945801099</v>
      </c>
      <c r="F891" s="21">
        <v>-24.736531062606101</v>
      </c>
      <c r="G891" s="21">
        <v>1.61607974636095</v>
      </c>
      <c r="H891" s="22">
        <v>-25.14</v>
      </c>
      <c r="I891" s="23">
        <v>-24.878359459999999</v>
      </c>
      <c r="J891" s="23">
        <v>-27.995503769999999</v>
      </c>
    </row>
    <row r="892" spans="1:10" x14ac:dyDescent="0.2">
      <c r="A892" s="24">
        <v>79.5</v>
      </c>
      <c r="B892" s="25">
        <v>-6.46</v>
      </c>
      <c r="C892" s="25">
        <v>0.06</v>
      </c>
      <c r="D892" s="20">
        <v>229.17999755428201</v>
      </c>
      <c r="E892" s="20">
        <v>0.18766231469681699</v>
      </c>
      <c r="F892" s="21">
        <v>-24.741666689105902</v>
      </c>
      <c r="G892" s="21">
        <v>1.6160797871331201</v>
      </c>
      <c r="H892" s="22">
        <v>-25.14</v>
      </c>
      <c r="I892" s="23">
        <v>-24.880303919999999</v>
      </c>
      <c r="J892" s="23">
        <v>-27.99709004</v>
      </c>
    </row>
    <row r="893" spans="1:10" x14ac:dyDescent="0.2">
      <c r="A893" s="24">
        <v>79.599999999999994</v>
      </c>
      <c r="B893" s="25">
        <v>-6.46</v>
      </c>
      <c r="C893" s="25">
        <v>0.06</v>
      </c>
      <c r="D893" s="20">
        <v>229.414794913029</v>
      </c>
      <c r="E893" s="20">
        <v>0.18828369386760799</v>
      </c>
      <c r="F893" s="21">
        <v>-24.747273369958702</v>
      </c>
      <c r="G893" s="21">
        <v>1.61607975932</v>
      </c>
      <c r="H893" s="22">
        <v>-25.14</v>
      </c>
      <c r="I893" s="23">
        <v>-24.882429259999999</v>
      </c>
      <c r="J893" s="23">
        <v>-27.998823869999999</v>
      </c>
    </row>
    <row r="894" spans="1:10" x14ac:dyDescent="0.2">
      <c r="A894" s="24">
        <v>79.7</v>
      </c>
      <c r="B894" s="25">
        <v>-6.46</v>
      </c>
      <c r="C894" s="25">
        <v>0.06</v>
      </c>
      <c r="D894" s="20">
        <v>229.66699887481599</v>
      </c>
      <c r="E894" s="20">
        <v>0.18918493312404999</v>
      </c>
      <c r="F894" s="21">
        <v>-24.753277904574901</v>
      </c>
      <c r="G894" s="21">
        <v>1.6160797956997399</v>
      </c>
      <c r="H894" s="22">
        <v>-25.14</v>
      </c>
      <c r="I894" s="23">
        <v>-24.884708348</v>
      </c>
      <c r="J894" s="23">
        <v>-28.000683125999998</v>
      </c>
    </row>
    <row r="895" spans="1:10" x14ac:dyDescent="0.2">
      <c r="A895" s="24">
        <v>79.8</v>
      </c>
      <c r="B895" s="25">
        <v>-6.46</v>
      </c>
      <c r="C895" s="25">
        <v>0.06</v>
      </c>
      <c r="D895" s="20">
        <v>229.93454969774299</v>
      </c>
      <c r="E895" s="20">
        <v>0.19039803176980699</v>
      </c>
      <c r="F895" s="21">
        <v>-24.759654912428399</v>
      </c>
      <c r="G895" s="21">
        <v>1.6160798302458801</v>
      </c>
      <c r="H895" s="22">
        <v>-25.14</v>
      </c>
      <c r="I895" s="23">
        <v>-24.887132139999999</v>
      </c>
      <c r="J895" s="23">
        <v>-28.002660429999999</v>
      </c>
    </row>
    <row r="896" spans="1:10" x14ac:dyDescent="0.2">
      <c r="A896" s="24">
        <v>79.900000000000006</v>
      </c>
      <c r="B896" s="25">
        <v>-6.46</v>
      </c>
      <c r="C896" s="25">
        <v>0.05</v>
      </c>
      <c r="D896" s="20">
        <v>230.21539170508001</v>
      </c>
      <c r="E896" s="20">
        <v>0.19193787204231999</v>
      </c>
      <c r="F896" s="21">
        <v>-24.766307825499801</v>
      </c>
      <c r="G896" s="21">
        <v>1.61575199307941</v>
      </c>
      <c r="H896" s="22">
        <v>-25.14</v>
      </c>
      <c r="I896" s="23">
        <v>-24.889664459999999</v>
      </c>
      <c r="J896" s="23">
        <v>-28.004726269999999</v>
      </c>
    </row>
    <row r="897" spans="1:10" x14ac:dyDescent="0.2">
      <c r="A897" s="24">
        <v>80</v>
      </c>
      <c r="B897" s="25">
        <v>-6.46</v>
      </c>
      <c r="C897" s="25">
        <v>0.05</v>
      </c>
      <c r="D897" s="20">
        <v>230.508229591315</v>
      </c>
      <c r="E897" s="20">
        <v>0.19378482708186201</v>
      </c>
      <c r="F897" s="21">
        <v>-24.7732591076809</v>
      </c>
      <c r="G897" s="21">
        <v>1.6157520968644199</v>
      </c>
      <c r="H897" s="22">
        <v>-25.14</v>
      </c>
      <c r="I897" s="23">
        <v>-24.892314352</v>
      </c>
      <c r="J897" s="23">
        <v>-28.006888023999998</v>
      </c>
    </row>
    <row r="898" spans="1:10" x14ac:dyDescent="0.2">
      <c r="A898" s="24">
        <v>80.099999999999994</v>
      </c>
      <c r="B898" s="25">
        <v>-6.46</v>
      </c>
      <c r="C898" s="25">
        <v>0.05</v>
      </c>
      <c r="D898" s="20">
        <v>230.81358713660299</v>
      </c>
      <c r="E898" s="20">
        <v>0.19596670587423401</v>
      </c>
      <c r="F898" s="21">
        <v>-24.780507354037901</v>
      </c>
      <c r="G898" s="21">
        <v>1.61575219991879</v>
      </c>
      <c r="H898" s="22">
        <v>-25.14</v>
      </c>
      <c r="I898" s="23">
        <v>-24.895081816000001</v>
      </c>
      <c r="J898" s="23">
        <v>-28.009145692000001</v>
      </c>
    </row>
    <row r="899" spans="1:10" x14ac:dyDescent="0.2">
      <c r="A899" s="24">
        <v>80.2</v>
      </c>
      <c r="B899" s="25">
        <v>-6.46</v>
      </c>
      <c r="C899" s="25">
        <v>0.05</v>
      </c>
      <c r="D899" s="20">
        <v>231.13228755614099</v>
      </c>
      <c r="E899" s="20">
        <v>0.198543342823221</v>
      </c>
      <c r="F899" s="21">
        <v>-24.7880274747803</v>
      </c>
      <c r="G899" s="21">
        <v>1.6157523708878001</v>
      </c>
      <c r="H899" s="22">
        <v>-25.14</v>
      </c>
      <c r="I899" s="23">
        <v>-24.897957808000001</v>
      </c>
      <c r="J899" s="23">
        <v>-28.011491895999999</v>
      </c>
    </row>
    <row r="900" spans="1:10" x14ac:dyDescent="0.2">
      <c r="A900" s="24">
        <v>80.3</v>
      </c>
      <c r="B900" s="25">
        <v>-6.46</v>
      </c>
      <c r="C900" s="25">
        <v>0.05</v>
      </c>
      <c r="D900" s="20">
        <v>231.46515408828401</v>
      </c>
      <c r="E900" s="20">
        <v>0.20156418822720901</v>
      </c>
      <c r="F900" s="21">
        <v>-24.795888837608</v>
      </c>
      <c r="G900" s="21">
        <v>1.6157525420512899</v>
      </c>
      <c r="H900" s="22">
        <v>-25.14</v>
      </c>
      <c r="I900" s="23">
        <v>-24.900969459999999</v>
      </c>
      <c r="J900" s="23">
        <v>-28.013948769999999</v>
      </c>
    </row>
    <row r="901" spans="1:10" x14ac:dyDescent="0.2">
      <c r="A901" s="24">
        <v>80.400000000000006</v>
      </c>
      <c r="B901" s="25">
        <v>-6.46</v>
      </c>
      <c r="C901" s="25">
        <v>0.05</v>
      </c>
      <c r="D901" s="20">
        <v>231.812975768423</v>
      </c>
      <c r="E901" s="20">
        <v>0.205059777921271</v>
      </c>
      <c r="F901" s="21">
        <v>-24.804089617522902</v>
      </c>
      <c r="G901" s="21">
        <v>1.6157527133045899</v>
      </c>
      <c r="H901" s="22">
        <v>-25.14</v>
      </c>
      <c r="I901" s="23">
        <v>-24.904116771999998</v>
      </c>
      <c r="J901" s="23">
        <v>-28.016516314</v>
      </c>
    </row>
    <row r="902" spans="1:10" x14ac:dyDescent="0.2">
      <c r="A902" s="24">
        <v>80.5</v>
      </c>
      <c r="B902" s="25">
        <v>-6.46</v>
      </c>
      <c r="C902" s="25">
        <v>0.05</v>
      </c>
      <c r="D902" s="20">
        <v>232.17620060982</v>
      </c>
      <c r="E902" s="20">
        <v>0.209005590838233</v>
      </c>
      <c r="F902" s="21">
        <v>-24.812627915873598</v>
      </c>
      <c r="G902" s="21">
        <v>1.61575295580048</v>
      </c>
      <c r="H902" s="22">
        <v>-25.14</v>
      </c>
      <c r="I902" s="23">
        <v>-24.907399743999999</v>
      </c>
      <c r="J902" s="23">
        <v>-28.019194528</v>
      </c>
    </row>
    <row r="903" spans="1:10" x14ac:dyDescent="0.2">
      <c r="A903" s="24">
        <v>80.599999999999994</v>
      </c>
      <c r="B903" s="25">
        <v>-6.46</v>
      </c>
      <c r="C903" s="25">
        <v>0.05</v>
      </c>
      <c r="D903" s="20">
        <v>232.55508080491899</v>
      </c>
      <c r="E903" s="20">
        <v>0.213341983484722</v>
      </c>
      <c r="F903" s="21">
        <v>-24.821525213890901</v>
      </c>
      <c r="G903" s="21">
        <v>1.6157531998777901</v>
      </c>
      <c r="H903" s="22">
        <v>-25.14</v>
      </c>
      <c r="I903" s="23">
        <v>-24.91082742</v>
      </c>
      <c r="J903" s="23">
        <v>-28.02199079</v>
      </c>
    </row>
    <row r="904" spans="1:10" x14ac:dyDescent="0.2">
      <c r="A904" s="24">
        <v>80.7</v>
      </c>
      <c r="B904" s="25">
        <v>-6.47</v>
      </c>
      <c r="C904" s="25">
        <v>0.05</v>
      </c>
      <c r="D904" s="20">
        <v>232.94986621548901</v>
      </c>
      <c r="E904" s="20">
        <v>0.218005035112005</v>
      </c>
      <c r="F904" s="21">
        <v>-24.840594421493702</v>
      </c>
      <c r="G904" s="21">
        <v>1.6157535189354899</v>
      </c>
      <c r="H904" s="22">
        <v>-25.15</v>
      </c>
      <c r="I904" s="23">
        <v>-24.9243998</v>
      </c>
      <c r="J904" s="23">
        <v>-28.0349051</v>
      </c>
    </row>
    <row r="905" spans="1:10" x14ac:dyDescent="0.2">
      <c r="A905" s="24">
        <v>80.8</v>
      </c>
      <c r="B905" s="25">
        <v>-6.47</v>
      </c>
      <c r="C905" s="25">
        <v>0.05</v>
      </c>
      <c r="D905" s="20">
        <v>233.36084433727001</v>
      </c>
      <c r="E905" s="20">
        <v>0.22295222274014501</v>
      </c>
      <c r="F905" s="21">
        <v>-24.850202977910101</v>
      </c>
      <c r="G905" s="21">
        <v>1.61575384179017</v>
      </c>
      <c r="H905" s="22">
        <v>-25.15</v>
      </c>
      <c r="I905" s="23">
        <v>-24.928116884000001</v>
      </c>
      <c r="J905" s="23">
        <v>-28.037937457999998</v>
      </c>
    </row>
    <row r="906" spans="1:10" x14ac:dyDescent="0.2">
      <c r="A906" s="24">
        <v>80.900000000000006</v>
      </c>
      <c r="B906" s="25">
        <v>-6.47</v>
      </c>
      <c r="C906" s="25">
        <v>0.05</v>
      </c>
      <c r="D906" s="20">
        <v>233.788609247468</v>
      </c>
      <c r="E906" s="20">
        <v>0.22826408651844801</v>
      </c>
      <c r="F906" s="21">
        <v>-24.860187027245502</v>
      </c>
      <c r="G906" s="21">
        <v>1.61575416791334</v>
      </c>
      <c r="H906" s="22">
        <v>-25.15</v>
      </c>
      <c r="I906" s="23">
        <v>-24.931987715999998</v>
      </c>
      <c r="J906" s="23">
        <v>-28.041095242000001</v>
      </c>
    </row>
    <row r="907" spans="1:10" x14ac:dyDescent="0.2">
      <c r="A907" s="24">
        <v>81</v>
      </c>
      <c r="B907" s="25">
        <v>-6.47</v>
      </c>
      <c r="C907" s="25">
        <v>0.05</v>
      </c>
      <c r="D907" s="20">
        <v>234.23390441063401</v>
      </c>
      <c r="E907" s="20">
        <v>0.23407116022767499</v>
      </c>
      <c r="F907" s="21">
        <v>-24.870543981591702</v>
      </c>
      <c r="G907" s="21">
        <v>1.6157545751451301</v>
      </c>
      <c r="H907" s="22">
        <v>-25.15</v>
      </c>
      <c r="I907" s="23">
        <v>-24.936012296000001</v>
      </c>
      <c r="J907" s="23">
        <v>-28.044378452</v>
      </c>
    </row>
    <row r="908" spans="1:10" x14ac:dyDescent="0.2">
      <c r="A908" s="24">
        <v>81.099999999999994</v>
      </c>
      <c r="B908" s="25">
        <v>-6.47</v>
      </c>
      <c r="C908" s="25">
        <v>0.05</v>
      </c>
      <c r="D908" s="20">
        <v>234.697474294297</v>
      </c>
      <c r="E908" s="20">
        <v>0.24048621462432701</v>
      </c>
      <c r="F908" s="21">
        <v>-24.881294356627699</v>
      </c>
      <c r="G908" s="21">
        <v>1.6157549878997399</v>
      </c>
      <c r="H908" s="22">
        <v>-25.15</v>
      </c>
      <c r="I908" s="23">
        <v>-24.940199668000002</v>
      </c>
      <c r="J908" s="23">
        <v>-28.047794465999999</v>
      </c>
    </row>
    <row r="909" spans="1:10" x14ac:dyDescent="0.2">
      <c r="A909" s="24">
        <v>81.2</v>
      </c>
      <c r="B909" s="25">
        <v>-6.47</v>
      </c>
      <c r="C909" s="25">
        <v>0.05</v>
      </c>
      <c r="D909" s="20">
        <v>235.18006336598401</v>
      </c>
      <c r="E909" s="20">
        <v>0.24759612146766599</v>
      </c>
      <c r="F909" s="21">
        <v>-24.8924814830023</v>
      </c>
      <c r="G909" s="21">
        <v>1.6157555691388601</v>
      </c>
      <c r="H909" s="22">
        <v>-25.15</v>
      </c>
      <c r="I909" s="23">
        <v>-24.944567920000001</v>
      </c>
      <c r="J909" s="23">
        <v>-28.05135804</v>
      </c>
    </row>
    <row r="910" spans="1:10" x14ac:dyDescent="0.2">
      <c r="A910" s="24">
        <v>81.3</v>
      </c>
      <c r="B910" s="25">
        <v>-6.47</v>
      </c>
      <c r="C910" s="25">
        <v>0.05</v>
      </c>
      <c r="D910" s="20">
        <v>235.68202019482101</v>
      </c>
      <c r="E910" s="20">
        <v>0.255448311318768</v>
      </c>
      <c r="F910" s="21">
        <v>-24.9040788969562</v>
      </c>
      <c r="G910" s="21">
        <v>1.61575607834618</v>
      </c>
      <c r="H910" s="22">
        <v>-25.15</v>
      </c>
      <c r="I910" s="23">
        <v>-24.949108008</v>
      </c>
      <c r="J910" s="23">
        <v>-28.055061796</v>
      </c>
    </row>
    <row r="911" spans="1:10" x14ac:dyDescent="0.2">
      <c r="A911" s="24">
        <v>81.400000000000006</v>
      </c>
      <c r="B911" s="25">
        <v>-6.47</v>
      </c>
      <c r="C911" s="25">
        <v>0.04</v>
      </c>
      <c r="D911" s="20">
        <v>236.20173854430899</v>
      </c>
      <c r="E911" s="20">
        <v>0.26400647566333102</v>
      </c>
      <c r="F911" s="21">
        <v>-24.916060266869401</v>
      </c>
      <c r="G911" s="21">
        <v>1.61548848368456</v>
      </c>
      <c r="H911" s="22">
        <v>-25.15</v>
      </c>
      <c r="I911" s="23">
        <v>-24.953810888</v>
      </c>
      <c r="J911" s="23">
        <v>-28.058898356</v>
      </c>
    </row>
    <row r="912" spans="1:10" x14ac:dyDescent="0.2">
      <c r="A912" s="24">
        <v>81.5</v>
      </c>
      <c r="B912" s="25">
        <v>-6.47</v>
      </c>
      <c r="C912" s="25">
        <v>0.04</v>
      </c>
      <c r="D912" s="20">
        <v>236.73700989637899</v>
      </c>
      <c r="E912" s="20">
        <v>0.27318278972566701</v>
      </c>
      <c r="F912" s="21">
        <v>-24.9283535232437</v>
      </c>
      <c r="G912" s="21">
        <v>1.6154891959936399</v>
      </c>
      <c r="H912" s="22">
        <v>-25.15</v>
      </c>
      <c r="I912" s="23">
        <v>-24.958649428000001</v>
      </c>
      <c r="J912" s="23">
        <v>-28.062845586000002</v>
      </c>
    </row>
    <row r="913" spans="1:10" x14ac:dyDescent="0.2">
      <c r="A913" s="24">
        <v>81.599999999999994</v>
      </c>
      <c r="B913" s="25">
        <v>-6.47</v>
      </c>
      <c r="C913" s="25">
        <v>0.04</v>
      </c>
      <c r="D913" s="20">
        <v>237.28562556414201</v>
      </c>
      <c r="E913" s="20">
        <v>0.282859010113031</v>
      </c>
      <c r="F913" s="21">
        <v>-24.940933055980999</v>
      </c>
      <c r="G913" s="21">
        <v>1.61549001568286</v>
      </c>
      <c r="H913" s="22">
        <v>-25.15</v>
      </c>
      <c r="I913" s="23">
        <v>-24.963614583999998</v>
      </c>
      <c r="J913" s="23">
        <v>-28.066896108000002</v>
      </c>
    </row>
    <row r="914" spans="1:10" x14ac:dyDescent="0.2">
      <c r="A914" s="24">
        <v>81.7</v>
      </c>
      <c r="B914" s="25">
        <v>-6.47</v>
      </c>
      <c r="C914" s="25">
        <v>0.04</v>
      </c>
      <c r="D914" s="20">
        <v>237.84537686070701</v>
      </c>
      <c r="E914" s="20">
        <v>0.29289529663717501</v>
      </c>
      <c r="F914" s="21">
        <v>-24.953705020885099</v>
      </c>
      <c r="G914" s="21">
        <v>1.6154908562530801</v>
      </c>
      <c r="H914" s="22">
        <v>-25.15</v>
      </c>
      <c r="I914" s="23">
        <v>-24.96867018</v>
      </c>
      <c r="J914" s="23">
        <v>-28.071020409999999</v>
      </c>
    </row>
    <row r="915" spans="1:10" x14ac:dyDescent="0.2">
      <c r="A915" s="24">
        <v>81.8</v>
      </c>
      <c r="B915" s="25">
        <v>-6.47</v>
      </c>
      <c r="C915" s="25">
        <v>0.04</v>
      </c>
      <c r="D915" s="20">
        <v>238.413787250361</v>
      </c>
      <c r="E915" s="20">
        <v>0.30313590233531601</v>
      </c>
      <c r="F915" s="21">
        <v>-24.9666675951303</v>
      </c>
      <c r="G915" s="21">
        <v>1.6154917169982199</v>
      </c>
      <c r="H915" s="22">
        <v>-25.15</v>
      </c>
      <c r="I915" s="23">
        <v>-24.973816215999999</v>
      </c>
      <c r="J915" s="23">
        <v>-28.075218492000001</v>
      </c>
    </row>
    <row r="916" spans="1:10" x14ac:dyDescent="0.2">
      <c r="A916" s="24">
        <v>81.900000000000006</v>
      </c>
      <c r="B916" s="25">
        <v>-6.47</v>
      </c>
      <c r="C916" s="25">
        <v>0.04</v>
      </c>
      <c r="D916" s="20">
        <v>238.986886487752</v>
      </c>
      <c r="E916" s="20">
        <v>0.31339102094750299</v>
      </c>
      <c r="F916" s="21">
        <v>-24.979682855031601</v>
      </c>
      <c r="G916" s="21">
        <v>1.61549259830601</v>
      </c>
      <c r="H916" s="22">
        <v>-25.15</v>
      </c>
      <c r="I916" s="23">
        <v>-24.978998428000001</v>
      </c>
      <c r="J916" s="23">
        <v>-28.079446086000001</v>
      </c>
    </row>
    <row r="917" spans="1:10" x14ac:dyDescent="0.2">
      <c r="A917" s="24">
        <v>82</v>
      </c>
      <c r="B917" s="25">
        <v>-6.47</v>
      </c>
      <c r="C917" s="25">
        <v>0.04</v>
      </c>
      <c r="D917" s="20">
        <v>239.56018672700199</v>
      </c>
      <c r="E917" s="20">
        <v>0.32344365451307699</v>
      </c>
      <c r="F917" s="21">
        <v>-24.992659710980401</v>
      </c>
      <c r="G917" s="21">
        <v>1.61549350039433</v>
      </c>
      <c r="H917" s="22">
        <v>-25.15</v>
      </c>
      <c r="I917" s="23">
        <v>-24.984180640000002</v>
      </c>
      <c r="J917" s="23">
        <v>-28.08367368</v>
      </c>
    </row>
    <row r="918" spans="1:10" x14ac:dyDescent="0.2">
      <c r="A918" s="24">
        <v>82.1</v>
      </c>
      <c r="B918" s="25">
        <v>-6.47</v>
      </c>
      <c r="C918" s="25">
        <v>0.04</v>
      </c>
      <c r="D918" s="20">
        <v>240.12919656272399</v>
      </c>
      <c r="E918" s="20">
        <v>0.33305994603486899</v>
      </c>
      <c r="F918" s="21">
        <v>-25.0055081428691</v>
      </c>
      <c r="G918" s="21">
        <v>1.6154944236322699</v>
      </c>
      <c r="H918" s="22">
        <v>-25.15</v>
      </c>
      <c r="I918" s="23">
        <v>-24.989326676000001</v>
      </c>
      <c r="J918" s="23">
        <v>-28.087871761999999</v>
      </c>
    </row>
    <row r="919" spans="1:10" x14ac:dyDescent="0.2">
      <c r="A919" s="24">
        <v>82.2</v>
      </c>
      <c r="B919" s="25">
        <v>-6.48</v>
      </c>
      <c r="C919" s="25">
        <v>0.04</v>
      </c>
      <c r="D919" s="20">
        <v>240.68920635849599</v>
      </c>
      <c r="E919" s="20">
        <v>0.34195418917604697</v>
      </c>
      <c r="F919" s="21">
        <v>-25.027930007198901</v>
      </c>
      <c r="G919" s="21">
        <v>1.61549526122359</v>
      </c>
      <c r="H919" s="22">
        <v>-25.16</v>
      </c>
      <c r="I919" s="23">
        <v>-25.004391316</v>
      </c>
      <c r="J919" s="23">
        <v>-28.102003442000001</v>
      </c>
    </row>
    <row r="920" spans="1:10" x14ac:dyDescent="0.2">
      <c r="A920" s="24">
        <v>82.3</v>
      </c>
      <c r="B920" s="25">
        <v>-6.48</v>
      </c>
      <c r="C920" s="25">
        <v>0.04</v>
      </c>
      <c r="D920" s="20">
        <v>241.235146392236</v>
      </c>
      <c r="E920" s="20">
        <v>0.34976396294370099</v>
      </c>
      <c r="F920" s="21">
        <v>-25.0401883659964</v>
      </c>
      <c r="G920" s="21">
        <v>1.61549600822901</v>
      </c>
      <c r="H920" s="22">
        <v>-25.16</v>
      </c>
      <c r="I920" s="23">
        <v>-25.009329340000001</v>
      </c>
      <c r="J920" s="23">
        <v>-28.106031829999999</v>
      </c>
    </row>
    <row r="921" spans="1:10" x14ac:dyDescent="0.2">
      <c r="A921" s="24">
        <v>82.4</v>
      </c>
      <c r="B921" s="25">
        <v>-6.48</v>
      </c>
      <c r="C921" s="25">
        <v>0.04</v>
      </c>
      <c r="D921" s="20">
        <v>241.76191326721801</v>
      </c>
      <c r="E921" s="20">
        <v>0.35611768071951599</v>
      </c>
      <c r="F921" s="21">
        <v>-25.051987648143101</v>
      </c>
      <c r="G921" s="21">
        <v>1.61549654948799</v>
      </c>
      <c r="H921" s="22">
        <v>-25.16</v>
      </c>
      <c r="I921" s="23">
        <v>-25.014095527999999</v>
      </c>
      <c r="J921" s="23">
        <v>-28.109920035999998</v>
      </c>
    </row>
    <row r="922" spans="1:10" x14ac:dyDescent="0.2">
      <c r="A922" s="24">
        <v>82.5</v>
      </c>
      <c r="B922" s="25">
        <v>-6.48</v>
      </c>
      <c r="C922" s="25">
        <v>0.04</v>
      </c>
      <c r="D922" s="20">
        <v>242.26440358671601</v>
      </c>
      <c r="E922" s="20">
        <v>0.36065200698199701</v>
      </c>
      <c r="F922" s="21">
        <v>-25.063197619457501</v>
      </c>
      <c r="G922" s="21">
        <v>1.6154969899023699</v>
      </c>
      <c r="H922" s="22">
        <v>-25.16</v>
      </c>
      <c r="I922" s="23">
        <v>-25.018635616000001</v>
      </c>
      <c r="J922" s="23">
        <v>-28.113623791999999</v>
      </c>
    </row>
    <row r="923" spans="1:10" x14ac:dyDescent="0.2">
      <c r="A923" s="24">
        <v>82.6</v>
      </c>
      <c r="B923" s="25">
        <v>-6.48</v>
      </c>
      <c r="C923" s="25">
        <v>0.04</v>
      </c>
      <c r="D923" s="20">
        <v>242.73745144328501</v>
      </c>
      <c r="E923" s="20">
        <v>0.36302578326690899</v>
      </c>
      <c r="F923" s="21">
        <v>-25.073733702112101</v>
      </c>
      <c r="G923" s="21">
        <v>1.6154971046643101</v>
      </c>
      <c r="H923" s="22">
        <v>-25.16</v>
      </c>
      <c r="I923" s="23">
        <v>-25.022913427999999</v>
      </c>
      <c r="J923" s="23">
        <v>-28.117113585999999</v>
      </c>
    </row>
    <row r="924" spans="1:10" x14ac:dyDescent="0.2">
      <c r="A924" s="24">
        <v>82.7</v>
      </c>
      <c r="B924" s="25">
        <v>-6.48</v>
      </c>
      <c r="C924" s="25">
        <v>0.04</v>
      </c>
      <c r="D924" s="20">
        <v>243.17559716375399</v>
      </c>
      <c r="E924" s="20">
        <v>0.363065190447874</v>
      </c>
      <c r="F924" s="21">
        <v>-25.0834896837078</v>
      </c>
      <c r="G924" s="21">
        <v>1.6154970048450401</v>
      </c>
      <c r="H924" s="22">
        <v>-25.16</v>
      </c>
      <c r="I924" s="23">
        <v>-25.026883743999999</v>
      </c>
      <c r="J924" s="23">
        <v>-28.120352528000002</v>
      </c>
    </row>
    <row r="925" spans="1:10" x14ac:dyDescent="0.2">
      <c r="A925" s="24">
        <v>82.8</v>
      </c>
      <c r="B925" s="25">
        <v>-6.48</v>
      </c>
      <c r="C925" s="25">
        <v>0.04</v>
      </c>
      <c r="D925" s="20">
        <v>243.57406644954401</v>
      </c>
      <c r="E925" s="20">
        <v>0.36110162844254501</v>
      </c>
      <c r="F925" s="21">
        <v>-25.092315648048299</v>
      </c>
      <c r="G925" s="21">
        <v>1.61549669486006</v>
      </c>
      <c r="H925" s="22">
        <v>-25.16</v>
      </c>
      <c r="I925" s="23">
        <v>-25.030483256</v>
      </c>
      <c r="J925" s="23">
        <v>-28.123288972000001</v>
      </c>
    </row>
    <row r="926" spans="1:10" x14ac:dyDescent="0.2">
      <c r="A926" s="24">
        <v>82.9</v>
      </c>
      <c r="B926" s="25">
        <v>-6.48</v>
      </c>
      <c r="C926" s="25">
        <v>0.04</v>
      </c>
      <c r="D926" s="20">
        <v>243.92830691124499</v>
      </c>
      <c r="E926" s="20">
        <v>0.357556146507085</v>
      </c>
      <c r="F926" s="21">
        <v>-25.1001508468553</v>
      </c>
      <c r="G926" s="21">
        <v>1.6154962894689899</v>
      </c>
      <c r="H926" s="22">
        <v>-25.16</v>
      </c>
      <c r="I926" s="23">
        <v>-25.033684831999999</v>
      </c>
      <c r="J926" s="23">
        <v>-28.125900783999999</v>
      </c>
    </row>
    <row r="927" spans="1:10" x14ac:dyDescent="0.2">
      <c r="A927" s="24">
        <v>83</v>
      </c>
      <c r="B927" s="25">
        <v>-6.48</v>
      </c>
      <c r="C927" s="25">
        <v>0.04</v>
      </c>
      <c r="D927" s="20">
        <v>244.233766520747</v>
      </c>
      <c r="E927" s="20">
        <v>0.35280513105173</v>
      </c>
      <c r="F927" s="21">
        <v>-25.106912273341599</v>
      </c>
      <c r="G927" s="21">
        <v>1.61549568615591</v>
      </c>
      <c r="H927" s="22">
        <v>-25.16</v>
      </c>
      <c r="I927" s="23">
        <v>-25.036452296</v>
      </c>
      <c r="J927" s="23">
        <v>-28.128158452000001</v>
      </c>
    </row>
    <row r="928" spans="1:10" x14ac:dyDescent="0.2">
      <c r="A928" s="24">
        <v>83.1</v>
      </c>
      <c r="B928" s="25">
        <v>-6.48</v>
      </c>
      <c r="C928" s="25">
        <v>0.04</v>
      </c>
      <c r="D928" s="20">
        <v>244.48618555319999</v>
      </c>
      <c r="E928" s="20">
        <v>0.34711968731192999</v>
      </c>
      <c r="F928" s="21">
        <v>-25.112472607112199</v>
      </c>
      <c r="G928" s="21">
        <v>1.61549500052106</v>
      </c>
      <c r="H928" s="22">
        <v>-25.16</v>
      </c>
      <c r="I928" s="23">
        <v>-25.038731383999998</v>
      </c>
      <c r="J928" s="23">
        <v>-28.130017708</v>
      </c>
    </row>
    <row r="929" spans="1:10" x14ac:dyDescent="0.2">
      <c r="A929" s="24">
        <v>83.2</v>
      </c>
      <c r="B929" s="25">
        <v>-6.48</v>
      </c>
      <c r="C929" s="25">
        <v>0.04</v>
      </c>
      <c r="D929" s="20">
        <v>244.68212364015</v>
      </c>
      <c r="E929" s="20">
        <v>0.34057657792888302</v>
      </c>
      <c r="F929" s="21">
        <v>-25.116792387555101</v>
      </c>
      <c r="G929" s="21">
        <v>1.6154943402334301</v>
      </c>
      <c r="H929" s="22">
        <v>-25.16</v>
      </c>
      <c r="I929" s="23">
        <v>-25.040504007999999</v>
      </c>
      <c r="J929" s="23">
        <v>-28.131463795999998</v>
      </c>
    </row>
    <row r="930" spans="1:10" x14ac:dyDescent="0.2">
      <c r="A930" s="24">
        <v>83.3</v>
      </c>
      <c r="B930" s="25">
        <v>-6.48</v>
      </c>
      <c r="C930" s="25">
        <v>0.04</v>
      </c>
      <c r="D930" s="20">
        <v>244.81828289827101</v>
      </c>
      <c r="E930" s="20">
        <v>0.333162016883847</v>
      </c>
      <c r="F930" s="21">
        <v>-25.1197872582072</v>
      </c>
      <c r="G930" s="21">
        <v>1.61549350447148</v>
      </c>
      <c r="H930" s="22">
        <v>-25.16</v>
      </c>
      <c r="I930" s="23">
        <v>-25.041733992000001</v>
      </c>
      <c r="J930" s="23">
        <v>-28.132467204000001</v>
      </c>
    </row>
    <row r="931" spans="1:10" x14ac:dyDescent="0.2">
      <c r="A931" s="24">
        <v>83.4</v>
      </c>
      <c r="B931" s="25">
        <v>-6.48</v>
      </c>
      <c r="C931" s="25">
        <v>0.04</v>
      </c>
      <c r="D931" s="20">
        <v>244.891385621849</v>
      </c>
      <c r="E931" s="20">
        <v>0.324804562185663</v>
      </c>
      <c r="F931" s="21">
        <v>-25.121393945723899</v>
      </c>
      <c r="G931" s="21">
        <v>1.61549270164147</v>
      </c>
      <c r="H931" s="22">
        <v>-25.16</v>
      </c>
      <c r="I931" s="23">
        <v>-25.042394204000001</v>
      </c>
      <c r="J931" s="23">
        <v>-28.133005797999999</v>
      </c>
    </row>
    <row r="932" spans="1:10" x14ac:dyDescent="0.2">
      <c r="A932" s="24">
        <v>83.5</v>
      </c>
      <c r="B932" s="25">
        <v>-6.48</v>
      </c>
      <c r="C932" s="25">
        <v>0.04</v>
      </c>
      <c r="D932" s="20">
        <v>244.899197207821</v>
      </c>
      <c r="E932" s="20">
        <v>0.31558875100552802</v>
      </c>
      <c r="F932" s="21">
        <v>-25.121569984844498</v>
      </c>
      <c r="G932" s="21">
        <v>1.61549183564007</v>
      </c>
      <c r="H932" s="22">
        <v>-25.16</v>
      </c>
      <c r="I932" s="23">
        <v>-25.042466556000001</v>
      </c>
      <c r="J932" s="23">
        <v>-28.133064822000001</v>
      </c>
    </row>
    <row r="933" spans="1:10" x14ac:dyDescent="0.2">
      <c r="A933" s="24">
        <v>83.6</v>
      </c>
      <c r="B933" s="25">
        <v>-6.48</v>
      </c>
      <c r="C933" s="25">
        <v>0.04</v>
      </c>
      <c r="D933" s="20">
        <v>244.84069427888301</v>
      </c>
      <c r="E933" s="20">
        <v>0.305832642829031</v>
      </c>
      <c r="F933" s="21">
        <v>-25.120293539117402</v>
      </c>
      <c r="G933" s="21">
        <v>1.61549091303014</v>
      </c>
      <c r="H933" s="22">
        <v>-25.16</v>
      </c>
      <c r="I933" s="23">
        <v>-25.041942003999999</v>
      </c>
      <c r="J933" s="23">
        <v>-28.132636898000001</v>
      </c>
    </row>
    <row r="934" spans="1:10" x14ac:dyDescent="0.2">
      <c r="A934" s="24">
        <v>83.7</v>
      </c>
      <c r="B934" s="25">
        <v>-6.48</v>
      </c>
      <c r="C934" s="25">
        <v>0.04</v>
      </c>
      <c r="D934" s="20">
        <v>244.71530549729599</v>
      </c>
      <c r="E934" s="20">
        <v>0.29582225636146497</v>
      </c>
      <c r="F934" s="21">
        <v>-25.117519274306801</v>
      </c>
      <c r="G934" s="21">
        <v>1.61549002988713</v>
      </c>
      <c r="H934" s="22">
        <v>-25.16</v>
      </c>
      <c r="I934" s="23">
        <v>-25.040802459999998</v>
      </c>
      <c r="J934" s="23">
        <v>-28.13170727</v>
      </c>
    </row>
    <row r="935" spans="1:10" x14ac:dyDescent="0.2">
      <c r="A935" s="24">
        <v>83.8</v>
      </c>
      <c r="B935" s="25">
        <v>-6.48</v>
      </c>
      <c r="C935" s="25">
        <v>0.04</v>
      </c>
      <c r="D935" s="20">
        <v>244.523126390979</v>
      </c>
      <c r="E935" s="20">
        <v>0.285830065007048</v>
      </c>
      <c r="F935" s="21">
        <v>-25.113288405500501</v>
      </c>
      <c r="G935" s="21">
        <v>1.61548918420212</v>
      </c>
      <c r="H935" s="22">
        <v>-25.16</v>
      </c>
      <c r="I935" s="23">
        <v>-25.039066011999999</v>
      </c>
      <c r="J935" s="23">
        <v>-28.130290693999999</v>
      </c>
    </row>
    <row r="936" spans="1:10" x14ac:dyDescent="0.2">
      <c r="A936" s="24">
        <v>83.9</v>
      </c>
      <c r="B936" s="25">
        <v>-6.48</v>
      </c>
      <c r="C936" s="25">
        <v>0.04</v>
      </c>
      <c r="D936" s="20">
        <v>244.26428901863599</v>
      </c>
      <c r="E936" s="20">
        <v>0.27615476300940101</v>
      </c>
      <c r="F936" s="21">
        <v>-25.1075745916771</v>
      </c>
      <c r="G936" s="21">
        <v>1.6154883745828099</v>
      </c>
      <c r="H936" s="22">
        <v>-25.16</v>
      </c>
      <c r="I936" s="23">
        <v>-25.036723616</v>
      </c>
      <c r="J936" s="23">
        <v>-28.128379792</v>
      </c>
    </row>
    <row r="937" spans="1:10" x14ac:dyDescent="0.2">
      <c r="A937" s="24">
        <v>84</v>
      </c>
      <c r="B937" s="25">
        <v>-6.48</v>
      </c>
      <c r="C937" s="25">
        <v>0.04</v>
      </c>
      <c r="D937" s="20">
        <v>243.93907654159199</v>
      </c>
      <c r="E937" s="20">
        <v>0.26710960742966799</v>
      </c>
      <c r="F937" s="21">
        <v>-25.1003940872281</v>
      </c>
      <c r="G937" s="21">
        <v>1.61548768012894</v>
      </c>
      <c r="H937" s="22">
        <v>-25.16</v>
      </c>
      <c r="I937" s="23">
        <v>-25.033784315999998</v>
      </c>
      <c r="J937" s="23">
        <v>-28.125981941999999</v>
      </c>
    </row>
    <row r="938" spans="1:10" x14ac:dyDescent="0.2">
      <c r="A938" s="24">
        <v>84.1</v>
      </c>
      <c r="B938" s="25">
        <v>-6.48</v>
      </c>
      <c r="C938" s="25">
        <v>0.04</v>
      </c>
      <c r="D938" s="20">
        <v>243.54994588900999</v>
      </c>
      <c r="E938" s="20">
        <v>0.258968716418644</v>
      </c>
      <c r="F938" s="21">
        <v>-25.091783936389199</v>
      </c>
      <c r="G938" s="21">
        <v>1.6154870920667299</v>
      </c>
      <c r="H938" s="22">
        <v>-25.16</v>
      </c>
      <c r="I938" s="23">
        <v>-25.0302662</v>
      </c>
      <c r="J938" s="23">
        <v>-28.123111900000001</v>
      </c>
    </row>
    <row r="939" spans="1:10" x14ac:dyDescent="0.2">
      <c r="A939" s="24">
        <v>84.2</v>
      </c>
      <c r="B939" s="25">
        <v>-6.48</v>
      </c>
      <c r="C939" s="25">
        <v>0.05</v>
      </c>
      <c r="D939" s="20">
        <v>243.10098386674201</v>
      </c>
      <c r="E939" s="20">
        <v>0.25197286787770101</v>
      </c>
      <c r="F939" s="21">
        <v>-25.081824492237299</v>
      </c>
      <c r="G939" s="21">
        <v>1.61575480105447</v>
      </c>
      <c r="H939" s="22">
        <v>-25.16</v>
      </c>
      <c r="I939" s="23">
        <v>-25.026205443999999</v>
      </c>
      <c r="J939" s="23">
        <v>-28.119799178000001</v>
      </c>
    </row>
    <row r="940" spans="1:10" x14ac:dyDescent="0.2">
      <c r="A940" s="24">
        <v>84.3</v>
      </c>
      <c r="B940" s="25">
        <v>-6.48</v>
      </c>
      <c r="C940" s="25">
        <v>0.05</v>
      </c>
      <c r="D940" s="20">
        <v>242.59631676965901</v>
      </c>
      <c r="E940" s="20">
        <v>0.24635069092720799</v>
      </c>
      <c r="F940" s="21">
        <v>-25.070595588816701</v>
      </c>
      <c r="G940" s="21">
        <v>1.6157544099843699</v>
      </c>
      <c r="H940" s="22">
        <v>-25.16</v>
      </c>
      <c r="I940" s="23">
        <v>-25.021638224</v>
      </c>
      <c r="J940" s="23">
        <v>-28.116073287999999</v>
      </c>
    </row>
    <row r="941" spans="1:10" x14ac:dyDescent="0.2">
      <c r="A941" s="24">
        <v>84.4</v>
      </c>
      <c r="B941" s="25">
        <v>-6.48</v>
      </c>
      <c r="C941" s="25">
        <v>0.05</v>
      </c>
      <c r="D941" s="20">
        <v>242.04007760140701</v>
      </c>
      <c r="E941" s="20">
        <v>0.24230162659631199</v>
      </c>
      <c r="F941" s="21">
        <v>-25.058199118231201</v>
      </c>
      <c r="G941" s="21">
        <v>1.6157541807290601</v>
      </c>
      <c r="H941" s="22">
        <v>-25.16</v>
      </c>
      <c r="I941" s="23">
        <v>-25.016609760000001</v>
      </c>
      <c r="J941" s="23">
        <v>-28.11197112</v>
      </c>
    </row>
    <row r="942" spans="1:10" x14ac:dyDescent="0.2">
      <c r="A942" s="24">
        <v>84.5</v>
      </c>
      <c r="B942" s="25">
        <v>-6.48</v>
      </c>
      <c r="C942" s="25">
        <v>0.05</v>
      </c>
      <c r="D942" s="20">
        <v>241.43663180539301</v>
      </c>
      <c r="E942" s="20">
        <v>0.239952070174867</v>
      </c>
      <c r="F942" s="21">
        <v>-25.044714817375599</v>
      </c>
      <c r="G942" s="21">
        <v>1.6157541076681401</v>
      </c>
      <c r="H942" s="22">
        <v>-25.16</v>
      </c>
      <c r="I942" s="23">
        <v>-25.011156228000001</v>
      </c>
      <c r="J942" s="23">
        <v>-28.107522186000001</v>
      </c>
    </row>
    <row r="943" spans="1:10" x14ac:dyDescent="0.2">
      <c r="A943" s="24">
        <v>84.6</v>
      </c>
      <c r="B943" s="25">
        <v>-6.48</v>
      </c>
      <c r="C943" s="25">
        <v>0.05</v>
      </c>
      <c r="D943" s="20">
        <v>240.790631317482</v>
      </c>
      <c r="E943" s="20">
        <v>0.23934172950181301</v>
      </c>
      <c r="F943" s="21">
        <v>-25.030222639949098</v>
      </c>
      <c r="G943" s="21">
        <v>1.61575411441481</v>
      </c>
      <c r="H943" s="22">
        <v>-25.16</v>
      </c>
      <c r="I943" s="23">
        <v>-25.005313804</v>
      </c>
      <c r="J943" s="23">
        <v>-28.102755997999999</v>
      </c>
    </row>
    <row r="944" spans="1:10" x14ac:dyDescent="0.2">
      <c r="A944" s="24">
        <v>84.7</v>
      </c>
      <c r="B944" s="25">
        <v>-6.48</v>
      </c>
      <c r="C944" s="25">
        <v>0.05</v>
      </c>
      <c r="D944" s="20">
        <v>240.10674574120901</v>
      </c>
      <c r="E944" s="20">
        <v>0.240453925991507</v>
      </c>
      <c r="F944" s="21">
        <v>-25.014825508473098</v>
      </c>
      <c r="G944" s="21">
        <v>1.6157542762741099</v>
      </c>
      <c r="H944" s="22">
        <v>-25.16</v>
      </c>
      <c r="I944" s="23">
        <v>-24.999127708</v>
      </c>
      <c r="J944" s="23">
        <v>-28.097709446</v>
      </c>
    </row>
    <row r="945" spans="1:10" x14ac:dyDescent="0.2">
      <c r="A945" s="24">
        <v>84.8</v>
      </c>
      <c r="B945" s="25">
        <v>-6.48</v>
      </c>
      <c r="C945" s="25">
        <v>0.05</v>
      </c>
      <c r="D945" s="20">
        <v>239.38964468011</v>
      </c>
      <c r="E945" s="20">
        <v>0.24321818403725201</v>
      </c>
      <c r="F945" s="21">
        <v>-24.998627286465499</v>
      </c>
      <c r="G945" s="21">
        <v>1.6157545978769201</v>
      </c>
      <c r="H945" s="22">
        <v>-25.16</v>
      </c>
      <c r="I945" s="23">
        <v>-24.99264316</v>
      </c>
      <c r="J945" s="23">
        <v>-28.092419419999999</v>
      </c>
    </row>
    <row r="946" spans="1:10" x14ac:dyDescent="0.2">
      <c r="A946" s="24">
        <v>84.9</v>
      </c>
      <c r="B946" s="25">
        <v>-6.48</v>
      </c>
      <c r="C946" s="25">
        <v>0.05</v>
      </c>
      <c r="D946" s="20">
        <v>238.64399773772499</v>
      </c>
      <c r="E946" s="20">
        <v>0.24751826075288499</v>
      </c>
      <c r="F946" s="21">
        <v>-24.981710271356199</v>
      </c>
      <c r="G946" s="21">
        <v>1.61575508821035</v>
      </c>
      <c r="H946" s="22">
        <v>-25.16</v>
      </c>
      <c r="I946" s="23">
        <v>-24.985896336</v>
      </c>
      <c r="J946" s="23">
        <v>-28.086915432000001</v>
      </c>
    </row>
    <row r="947" spans="1:10" x14ac:dyDescent="0.2">
      <c r="A947" s="24">
        <v>85</v>
      </c>
      <c r="B947" s="25">
        <v>-6.48</v>
      </c>
      <c r="C947" s="25">
        <v>0.05</v>
      </c>
      <c r="D947" s="20">
        <v>237.87447519590401</v>
      </c>
      <c r="E947" s="20">
        <v>0.25320597966425401</v>
      </c>
      <c r="F947" s="21">
        <v>-24.9641805545022</v>
      </c>
      <c r="G947" s="21">
        <v>1.6157555968572099</v>
      </c>
      <c r="H947" s="22">
        <v>-25.16</v>
      </c>
      <c r="I947" s="23">
        <v>-24.978932455999999</v>
      </c>
      <c r="J947" s="23">
        <v>-28.081234372000001</v>
      </c>
    </row>
    <row r="948" spans="1:10" x14ac:dyDescent="0.2">
      <c r="A948" s="24">
        <v>85.1</v>
      </c>
      <c r="B948" s="25">
        <v>-6.48</v>
      </c>
      <c r="C948" s="25">
        <v>0.05</v>
      </c>
      <c r="D948" s="20">
        <v>237.08575603685401</v>
      </c>
      <c r="E948" s="20">
        <v>0.26011187348723602</v>
      </c>
      <c r="F948" s="21">
        <v>-24.946168626542701</v>
      </c>
      <c r="G948" s="21">
        <v>1.6157562918034001</v>
      </c>
      <c r="H948" s="22">
        <v>-25.16</v>
      </c>
      <c r="I948" s="23">
        <v>-24.971805784000001</v>
      </c>
      <c r="J948" s="23">
        <v>-28.075420508000001</v>
      </c>
    </row>
    <row r="949" spans="1:10" x14ac:dyDescent="0.2">
      <c r="A949" s="24">
        <v>85.2</v>
      </c>
      <c r="B949" s="25">
        <v>-6.48</v>
      </c>
      <c r="C949" s="25">
        <v>0.05</v>
      </c>
      <c r="D949" s="20">
        <v>236.28252526879299</v>
      </c>
      <c r="E949" s="20">
        <v>0.268046824602305</v>
      </c>
      <c r="F949" s="21">
        <v>-24.927738002453001</v>
      </c>
      <c r="G949" s="21">
        <v>1.61575710326669</v>
      </c>
      <c r="H949" s="22">
        <v>-25.16</v>
      </c>
      <c r="I949" s="23">
        <v>-24.964543452000001</v>
      </c>
      <c r="J949" s="23">
        <v>-28.069495973999999</v>
      </c>
    </row>
    <row r="950" spans="1:10" x14ac:dyDescent="0.2">
      <c r="A950" s="24">
        <v>85.3</v>
      </c>
      <c r="B950" s="25">
        <v>-6.48</v>
      </c>
      <c r="C950" s="25">
        <v>0.05</v>
      </c>
      <c r="D950" s="20">
        <v>235.46946802066299</v>
      </c>
      <c r="E950" s="20">
        <v>0.27680673436638498</v>
      </c>
      <c r="F950" s="21">
        <v>-24.908976290723199</v>
      </c>
      <c r="G950" s="21">
        <v>1.61575804165882</v>
      </c>
      <c r="H950" s="22">
        <v>-25.16</v>
      </c>
      <c r="I950" s="23">
        <v>-24.957181636000001</v>
      </c>
      <c r="J950" s="23">
        <v>-28.063490282</v>
      </c>
    </row>
    <row r="951" spans="1:10" x14ac:dyDescent="0.2">
      <c r="A951" s="24">
        <v>85.4</v>
      </c>
      <c r="B951" s="25">
        <v>-6.48</v>
      </c>
      <c r="C951" s="25">
        <v>0.05</v>
      </c>
      <c r="D951" s="20">
        <v>234.651268714672</v>
      </c>
      <c r="E951" s="20">
        <v>0.28617823589819402</v>
      </c>
      <c r="F951" s="21">
        <v>-24.890042145083399</v>
      </c>
      <c r="G951" s="21">
        <v>1.6157590227145899</v>
      </c>
      <c r="H951" s="22">
        <v>-25.16</v>
      </c>
      <c r="I951" s="23">
        <v>-24.949783644</v>
      </c>
      <c r="J951" s="23">
        <v>-28.057455078</v>
      </c>
    </row>
    <row r="952" spans="1:10" x14ac:dyDescent="0.2">
      <c r="A952" s="24">
        <v>85.5</v>
      </c>
      <c r="B952" s="25">
        <v>-6.48</v>
      </c>
      <c r="C952" s="25">
        <v>0.05</v>
      </c>
      <c r="D952" s="20">
        <v>233.83256499466</v>
      </c>
      <c r="E952" s="20">
        <v>0.29589728290776601</v>
      </c>
      <c r="F952" s="21">
        <v>-24.871027049017901</v>
      </c>
      <c r="G952" s="21">
        <v>1.61576014598552</v>
      </c>
      <c r="H952" s="22">
        <v>-25.16</v>
      </c>
      <c r="I952" s="23">
        <v>-24.942385651999999</v>
      </c>
      <c r="J952" s="23">
        <v>-28.051419874</v>
      </c>
    </row>
    <row r="953" spans="1:10" x14ac:dyDescent="0.2">
      <c r="A953" s="24">
        <v>85.6</v>
      </c>
      <c r="B953" s="25">
        <v>-6.48</v>
      </c>
      <c r="C953" s="25">
        <v>0.05</v>
      </c>
      <c r="D953" s="20">
        <v>233.01791936423299</v>
      </c>
      <c r="E953" s="20">
        <v>0.30562347410391</v>
      </c>
      <c r="F953" s="21">
        <v>-24.852000668068399</v>
      </c>
      <c r="G953" s="21">
        <v>1.6157613207102499</v>
      </c>
      <c r="H953" s="22">
        <v>-25.16</v>
      </c>
      <c r="I953" s="23">
        <v>-24.935014792</v>
      </c>
      <c r="J953" s="23">
        <v>-28.045406803999999</v>
      </c>
    </row>
    <row r="954" spans="1:10" x14ac:dyDescent="0.2">
      <c r="A954" s="24">
        <v>85.7</v>
      </c>
      <c r="B954" s="25">
        <v>-6.48</v>
      </c>
      <c r="C954" s="25">
        <v>0.05</v>
      </c>
      <c r="D954" s="20">
        <v>232.21188754538599</v>
      </c>
      <c r="E954" s="20">
        <v>0.31501583025013502</v>
      </c>
      <c r="F954" s="21">
        <v>-24.833104346406699</v>
      </c>
      <c r="G954" s="21">
        <v>1.6157624388641101</v>
      </c>
      <c r="H954" s="22">
        <v>-25.16</v>
      </c>
      <c r="I954" s="23">
        <v>-24.927725328000001</v>
      </c>
      <c r="J954" s="23">
        <v>-28.039460135999999</v>
      </c>
    </row>
    <row r="955" spans="1:10" x14ac:dyDescent="0.2">
      <c r="A955" s="24">
        <v>85.8</v>
      </c>
      <c r="B955" s="25">
        <v>-6.48</v>
      </c>
      <c r="C955" s="25">
        <v>0.05</v>
      </c>
      <c r="D955" s="20">
        <v>231.419025260111</v>
      </c>
      <c r="E955" s="20">
        <v>0.32374614533594498</v>
      </c>
      <c r="F955" s="21">
        <v>-24.8144346229072</v>
      </c>
      <c r="G955" s="21">
        <v>1.6157635997770401</v>
      </c>
      <c r="H955" s="22">
        <v>-25.16</v>
      </c>
      <c r="I955" s="23">
        <v>-24.920553435999999</v>
      </c>
      <c r="J955" s="23">
        <v>-28.033609382000002</v>
      </c>
    </row>
    <row r="956" spans="1:10" x14ac:dyDescent="0.2">
      <c r="A956" s="24">
        <v>85.9</v>
      </c>
      <c r="B956" s="25">
        <v>-6.48</v>
      </c>
      <c r="C956" s="25">
        <v>0.05</v>
      </c>
      <c r="D956" s="20">
        <v>230.643888089781</v>
      </c>
      <c r="E956" s="20">
        <v>0.33150518674360002</v>
      </c>
      <c r="F956" s="21">
        <v>-24.796113282181501</v>
      </c>
      <c r="G956" s="21">
        <v>1.61576468726192</v>
      </c>
      <c r="H956" s="22">
        <v>-25.16</v>
      </c>
      <c r="I956" s="23">
        <v>-24.913544336000001</v>
      </c>
      <c r="J956" s="23">
        <v>-28.027891432000001</v>
      </c>
    </row>
    <row r="957" spans="1:10" x14ac:dyDescent="0.2">
      <c r="A957" s="24">
        <v>86</v>
      </c>
      <c r="B957" s="25">
        <v>-6.48</v>
      </c>
      <c r="C957" s="25">
        <v>0.05</v>
      </c>
      <c r="D957" s="20">
        <v>229.89078237419801</v>
      </c>
      <c r="E957" s="20">
        <v>0.33801384737435802</v>
      </c>
      <c r="F957" s="21">
        <v>-24.778240208522298</v>
      </c>
      <c r="G957" s="21">
        <v>1.6157655709076699</v>
      </c>
      <c r="H957" s="22">
        <v>-25.16</v>
      </c>
      <c r="I957" s="23">
        <v>-24.906734203999999</v>
      </c>
      <c r="J957" s="23">
        <v>-28.022335798</v>
      </c>
    </row>
    <row r="958" spans="1:10" x14ac:dyDescent="0.2">
      <c r="A958" s="24">
        <v>86.1</v>
      </c>
      <c r="B958" s="25">
        <v>-6.48</v>
      </c>
      <c r="C958" s="25">
        <v>0.05</v>
      </c>
      <c r="D958" s="20">
        <v>229.16325182773201</v>
      </c>
      <c r="E958" s="20">
        <v>0.34302785357262799</v>
      </c>
      <c r="F958" s="21">
        <v>-24.760892826512102</v>
      </c>
      <c r="G958" s="21">
        <v>1.6157663525255199</v>
      </c>
      <c r="H958" s="22">
        <v>-25.16</v>
      </c>
      <c r="I958" s="23">
        <v>-24.900150172</v>
      </c>
      <c r="J958" s="23">
        <v>-28.016964613999999</v>
      </c>
    </row>
    <row r="959" spans="1:10" x14ac:dyDescent="0.2">
      <c r="A959" s="24">
        <v>86.2</v>
      </c>
      <c r="B959" s="25">
        <v>-6.48</v>
      </c>
      <c r="C959" s="25">
        <v>0.05</v>
      </c>
      <c r="D959" s="20">
        <v>228.464694805004</v>
      </c>
      <c r="E959" s="20">
        <v>0.34631482843540701</v>
      </c>
      <c r="F959" s="21">
        <v>-24.744197444980099</v>
      </c>
      <c r="G959" s="21">
        <v>1.6157668993396701</v>
      </c>
      <c r="H959" s="22">
        <v>-25.16</v>
      </c>
      <c r="I959" s="23">
        <v>-24.89383746</v>
      </c>
      <c r="J959" s="23">
        <v>-28.011814770000001</v>
      </c>
    </row>
    <row r="960" spans="1:10" x14ac:dyDescent="0.2">
      <c r="A960" s="24">
        <v>86.3</v>
      </c>
      <c r="B960" s="25">
        <v>-6.48</v>
      </c>
      <c r="C960" s="25">
        <v>0.05</v>
      </c>
      <c r="D960" s="20">
        <v>227.79844830935201</v>
      </c>
      <c r="E960" s="20">
        <v>0.34769853573760201</v>
      </c>
      <c r="F960" s="21">
        <v>-24.728185726821199</v>
      </c>
      <c r="G960" s="21">
        <v>1.6157673233115499</v>
      </c>
      <c r="H960" s="22">
        <v>-25.16</v>
      </c>
      <c r="I960" s="23">
        <v>-24.887805111999999</v>
      </c>
      <c r="J960" s="23">
        <v>-28.006893644000002</v>
      </c>
    </row>
    <row r="961" spans="1:10" x14ac:dyDescent="0.2">
      <c r="A961" s="24">
        <v>86.4</v>
      </c>
      <c r="B961" s="25">
        <v>-6.48</v>
      </c>
      <c r="C961" s="25">
        <v>0.05</v>
      </c>
      <c r="D961" s="20">
        <v>227.16731536072501</v>
      </c>
      <c r="E961" s="20">
        <v>0.34738243924494999</v>
      </c>
      <c r="F961" s="21">
        <v>-24.712985916952899</v>
      </c>
      <c r="G961" s="21">
        <v>1.61576736718818</v>
      </c>
      <c r="H961" s="22">
        <v>-25.16</v>
      </c>
      <c r="I961" s="23">
        <v>-24.882098348</v>
      </c>
      <c r="J961" s="23">
        <v>-28.002238126000002</v>
      </c>
    </row>
    <row r="962" spans="1:10" x14ac:dyDescent="0.2">
      <c r="A962" s="24">
        <v>86.5</v>
      </c>
      <c r="B962" s="25">
        <v>-6.48</v>
      </c>
      <c r="C962" s="25">
        <v>0.05</v>
      </c>
      <c r="D962" s="20">
        <v>226.57382403443299</v>
      </c>
      <c r="E962" s="20">
        <v>0.345755576795516</v>
      </c>
      <c r="F962" s="21">
        <v>-24.698654893073002</v>
      </c>
      <c r="G962" s="21">
        <v>1.6157674008499501</v>
      </c>
      <c r="H962" s="22">
        <v>-25.16</v>
      </c>
      <c r="I962" s="23">
        <v>-24.876735256</v>
      </c>
      <c r="J962" s="23">
        <v>-27.997862972</v>
      </c>
    </row>
    <row r="963" spans="1:10" x14ac:dyDescent="0.2">
      <c r="A963" s="24">
        <v>86.6</v>
      </c>
      <c r="B963" s="25">
        <v>-6.48</v>
      </c>
      <c r="C963" s="25">
        <v>0.05</v>
      </c>
      <c r="D963" s="20">
        <v>226.020183507105</v>
      </c>
      <c r="E963" s="20">
        <v>0.343160118367691</v>
      </c>
      <c r="F963" s="21">
        <v>-24.685225413709201</v>
      </c>
      <c r="G963" s="21">
        <v>1.6157671730053</v>
      </c>
      <c r="H963" s="22">
        <v>-25.16</v>
      </c>
      <c r="I963" s="23">
        <v>-24.871724879999999</v>
      </c>
      <c r="J963" s="23">
        <v>-27.99377556</v>
      </c>
    </row>
    <row r="964" spans="1:10" x14ac:dyDescent="0.2">
      <c r="A964" s="24">
        <v>86.7</v>
      </c>
      <c r="B964" s="25">
        <v>-6.48</v>
      </c>
      <c r="C964" s="25">
        <v>0.05</v>
      </c>
      <c r="D964" s="20">
        <v>225.50733644973101</v>
      </c>
      <c r="E964" s="20">
        <v>0.339787313951734</v>
      </c>
      <c r="F964" s="21">
        <v>-24.672754366133201</v>
      </c>
      <c r="G964" s="21">
        <v>1.6157669341880201</v>
      </c>
      <c r="H964" s="22">
        <v>-25.16</v>
      </c>
      <c r="I964" s="23">
        <v>-24.867085308</v>
      </c>
      <c r="J964" s="23">
        <v>-27.989990645999999</v>
      </c>
    </row>
    <row r="965" spans="1:10" x14ac:dyDescent="0.2">
      <c r="A965" s="24">
        <v>86.8</v>
      </c>
      <c r="B965" s="25">
        <v>-6.48</v>
      </c>
      <c r="C965" s="25">
        <v>0.05</v>
      </c>
      <c r="D965" s="20">
        <v>225.03590890689</v>
      </c>
      <c r="E965" s="20">
        <v>0.33575957804213002</v>
      </c>
      <c r="F965" s="21">
        <v>-24.661274203527899</v>
      </c>
      <c r="G965" s="21">
        <v>1.6157665604053799</v>
      </c>
      <c r="H965" s="22">
        <v>-25.16</v>
      </c>
      <c r="I965" s="23">
        <v>-24.862825583999999</v>
      </c>
      <c r="J965" s="23">
        <v>-27.986515608000001</v>
      </c>
    </row>
    <row r="966" spans="1:10" x14ac:dyDescent="0.2">
      <c r="A966" s="24">
        <v>86.9</v>
      </c>
      <c r="B966" s="25">
        <v>-6.48</v>
      </c>
      <c r="C966" s="25">
        <v>0.05</v>
      </c>
      <c r="D966" s="20">
        <v>224.606526923161</v>
      </c>
      <c r="E966" s="20">
        <v>0.331156696227486</v>
      </c>
      <c r="F966" s="21">
        <v>-24.650792548772699</v>
      </c>
      <c r="G966" s="21">
        <v>1.6157660547202199</v>
      </c>
      <c r="H966" s="22">
        <v>-25.16</v>
      </c>
      <c r="I966" s="23">
        <v>-24.858945708</v>
      </c>
      <c r="J966" s="23">
        <v>-27.983350445999999</v>
      </c>
    </row>
    <row r="967" spans="1:10" x14ac:dyDescent="0.2">
      <c r="A967" s="24">
        <v>87</v>
      </c>
      <c r="B967" s="25">
        <v>-6.47</v>
      </c>
      <c r="C967" s="25">
        <v>0.05</v>
      </c>
      <c r="D967" s="20">
        <v>224.21981654312199</v>
      </c>
      <c r="E967" s="20">
        <v>0.32601656310345301</v>
      </c>
      <c r="F967" s="21">
        <v>-24.631499184706499</v>
      </c>
      <c r="G967" s="21">
        <v>1.61576554315529</v>
      </c>
      <c r="H967" s="22">
        <v>-25.15</v>
      </c>
      <c r="I967" s="23">
        <v>-24.845445680000001</v>
      </c>
      <c r="J967" s="23">
        <v>-27.970495159999999</v>
      </c>
    </row>
    <row r="968" spans="1:10" x14ac:dyDescent="0.2">
      <c r="A968" s="24">
        <v>87.1</v>
      </c>
      <c r="B968" s="25">
        <v>-6.47</v>
      </c>
      <c r="C968" s="25">
        <v>0.05</v>
      </c>
      <c r="D968" s="20">
        <v>223.87628935991299</v>
      </c>
      <c r="E968" s="20">
        <v>0.32036183822516501</v>
      </c>
      <c r="F968" s="21">
        <v>-24.623059323808899</v>
      </c>
      <c r="G968" s="21">
        <v>1.61576490579184</v>
      </c>
      <c r="H968" s="22">
        <v>-25.15</v>
      </c>
      <c r="I968" s="23">
        <v>-24.842334544</v>
      </c>
      <c r="J968" s="23">
        <v>-27.967957127999998</v>
      </c>
    </row>
    <row r="969" spans="1:10" x14ac:dyDescent="0.2">
      <c r="A969" s="24">
        <v>87.2</v>
      </c>
      <c r="B969" s="25">
        <v>-6.47</v>
      </c>
      <c r="C969" s="25">
        <v>0.05</v>
      </c>
      <c r="D969" s="20">
        <v>223.575354684941</v>
      </c>
      <c r="E969" s="20">
        <v>0.31439416454197799</v>
      </c>
      <c r="F969" s="21">
        <v>-24.615661654822901</v>
      </c>
      <c r="G969" s="21">
        <v>1.61576426677733</v>
      </c>
      <c r="H969" s="22">
        <v>-25.15</v>
      </c>
      <c r="I969" s="23">
        <v>-24.839612299999999</v>
      </c>
      <c r="J969" s="23">
        <v>-27.96573635</v>
      </c>
    </row>
    <row r="970" spans="1:10" x14ac:dyDescent="0.2">
      <c r="A970" s="24">
        <v>87.3</v>
      </c>
      <c r="B970" s="25">
        <v>-6.47</v>
      </c>
      <c r="C970" s="25">
        <v>0.05</v>
      </c>
      <c r="D970" s="20">
        <v>223.315946754187</v>
      </c>
      <c r="E970" s="20">
        <v>0.30838291032591297</v>
      </c>
      <c r="F970" s="21">
        <v>-24.609286639951499</v>
      </c>
      <c r="G970" s="21">
        <v>1.6157636273162399</v>
      </c>
      <c r="H970" s="22">
        <v>-25.15</v>
      </c>
      <c r="I970" s="23">
        <v>-24.837269903999999</v>
      </c>
      <c r="J970" s="23">
        <v>-27.963825448000001</v>
      </c>
    </row>
    <row r="971" spans="1:10" x14ac:dyDescent="0.2">
      <c r="A971" s="24">
        <v>87.4</v>
      </c>
      <c r="B971" s="25">
        <v>-6.47</v>
      </c>
      <c r="C971" s="25">
        <v>0.05</v>
      </c>
      <c r="D971" s="20">
        <v>223.09737719704199</v>
      </c>
      <c r="E971" s="20">
        <v>0.30247366458040997</v>
      </c>
      <c r="F971" s="21">
        <v>-24.603889255446799</v>
      </c>
      <c r="G971" s="21">
        <v>1.6157629888012399</v>
      </c>
      <c r="H971" s="22">
        <v>-25.15</v>
      </c>
      <c r="I971" s="23">
        <v>-24.835289268</v>
      </c>
      <c r="J971" s="23">
        <v>-27.962209666</v>
      </c>
    </row>
    <row r="972" spans="1:10" x14ac:dyDescent="0.2">
      <c r="A972" s="24">
        <v>87.5</v>
      </c>
      <c r="B972" s="25">
        <v>-6.47</v>
      </c>
      <c r="C972" s="25">
        <v>0.05</v>
      </c>
      <c r="D972" s="20">
        <v>222.919022414957</v>
      </c>
      <c r="E972" s="20">
        <v>0.29677259370561598</v>
      </c>
      <c r="F972" s="21">
        <v>-24.599497655218101</v>
      </c>
      <c r="G972" s="21">
        <v>1.6157624637210399</v>
      </c>
      <c r="H972" s="22">
        <v>-25.15</v>
      </c>
      <c r="I972" s="23">
        <v>-24.833679436000001</v>
      </c>
      <c r="J972" s="23">
        <v>-27.960896382000001</v>
      </c>
    </row>
    <row r="973" spans="1:10" x14ac:dyDescent="0.2">
      <c r="A973" s="24">
        <v>87.6</v>
      </c>
      <c r="B973" s="25">
        <v>-6.47</v>
      </c>
      <c r="C973" s="25">
        <v>0.05</v>
      </c>
      <c r="D973" s="20">
        <v>222.780259449553</v>
      </c>
      <c r="E973" s="20">
        <v>0.29135731948812499</v>
      </c>
      <c r="F973" s="21">
        <v>-24.596065334059801</v>
      </c>
      <c r="G973" s="21">
        <v>1.6157618276858201</v>
      </c>
      <c r="H973" s="22">
        <v>-25.15</v>
      </c>
      <c r="I973" s="23">
        <v>-24.832422319999999</v>
      </c>
      <c r="J973" s="23">
        <v>-27.959870840000001</v>
      </c>
    </row>
    <row r="974" spans="1:10" x14ac:dyDescent="0.2">
      <c r="A974" s="24">
        <v>87.7</v>
      </c>
      <c r="B974" s="25">
        <v>-6.47</v>
      </c>
      <c r="C974" s="25">
        <v>0.05</v>
      </c>
      <c r="D974" s="20">
        <v>222.68060105837299</v>
      </c>
      <c r="E974" s="20">
        <v>0.28625125027121301</v>
      </c>
      <c r="F974" s="21">
        <v>-24.5936191651172</v>
      </c>
      <c r="G974" s="21">
        <v>1.61576130313053</v>
      </c>
      <c r="H974" s="22">
        <v>-25.15</v>
      </c>
      <c r="I974" s="23">
        <v>-24.831526963999998</v>
      </c>
      <c r="J974" s="23">
        <v>-27.959140418</v>
      </c>
    </row>
    <row r="975" spans="1:10" x14ac:dyDescent="0.2">
      <c r="A975" s="24">
        <v>87.8</v>
      </c>
      <c r="B975" s="25">
        <v>-6.47</v>
      </c>
      <c r="C975" s="25">
        <v>0.05</v>
      </c>
      <c r="D975" s="20">
        <v>222.61986279911201</v>
      </c>
      <c r="E975" s="20">
        <v>0.28140142567860399</v>
      </c>
      <c r="F975" s="21">
        <v>-24.592111280464799</v>
      </c>
      <c r="G975" s="21">
        <v>1.6157607793479101</v>
      </c>
      <c r="H975" s="22">
        <v>-25.15</v>
      </c>
      <c r="I975" s="23">
        <v>-24.830975280000001</v>
      </c>
      <c r="J975" s="23">
        <v>-27.958690359999999</v>
      </c>
    </row>
    <row r="976" spans="1:10" x14ac:dyDescent="0.2">
      <c r="A976" s="24">
        <v>87.9</v>
      </c>
      <c r="B976" s="25">
        <v>-6.47</v>
      </c>
      <c r="C976" s="25">
        <v>0.05</v>
      </c>
      <c r="D976" s="20">
        <v>222.59790120031099</v>
      </c>
      <c r="E976" s="20">
        <v>0.27672266720990102</v>
      </c>
      <c r="F976" s="21">
        <v>-24.591567331686502</v>
      </c>
      <c r="G976" s="21">
        <v>1.61576036143002</v>
      </c>
      <c r="H976" s="22">
        <v>-25.15</v>
      </c>
      <c r="I976" s="23">
        <v>-24.830776312000001</v>
      </c>
      <c r="J976" s="23">
        <v>-27.958528044000001</v>
      </c>
    </row>
    <row r="977" spans="1:10" x14ac:dyDescent="0.2">
      <c r="A977" s="24">
        <v>88</v>
      </c>
      <c r="B977" s="25">
        <v>-6.47</v>
      </c>
      <c r="C977" s="25">
        <v>0.05</v>
      </c>
      <c r="D977" s="20">
        <v>222.614572790507</v>
      </c>
      <c r="E977" s="20">
        <v>0.27210536534576601</v>
      </c>
      <c r="F977" s="21">
        <v>-24.591987661400498</v>
      </c>
      <c r="G977" s="21">
        <v>1.6157598388780501</v>
      </c>
      <c r="H977" s="22">
        <v>-25.15</v>
      </c>
      <c r="I977" s="23">
        <v>-24.83093006</v>
      </c>
      <c r="J977" s="23">
        <v>-27.958653470000002</v>
      </c>
    </row>
    <row r="978" spans="1:10" x14ac:dyDescent="0.2">
      <c r="A978" s="24">
        <v>88.1</v>
      </c>
      <c r="B978" s="25">
        <v>-6.47</v>
      </c>
      <c r="C978" s="25">
        <v>0.05</v>
      </c>
      <c r="D978" s="20">
        <v>222.669734098242</v>
      </c>
      <c r="E978" s="20">
        <v>0.26742009924864701</v>
      </c>
      <c r="F978" s="21">
        <v>-24.593347288088601</v>
      </c>
      <c r="G978" s="21">
        <v>1.6157593190211701</v>
      </c>
      <c r="H978" s="22">
        <v>-25.15</v>
      </c>
      <c r="I978" s="23">
        <v>-24.831427479999999</v>
      </c>
      <c r="J978" s="23">
        <v>-27.95905926</v>
      </c>
    </row>
    <row r="979" spans="1:10" x14ac:dyDescent="0.2">
      <c r="A979" s="24">
        <v>88.2</v>
      </c>
      <c r="B979" s="25">
        <v>-6.47</v>
      </c>
      <c r="C979" s="25">
        <v>0.05</v>
      </c>
      <c r="D979" s="20">
        <v>222.76310641753699</v>
      </c>
      <c r="E979" s="20">
        <v>0.26253593145947401</v>
      </c>
      <c r="F979" s="21">
        <v>-24.5956453775418</v>
      </c>
      <c r="G979" s="21">
        <v>1.6157589016335601</v>
      </c>
      <c r="H979" s="22">
        <v>-25.15</v>
      </c>
      <c r="I979" s="23">
        <v>-24.832268572</v>
      </c>
      <c r="J979" s="23">
        <v>-27.959745414</v>
      </c>
    </row>
    <row r="980" spans="1:10" x14ac:dyDescent="0.2">
      <c r="A980" s="24">
        <v>88.3</v>
      </c>
      <c r="B980" s="25">
        <v>-6.47</v>
      </c>
      <c r="C980" s="25">
        <v>0.05</v>
      </c>
      <c r="D980" s="20">
        <v>222.89273990816099</v>
      </c>
      <c r="E980" s="20">
        <v>0.25745058488318501</v>
      </c>
      <c r="F980" s="21">
        <v>-24.5988558334804</v>
      </c>
      <c r="G980" s="21">
        <v>1.6157582900352001</v>
      </c>
      <c r="H980" s="22">
        <v>-25.15</v>
      </c>
      <c r="I980" s="23">
        <v>-24.833444291999999</v>
      </c>
      <c r="J980" s="23">
        <v>-27.960704553999999</v>
      </c>
    </row>
    <row r="981" spans="1:10" x14ac:dyDescent="0.2">
      <c r="A981" s="24">
        <v>88.4</v>
      </c>
      <c r="B981" s="25">
        <v>-6.47</v>
      </c>
      <c r="C981" s="25">
        <v>0.05</v>
      </c>
      <c r="D981" s="20">
        <v>223.05555761142199</v>
      </c>
      <c r="E981" s="20">
        <v>0.25226950800804998</v>
      </c>
      <c r="F981" s="21">
        <v>-24.602878079732101</v>
      </c>
      <c r="G981" s="21">
        <v>1.61575778291976</v>
      </c>
      <c r="H981" s="22">
        <v>-25.15</v>
      </c>
      <c r="I981" s="23">
        <v>-24.834918464000001</v>
      </c>
      <c r="J981" s="23">
        <v>-27.961907168</v>
      </c>
    </row>
    <row r="982" spans="1:10" x14ac:dyDescent="0.2">
      <c r="A982" s="24">
        <v>88.5</v>
      </c>
      <c r="B982" s="25">
        <v>-6.47</v>
      </c>
      <c r="C982" s="25">
        <v>0.05</v>
      </c>
      <c r="D982" s="20">
        <v>223.24846145554</v>
      </c>
      <c r="E982" s="20">
        <v>0.247119692535998</v>
      </c>
      <c r="F982" s="21">
        <v>-24.607611419879401</v>
      </c>
      <c r="G982" s="21">
        <v>1.6157572822656501</v>
      </c>
      <c r="H982" s="22">
        <v>-25.15</v>
      </c>
      <c r="I982" s="23">
        <v>-24.836654912</v>
      </c>
      <c r="J982" s="23">
        <v>-27.963323744</v>
      </c>
    </row>
    <row r="983" spans="1:10" x14ac:dyDescent="0.2">
      <c r="A983" s="24">
        <v>88.6</v>
      </c>
      <c r="B983" s="25">
        <v>-6.47</v>
      </c>
      <c r="C983" s="25">
        <v>0.05</v>
      </c>
      <c r="D983" s="20">
        <v>223.468353368739</v>
      </c>
      <c r="E983" s="20">
        <v>0.24213768062990099</v>
      </c>
      <c r="F983" s="21">
        <v>-24.613029036708699</v>
      </c>
      <c r="G983" s="21">
        <v>1.6157567886330899</v>
      </c>
      <c r="H983" s="22">
        <v>-25.15</v>
      </c>
      <c r="I983" s="23">
        <v>-24.838644592000001</v>
      </c>
      <c r="J983" s="23">
        <v>-27.964946904000001</v>
      </c>
    </row>
    <row r="984" spans="1:10" x14ac:dyDescent="0.2">
      <c r="A984" s="24">
        <v>88.7</v>
      </c>
      <c r="B984" s="25">
        <v>-6.47</v>
      </c>
      <c r="C984" s="25">
        <v>0.05</v>
      </c>
      <c r="D984" s="20">
        <v>223.712135279243</v>
      </c>
      <c r="E984" s="20">
        <v>0.23746002849763201</v>
      </c>
      <c r="F984" s="21">
        <v>-24.6190301824352</v>
      </c>
      <c r="G984" s="21">
        <v>1.6157563029947499</v>
      </c>
      <c r="H984" s="22">
        <v>-25.15</v>
      </c>
      <c r="I984" s="23">
        <v>-24.840851327999999</v>
      </c>
      <c r="J984" s="23">
        <v>-27.966747135999999</v>
      </c>
    </row>
    <row r="985" spans="1:10" x14ac:dyDescent="0.2">
      <c r="A985" s="24">
        <v>88.8</v>
      </c>
      <c r="B985" s="25">
        <v>-6.47</v>
      </c>
      <c r="C985" s="25">
        <v>0.05</v>
      </c>
      <c r="D985" s="20">
        <v>223.97673558632201</v>
      </c>
      <c r="E985" s="20">
        <v>0.23319833612282501</v>
      </c>
      <c r="F985" s="21">
        <v>-24.625538921426902</v>
      </c>
      <c r="G985" s="21">
        <v>1.61575591276063</v>
      </c>
      <c r="H985" s="22">
        <v>-25.15</v>
      </c>
      <c r="I985" s="23">
        <v>-24.843247988000002</v>
      </c>
      <c r="J985" s="23">
        <v>-27.968702306000001</v>
      </c>
    </row>
    <row r="986" spans="1:10" x14ac:dyDescent="0.2">
      <c r="A986" s="24">
        <v>88.9</v>
      </c>
      <c r="B986" s="25">
        <v>-6.47</v>
      </c>
      <c r="C986" s="25">
        <v>0.05</v>
      </c>
      <c r="D986" s="20">
        <v>224.25919179828901</v>
      </c>
      <c r="E986" s="20">
        <v>0.22938147146203</v>
      </c>
      <c r="F986" s="21">
        <v>-24.632455047122999</v>
      </c>
      <c r="G986" s="21">
        <v>1.61575552817057</v>
      </c>
      <c r="H986" s="22">
        <v>-25.15</v>
      </c>
      <c r="I986" s="23">
        <v>-24.845798395999999</v>
      </c>
      <c r="J986" s="23">
        <v>-27.970782902</v>
      </c>
    </row>
    <row r="987" spans="1:10" x14ac:dyDescent="0.2">
      <c r="A987" s="24">
        <v>89</v>
      </c>
      <c r="B987" s="25">
        <v>-6.47</v>
      </c>
      <c r="C987" s="25">
        <v>0.05</v>
      </c>
      <c r="D987" s="20">
        <v>224.55656953132799</v>
      </c>
      <c r="E987" s="20">
        <v>0.22600286542633199</v>
      </c>
      <c r="F987" s="21">
        <v>-24.639752224245701</v>
      </c>
      <c r="G987" s="21">
        <v>1.6157552330592599</v>
      </c>
      <c r="H987" s="22">
        <v>-25.15</v>
      </c>
      <c r="I987" s="23">
        <v>-24.848493508000001</v>
      </c>
      <c r="J987" s="23">
        <v>-27.972981546</v>
      </c>
    </row>
    <row r="988" spans="1:10" x14ac:dyDescent="0.2">
      <c r="A988" s="24">
        <v>89.1</v>
      </c>
      <c r="B988" s="25">
        <v>-6.47</v>
      </c>
      <c r="C988" s="25">
        <v>0.05</v>
      </c>
      <c r="D988" s="20">
        <v>224.86593440165299</v>
      </c>
      <c r="E988" s="20">
        <v>0.22303661525528601</v>
      </c>
      <c r="F988" s="21">
        <v>-24.647306469626699</v>
      </c>
      <c r="G988" s="21">
        <v>1.6157549415329</v>
      </c>
      <c r="H988" s="22">
        <v>-25.15</v>
      </c>
      <c r="I988" s="23">
        <v>-24.851288104000002</v>
      </c>
      <c r="J988" s="23">
        <v>-27.975261348</v>
      </c>
    </row>
    <row r="989" spans="1:10" x14ac:dyDescent="0.2">
      <c r="A989" s="24">
        <v>89.2</v>
      </c>
      <c r="B989" s="25">
        <v>-6.47</v>
      </c>
      <c r="C989" s="25">
        <v>0.05</v>
      </c>
      <c r="D989" s="20">
        <v>225.18435202547701</v>
      </c>
      <c r="E989" s="20">
        <v>0.220438724772753</v>
      </c>
      <c r="F989" s="21">
        <v>-24.6550677085194</v>
      </c>
      <c r="G989" s="21">
        <v>1.6157546539163199</v>
      </c>
      <c r="H989" s="22">
        <v>-25.15</v>
      </c>
      <c r="I989" s="23">
        <v>-24.854164096000002</v>
      </c>
      <c r="J989" s="23">
        <v>-27.977607551999998</v>
      </c>
    </row>
    <row r="990" spans="1:10" x14ac:dyDescent="0.2">
      <c r="A990" s="24">
        <v>89.3</v>
      </c>
      <c r="B990" s="25">
        <v>-6.47</v>
      </c>
      <c r="C990" s="25">
        <v>0.05</v>
      </c>
      <c r="D990" s="20">
        <v>225.50892041383</v>
      </c>
      <c r="E990" s="20">
        <v>0.21815380323962999</v>
      </c>
      <c r="F990" s="21">
        <v>-24.662986167185899</v>
      </c>
      <c r="G990" s="21">
        <v>1.6157544502776799</v>
      </c>
      <c r="H990" s="22">
        <v>-25.15</v>
      </c>
      <c r="I990" s="23">
        <v>-24.857103395999999</v>
      </c>
      <c r="J990" s="23">
        <v>-27.980005402</v>
      </c>
    </row>
    <row r="991" spans="1:10" x14ac:dyDescent="0.2">
      <c r="A991" s="24">
        <v>89.4</v>
      </c>
      <c r="B991" s="25">
        <v>-6.47</v>
      </c>
      <c r="C991" s="25">
        <v>0.05</v>
      </c>
      <c r="D991" s="20">
        <v>225.83735937297499</v>
      </c>
      <c r="E991" s="20">
        <v>0.21616724085007599</v>
      </c>
      <c r="F991" s="21">
        <v>-24.6709637907766</v>
      </c>
      <c r="G991" s="21">
        <v>1.6157542489847101</v>
      </c>
      <c r="H991" s="22">
        <v>-25.15</v>
      </c>
      <c r="I991" s="23">
        <v>-24.860069828</v>
      </c>
      <c r="J991" s="23">
        <v>-27.982425385999999</v>
      </c>
    </row>
    <row r="992" spans="1:10" x14ac:dyDescent="0.2">
      <c r="A992" s="24">
        <v>89.5</v>
      </c>
      <c r="B992" s="25">
        <v>-6.47</v>
      </c>
      <c r="C992" s="25">
        <v>0.05</v>
      </c>
      <c r="D992" s="20">
        <v>226.167948864865</v>
      </c>
      <c r="E992" s="20">
        <v>0.214506103494469</v>
      </c>
      <c r="F992" s="21">
        <v>-24.679000232572399</v>
      </c>
      <c r="G992" s="21">
        <v>1.6157541281524399</v>
      </c>
      <c r="H992" s="22">
        <v>-25.15</v>
      </c>
      <c r="I992" s="23">
        <v>-24.863063392000001</v>
      </c>
      <c r="J992" s="23">
        <v>-27.984867504</v>
      </c>
    </row>
    <row r="993" spans="1:10" x14ac:dyDescent="0.2">
      <c r="A993" s="24">
        <v>89.6</v>
      </c>
      <c r="B993" s="25">
        <v>-6.47</v>
      </c>
      <c r="C993" s="25">
        <v>0.05</v>
      </c>
      <c r="D993" s="20">
        <v>226.49898887624099</v>
      </c>
      <c r="E993" s="20">
        <v>0.213194413581763</v>
      </c>
      <c r="F993" s="21">
        <v>-24.6870224995859</v>
      </c>
      <c r="G993" s="21">
        <v>1.6157539309093201</v>
      </c>
      <c r="H993" s="22">
        <v>-25.15</v>
      </c>
      <c r="I993" s="23">
        <v>-24.866056956000001</v>
      </c>
      <c r="J993" s="23">
        <v>-27.987309622000001</v>
      </c>
    </row>
    <row r="994" spans="1:10" x14ac:dyDescent="0.2">
      <c r="A994" s="24">
        <v>89.7</v>
      </c>
      <c r="B994" s="25">
        <v>-6.47</v>
      </c>
      <c r="C994" s="25">
        <v>0.05</v>
      </c>
      <c r="D994" s="20">
        <v>226.82877940708201</v>
      </c>
      <c r="E994" s="20">
        <v>0.212246958160039</v>
      </c>
      <c r="F994" s="21">
        <v>-24.6950064567948</v>
      </c>
      <c r="G994" s="21">
        <v>1.6157538129667299</v>
      </c>
      <c r="H994" s="22">
        <v>-25.15</v>
      </c>
      <c r="I994" s="23">
        <v>-24.869041476</v>
      </c>
      <c r="J994" s="23">
        <v>-27.989744362</v>
      </c>
    </row>
    <row r="995" spans="1:10" x14ac:dyDescent="0.2">
      <c r="A995" s="24">
        <v>89.8</v>
      </c>
      <c r="B995" s="25">
        <v>-6.47</v>
      </c>
      <c r="C995" s="25">
        <v>0.05</v>
      </c>
      <c r="D995" s="20">
        <v>227.15585310775799</v>
      </c>
      <c r="E995" s="20">
        <v>0.21165506455309099</v>
      </c>
      <c r="F995" s="21">
        <v>-24.702904007979299</v>
      </c>
      <c r="G995" s="21">
        <v>1.6157537726582101</v>
      </c>
      <c r="H995" s="22">
        <v>-25.15</v>
      </c>
      <c r="I995" s="23">
        <v>-24.871998863999998</v>
      </c>
      <c r="J995" s="23">
        <v>-27.992156968</v>
      </c>
    </row>
    <row r="996" spans="1:10" x14ac:dyDescent="0.2">
      <c r="A996" s="24">
        <v>89.9</v>
      </c>
      <c r="B996" s="25">
        <v>-6.47</v>
      </c>
      <c r="C996" s="25">
        <v>0.05</v>
      </c>
      <c r="D996" s="20">
        <v>227.47956817210601</v>
      </c>
      <c r="E996" s="20">
        <v>0.21135651070918099</v>
      </c>
      <c r="F996" s="21">
        <v>-24.710715567278601</v>
      </c>
      <c r="G996" s="21">
        <v>1.61575365690329</v>
      </c>
      <c r="H996" s="22">
        <v>-25.15</v>
      </c>
      <c r="I996" s="23">
        <v>-24.874929120000001</v>
      </c>
      <c r="J996" s="23">
        <v>-27.994547440000002</v>
      </c>
    </row>
    <row r="997" spans="1:10" x14ac:dyDescent="0.2">
      <c r="A997" s="24">
        <v>90</v>
      </c>
      <c r="B997" s="25">
        <v>-6.47</v>
      </c>
      <c r="C997" s="25">
        <v>0.05</v>
      </c>
      <c r="D997" s="20">
        <v>227.79946582145001</v>
      </c>
      <c r="E997" s="20">
        <v>0.211270224773843</v>
      </c>
      <c r="F997" s="21">
        <v>-24.718393447139999</v>
      </c>
      <c r="G997" s="21">
        <v>1.6157536181144401</v>
      </c>
      <c r="H997" s="22">
        <v>-25.15</v>
      </c>
      <c r="I997" s="23">
        <v>-24.877814155999999</v>
      </c>
      <c r="J997" s="23">
        <v>-27.996901021999999</v>
      </c>
    </row>
    <row r="998" spans="1:10" x14ac:dyDescent="0.2">
      <c r="A998" s="24">
        <v>90.1</v>
      </c>
      <c r="B998" s="25">
        <v>-6.47</v>
      </c>
      <c r="C998" s="25">
        <v>0.05</v>
      </c>
      <c r="D998" s="20">
        <v>228.115087277116</v>
      </c>
      <c r="E998" s="20">
        <v>0.211308575853454</v>
      </c>
      <c r="F998" s="21">
        <v>-24.7259863085498</v>
      </c>
      <c r="G998" s="21">
        <v>1.61575357982276</v>
      </c>
      <c r="H998" s="22">
        <v>-25.15</v>
      </c>
      <c r="I998" s="23">
        <v>-24.880672059999998</v>
      </c>
      <c r="J998" s="23">
        <v>-27.999232469999999</v>
      </c>
    </row>
    <row r="999" spans="1:10" x14ac:dyDescent="0.2">
      <c r="A999" s="24">
        <v>90.2</v>
      </c>
      <c r="B999" s="25">
        <v>-6.47</v>
      </c>
      <c r="C999" s="25">
        <v>0.05</v>
      </c>
      <c r="D999" s="20">
        <v>228.42597376042801</v>
      </c>
      <c r="E999" s="20">
        <v>0.211382268901633</v>
      </c>
      <c r="F999" s="21">
        <v>-24.7334466098829</v>
      </c>
      <c r="G999" s="21">
        <v>1.61575354226503</v>
      </c>
      <c r="H999" s="22">
        <v>-25.15</v>
      </c>
      <c r="I999" s="23">
        <v>-24.883484744</v>
      </c>
      <c r="J999" s="23">
        <v>-28.001527028000002</v>
      </c>
    </row>
    <row r="1000" spans="1:10" x14ac:dyDescent="0.2">
      <c r="A1000" s="24">
        <v>90.3</v>
      </c>
      <c r="B1000" s="25">
        <v>-6.47</v>
      </c>
      <c r="C1000" s="25">
        <v>0.05</v>
      </c>
      <c r="D1000" s="20">
        <v>228.73166649271201</v>
      </c>
      <c r="E1000" s="20">
        <v>0.21140720718676101</v>
      </c>
      <c r="F1000" s="21">
        <v>-24.740774975107701</v>
      </c>
      <c r="G1000" s="21">
        <v>1.61575350543454</v>
      </c>
      <c r="H1000" s="22">
        <v>-25.15</v>
      </c>
      <c r="I1000" s="23">
        <v>-24.886252207999998</v>
      </c>
      <c r="J1000" s="23">
        <v>-28.003784696</v>
      </c>
    </row>
    <row r="1001" spans="1:10" x14ac:dyDescent="0.2">
      <c r="A1001" s="24">
        <v>90.4</v>
      </c>
      <c r="B1001" s="25">
        <v>-6.47</v>
      </c>
      <c r="C1001" s="25">
        <v>0.05</v>
      </c>
      <c r="D1001" s="20">
        <v>229.031755305134</v>
      </c>
      <c r="E1001" s="20">
        <v>0.211330411756676</v>
      </c>
      <c r="F1001" s="21">
        <v>-24.747948124229602</v>
      </c>
      <c r="G1001" s="21">
        <v>1.6157534694445199</v>
      </c>
      <c r="H1001" s="22">
        <v>-25.15</v>
      </c>
      <c r="I1001" s="23">
        <v>-24.888965408000001</v>
      </c>
      <c r="J1001" s="23">
        <v>-28.005998095999999</v>
      </c>
    </row>
    <row r="1002" spans="1:10" x14ac:dyDescent="0.2">
      <c r="A1002" s="24">
        <v>90.5</v>
      </c>
      <c r="B1002" s="25">
        <v>-6.47</v>
      </c>
      <c r="C1002" s="25">
        <v>0.05</v>
      </c>
      <c r="D1002" s="20">
        <v>229.326167081595</v>
      </c>
      <c r="E1002" s="20">
        <v>0.21123911139359799</v>
      </c>
      <c r="F1002" s="21">
        <v>-24.754966768106598</v>
      </c>
      <c r="G1002" s="21">
        <v>1.61575343428746</v>
      </c>
      <c r="H1002" s="22">
        <v>-25.15</v>
      </c>
      <c r="I1002" s="23">
        <v>-24.891624344</v>
      </c>
      <c r="J1002" s="23">
        <v>-28.008167228000001</v>
      </c>
    </row>
    <row r="1003" spans="1:10" x14ac:dyDescent="0.2">
      <c r="A1003" s="24">
        <v>90.6</v>
      </c>
      <c r="B1003" s="25">
        <v>-6.48</v>
      </c>
      <c r="C1003" s="25">
        <v>0.06</v>
      </c>
      <c r="D1003" s="20">
        <v>229.614971502739</v>
      </c>
      <c r="E1003" s="20">
        <v>0.211287780066099</v>
      </c>
      <c r="F1003" s="21">
        <v>-24.771671308944999</v>
      </c>
      <c r="G1003" s="21">
        <v>1.6160813461249599</v>
      </c>
      <c r="H1003" s="22">
        <v>-25.16</v>
      </c>
      <c r="I1003" s="23">
        <v>-24.904238060000001</v>
      </c>
      <c r="J1003" s="23">
        <v>-28.020299470000001</v>
      </c>
    </row>
    <row r="1004" spans="1:10" x14ac:dyDescent="0.2">
      <c r="A1004" s="24">
        <v>90.7</v>
      </c>
      <c r="B1004" s="25">
        <v>-6.48</v>
      </c>
      <c r="C1004" s="25">
        <v>0.06</v>
      </c>
      <c r="D1004" s="20">
        <v>229.89823876337499</v>
      </c>
      <c r="E1004" s="20">
        <v>0.211637525024511</v>
      </c>
      <c r="F1004" s="21">
        <v>-24.778406686554099</v>
      </c>
      <c r="G1004" s="21">
        <v>1.61608138199157</v>
      </c>
      <c r="H1004" s="22">
        <v>-25.16</v>
      </c>
      <c r="I1004" s="23">
        <v>-24.906797512000001</v>
      </c>
      <c r="J1004" s="23">
        <v>-28.022387444</v>
      </c>
    </row>
    <row r="1005" spans="1:10" x14ac:dyDescent="0.2">
      <c r="A1005" s="24">
        <v>90.8</v>
      </c>
      <c r="B1005" s="25">
        <v>-6.48</v>
      </c>
      <c r="C1005" s="25">
        <v>0.06</v>
      </c>
      <c r="D1005" s="20">
        <v>230.17603905830799</v>
      </c>
      <c r="E1005" s="20">
        <v>0.212446199898084</v>
      </c>
      <c r="F1005" s="21">
        <v>-24.785013270927699</v>
      </c>
      <c r="G1005" s="21">
        <v>1.6160813444017199</v>
      </c>
      <c r="H1005" s="22">
        <v>-25.16</v>
      </c>
      <c r="I1005" s="23">
        <v>-24.909311744</v>
      </c>
      <c r="J1005" s="23">
        <v>-28.024438528000001</v>
      </c>
    </row>
    <row r="1006" spans="1:10" x14ac:dyDescent="0.2">
      <c r="A1006" s="24">
        <v>90.9</v>
      </c>
      <c r="B1006" s="25">
        <v>-6.48</v>
      </c>
      <c r="C1006" s="25">
        <v>0.06</v>
      </c>
      <c r="D1006" s="20">
        <v>230.448482857969</v>
      </c>
      <c r="E1006" s="20">
        <v>0.21385710361538601</v>
      </c>
      <c r="F1006" s="21">
        <v>-24.791467893411799</v>
      </c>
      <c r="G1006" s="21">
        <v>1.6160814559524901</v>
      </c>
      <c r="H1006" s="22">
        <v>-25.16</v>
      </c>
      <c r="I1006" s="23">
        <v>-24.911771712</v>
      </c>
      <c r="J1006" s="23">
        <v>-28.026445343999999</v>
      </c>
    </row>
    <row r="1007" spans="1:10" x14ac:dyDescent="0.2">
      <c r="A1007" s="24">
        <v>91</v>
      </c>
      <c r="B1007" s="25">
        <v>-6.48</v>
      </c>
      <c r="C1007" s="25">
        <v>0.06</v>
      </c>
      <c r="D1007" s="20">
        <v>230.71614321813499</v>
      </c>
      <c r="E1007" s="20">
        <v>0.21596213381120699</v>
      </c>
      <c r="F1007" s="21">
        <v>-24.797818546557501</v>
      </c>
      <c r="G1007" s="21">
        <v>1.6160815686927199</v>
      </c>
      <c r="H1007" s="22">
        <v>-25.16</v>
      </c>
      <c r="I1007" s="23">
        <v>-24.914195503999998</v>
      </c>
      <c r="J1007" s="23">
        <v>-28.028422647999999</v>
      </c>
    </row>
    <row r="1008" spans="1:10" x14ac:dyDescent="0.2">
      <c r="A1008" s="24">
        <v>91.1</v>
      </c>
      <c r="B1008" s="25">
        <v>-6.48</v>
      </c>
      <c r="C1008" s="25">
        <v>0.06</v>
      </c>
      <c r="D1008" s="20">
        <v>230.97988899021101</v>
      </c>
      <c r="E1008" s="20">
        <v>0.21880680697355601</v>
      </c>
      <c r="F1008" s="21">
        <v>-24.804065651105802</v>
      </c>
      <c r="G1008" s="21">
        <v>1.6160817582312399</v>
      </c>
      <c r="H1008" s="22">
        <v>-25.16</v>
      </c>
      <c r="I1008" s="23">
        <v>-24.916583119999999</v>
      </c>
      <c r="J1008" s="23">
        <v>-28.030370439999999</v>
      </c>
    </row>
    <row r="1009" spans="1:10" x14ac:dyDescent="0.2">
      <c r="A1009" s="24">
        <v>91.2</v>
      </c>
      <c r="B1009" s="25">
        <v>-6.48</v>
      </c>
      <c r="C1009" s="25">
        <v>0.06</v>
      </c>
      <c r="D1009" s="20">
        <v>231.24059383797999</v>
      </c>
      <c r="E1009" s="20">
        <v>0.22240630840570499</v>
      </c>
      <c r="F1009" s="21">
        <v>-24.810233234503102</v>
      </c>
      <c r="G1009" s="21">
        <v>1.61608195014343</v>
      </c>
      <c r="H1009" s="22">
        <v>-25.16</v>
      </c>
      <c r="I1009" s="23">
        <v>-24.918943603999999</v>
      </c>
      <c r="J1009" s="23">
        <v>-28.032296098</v>
      </c>
    </row>
    <row r="1010" spans="1:10" x14ac:dyDescent="0.2">
      <c r="A1010" s="24">
        <v>91.3</v>
      </c>
      <c r="B1010" s="25">
        <v>-6.48</v>
      </c>
      <c r="C1010" s="25">
        <v>0.06</v>
      </c>
      <c r="D1010" s="20">
        <v>231.49913142522701</v>
      </c>
      <c r="E1010" s="20">
        <v>0.226744839943649</v>
      </c>
      <c r="F1010" s="21">
        <v>-24.816321606415801</v>
      </c>
      <c r="G1010" s="21">
        <v>1.6160822999703299</v>
      </c>
      <c r="H1010" s="22">
        <v>-25.16</v>
      </c>
      <c r="I1010" s="23">
        <v>-24.921276956</v>
      </c>
      <c r="J1010" s="23">
        <v>-28.034199621999999</v>
      </c>
    </row>
    <row r="1011" spans="1:10" x14ac:dyDescent="0.2">
      <c r="A1011" s="24">
        <v>91.4</v>
      </c>
      <c r="B1011" s="25">
        <v>-6.48</v>
      </c>
      <c r="C1011" s="25">
        <v>0.06</v>
      </c>
      <c r="D1011" s="20">
        <v>231.756375415734</v>
      </c>
      <c r="E1011" s="20">
        <v>0.23177778122676099</v>
      </c>
      <c r="F1011" s="21">
        <v>-24.822378173153901</v>
      </c>
      <c r="G1011" s="21">
        <v>1.6160826565292901</v>
      </c>
      <c r="H1011" s="22">
        <v>-25.16</v>
      </c>
      <c r="I1011" s="23">
        <v>-24.923601263999998</v>
      </c>
      <c r="J1011" s="23">
        <v>-28.036095767999999</v>
      </c>
    </row>
    <row r="1012" spans="1:10" x14ac:dyDescent="0.2">
      <c r="A1012" s="24">
        <v>91.5</v>
      </c>
      <c r="B1012" s="25">
        <v>-6.48</v>
      </c>
      <c r="C1012" s="25">
        <v>0.06</v>
      </c>
      <c r="D1012" s="20">
        <v>232.01318643373301</v>
      </c>
      <c r="E1012" s="20">
        <v>0.23743424233582</v>
      </c>
      <c r="F1012" s="21">
        <v>-24.828426565597599</v>
      </c>
      <c r="G1012" s="21">
        <v>1.6160830196196501</v>
      </c>
      <c r="H1012" s="22">
        <v>-25.16</v>
      </c>
      <c r="I1012" s="23">
        <v>-24.925925572000001</v>
      </c>
      <c r="J1012" s="23">
        <v>-28.037991913999999</v>
      </c>
    </row>
    <row r="1013" spans="1:10" x14ac:dyDescent="0.2">
      <c r="A1013" s="24">
        <v>91.6</v>
      </c>
      <c r="B1013" s="25">
        <v>-6.49</v>
      </c>
      <c r="C1013" s="25">
        <v>0.06</v>
      </c>
      <c r="D1013" s="20">
        <v>232.270185404941</v>
      </c>
      <c r="E1013" s="20">
        <v>0.243583728778414</v>
      </c>
      <c r="F1013" s="21">
        <v>-24.8442820584896</v>
      </c>
      <c r="G1013" s="21">
        <v>1.61608355487097</v>
      </c>
      <c r="H1013" s="22">
        <v>-25.17</v>
      </c>
      <c r="I1013" s="23">
        <v>-24.938249880000001</v>
      </c>
      <c r="J1013" s="23">
        <v>-28.049888060000001</v>
      </c>
    </row>
    <row r="1014" spans="1:10" x14ac:dyDescent="0.2">
      <c r="A1014" s="24">
        <v>91.7</v>
      </c>
      <c r="B1014" s="25">
        <v>-6.49</v>
      </c>
      <c r="C1014" s="25">
        <v>0.06</v>
      </c>
      <c r="D1014" s="20">
        <v>232.527782888204</v>
      </c>
      <c r="E1014" s="20">
        <v>0.25004323541377999</v>
      </c>
      <c r="F1014" s="21">
        <v>-24.850337546263599</v>
      </c>
      <c r="G1014" s="21">
        <v>1.6160840185685701</v>
      </c>
      <c r="H1014" s="22">
        <v>-25.17</v>
      </c>
      <c r="I1014" s="23">
        <v>-24.940583232000002</v>
      </c>
      <c r="J1014" s="23">
        <v>-28.051791584</v>
      </c>
    </row>
    <row r="1015" spans="1:10" x14ac:dyDescent="0.2">
      <c r="A1015" s="24">
        <v>91.8</v>
      </c>
      <c r="B1015" s="25">
        <v>-6.49</v>
      </c>
      <c r="C1015" s="25">
        <v>0.06</v>
      </c>
      <c r="D1015" s="20">
        <v>232.786382300497</v>
      </c>
      <c r="E1015" s="20">
        <v>0.25661686994308902</v>
      </c>
      <c r="F1015" s="21">
        <v>-24.856384846017999</v>
      </c>
      <c r="G1015" s="21">
        <v>1.61608457895302</v>
      </c>
      <c r="H1015" s="22">
        <v>-25.17</v>
      </c>
      <c r="I1015" s="23">
        <v>-24.942916583999999</v>
      </c>
      <c r="J1015" s="23">
        <v>-28.053695107999999</v>
      </c>
    </row>
    <row r="1016" spans="1:10" x14ac:dyDescent="0.2">
      <c r="A1016" s="24">
        <v>91.9</v>
      </c>
      <c r="B1016" s="25">
        <v>-6.49</v>
      </c>
      <c r="C1016" s="25">
        <v>0.06</v>
      </c>
      <c r="D1016" s="20">
        <v>233.04638705879</v>
      </c>
      <c r="E1016" s="20">
        <v>0.26310401225647101</v>
      </c>
      <c r="F1016" s="21">
        <v>-24.862470757422798</v>
      </c>
      <c r="G1016" s="21">
        <v>1.6160850632263799</v>
      </c>
      <c r="H1016" s="22">
        <v>-25.17</v>
      </c>
      <c r="I1016" s="23">
        <v>-24.945268024000001</v>
      </c>
      <c r="J1016" s="23">
        <v>-28.055613388000001</v>
      </c>
    </row>
    <row r="1017" spans="1:10" x14ac:dyDescent="0.2">
      <c r="A1017" s="24">
        <v>92</v>
      </c>
      <c r="B1017" s="25">
        <v>-6.49</v>
      </c>
      <c r="C1017" s="25">
        <v>0.06</v>
      </c>
      <c r="D1017" s="20">
        <v>233.308207532305</v>
      </c>
      <c r="E1017" s="20">
        <v>0.26930647972644101</v>
      </c>
      <c r="F1017" s="21">
        <v>-24.868595106107701</v>
      </c>
      <c r="G1017" s="21">
        <v>1.6160855565464101</v>
      </c>
      <c r="H1017" s="22">
        <v>-25.17</v>
      </c>
      <c r="I1017" s="23">
        <v>-24.947637552</v>
      </c>
      <c r="J1017" s="23">
        <v>-28.057546424000002</v>
      </c>
    </row>
    <row r="1018" spans="1:10" x14ac:dyDescent="0.2">
      <c r="A1018" s="24">
        <v>92.1</v>
      </c>
      <c r="B1018" s="25">
        <v>-6.49</v>
      </c>
      <c r="C1018" s="25">
        <v>0.06</v>
      </c>
      <c r="D1018" s="20">
        <v>233.57240672652</v>
      </c>
      <c r="E1018" s="20">
        <v>0.27503808476292702</v>
      </c>
      <c r="F1018" s="21">
        <v>-24.874757716971899</v>
      </c>
      <c r="G1018" s="21">
        <v>1.61608605879676</v>
      </c>
      <c r="H1018" s="22">
        <v>-25.17</v>
      </c>
      <c r="I1018" s="23">
        <v>-24.950025168</v>
      </c>
      <c r="J1018" s="23">
        <v>-28.059494216000001</v>
      </c>
    </row>
    <row r="1019" spans="1:10" x14ac:dyDescent="0.2">
      <c r="A1019" s="24">
        <v>92.2</v>
      </c>
      <c r="B1019" s="25">
        <v>-6.5</v>
      </c>
      <c r="C1019" s="25">
        <v>0.06</v>
      </c>
      <c r="D1019" s="20">
        <v>233.839696352733</v>
      </c>
      <c r="E1019" s="20">
        <v>0.28011296282852999</v>
      </c>
      <c r="F1019" s="21">
        <v>-24.890819891905299</v>
      </c>
      <c r="G1019" s="21">
        <v>1.61608647503289</v>
      </c>
      <c r="H1019" s="22">
        <v>-25.18</v>
      </c>
      <c r="I1019" s="23">
        <v>-24.96244896</v>
      </c>
      <c r="J1019" s="23">
        <v>-28.071471519999999</v>
      </c>
    </row>
    <row r="1020" spans="1:10" x14ac:dyDescent="0.2">
      <c r="A1020" s="24">
        <v>92.3</v>
      </c>
      <c r="B1020" s="25">
        <v>-6.5</v>
      </c>
      <c r="C1020" s="25">
        <v>0.06</v>
      </c>
      <c r="D1020" s="20">
        <v>234.110794288233</v>
      </c>
      <c r="E1020" s="20">
        <v>0.28433380671602199</v>
      </c>
      <c r="F1020" s="21">
        <v>-24.8971281552822</v>
      </c>
      <c r="G1020" s="21">
        <v>1.6160868016002501</v>
      </c>
      <c r="H1020" s="22">
        <v>-25.18</v>
      </c>
      <c r="I1020" s="23">
        <v>-24.964899884000001</v>
      </c>
      <c r="J1020" s="23">
        <v>-28.073470958000001</v>
      </c>
    </row>
    <row r="1021" spans="1:10" x14ac:dyDescent="0.2">
      <c r="A1021" s="24">
        <v>92.4</v>
      </c>
      <c r="B1021" s="25">
        <v>-6.5</v>
      </c>
      <c r="C1021" s="25">
        <v>0.06</v>
      </c>
      <c r="D1021" s="20">
        <v>234.38641841031099</v>
      </c>
      <c r="E1021" s="20">
        <v>0.28749407540140398</v>
      </c>
      <c r="F1021" s="21">
        <v>-24.903520408844201</v>
      </c>
      <c r="G1021" s="21">
        <v>1.6160870347611</v>
      </c>
      <c r="H1021" s="22">
        <v>-25.18</v>
      </c>
      <c r="I1021" s="23">
        <v>-24.967386984000001</v>
      </c>
      <c r="J1021" s="23">
        <v>-28.075499908000001</v>
      </c>
    </row>
    <row r="1022" spans="1:10" x14ac:dyDescent="0.2">
      <c r="A1022" s="24">
        <v>92.5</v>
      </c>
      <c r="B1022" s="25">
        <v>-6.5</v>
      </c>
      <c r="C1022" s="25">
        <v>0.06</v>
      </c>
      <c r="D1022" s="20">
        <v>234.667286596254</v>
      </c>
      <c r="E1022" s="20">
        <v>0.28938257513354698</v>
      </c>
      <c r="F1022" s="21">
        <v>-24.910042659821102</v>
      </c>
      <c r="G1022" s="21">
        <v>1.61608717188872</v>
      </c>
      <c r="H1022" s="22">
        <v>-25.18</v>
      </c>
      <c r="I1022" s="23">
        <v>-24.969928348</v>
      </c>
      <c r="J1022" s="23">
        <v>-28.077573126000001</v>
      </c>
    </row>
    <row r="1023" spans="1:10" x14ac:dyDescent="0.2">
      <c r="A1023" s="24">
        <v>92.6</v>
      </c>
      <c r="B1023" s="25">
        <v>-6.5</v>
      </c>
      <c r="C1023" s="25">
        <v>0.06</v>
      </c>
      <c r="D1023" s="20">
        <v>234.95412227841399</v>
      </c>
      <c r="E1023" s="20">
        <v>0.28979162700003103</v>
      </c>
      <c r="F1023" s="21">
        <v>-24.916694316755802</v>
      </c>
      <c r="G1023" s="21">
        <v>1.6160872117945999</v>
      </c>
      <c r="H1023" s="22">
        <v>-25.18</v>
      </c>
      <c r="I1023" s="23">
        <v>-24.972523976000002</v>
      </c>
      <c r="J1023" s="23">
        <v>-28.079690612</v>
      </c>
    </row>
    <row r="1024" spans="1:10" x14ac:dyDescent="0.2">
      <c r="A1024" s="24">
        <v>92.7</v>
      </c>
      <c r="B1024" s="25">
        <v>-6.5</v>
      </c>
      <c r="C1024" s="25">
        <v>0.06</v>
      </c>
      <c r="D1024" s="20">
        <v>235.24779489878199</v>
      </c>
      <c r="E1024" s="20">
        <v>0.28857124967076803</v>
      </c>
      <c r="F1024" s="21">
        <v>-24.923497901601898</v>
      </c>
      <c r="G1024" s="21">
        <v>1.6160870583553</v>
      </c>
      <c r="H1024" s="22">
        <v>-25.18</v>
      </c>
      <c r="I1024" s="23">
        <v>-24.975182912000001</v>
      </c>
      <c r="J1024" s="23">
        <v>-28.081859743999999</v>
      </c>
    </row>
    <row r="1025" spans="1:10" x14ac:dyDescent="0.2">
      <c r="A1025" s="24">
        <v>92.8</v>
      </c>
      <c r="B1025" s="25">
        <v>-6.51</v>
      </c>
      <c r="C1025" s="25">
        <v>0.06</v>
      </c>
      <c r="D1025" s="20">
        <v>235.548769671504</v>
      </c>
      <c r="E1025" s="20">
        <v>0.285767038413898</v>
      </c>
      <c r="F1025" s="21">
        <v>-24.940267183684899</v>
      </c>
      <c r="G1025" s="21">
        <v>1.6160867150712199</v>
      </c>
      <c r="H1025" s="22">
        <v>-25.19</v>
      </c>
      <c r="I1025" s="23">
        <v>-24.987905156</v>
      </c>
      <c r="J1025" s="23">
        <v>-28.094080521999999</v>
      </c>
    </row>
    <row r="1026" spans="1:10" x14ac:dyDescent="0.2">
      <c r="A1026" s="24">
        <v>92.9</v>
      </c>
      <c r="B1026" s="25">
        <v>-6.51</v>
      </c>
      <c r="C1026" s="25">
        <v>0.06</v>
      </c>
      <c r="D1026" s="20">
        <v>235.85661888386599</v>
      </c>
      <c r="E1026" s="20">
        <v>0.281645470627158</v>
      </c>
      <c r="F1026" s="21">
        <v>-24.947372377564498</v>
      </c>
      <c r="G1026" s="21">
        <v>1.61608628280551</v>
      </c>
      <c r="H1026" s="22">
        <v>-25.19</v>
      </c>
      <c r="I1026" s="23">
        <v>-24.990690707999999</v>
      </c>
      <c r="J1026" s="23">
        <v>-28.096352946</v>
      </c>
    </row>
    <row r="1027" spans="1:10" x14ac:dyDescent="0.2">
      <c r="A1027" s="24">
        <v>93</v>
      </c>
      <c r="B1027" s="25">
        <v>-6.51</v>
      </c>
      <c r="C1027" s="25">
        <v>0.06</v>
      </c>
      <c r="D1027" s="20">
        <v>236.17083629682801</v>
      </c>
      <c r="E1027" s="20">
        <v>0.27649746556452198</v>
      </c>
      <c r="F1027" s="21">
        <v>-24.9546042815074</v>
      </c>
      <c r="G1027" s="21">
        <v>1.6160856757305999</v>
      </c>
      <c r="H1027" s="22">
        <v>-25.19</v>
      </c>
      <c r="I1027" s="23">
        <v>-24.993530524000001</v>
      </c>
      <c r="J1027" s="23">
        <v>-28.098669638000001</v>
      </c>
    </row>
    <row r="1028" spans="1:10" x14ac:dyDescent="0.2">
      <c r="A1028" s="24">
        <v>93.1</v>
      </c>
      <c r="B1028" s="25">
        <v>-6.51</v>
      </c>
      <c r="C1028" s="25">
        <v>0.06</v>
      </c>
      <c r="D1028" s="20">
        <v>236.490959419756</v>
      </c>
      <c r="E1028" s="20">
        <v>0.27061334983445701</v>
      </c>
      <c r="F1028" s="21">
        <v>-24.961962247900502</v>
      </c>
      <c r="G1028" s="21">
        <v>1.6160851714886999</v>
      </c>
      <c r="H1028" s="22">
        <v>-25.19</v>
      </c>
      <c r="I1028" s="23">
        <v>-24.996424604000001</v>
      </c>
      <c r="J1028" s="23">
        <v>-28.101030598000001</v>
      </c>
    </row>
    <row r="1029" spans="1:10" x14ac:dyDescent="0.2">
      <c r="A1029" s="24">
        <v>93.2</v>
      </c>
      <c r="B1029" s="25">
        <v>-6.52</v>
      </c>
      <c r="C1029" s="25">
        <v>0.06</v>
      </c>
      <c r="D1029" s="20">
        <v>236.81699356724999</v>
      </c>
      <c r="E1029" s="20">
        <v>0.26426484045470999</v>
      </c>
      <c r="F1029" s="21">
        <v>-24.979259815451702</v>
      </c>
      <c r="G1029" s="21">
        <v>1.61608450477794</v>
      </c>
      <c r="H1029" s="22">
        <v>-25.2</v>
      </c>
      <c r="I1029" s="23">
        <v>-25.009372947999999</v>
      </c>
      <c r="J1029" s="23">
        <v>-28.113435826</v>
      </c>
    </row>
    <row r="1030" spans="1:10" x14ac:dyDescent="0.2">
      <c r="A1030" s="24">
        <v>93.3</v>
      </c>
      <c r="B1030" s="25">
        <v>-6.52</v>
      </c>
      <c r="C1030" s="25">
        <v>0.06</v>
      </c>
      <c r="D1030" s="20">
        <v>237.14922756872099</v>
      </c>
      <c r="E1030" s="20">
        <v>0.25772076474781702</v>
      </c>
      <c r="F1030" s="21">
        <v>-24.986867848913899</v>
      </c>
      <c r="G1030" s="21">
        <v>1.6160839410760801</v>
      </c>
      <c r="H1030" s="22">
        <v>-25.2</v>
      </c>
      <c r="I1030" s="23">
        <v>-25.012375555999999</v>
      </c>
      <c r="J1030" s="23">
        <v>-28.115885322</v>
      </c>
    </row>
    <row r="1031" spans="1:10" x14ac:dyDescent="0.2">
      <c r="A1031" s="24">
        <v>93.4</v>
      </c>
      <c r="B1031" s="25">
        <v>-6.52</v>
      </c>
      <c r="C1031" s="25">
        <v>0.06</v>
      </c>
      <c r="D1031" s="20">
        <v>237.48795422092601</v>
      </c>
      <c r="E1031" s="20">
        <v>0.25125842983732199</v>
      </c>
      <c r="F1031" s="21">
        <v>-24.9946227994214</v>
      </c>
      <c r="G1031" s="21">
        <v>1.61608331030373</v>
      </c>
      <c r="H1031" s="22">
        <v>-25.2</v>
      </c>
      <c r="I1031" s="23">
        <v>-25.015441471999999</v>
      </c>
      <c r="J1031" s="23">
        <v>-28.118386464</v>
      </c>
    </row>
    <row r="1032" spans="1:10" x14ac:dyDescent="0.2">
      <c r="A1032" s="24">
        <v>93.5</v>
      </c>
      <c r="B1032" s="25">
        <v>-6.52</v>
      </c>
      <c r="C1032" s="25">
        <v>0.06</v>
      </c>
      <c r="D1032" s="20">
        <v>237.833369435013</v>
      </c>
      <c r="E1032" s="20">
        <v>0.24515610264521101</v>
      </c>
      <c r="F1032" s="21">
        <v>-25.002501044307099</v>
      </c>
      <c r="G1032" s="21">
        <v>1.6160827773997</v>
      </c>
      <c r="H1032" s="22">
        <v>-25.2</v>
      </c>
      <c r="I1032" s="23">
        <v>-25.018561651999999</v>
      </c>
      <c r="J1032" s="23">
        <v>-28.120931874</v>
      </c>
    </row>
    <row r="1033" spans="1:10" x14ac:dyDescent="0.2">
      <c r="A1033" s="24">
        <v>93.6</v>
      </c>
      <c r="B1033" s="25">
        <v>-6.53</v>
      </c>
      <c r="C1033" s="25">
        <v>0.06</v>
      </c>
      <c r="D1033" s="20">
        <v>238.184797124836</v>
      </c>
      <c r="E1033" s="20">
        <v>0.23966106595223199</v>
      </c>
      <c r="F1033" s="21">
        <v>-25.020338542366499</v>
      </c>
      <c r="G1033" s="21">
        <v>1.6160823353167599</v>
      </c>
      <c r="H1033" s="22">
        <v>-25.21</v>
      </c>
      <c r="I1033" s="23">
        <v>-25.031745140000002</v>
      </c>
      <c r="J1033" s="23">
        <v>-28.133528930000001</v>
      </c>
    </row>
    <row r="1034" spans="1:10" x14ac:dyDescent="0.2">
      <c r="A1034" s="24">
        <v>93.7</v>
      </c>
      <c r="B1034" s="25">
        <v>-6.53</v>
      </c>
      <c r="C1034" s="25">
        <v>0.06</v>
      </c>
      <c r="D1034" s="20">
        <v>238.54109974045099</v>
      </c>
      <c r="E1034" s="20">
        <v>0.235007072531218</v>
      </c>
      <c r="F1034" s="21">
        <v>-25.028438423424799</v>
      </c>
      <c r="G1034" s="21">
        <v>1.6160819038737999</v>
      </c>
      <c r="H1034" s="22">
        <v>-25.21</v>
      </c>
      <c r="I1034" s="23">
        <v>-25.034964804000001</v>
      </c>
      <c r="J1034" s="23">
        <v>-28.136155498000001</v>
      </c>
    </row>
    <row r="1035" spans="1:10" x14ac:dyDescent="0.2">
      <c r="A1035" s="24">
        <v>93.8</v>
      </c>
      <c r="B1035" s="25">
        <v>-6.53</v>
      </c>
      <c r="C1035" s="25">
        <v>0.06</v>
      </c>
      <c r="D1035" s="20">
        <v>238.901135529643</v>
      </c>
      <c r="E1035" s="20">
        <v>0.23142618912579499</v>
      </c>
      <c r="F1035" s="21">
        <v>-25.036614188520002</v>
      </c>
      <c r="G1035" s="21">
        <v>1.6160815562475299</v>
      </c>
      <c r="H1035" s="22">
        <v>-25.21</v>
      </c>
      <c r="I1035" s="23">
        <v>-25.038220643999999</v>
      </c>
      <c r="J1035" s="23">
        <v>-28.138811577999999</v>
      </c>
    </row>
    <row r="1036" spans="1:10" x14ac:dyDescent="0.2">
      <c r="A1036" s="24">
        <v>93.9</v>
      </c>
      <c r="B1036" s="25">
        <v>-6.53</v>
      </c>
      <c r="C1036" s="25">
        <v>0.06</v>
      </c>
      <c r="D1036" s="20">
        <v>239.263726869935</v>
      </c>
      <c r="E1036" s="20">
        <v>0.22913733406704501</v>
      </c>
      <c r="F1036" s="21">
        <v>-25.044842726788001</v>
      </c>
      <c r="G1036" s="21">
        <v>1.61608136039964</v>
      </c>
      <c r="H1036" s="22">
        <v>-25.21</v>
      </c>
      <c r="I1036" s="23">
        <v>-25.041503616</v>
      </c>
      <c r="J1036" s="23">
        <v>-28.141489792000002</v>
      </c>
    </row>
    <row r="1037" spans="1:10" x14ac:dyDescent="0.2">
      <c r="A1037" s="24">
        <v>94</v>
      </c>
      <c r="B1037" s="25">
        <v>-6.54</v>
      </c>
      <c r="C1037" s="25">
        <v>0.06</v>
      </c>
      <c r="D1037" s="20">
        <v>239.62740392533601</v>
      </c>
      <c r="E1037" s="20">
        <v>0.22831915967240701</v>
      </c>
      <c r="F1037" s="21">
        <v>-25.062869438176701</v>
      </c>
      <c r="G1037" s="21">
        <v>1.6160812388535599</v>
      </c>
      <c r="H1037" s="22">
        <v>-25.22</v>
      </c>
      <c r="I1037" s="23">
        <v>-25.054786587999999</v>
      </c>
      <c r="J1037" s="23">
        <v>-28.154168005999999</v>
      </c>
    </row>
    <row r="1038" spans="1:10" x14ac:dyDescent="0.2">
      <c r="A1038" s="24">
        <v>94.1</v>
      </c>
      <c r="B1038" s="25">
        <v>-6.54</v>
      </c>
      <c r="C1038" s="25">
        <v>0.05</v>
      </c>
      <c r="D1038" s="20">
        <v>239.990554473549</v>
      </c>
      <c r="E1038" s="20">
        <v>0.229113364499545</v>
      </c>
      <c r="F1038" s="21">
        <v>-25.071089741539001</v>
      </c>
      <c r="G1038" s="21">
        <v>1.61575347731807</v>
      </c>
      <c r="H1038" s="22">
        <v>-25.22</v>
      </c>
      <c r="I1038" s="23">
        <v>-25.058078603999999</v>
      </c>
      <c r="J1038" s="23">
        <v>-28.156853598000001</v>
      </c>
    </row>
    <row r="1039" spans="1:10" x14ac:dyDescent="0.2">
      <c r="A1039" s="24">
        <v>94.2</v>
      </c>
      <c r="B1039" s="25">
        <v>-6.54</v>
      </c>
      <c r="C1039" s="25">
        <v>0.05</v>
      </c>
      <c r="D1039" s="20">
        <v>240.35156533630601</v>
      </c>
      <c r="E1039" s="20">
        <v>0.23162307109032099</v>
      </c>
      <c r="F1039" s="21">
        <v>-25.079227107679099</v>
      </c>
      <c r="G1039" s="21">
        <v>1.6157536513247299</v>
      </c>
      <c r="H1039" s="22">
        <v>-25.22</v>
      </c>
      <c r="I1039" s="23">
        <v>-25.061343487999999</v>
      </c>
      <c r="J1039" s="23">
        <v>-28.159517055999999</v>
      </c>
    </row>
    <row r="1040" spans="1:10" x14ac:dyDescent="0.2">
      <c r="A1040" s="24">
        <v>94.3</v>
      </c>
      <c r="B1040" s="25">
        <v>-6.55</v>
      </c>
      <c r="C1040" s="25">
        <v>0.05</v>
      </c>
      <c r="D1040" s="20">
        <v>240.708823335337</v>
      </c>
      <c r="E1040" s="20">
        <v>0.235903723457521</v>
      </c>
      <c r="F1040" s="21">
        <v>-25.097072782668299</v>
      </c>
      <c r="G1040" s="21">
        <v>1.6157539006700501</v>
      </c>
      <c r="H1040" s="22">
        <v>-25.23</v>
      </c>
      <c r="I1040" s="23">
        <v>-25.074572195999998</v>
      </c>
      <c r="J1040" s="23">
        <v>-28.172151002</v>
      </c>
    </row>
    <row r="1041" spans="1:10" x14ac:dyDescent="0.2">
      <c r="A1041" s="24">
        <v>94.4</v>
      </c>
      <c r="B1041" s="25">
        <v>-6.55</v>
      </c>
      <c r="C1041" s="25">
        <v>0.05</v>
      </c>
      <c r="D1041" s="20">
        <v>241.06071529237499</v>
      </c>
      <c r="E1041" s="20">
        <v>0.241960226665516</v>
      </c>
      <c r="F1041" s="21">
        <v>-25.104978171336001</v>
      </c>
      <c r="G1041" s="21">
        <v>1.6157543040178299</v>
      </c>
      <c r="H1041" s="22">
        <v>-25.23</v>
      </c>
      <c r="I1041" s="23">
        <v>-25.077755684</v>
      </c>
      <c r="J1041" s="23">
        <v>-28.174748057999999</v>
      </c>
    </row>
    <row r="1042" spans="1:10" x14ac:dyDescent="0.2">
      <c r="A1042" s="24">
        <v>94.5</v>
      </c>
      <c r="B1042" s="25">
        <v>-6.55</v>
      </c>
      <c r="C1042" s="25">
        <v>0.05</v>
      </c>
      <c r="D1042" s="20">
        <v>241.405628029148</v>
      </c>
      <c r="E1042" s="20">
        <v>0.24975072599842299</v>
      </c>
      <c r="F1042" s="21">
        <v>-25.112712511351098</v>
      </c>
      <c r="G1042" s="21">
        <v>1.61575487104087</v>
      </c>
      <c r="H1042" s="22">
        <v>-25.23</v>
      </c>
      <c r="I1042" s="23">
        <v>-25.080875863999999</v>
      </c>
      <c r="J1042" s="23">
        <v>-28.177293467999998</v>
      </c>
    </row>
    <row r="1043" spans="1:10" x14ac:dyDescent="0.2">
      <c r="A1043" s="24">
        <v>94.6</v>
      </c>
      <c r="B1043" s="25">
        <v>-6.56</v>
      </c>
      <c r="C1043" s="25">
        <v>0.05</v>
      </c>
      <c r="D1043" s="20">
        <v>241.741950622058</v>
      </c>
      <c r="E1043" s="20">
        <v>0.25919518132720798</v>
      </c>
      <c r="F1043" s="21">
        <v>-25.130045025318498</v>
      </c>
      <c r="G1043" s="21">
        <v>1.61575553475319</v>
      </c>
      <c r="H1043" s="22">
        <v>-25.24</v>
      </c>
      <c r="I1043" s="23">
        <v>-25.093914647999998</v>
      </c>
      <c r="J1043" s="23">
        <v>-28.189772476000002</v>
      </c>
    </row>
    <row r="1044" spans="1:10" x14ac:dyDescent="0.2">
      <c r="A1044" s="24">
        <v>94.7</v>
      </c>
      <c r="B1044" s="25">
        <v>-6.56</v>
      </c>
      <c r="C1044" s="25">
        <v>0.05</v>
      </c>
      <c r="D1044" s="20">
        <v>242.06823327081099</v>
      </c>
      <c r="E1044" s="20">
        <v>0.27014600597901101</v>
      </c>
      <c r="F1044" s="21">
        <v>-25.1373282441565</v>
      </c>
      <c r="G1044" s="21">
        <v>1.6157563863261599</v>
      </c>
      <c r="H1044" s="22">
        <v>-25.24</v>
      </c>
      <c r="I1044" s="23">
        <v>-25.096862991999998</v>
      </c>
      <c r="J1044" s="23">
        <v>-28.192177703999999</v>
      </c>
    </row>
    <row r="1045" spans="1:10" x14ac:dyDescent="0.2">
      <c r="A1045" s="24">
        <v>94.8</v>
      </c>
      <c r="B1045" s="25">
        <v>-6.56</v>
      </c>
      <c r="C1045" s="25">
        <v>0.05</v>
      </c>
      <c r="D1045" s="20">
        <v>242.38329203186501</v>
      </c>
      <c r="E1045" s="20">
        <v>0.282371287649613</v>
      </c>
      <c r="F1045" s="21">
        <v>-25.144354179197201</v>
      </c>
      <c r="G1045" s="21">
        <v>1.6157573575531301</v>
      </c>
      <c r="H1045" s="22">
        <v>-25.24</v>
      </c>
      <c r="I1045" s="23">
        <v>-25.099711851999999</v>
      </c>
      <c r="J1045" s="23">
        <v>-28.194501773999999</v>
      </c>
    </row>
    <row r="1046" spans="1:10" x14ac:dyDescent="0.2">
      <c r="A1046" s="24">
        <v>94.9</v>
      </c>
      <c r="B1046" s="25">
        <v>-6.56</v>
      </c>
      <c r="C1046" s="25">
        <v>0.05</v>
      </c>
      <c r="D1046" s="20">
        <v>242.68596782417899</v>
      </c>
      <c r="E1046" s="20">
        <v>0.29562849311886302</v>
      </c>
      <c r="F1046" s="21">
        <v>-25.151101791603899</v>
      </c>
      <c r="G1046" s="21">
        <v>1.6157585493609701</v>
      </c>
      <c r="H1046" s="22">
        <v>-25.24</v>
      </c>
      <c r="I1046" s="23">
        <v>-25.102452184000001</v>
      </c>
      <c r="J1046" s="23">
        <v>-28.196737307999999</v>
      </c>
    </row>
    <row r="1047" spans="1:10" x14ac:dyDescent="0.2">
      <c r="A1047" s="24">
        <v>95</v>
      </c>
      <c r="B1047" s="25">
        <v>-6.57</v>
      </c>
      <c r="C1047" s="25">
        <v>0.05</v>
      </c>
      <c r="D1047" s="20">
        <v>242.97510156671601</v>
      </c>
      <c r="E1047" s="20">
        <v>0.30968157817652803</v>
      </c>
      <c r="F1047" s="21">
        <v>-25.167340705391599</v>
      </c>
      <c r="G1047" s="21">
        <v>1.6157597958255101</v>
      </c>
      <c r="H1047" s="22">
        <v>-25.25</v>
      </c>
      <c r="I1047" s="23">
        <v>-25.115065900000001</v>
      </c>
      <c r="J1047" s="23">
        <v>-28.208869549999999</v>
      </c>
    </row>
    <row r="1048" spans="1:10" x14ac:dyDescent="0.2">
      <c r="A1048" s="24">
        <v>95.1</v>
      </c>
      <c r="B1048" s="25">
        <v>-6.57</v>
      </c>
      <c r="C1048" s="25">
        <v>0.05</v>
      </c>
      <c r="D1048" s="20">
        <v>243.249534178434</v>
      </c>
      <c r="E1048" s="20">
        <v>0.324308768773033</v>
      </c>
      <c r="F1048" s="21">
        <v>-25.173446665072799</v>
      </c>
      <c r="G1048" s="21">
        <v>1.6157610975543699</v>
      </c>
      <c r="H1048" s="22">
        <v>-25.25</v>
      </c>
      <c r="I1048" s="23">
        <v>-25.117553000000001</v>
      </c>
      <c r="J1048" s="23">
        <v>-28.210898499999999</v>
      </c>
    </row>
    <row r="1049" spans="1:10" x14ac:dyDescent="0.2">
      <c r="A1049" s="24">
        <v>95.2</v>
      </c>
      <c r="B1049" s="25">
        <v>-6.57</v>
      </c>
      <c r="C1049" s="25">
        <v>0.05</v>
      </c>
      <c r="D1049" s="20">
        <v>243.50810657829399</v>
      </c>
      <c r="E1049" s="20">
        <v>0.33930795210449399</v>
      </c>
      <c r="F1049" s="21">
        <v>-25.179167383016399</v>
      </c>
      <c r="G1049" s="21">
        <v>1.6157625578667201</v>
      </c>
      <c r="H1049" s="22">
        <v>-25.25</v>
      </c>
      <c r="I1049" s="23">
        <v>-25.119886352000002</v>
      </c>
      <c r="J1049" s="23">
        <v>-28.212802023999998</v>
      </c>
    </row>
    <row r="1050" spans="1:10" x14ac:dyDescent="0.2">
      <c r="A1050" s="24">
        <v>95.3</v>
      </c>
      <c r="B1050" s="25">
        <v>-6.58</v>
      </c>
      <c r="C1050" s="25">
        <v>0.05</v>
      </c>
      <c r="D1050" s="20">
        <v>243.749637373018</v>
      </c>
      <c r="E1050" s="20">
        <v>0.35449754899040498</v>
      </c>
      <c r="F1050" s="21">
        <v>-25.194339117120201</v>
      </c>
      <c r="G1050" s="21">
        <v>1.6157640818407699</v>
      </c>
      <c r="H1050" s="22">
        <v>-25.26</v>
      </c>
      <c r="I1050" s="23">
        <v>-25.132075</v>
      </c>
      <c r="J1050" s="23">
        <v>-28.224587499999998</v>
      </c>
    </row>
    <row r="1051" spans="1:10" x14ac:dyDescent="0.2">
      <c r="A1051" s="24">
        <v>95.4</v>
      </c>
      <c r="B1051" s="25">
        <v>-6.58</v>
      </c>
      <c r="C1051" s="25">
        <v>0.05</v>
      </c>
      <c r="D1051" s="20">
        <v>243.972697949897</v>
      </c>
      <c r="E1051" s="20">
        <v>0.36968380978155801</v>
      </c>
      <c r="F1051" s="21">
        <v>-25.1992715751886</v>
      </c>
      <c r="G1051" s="21">
        <v>1.6157657829649299</v>
      </c>
      <c r="H1051" s="22">
        <v>-25.26</v>
      </c>
      <c r="I1051" s="23">
        <v>-25.134091812000001</v>
      </c>
      <c r="J1051" s="23">
        <v>-28.226232794000001</v>
      </c>
    </row>
    <row r="1052" spans="1:10" x14ac:dyDescent="0.2">
      <c r="A1052" s="24">
        <v>95.5</v>
      </c>
      <c r="B1052" s="25">
        <v>-6.58</v>
      </c>
      <c r="C1052" s="25">
        <v>0.05</v>
      </c>
      <c r="D1052" s="20">
        <v>244.175705790363</v>
      </c>
      <c r="E1052" s="20">
        <v>0.38465503151949398</v>
      </c>
      <c r="F1052" s="21">
        <v>-25.203756793223199</v>
      </c>
      <c r="G1052" s="21">
        <v>1.6157674424233399</v>
      </c>
      <c r="H1052" s="22">
        <v>-25.26</v>
      </c>
      <c r="I1052" s="23">
        <v>-25.135927744</v>
      </c>
      <c r="J1052" s="23">
        <v>-28.227730527999999</v>
      </c>
    </row>
    <row r="1053" spans="1:10" x14ac:dyDescent="0.2">
      <c r="A1053" s="24">
        <v>95.6</v>
      </c>
      <c r="B1053" s="25">
        <v>-6.59</v>
      </c>
      <c r="C1053" s="25">
        <v>0.05</v>
      </c>
      <c r="D1053" s="20">
        <v>244.357076050617</v>
      </c>
      <c r="E1053" s="20">
        <v>0.39919579217469298</v>
      </c>
      <c r="F1053" s="21">
        <v>-25.217564511418999</v>
      </c>
      <c r="G1053" s="21">
        <v>1.61576904801087</v>
      </c>
      <c r="H1053" s="22">
        <v>-25.27</v>
      </c>
      <c r="I1053" s="23">
        <v>-25.147564708000001</v>
      </c>
      <c r="J1053" s="23">
        <v>-28.239065946</v>
      </c>
    </row>
    <row r="1054" spans="1:10" x14ac:dyDescent="0.2">
      <c r="A1054" s="24">
        <v>95.7</v>
      </c>
      <c r="B1054" s="25">
        <v>-6.59</v>
      </c>
      <c r="C1054" s="25">
        <v>0.05</v>
      </c>
      <c r="D1054" s="20">
        <v>244.515223886857</v>
      </c>
      <c r="E1054" s="20">
        <v>0.41308880229908701</v>
      </c>
      <c r="F1054" s="21">
        <v>-25.221049019032399</v>
      </c>
      <c r="G1054" s="21">
        <v>1.6157707137772399</v>
      </c>
      <c r="H1054" s="22">
        <v>-25.27</v>
      </c>
      <c r="I1054" s="23">
        <v>-25.148993659999999</v>
      </c>
      <c r="J1054" s="23">
        <v>-28.24023167</v>
      </c>
    </row>
    <row r="1055" spans="1:10" x14ac:dyDescent="0.2">
      <c r="A1055" s="24">
        <v>95.8</v>
      </c>
      <c r="B1055" s="25">
        <v>-6.59</v>
      </c>
      <c r="C1055" s="25">
        <v>0.05</v>
      </c>
      <c r="D1055" s="20">
        <v>244.648564455285</v>
      </c>
      <c r="E1055" s="20">
        <v>0.42611796753687697</v>
      </c>
      <c r="F1055" s="21">
        <v>-25.224002041258199</v>
      </c>
      <c r="G1055" s="21">
        <v>1.6157723123747001</v>
      </c>
      <c r="H1055" s="22">
        <v>-25.27</v>
      </c>
      <c r="I1055" s="23">
        <v>-25.150205556</v>
      </c>
      <c r="J1055" s="23">
        <v>-28.241220322</v>
      </c>
    </row>
    <row r="1056" spans="1:10" x14ac:dyDescent="0.2">
      <c r="A1056" s="24">
        <v>95.9</v>
      </c>
      <c r="B1056" s="25">
        <v>-6.6</v>
      </c>
      <c r="C1056" s="25">
        <v>0.05</v>
      </c>
      <c r="D1056" s="20">
        <v>244.75551291210101</v>
      </c>
      <c r="E1056" s="20">
        <v>0.43807266658844501</v>
      </c>
      <c r="F1056" s="21">
        <v>-25.236171007799001</v>
      </c>
      <c r="G1056" s="21">
        <v>1.6157738339614001</v>
      </c>
      <c r="H1056" s="22">
        <v>-25.28</v>
      </c>
      <c r="I1056" s="23">
        <v>-25.161173263999999</v>
      </c>
      <c r="J1056" s="23">
        <v>-28.252009768000001</v>
      </c>
    </row>
    <row r="1057" spans="1:10" x14ac:dyDescent="0.2">
      <c r="A1057" s="24">
        <v>96</v>
      </c>
      <c r="B1057" s="25">
        <v>-6.6</v>
      </c>
      <c r="C1057" s="25">
        <v>0.05</v>
      </c>
      <c r="D1057" s="20">
        <v>244.83455093452301</v>
      </c>
      <c r="E1057" s="20">
        <v>0.448746085254765</v>
      </c>
      <c r="F1057" s="21">
        <v>-25.237910063036299</v>
      </c>
      <c r="G1057" s="21">
        <v>1.6157752707351201</v>
      </c>
      <c r="H1057" s="22">
        <v>-25.28</v>
      </c>
      <c r="I1057" s="23">
        <v>-25.161887740000001</v>
      </c>
      <c r="J1057" s="23">
        <v>-28.252592629999999</v>
      </c>
    </row>
    <row r="1058" spans="1:10" x14ac:dyDescent="0.2">
      <c r="A1058" s="24">
        <v>96.1</v>
      </c>
      <c r="B1058" s="25">
        <v>-6.6</v>
      </c>
      <c r="C1058" s="25">
        <v>0.05</v>
      </c>
      <c r="D1058" s="20">
        <v>244.884684676143</v>
      </c>
      <c r="E1058" s="20">
        <v>0.45788589645954803</v>
      </c>
      <c r="F1058" s="21">
        <v>-25.239010370270801</v>
      </c>
      <c r="G1058" s="21">
        <v>1.61577647667691</v>
      </c>
      <c r="H1058" s="22">
        <v>-25.28</v>
      </c>
      <c r="I1058" s="23">
        <v>-25.162339939999999</v>
      </c>
      <c r="J1058" s="23">
        <v>-28.25296153</v>
      </c>
    </row>
    <row r="1059" spans="1:10" x14ac:dyDescent="0.2">
      <c r="A1059" s="24">
        <v>96.2</v>
      </c>
      <c r="B1059" s="25">
        <v>-6.61</v>
      </c>
      <c r="C1059" s="25">
        <v>0.05</v>
      </c>
      <c r="D1059" s="20">
        <v>244.90516885930001</v>
      </c>
      <c r="E1059" s="20">
        <v>0.46521208750484999</v>
      </c>
      <c r="F1059" s="21">
        <v>-25.249262782035299</v>
      </c>
      <c r="G1059" s="21">
        <v>1.6157774367497599</v>
      </c>
      <c r="H1059" s="22">
        <v>-25.29</v>
      </c>
      <c r="I1059" s="23">
        <v>-25.172520819999999</v>
      </c>
      <c r="J1059" s="23">
        <v>-28.26310909</v>
      </c>
    </row>
    <row r="1060" spans="1:10" x14ac:dyDescent="0.2">
      <c r="A1060" s="24">
        <v>96.3</v>
      </c>
      <c r="B1060" s="25">
        <v>-6.61</v>
      </c>
      <c r="C1060" s="25">
        <v>0.05</v>
      </c>
      <c r="D1060" s="20">
        <v>244.895259698926</v>
      </c>
      <c r="E1060" s="20">
        <v>0.47044667849390298</v>
      </c>
      <c r="F1060" s="21">
        <v>-25.249042767515501</v>
      </c>
      <c r="G1060" s="21">
        <v>1.61577814069363</v>
      </c>
      <c r="H1060" s="22">
        <v>-25.29</v>
      </c>
      <c r="I1060" s="23">
        <v>-25.172430380000002</v>
      </c>
      <c r="J1060" s="23">
        <v>-28.263035309999999</v>
      </c>
    </row>
    <row r="1061" spans="1:10" x14ac:dyDescent="0.2">
      <c r="A1061" s="24">
        <v>96.4</v>
      </c>
      <c r="B1061" s="25">
        <v>-6.61</v>
      </c>
      <c r="C1061" s="25">
        <v>0.05</v>
      </c>
      <c r="D1061" s="20">
        <v>244.854213409957</v>
      </c>
      <c r="E1061" s="20">
        <v>0.473325694215673</v>
      </c>
      <c r="F1061" s="21">
        <v>-25.2481405911252</v>
      </c>
      <c r="G1061" s="21">
        <v>1.61577857982163</v>
      </c>
      <c r="H1061" s="22">
        <v>-25.29</v>
      </c>
      <c r="I1061" s="23">
        <v>-25.172059575999999</v>
      </c>
      <c r="J1061" s="23">
        <v>-28.262732811999999</v>
      </c>
    </row>
    <row r="1062" spans="1:10" x14ac:dyDescent="0.2">
      <c r="A1062" s="24">
        <v>96.5</v>
      </c>
      <c r="B1062" s="25">
        <v>-6.62</v>
      </c>
      <c r="C1062" s="25">
        <v>0.06</v>
      </c>
      <c r="D1062" s="20">
        <v>244.78141726457901</v>
      </c>
      <c r="E1062" s="20">
        <v>0.473641206451485</v>
      </c>
      <c r="F1062" s="21">
        <v>-25.256346206417199</v>
      </c>
      <c r="G1062" s="21">
        <v>1.61610645629647</v>
      </c>
      <c r="H1062" s="22">
        <v>-25.3</v>
      </c>
      <c r="I1062" s="23">
        <v>-25.181399364000001</v>
      </c>
      <c r="J1062" s="23">
        <v>-28.272194217999999</v>
      </c>
    </row>
    <row r="1063" spans="1:10" x14ac:dyDescent="0.2">
      <c r="A1063" s="24">
        <v>96.6</v>
      </c>
      <c r="B1063" s="25">
        <v>-6.62</v>
      </c>
      <c r="C1063" s="25">
        <v>0.06</v>
      </c>
      <c r="D1063" s="20">
        <v>244.678547229662</v>
      </c>
      <c r="E1063" s="20">
        <v>0.47159227595041497</v>
      </c>
      <c r="F1063" s="21">
        <v>-25.2541001417022</v>
      </c>
      <c r="G1063" s="21">
        <v>1.61610621219952</v>
      </c>
      <c r="H1063" s="22">
        <v>-25.3</v>
      </c>
      <c r="I1063" s="23">
        <v>-25.180476876</v>
      </c>
      <c r="J1063" s="23">
        <v>-28.271441662000001</v>
      </c>
    </row>
    <row r="1064" spans="1:10" x14ac:dyDescent="0.2">
      <c r="A1064" s="24">
        <v>96.7</v>
      </c>
      <c r="B1064" s="25">
        <v>-6.62</v>
      </c>
      <c r="C1064" s="25">
        <v>0.06</v>
      </c>
      <c r="D1064" s="20">
        <v>244.549526562925</v>
      </c>
      <c r="E1064" s="20">
        <v>0.467655370214204</v>
      </c>
      <c r="F1064" s="21">
        <v>-25.251257862360902</v>
      </c>
      <c r="G1064" s="21">
        <v>1.61610569723595</v>
      </c>
      <c r="H1064" s="22">
        <v>-25.3</v>
      </c>
      <c r="I1064" s="23">
        <v>-25.1793102</v>
      </c>
      <c r="J1064" s="23">
        <v>-28.270489900000001</v>
      </c>
    </row>
    <row r="1065" spans="1:10" x14ac:dyDescent="0.2">
      <c r="A1065" s="24">
        <v>96.8</v>
      </c>
      <c r="B1065" s="25">
        <v>-6.62</v>
      </c>
      <c r="C1065" s="25">
        <v>0.06</v>
      </c>
      <c r="D1065" s="20">
        <v>244.39839968957</v>
      </c>
      <c r="E1065" s="20">
        <v>0.46230402974044899</v>
      </c>
      <c r="F1065" s="21">
        <v>-25.247906426781402</v>
      </c>
      <c r="G1065" s="21">
        <v>1.6161049156040499</v>
      </c>
      <c r="H1065" s="22">
        <v>-25.3</v>
      </c>
      <c r="I1065" s="23">
        <v>-25.177935512000001</v>
      </c>
      <c r="J1065" s="23">
        <v>-28.269368444000001</v>
      </c>
    </row>
    <row r="1066" spans="1:10" x14ac:dyDescent="0.2">
      <c r="A1066" s="24">
        <v>96.9</v>
      </c>
      <c r="B1066" s="25">
        <v>-6.63</v>
      </c>
      <c r="C1066" s="25">
        <v>0.06</v>
      </c>
      <c r="D1066" s="20">
        <v>244.229211034798</v>
      </c>
      <c r="E1066" s="20">
        <v>0.45599559223095898</v>
      </c>
      <c r="F1066" s="21">
        <v>-25.253989633502599</v>
      </c>
      <c r="G1066" s="21">
        <v>1.6161041479489799</v>
      </c>
      <c r="H1066" s="22">
        <v>-25.31</v>
      </c>
      <c r="I1066" s="23">
        <v>-25.186407075999998</v>
      </c>
      <c r="J1066" s="23">
        <v>-28.278121561999999</v>
      </c>
    </row>
    <row r="1067" spans="1:10" x14ac:dyDescent="0.2">
      <c r="A1067" s="24">
        <v>97</v>
      </c>
      <c r="B1067" s="25">
        <v>-6.63</v>
      </c>
      <c r="C1067" s="25">
        <v>0.06</v>
      </c>
      <c r="D1067" s="20">
        <v>244.04600502381001</v>
      </c>
      <c r="E1067" s="20">
        <v>0.44916030152140302</v>
      </c>
      <c r="F1067" s="21">
        <v>-25.249947808716598</v>
      </c>
      <c r="G1067" s="21">
        <v>1.6161032583166699</v>
      </c>
      <c r="H1067" s="22">
        <v>-25.31</v>
      </c>
      <c r="I1067" s="23">
        <v>-25.184752024000002</v>
      </c>
      <c r="J1067" s="23">
        <v>-28.276771388</v>
      </c>
    </row>
    <row r="1068" spans="1:10" x14ac:dyDescent="0.2">
      <c r="A1068" s="24">
        <v>97.1</v>
      </c>
      <c r="B1068" s="25">
        <v>-6.63</v>
      </c>
      <c r="C1068" s="25">
        <v>0.06</v>
      </c>
      <c r="D1068" s="20">
        <v>243.852826081807</v>
      </c>
      <c r="E1068" s="20">
        <v>0.442191954029101</v>
      </c>
      <c r="F1068" s="21">
        <v>-25.2456810375371</v>
      </c>
      <c r="G1068" s="21">
        <v>1.6161023835887001</v>
      </c>
      <c r="H1068" s="22">
        <v>-25.31</v>
      </c>
      <c r="I1068" s="23">
        <v>-25.183006532</v>
      </c>
      <c r="J1068" s="23">
        <v>-28.275347434</v>
      </c>
    </row>
    <row r="1069" spans="1:10" x14ac:dyDescent="0.2">
      <c r="A1069" s="24">
        <v>97.2</v>
      </c>
      <c r="B1069" s="25">
        <v>-6.64</v>
      </c>
      <c r="C1069" s="25">
        <v>0.06</v>
      </c>
      <c r="D1069" s="20">
        <v>243.653718633989</v>
      </c>
      <c r="E1069" s="20">
        <v>0.43544096249787401</v>
      </c>
      <c r="F1069" s="21">
        <v>-25.251089871629301</v>
      </c>
      <c r="G1069" s="21">
        <v>1.61610152163237</v>
      </c>
      <c r="H1069" s="22">
        <v>-25.32</v>
      </c>
      <c r="I1069" s="23">
        <v>-25.191206776000001</v>
      </c>
      <c r="J1069" s="23">
        <v>-28.283879211999999</v>
      </c>
    </row>
    <row r="1070" spans="1:10" x14ac:dyDescent="0.2">
      <c r="A1070" s="24">
        <v>97.3</v>
      </c>
      <c r="B1070" s="25">
        <v>-6.64</v>
      </c>
      <c r="C1070" s="25">
        <v>0.06</v>
      </c>
      <c r="D1070" s="20">
        <v>243.45272482409999</v>
      </c>
      <c r="E1070" s="20">
        <v>0.42921136613225802</v>
      </c>
      <c r="F1070" s="21">
        <v>-25.2466373104333</v>
      </c>
      <c r="G1070" s="21">
        <v>1.61610080245348</v>
      </c>
      <c r="H1070" s="22">
        <v>-25.32</v>
      </c>
      <c r="I1070" s="23">
        <v>-25.189388932</v>
      </c>
      <c r="J1070" s="23">
        <v>-28.282396234</v>
      </c>
    </row>
    <row r="1071" spans="1:10" x14ac:dyDescent="0.2">
      <c r="A1071" s="24">
        <v>97.4</v>
      </c>
      <c r="B1071" s="25">
        <v>-6.64</v>
      </c>
      <c r="C1071" s="25">
        <v>0.06</v>
      </c>
      <c r="D1071" s="20">
        <v>243.25367796608799</v>
      </c>
      <c r="E1071" s="20">
        <v>0.42377678719935002</v>
      </c>
      <c r="F1071" s="21">
        <v>-25.242224556004299</v>
      </c>
      <c r="G1071" s="21">
        <v>1.61610021949786</v>
      </c>
      <c r="H1071" s="22">
        <v>-25.32</v>
      </c>
      <c r="I1071" s="23">
        <v>-25.187589175999999</v>
      </c>
      <c r="J1071" s="23">
        <v>-28.280928012</v>
      </c>
    </row>
    <row r="1072" spans="1:10" x14ac:dyDescent="0.2">
      <c r="A1072" s="24">
        <v>97.5</v>
      </c>
      <c r="B1072" s="25">
        <v>-6.64</v>
      </c>
      <c r="C1072" s="25">
        <v>0.06</v>
      </c>
      <c r="D1072" s="20">
        <v>243.06003770052399</v>
      </c>
      <c r="E1072" s="20">
        <v>0.41940091283834502</v>
      </c>
      <c r="F1072" s="21">
        <v>-25.2379183606722</v>
      </c>
      <c r="G1072" s="21">
        <v>1.61609964007393</v>
      </c>
      <c r="H1072" s="22">
        <v>-25.32</v>
      </c>
      <c r="I1072" s="23">
        <v>-25.185834639999999</v>
      </c>
      <c r="J1072" s="23">
        <v>-28.279496680000001</v>
      </c>
    </row>
    <row r="1073" spans="1:10" x14ac:dyDescent="0.2">
      <c r="A1073" s="24">
        <v>97.6</v>
      </c>
      <c r="B1073" s="25">
        <v>-6.65</v>
      </c>
      <c r="C1073" s="25">
        <v>0.06</v>
      </c>
      <c r="D1073" s="20">
        <v>242.87522487656199</v>
      </c>
      <c r="E1073" s="20">
        <v>0.41631642694216497</v>
      </c>
      <c r="F1073" s="21">
        <v>-25.243620783037301</v>
      </c>
      <c r="G1073" s="21">
        <v>1.6160993162789601</v>
      </c>
      <c r="H1073" s="22">
        <v>-25.33</v>
      </c>
      <c r="I1073" s="23">
        <v>-25.1941615</v>
      </c>
      <c r="J1073" s="23">
        <v>-28.288131750000002</v>
      </c>
    </row>
    <row r="1074" spans="1:10" x14ac:dyDescent="0.2">
      <c r="A1074" s="24">
        <v>97.7</v>
      </c>
      <c r="B1074" s="25">
        <v>-6.65</v>
      </c>
      <c r="C1074" s="25">
        <v>0.06</v>
      </c>
      <c r="D1074" s="20">
        <v>242.70266034335799</v>
      </c>
      <c r="E1074" s="20">
        <v>0.41471906520693103</v>
      </c>
      <c r="F1074" s="21">
        <v>-25.239795779004499</v>
      </c>
      <c r="G1074" s="21">
        <v>1.6160992439547599</v>
      </c>
      <c r="H1074" s="22">
        <v>-25.33</v>
      </c>
      <c r="I1074" s="23">
        <v>-25.192605931999999</v>
      </c>
      <c r="J1074" s="23">
        <v>-28.286862734</v>
      </c>
    </row>
    <row r="1075" spans="1:10" x14ac:dyDescent="0.2">
      <c r="A1075" s="24">
        <v>97.8</v>
      </c>
      <c r="B1075" s="25">
        <v>-6.65</v>
      </c>
      <c r="C1075" s="25">
        <v>0.06</v>
      </c>
      <c r="D1075" s="20">
        <v>242.54576495006299</v>
      </c>
      <c r="E1075" s="20">
        <v>0.41477167150414002</v>
      </c>
      <c r="F1075" s="21">
        <v>-25.236301415883499</v>
      </c>
      <c r="G1075" s="21">
        <v>1.61609929399095</v>
      </c>
      <c r="H1075" s="22">
        <v>-25.33</v>
      </c>
      <c r="I1075" s="23">
        <v>-25.191186024</v>
      </c>
      <c r="J1075" s="23">
        <v>-28.285704387999999</v>
      </c>
    </row>
    <row r="1076" spans="1:10" x14ac:dyDescent="0.2">
      <c r="A1076" s="24">
        <v>97.9</v>
      </c>
      <c r="B1076" s="25">
        <v>-6.65</v>
      </c>
      <c r="C1076" s="25">
        <v>0.06</v>
      </c>
      <c r="D1076" s="20">
        <v>242.40785742521001</v>
      </c>
      <c r="E1076" s="20">
        <v>0.41664712123613501</v>
      </c>
      <c r="F1076" s="21">
        <v>-25.233227621490901</v>
      </c>
      <c r="G1076" s="21">
        <v>1.61609959364252</v>
      </c>
      <c r="H1076" s="22">
        <v>-25.33</v>
      </c>
      <c r="I1076" s="23">
        <v>-25.189937952000001</v>
      </c>
      <c r="J1076" s="23">
        <v>-28.284686224000001</v>
      </c>
    </row>
    <row r="1077" spans="1:10" x14ac:dyDescent="0.2">
      <c r="A1077" s="24">
        <v>98</v>
      </c>
      <c r="B1077" s="25">
        <v>-6.66</v>
      </c>
      <c r="C1077" s="25">
        <v>0.06</v>
      </c>
      <c r="D1077" s="20">
        <v>242.29047818340399</v>
      </c>
      <c r="E1077" s="20">
        <v>0.42070860512155001</v>
      </c>
      <c r="F1077" s="21">
        <v>-25.240410534349699</v>
      </c>
      <c r="G1077" s="21">
        <v>1.6161001466283</v>
      </c>
      <c r="H1077" s="22">
        <v>-25.34</v>
      </c>
      <c r="I1077" s="23">
        <v>-25.198870759999998</v>
      </c>
      <c r="J1077" s="23">
        <v>-28.29381562</v>
      </c>
    </row>
    <row r="1078" spans="1:10" x14ac:dyDescent="0.2">
      <c r="A1078" s="24">
        <v>98.1</v>
      </c>
      <c r="B1078" s="25">
        <v>-6.66</v>
      </c>
      <c r="C1078" s="25">
        <v>0.06</v>
      </c>
      <c r="D1078" s="20">
        <v>242.19277576910201</v>
      </c>
      <c r="E1078" s="20">
        <v>0.427214598625062</v>
      </c>
      <c r="F1078" s="21">
        <v>-25.238247387565</v>
      </c>
      <c r="G1078" s="21">
        <v>1.61610096168134</v>
      </c>
      <c r="H1078" s="22">
        <v>-25.34</v>
      </c>
      <c r="I1078" s="23">
        <v>-25.197993491999998</v>
      </c>
      <c r="J1078" s="23">
        <v>-28.293099953999999</v>
      </c>
    </row>
    <row r="1079" spans="1:10" x14ac:dyDescent="0.2">
      <c r="A1079" s="24">
        <v>98.2</v>
      </c>
      <c r="B1079" s="25">
        <v>-6.66</v>
      </c>
      <c r="C1079" s="25">
        <v>0.06</v>
      </c>
      <c r="D1079" s="20">
        <v>242.11335198388699</v>
      </c>
      <c r="E1079" s="20">
        <v>0.43627671503062998</v>
      </c>
      <c r="F1079" s="21">
        <v>-25.2364625412416</v>
      </c>
      <c r="G1079" s="21">
        <v>1.6161021852044499</v>
      </c>
      <c r="H1079" s="22">
        <v>-25.34</v>
      </c>
      <c r="I1079" s="23">
        <v>-25.197269972000001</v>
      </c>
      <c r="J1079" s="23">
        <v>-28.292509714000001</v>
      </c>
    </row>
    <row r="1080" spans="1:10" x14ac:dyDescent="0.2">
      <c r="A1080" s="24">
        <v>98.3</v>
      </c>
      <c r="B1080" s="25">
        <v>-6.66</v>
      </c>
      <c r="C1080" s="25">
        <v>0.06</v>
      </c>
      <c r="D1080" s="20">
        <v>242.05080375668101</v>
      </c>
      <c r="E1080" s="20">
        <v>0.44791352825478398</v>
      </c>
      <c r="F1080" s="21">
        <v>-25.235078782821599</v>
      </c>
      <c r="G1080" s="21">
        <v>1.6161038421808001</v>
      </c>
      <c r="H1080" s="22">
        <v>-25.34</v>
      </c>
      <c r="I1080" s="23">
        <v>-25.196709244000001</v>
      </c>
      <c r="J1080" s="23">
        <v>-28.292052278</v>
      </c>
    </row>
    <row r="1081" spans="1:10" x14ac:dyDescent="0.2">
      <c r="A1081" s="24">
        <v>98.4</v>
      </c>
      <c r="B1081" s="25">
        <v>-6.67</v>
      </c>
      <c r="C1081" s="25">
        <v>0.06</v>
      </c>
      <c r="D1081" s="20">
        <v>242.00372801640501</v>
      </c>
      <c r="E1081" s="20">
        <v>0.46203990940261302</v>
      </c>
      <c r="F1081" s="21">
        <v>-25.2438425264905</v>
      </c>
      <c r="G1081" s="21">
        <v>1.61610582367321</v>
      </c>
      <c r="H1081" s="22">
        <v>-25.35</v>
      </c>
      <c r="I1081" s="23">
        <v>-25.206284176</v>
      </c>
      <c r="J1081" s="23">
        <v>-28.301705512000002</v>
      </c>
    </row>
    <row r="1082" spans="1:10" x14ac:dyDescent="0.2">
      <c r="A1082" s="24">
        <v>98.5</v>
      </c>
      <c r="B1082" s="25">
        <v>-6.67</v>
      </c>
      <c r="C1082" s="25">
        <v>0.06</v>
      </c>
      <c r="D1082" s="20">
        <v>241.970721691981</v>
      </c>
      <c r="E1082" s="20">
        <v>0.47846891262906399</v>
      </c>
      <c r="F1082" s="21">
        <v>-25.2431056611046</v>
      </c>
      <c r="G1082" s="21">
        <v>1.6161081568511599</v>
      </c>
      <c r="H1082" s="22">
        <v>-25.35</v>
      </c>
      <c r="I1082" s="23">
        <v>-25.205985724000001</v>
      </c>
      <c r="J1082" s="23">
        <v>-28.301462038</v>
      </c>
    </row>
    <row r="1083" spans="1:10" x14ac:dyDescent="0.2">
      <c r="A1083" s="24">
        <v>98.6</v>
      </c>
      <c r="B1083" s="25">
        <v>-6.67</v>
      </c>
      <c r="C1083" s="25">
        <v>0.06</v>
      </c>
      <c r="D1083" s="20">
        <v>241.95038222297299</v>
      </c>
      <c r="E1083" s="20">
        <v>0.49692382281965503</v>
      </c>
      <c r="F1083" s="21">
        <v>-25.2426366819702</v>
      </c>
      <c r="G1083" s="21">
        <v>1.6161110241874499</v>
      </c>
      <c r="H1083" s="22">
        <v>-25.35</v>
      </c>
      <c r="I1083" s="23">
        <v>-25.205795800000001</v>
      </c>
      <c r="J1083" s="23">
        <v>-28.301307099999999</v>
      </c>
    </row>
    <row r="1084" spans="1:10" x14ac:dyDescent="0.2">
      <c r="A1084" s="24">
        <v>98.7</v>
      </c>
      <c r="B1084" s="25">
        <v>-6.67</v>
      </c>
      <c r="C1084" s="25">
        <v>0.06</v>
      </c>
      <c r="D1084" s="20">
        <v>241.941499601271</v>
      </c>
      <c r="E1084" s="20">
        <v>0.516981126792876</v>
      </c>
      <c r="F1084" s="21">
        <v>-25.2424356754819</v>
      </c>
      <c r="G1084" s="21">
        <v>1.6161141579768299</v>
      </c>
      <c r="H1084" s="22">
        <v>-25.35</v>
      </c>
      <c r="I1084" s="23">
        <v>-25.205714403999998</v>
      </c>
      <c r="J1084" s="23">
        <v>-28.301240698000001</v>
      </c>
    </row>
    <row r="1085" spans="1:10" x14ac:dyDescent="0.2">
      <c r="A1085" s="24">
        <v>98.8</v>
      </c>
      <c r="B1085" s="25">
        <v>-6.67</v>
      </c>
      <c r="C1085" s="25">
        <v>0.06</v>
      </c>
      <c r="D1085" s="20">
        <v>241.94334487642999</v>
      </c>
      <c r="E1085" s="20">
        <v>0.53797999860898005</v>
      </c>
      <c r="F1085" s="21">
        <v>-25.2424803443906</v>
      </c>
      <c r="G1085" s="21">
        <v>1.61611757616322</v>
      </c>
      <c r="H1085" s="22">
        <v>-25.35</v>
      </c>
      <c r="I1085" s="23">
        <v>-25.205732491999999</v>
      </c>
      <c r="J1085" s="23">
        <v>-28.301255454</v>
      </c>
    </row>
    <row r="1086" spans="1:10" x14ac:dyDescent="0.2">
      <c r="A1086" s="24">
        <v>98.9</v>
      </c>
      <c r="B1086" s="25">
        <v>-6.68</v>
      </c>
      <c r="C1086" s="25">
        <v>0.06</v>
      </c>
      <c r="D1086" s="20">
        <v>241.955262989651</v>
      </c>
      <c r="E1086" s="20">
        <v>0.55920748878428606</v>
      </c>
      <c r="F1086" s="21">
        <v>-25.252561373636599</v>
      </c>
      <c r="G1086" s="21">
        <v>1.61612112391795</v>
      </c>
      <c r="H1086" s="22">
        <v>-25.36</v>
      </c>
      <c r="I1086" s="23">
        <v>-25.215841019999999</v>
      </c>
      <c r="J1086" s="23">
        <v>-28.311343990000001</v>
      </c>
    </row>
    <row r="1087" spans="1:10" x14ac:dyDescent="0.2">
      <c r="A1087" s="24">
        <v>99</v>
      </c>
      <c r="B1087" s="25">
        <v>-6.68</v>
      </c>
      <c r="C1087" s="25">
        <v>0.06</v>
      </c>
      <c r="D1087" s="20">
        <v>241.976598882133</v>
      </c>
      <c r="E1087" s="20">
        <v>0.57994708110502702</v>
      </c>
      <c r="F1087" s="21">
        <v>-25.253052666335499</v>
      </c>
      <c r="G1087" s="21">
        <v>1.61612480196846</v>
      </c>
      <c r="H1087" s="22">
        <v>-25.36</v>
      </c>
      <c r="I1087" s="23">
        <v>-25.216039987999999</v>
      </c>
      <c r="J1087" s="23">
        <v>-28.311506305999998</v>
      </c>
    </row>
    <row r="1088" spans="1:10" x14ac:dyDescent="0.2">
      <c r="A1088" s="24">
        <v>99.1</v>
      </c>
      <c r="B1088" s="25">
        <v>-6.68</v>
      </c>
      <c r="C1088" s="25">
        <v>0.06</v>
      </c>
      <c r="D1088" s="20">
        <v>242.006697495081</v>
      </c>
      <c r="E1088" s="20">
        <v>0.59949114896019495</v>
      </c>
      <c r="F1088" s="21">
        <v>-25.253722521788902</v>
      </c>
      <c r="G1088" s="21">
        <v>1.6161282392996299</v>
      </c>
      <c r="H1088" s="22">
        <v>-25.36</v>
      </c>
      <c r="I1088" s="23">
        <v>-25.216311308000002</v>
      </c>
      <c r="J1088" s="23">
        <v>-28.311727646000001</v>
      </c>
    </row>
    <row r="1089" spans="1:10" x14ac:dyDescent="0.2">
      <c r="A1089" s="24">
        <v>99.2</v>
      </c>
      <c r="B1089" s="25">
        <v>-6.68</v>
      </c>
      <c r="C1089" s="25">
        <v>0.06</v>
      </c>
      <c r="D1089" s="20">
        <v>242.04490376969301</v>
      </c>
      <c r="E1089" s="20">
        <v>0.61714806735176797</v>
      </c>
      <c r="F1089" s="21">
        <v>-25.254570857751499</v>
      </c>
      <c r="G1089" s="21">
        <v>1.6161315902192499</v>
      </c>
      <c r="H1089" s="22">
        <v>-25.36</v>
      </c>
      <c r="I1089" s="23">
        <v>-25.216654980000001</v>
      </c>
      <c r="J1089" s="23">
        <v>-28.31200801</v>
      </c>
    </row>
    <row r="1090" spans="1:10" x14ac:dyDescent="0.2">
      <c r="A1090" s="24">
        <v>99.3</v>
      </c>
      <c r="B1090" s="25">
        <v>-6.68</v>
      </c>
      <c r="C1090" s="25">
        <v>0.06</v>
      </c>
      <c r="D1090" s="20">
        <v>242.090562647171</v>
      </c>
      <c r="E1090" s="20">
        <v>0.63224580687964704</v>
      </c>
      <c r="F1090" s="21">
        <v>-25.255597570091101</v>
      </c>
      <c r="G1090" s="21">
        <v>1.6161344472047401</v>
      </c>
      <c r="H1090" s="22">
        <v>-25.36</v>
      </c>
      <c r="I1090" s="23">
        <v>-25.217071004000001</v>
      </c>
      <c r="J1090" s="23">
        <v>-28.312347398</v>
      </c>
    </row>
    <row r="1091" spans="1:10" x14ac:dyDescent="0.2">
      <c r="A1091" s="24">
        <v>99.4</v>
      </c>
      <c r="B1091" s="25">
        <v>-6.69</v>
      </c>
      <c r="C1091" s="25">
        <v>0.06</v>
      </c>
      <c r="D1091" s="20">
        <v>242.14302506404499</v>
      </c>
      <c r="E1091" s="20">
        <v>0.64412977400911597</v>
      </c>
      <c r="F1091" s="21">
        <v>-25.266570893655501</v>
      </c>
      <c r="G1091" s="21">
        <v>1.61613676878517</v>
      </c>
      <c r="H1091" s="22">
        <v>-25.37</v>
      </c>
      <c r="I1091" s="23">
        <v>-25.227541292000002</v>
      </c>
      <c r="J1091" s="23">
        <v>-28.322731053999998</v>
      </c>
    </row>
    <row r="1092" spans="1:10" x14ac:dyDescent="0.2">
      <c r="A1092" s="24">
        <v>99.5</v>
      </c>
      <c r="B1092" s="25">
        <v>-6.69</v>
      </c>
      <c r="C1092" s="25">
        <v>0.06</v>
      </c>
      <c r="D1092" s="20">
        <v>242.20186182331599</v>
      </c>
      <c r="E1092" s="20">
        <v>0.65202815050295104</v>
      </c>
      <c r="F1092" s="21">
        <v>-25.2678870467685</v>
      </c>
      <c r="G1092" s="21">
        <v>1.6161383230972901</v>
      </c>
      <c r="H1092" s="22">
        <v>-25.37</v>
      </c>
      <c r="I1092" s="23">
        <v>-25.228074887999998</v>
      </c>
      <c r="J1092" s="23">
        <v>-28.323166356000002</v>
      </c>
    </row>
    <row r="1093" spans="1:10" x14ac:dyDescent="0.2">
      <c r="A1093" s="24">
        <v>99.6</v>
      </c>
      <c r="B1093" s="25">
        <v>-6.69</v>
      </c>
      <c r="C1093" s="25">
        <v>0.06</v>
      </c>
      <c r="D1093" s="20">
        <v>242.26692193115599</v>
      </c>
      <c r="E1093" s="20">
        <v>0.65501239453660398</v>
      </c>
      <c r="F1093" s="21">
        <v>-25.269336586221801</v>
      </c>
      <c r="G1093" s="21">
        <v>1.61613887950446</v>
      </c>
      <c r="H1093" s="22">
        <v>-25.37</v>
      </c>
      <c r="I1093" s="23">
        <v>-25.228662748000001</v>
      </c>
      <c r="J1093" s="23">
        <v>-28.323645926000001</v>
      </c>
    </row>
    <row r="1094" spans="1:10" x14ac:dyDescent="0.2">
      <c r="A1094" s="24">
        <v>99.7</v>
      </c>
      <c r="B1094" s="25">
        <v>-6.69</v>
      </c>
      <c r="C1094" s="25">
        <v>0.06</v>
      </c>
      <c r="D1094" s="20">
        <v>242.33807225933299</v>
      </c>
      <c r="E1094" s="20">
        <v>0.65216145342168397</v>
      </c>
      <c r="F1094" s="21">
        <v>-25.2709193788173</v>
      </c>
      <c r="G1094" s="21">
        <v>1.6161382254791301</v>
      </c>
      <c r="H1094" s="22">
        <v>-25.37</v>
      </c>
      <c r="I1094" s="23">
        <v>-25.229304872</v>
      </c>
      <c r="J1094" s="23">
        <v>-28.324169764000001</v>
      </c>
    </row>
    <row r="1095" spans="1:10" x14ac:dyDescent="0.2">
      <c r="A1095" s="24">
        <v>99.8</v>
      </c>
      <c r="B1095" s="25">
        <v>-6.69</v>
      </c>
      <c r="C1095" s="25">
        <v>0.06</v>
      </c>
      <c r="D1095" s="20">
        <v>242.415042463503</v>
      </c>
      <c r="E1095" s="20">
        <v>0.64275215430364296</v>
      </c>
      <c r="F1095" s="21">
        <v>-25.272635279188101</v>
      </c>
      <c r="G1095" s="21">
        <v>1.6161363803533499</v>
      </c>
      <c r="H1095" s="22">
        <v>-25.37</v>
      </c>
      <c r="I1095" s="23">
        <v>-25.230001260000002</v>
      </c>
      <c r="J1095" s="23">
        <v>-28.32473787</v>
      </c>
    </row>
    <row r="1096" spans="1:10" x14ac:dyDescent="0.2">
      <c r="A1096" s="24">
        <v>99.9</v>
      </c>
      <c r="B1096" s="25">
        <v>-6.69</v>
      </c>
      <c r="C1096" s="25">
        <v>0.06</v>
      </c>
      <c r="D1096" s="20">
        <v>242.49592910143301</v>
      </c>
      <c r="E1096" s="20">
        <v>0.62736357724798397</v>
      </c>
      <c r="F1096" s="21">
        <v>-25.274439588435801</v>
      </c>
      <c r="G1096" s="21">
        <v>1.6161332057395901</v>
      </c>
      <c r="H1096" s="22">
        <v>-25.37</v>
      </c>
      <c r="I1096" s="23">
        <v>-25.230733824000001</v>
      </c>
      <c r="J1096" s="23">
        <v>-28.325335488</v>
      </c>
    </row>
    <row r="1097" spans="1:10" x14ac:dyDescent="0.2">
      <c r="A1097" s="24">
        <v>100</v>
      </c>
      <c r="B1097" s="25">
        <v>-6.69</v>
      </c>
      <c r="C1097" s="25">
        <v>0.06</v>
      </c>
      <c r="D1097" s="20">
        <v>242.57681860915599</v>
      </c>
      <c r="E1097" s="20">
        <v>0.60705286702890604</v>
      </c>
      <c r="F1097" s="21">
        <v>-25.276243150884302</v>
      </c>
      <c r="G1097" s="21">
        <v>1.6161293678494999</v>
      </c>
      <c r="H1097" s="22">
        <v>-25.37</v>
      </c>
      <c r="I1097" s="23">
        <v>-25.231466388000001</v>
      </c>
      <c r="J1097" s="23">
        <v>-28.325933106000001</v>
      </c>
    </row>
    <row r="1098" spans="1:10" x14ac:dyDescent="0.2">
      <c r="A1098" s="24">
        <v>100.1</v>
      </c>
      <c r="B1098" s="25">
        <v>-6.7</v>
      </c>
      <c r="C1098" s="25">
        <v>0.06</v>
      </c>
      <c r="D1098" s="20">
        <v>242.653555680529</v>
      </c>
      <c r="E1098" s="20">
        <v>0.58287318897799001</v>
      </c>
      <c r="F1098" s="21">
        <v>-25.287769825072701</v>
      </c>
      <c r="G1098" s="21">
        <v>1.6161249431393101</v>
      </c>
      <c r="H1098" s="22">
        <v>-25.38</v>
      </c>
      <c r="I1098" s="23">
        <v>-25.242162776000001</v>
      </c>
      <c r="J1098" s="23">
        <v>-28.336501212000002</v>
      </c>
    </row>
    <row r="1099" spans="1:10" x14ac:dyDescent="0.2">
      <c r="A1099" s="24">
        <v>100.2</v>
      </c>
      <c r="B1099" s="25">
        <v>-6.7</v>
      </c>
      <c r="C1099" s="25">
        <v>0.06</v>
      </c>
      <c r="D1099" s="20">
        <v>242.72252323022599</v>
      </c>
      <c r="E1099" s="20">
        <v>0.555804453050877</v>
      </c>
      <c r="F1099" s="21">
        <v>-25.289304984904199</v>
      </c>
      <c r="G1099" s="21">
        <v>1.61612019503714</v>
      </c>
      <c r="H1099" s="22">
        <v>-25.38</v>
      </c>
      <c r="I1099" s="23">
        <v>-25.242786811999999</v>
      </c>
      <c r="J1099" s="23">
        <v>-28.337010293999999</v>
      </c>
    </row>
    <row r="1100" spans="1:10" x14ac:dyDescent="0.2">
      <c r="A1100" s="24">
        <v>100.3</v>
      </c>
      <c r="B1100" s="25">
        <v>-6.7</v>
      </c>
      <c r="C1100" s="25">
        <v>0.06</v>
      </c>
      <c r="D1100" s="20">
        <v>242.78120874122899</v>
      </c>
      <c r="E1100" s="20">
        <v>0.52666246604493405</v>
      </c>
      <c r="F1100" s="21">
        <v>-25.290594990617802</v>
      </c>
      <c r="G1100" s="21">
        <v>1.6161153588495001</v>
      </c>
      <c r="H1100" s="22">
        <v>-25.38</v>
      </c>
      <c r="I1100" s="23">
        <v>-25.243311364</v>
      </c>
      <c r="J1100" s="23">
        <v>-28.337438217999999</v>
      </c>
    </row>
    <row r="1101" spans="1:10" x14ac:dyDescent="0.2">
      <c r="A1101" s="24">
        <v>100.4</v>
      </c>
      <c r="B1101" s="25">
        <v>-6.7</v>
      </c>
      <c r="C1101" s="25">
        <v>0.06</v>
      </c>
      <c r="D1101" s="20">
        <v>242.82723528624399</v>
      </c>
      <c r="E1101" s="20">
        <v>0.49625815855699901</v>
      </c>
      <c r="F1101" s="21">
        <v>-25.291617826919001</v>
      </c>
      <c r="G1101" s="21">
        <v>1.6161104867674101</v>
      </c>
      <c r="H1101" s="22">
        <v>-25.38</v>
      </c>
      <c r="I1101" s="23">
        <v>-25.243727388</v>
      </c>
      <c r="J1101" s="23">
        <v>-28.337777606</v>
      </c>
    </row>
    <row r="1102" spans="1:10" x14ac:dyDescent="0.2">
      <c r="A1102" s="24">
        <v>100.5</v>
      </c>
      <c r="B1102" s="25">
        <v>-6.7</v>
      </c>
      <c r="C1102" s="25">
        <v>0.06</v>
      </c>
      <c r="D1102" s="20">
        <v>242.85822593797801</v>
      </c>
      <c r="E1102" s="20">
        <v>0.465418220433301</v>
      </c>
      <c r="F1102" s="21">
        <v>-25.2923069941351</v>
      </c>
      <c r="G1102" s="21">
        <v>1.61610591883052</v>
      </c>
      <c r="H1102" s="22">
        <v>-25.38</v>
      </c>
      <c r="I1102" s="23">
        <v>-25.244007752000002</v>
      </c>
      <c r="J1102" s="23">
        <v>-28.338006323999998</v>
      </c>
    </row>
    <row r="1103" spans="1:10" x14ac:dyDescent="0.2">
      <c r="A1103" s="24">
        <v>100.6</v>
      </c>
      <c r="B1103" s="25">
        <v>-6.7</v>
      </c>
      <c r="C1103" s="25">
        <v>0.06</v>
      </c>
      <c r="D1103" s="20">
        <v>242.871901537143</v>
      </c>
      <c r="E1103" s="20">
        <v>0.434976286140839</v>
      </c>
      <c r="F1103" s="21">
        <v>-25.292618195185899</v>
      </c>
      <c r="G1103" s="21">
        <v>1.6161017861820099</v>
      </c>
      <c r="H1103" s="22">
        <v>-25.38</v>
      </c>
      <c r="I1103" s="23">
        <v>-25.244134368000001</v>
      </c>
      <c r="J1103" s="23">
        <v>-28.338109616000001</v>
      </c>
    </row>
    <row r="1104" spans="1:10" x14ac:dyDescent="0.2">
      <c r="A1104" s="24">
        <v>100.7</v>
      </c>
      <c r="B1104" s="25">
        <v>-6.7</v>
      </c>
      <c r="C1104" s="25">
        <v>0.06</v>
      </c>
      <c r="D1104" s="20">
        <v>242.867568294259</v>
      </c>
      <c r="E1104" s="20">
        <v>0.40567293571124502</v>
      </c>
      <c r="F1104" s="21">
        <v>-25.292529282869999</v>
      </c>
      <c r="G1104" s="21">
        <v>1.61609805927923</v>
      </c>
      <c r="H1104" s="22">
        <v>-25.38</v>
      </c>
      <c r="I1104" s="23">
        <v>-25.244098191999999</v>
      </c>
      <c r="J1104" s="23">
        <v>-28.338080103999999</v>
      </c>
    </row>
    <row r="1105" spans="1:10" x14ac:dyDescent="0.2">
      <c r="A1105" s="24">
        <v>100.8</v>
      </c>
      <c r="B1105" s="25">
        <v>-6.7</v>
      </c>
      <c r="C1105" s="25">
        <v>0.06</v>
      </c>
      <c r="D1105" s="20">
        <v>242.845827909386</v>
      </c>
      <c r="E1105" s="20">
        <v>0.37817910925208997</v>
      </c>
      <c r="F1105" s="21">
        <v>-25.2920402326701</v>
      </c>
      <c r="G1105" s="21">
        <v>1.61609470951359</v>
      </c>
      <c r="H1105" s="22">
        <v>-25.38</v>
      </c>
      <c r="I1105" s="23">
        <v>-25.243899224</v>
      </c>
      <c r="J1105" s="23">
        <v>-28.337917787999999</v>
      </c>
    </row>
    <row r="1106" spans="1:10" x14ac:dyDescent="0.2">
      <c r="A1106" s="24">
        <v>100.9</v>
      </c>
      <c r="B1106" s="25">
        <v>-6.7</v>
      </c>
      <c r="C1106" s="25">
        <v>0.06</v>
      </c>
      <c r="D1106" s="20">
        <v>242.807734268362</v>
      </c>
      <c r="E1106" s="20">
        <v>0.353044765131445</v>
      </c>
      <c r="F1106" s="21">
        <v>-25.2911953801819</v>
      </c>
      <c r="G1106" s="21">
        <v>1.61609192448009</v>
      </c>
      <c r="H1106" s="22">
        <v>-25.38</v>
      </c>
      <c r="I1106" s="23">
        <v>-25.243555552</v>
      </c>
      <c r="J1106" s="23">
        <v>-28.337637424</v>
      </c>
    </row>
    <row r="1107" spans="1:10" x14ac:dyDescent="0.2">
      <c r="A1107" s="24">
        <v>101</v>
      </c>
      <c r="B1107" s="25">
        <v>-6.7</v>
      </c>
      <c r="C1107" s="25">
        <v>0.06</v>
      </c>
      <c r="D1107" s="20">
        <v>242.755025473486</v>
      </c>
      <c r="E1107" s="20">
        <v>0.33055779384287998</v>
      </c>
      <c r="F1107" s="21">
        <v>-25.2900167594516</v>
      </c>
      <c r="G1107" s="21">
        <v>1.6160896343789399</v>
      </c>
      <c r="H1107" s="22">
        <v>-25.38</v>
      </c>
      <c r="I1107" s="23">
        <v>-25.243076219999999</v>
      </c>
      <c r="J1107" s="23">
        <v>-28.337246390000001</v>
      </c>
    </row>
    <row r="1108" spans="1:10" x14ac:dyDescent="0.2">
      <c r="A1108" s="24">
        <v>101.1</v>
      </c>
      <c r="B1108" s="25">
        <v>-6.7</v>
      </c>
      <c r="C1108" s="25">
        <v>0.06</v>
      </c>
      <c r="D1108" s="20">
        <v>242.68952367175601</v>
      </c>
      <c r="E1108" s="20">
        <v>0.31094448629292398</v>
      </c>
      <c r="F1108" s="21">
        <v>-25.288570845539098</v>
      </c>
      <c r="G1108" s="21">
        <v>1.6160876822974399</v>
      </c>
      <c r="H1108" s="22">
        <v>-25.38</v>
      </c>
      <c r="I1108" s="23">
        <v>-25.242488359999999</v>
      </c>
      <c r="J1108" s="23">
        <v>-28.336766820000001</v>
      </c>
    </row>
    <row r="1109" spans="1:10" x14ac:dyDescent="0.2">
      <c r="A1109" s="24">
        <v>101.2</v>
      </c>
      <c r="B1109" s="25">
        <v>-6.7</v>
      </c>
      <c r="C1109" s="25">
        <v>0.06</v>
      </c>
      <c r="D1109" s="20">
        <v>242.61305101016899</v>
      </c>
      <c r="E1109" s="20">
        <v>0.29438536638026702</v>
      </c>
      <c r="F1109" s="21">
        <v>-25.286857372309601</v>
      </c>
      <c r="G1109" s="21">
        <v>1.6160861213732201</v>
      </c>
      <c r="H1109" s="22">
        <v>-25.38</v>
      </c>
      <c r="I1109" s="23">
        <v>-25.241791972000001</v>
      </c>
      <c r="J1109" s="23">
        <v>-28.336198713999998</v>
      </c>
    </row>
    <row r="1110" spans="1:10" x14ac:dyDescent="0.2">
      <c r="A1110" s="24">
        <v>101.3</v>
      </c>
      <c r="B1110" s="25">
        <v>-6.71</v>
      </c>
      <c r="C1110" s="25">
        <v>0.06</v>
      </c>
      <c r="D1110" s="20">
        <v>242.52742963572501</v>
      </c>
      <c r="E1110" s="20">
        <v>0.28098606167234202</v>
      </c>
      <c r="F1110" s="21">
        <v>-25.2947557228823</v>
      </c>
      <c r="G1110" s="21">
        <v>1.61608499031041</v>
      </c>
      <c r="H1110" s="22">
        <v>-25.39</v>
      </c>
      <c r="I1110" s="23">
        <v>-25.251014187999999</v>
      </c>
      <c r="J1110" s="23">
        <v>-28.345564205999999</v>
      </c>
    </row>
    <row r="1111" spans="1:10" x14ac:dyDescent="0.2">
      <c r="A1111" s="24">
        <v>101.4</v>
      </c>
      <c r="B1111" s="25">
        <v>-6.71</v>
      </c>
      <c r="C1111" s="25">
        <v>0.06</v>
      </c>
      <c r="D1111" s="20">
        <v>242.43457525524701</v>
      </c>
      <c r="E1111" s="20">
        <v>0.27075001870159598</v>
      </c>
      <c r="F1111" s="21">
        <v>-25.2927066923227</v>
      </c>
      <c r="G1111" s="21">
        <v>1.61608415865626</v>
      </c>
      <c r="H1111" s="22">
        <v>-25.39</v>
      </c>
      <c r="I1111" s="23">
        <v>-25.25018214</v>
      </c>
      <c r="J1111" s="23">
        <v>-28.344885430000001</v>
      </c>
    </row>
    <row r="1112" spans="1:10" x14ac:dyDescent="0.2">
      <c r="A1112" s="24">
        <v>101.5</v>
      </c>
      <c r="B1112" s="25">
        <v>-6.71</v>
      </c>
      <c r="C1112" s="25">
        <v>0.06</v>
      </c>
      <c r="D1112" s="20">
        <v>242.33724563987801</v>
      </c>
      <c r="E1112" s="20">
        <v>0.263562137489877</v>
      </c>
      <c r="F1112" s="21">
        <v>-25.290522969143201</v>
      </c>
      <c r="G1112" s="21">
        <v>1.6160835991697899</v>
      </c>
      <c r="H1112" s="22">
        <v>-25.39</v>
      </c>
      <c r="I1112" s="23">
        <v>-25.249295828000001</v>
      </c>
      <c r="J1112" s="23">
        <v>-28.344162386000001</v>
      </c>
    </row>
    <row r="1113" spans="1:10" x14ac:dyDescent="0.2">
      <c r="A1113" s="24">
        <v>101.6</v>
      </c>
      <c r="B1113" s="25">
        <v>-6.71</v>
      </c>
      <c r="C1113" s="25">
        <v>0.06</v>
      </c>
      <c r="D1113" s="20">
        <v>242.238644183932</v>
      </c>
      <c r="E1113" s="20">
        <v>0.25920817054150402</v>
      </c>
      <c r="F1113" s="21">
        <v>-25.288338151486599</v>
      </c>
      <c r="G1113" s="21">
        <v>1.61608321239771</v>
      </c>
      <c r="H1113" s="22">
        <v>-25.39</v>
      </c>
      <c r="I1113" s="23">
        <v>-25.248409515999999</v>
      </c>
      <c r="J1113" s="23">
        <v>-28.343439342</v>
      </c>
    </row>
    <row r="1114" spans="1:10" x14ac:dyDescent="0.2">
      <c r="A1114" s="24">
        <v>101.7</v>
      </c>
      <c r="B1114" s="25">
        <v>-6.71</v>
      </c>
      <c r="C1114" s="25">
        <v>0.06</v>
      </c>
      <c r="D1114" s="20">
        <v>242.14197833974501</v>
      </c>
      <c r="E1114" s="20">
        <v>0.25739074211838497</v>
      </c>
      <c r="F1114" s="21">
        <v>-25.286174549298</v>
      </c>
      <c r="G1114" s="21">
        <v>1.6160830684726699</v>
      </c>
      <c r="H1114" s="22">
        <v>-25.39</v>
      </c>
      <c r="I1114" s="23">
        <v>-25.247532247999999</v>
      </c>
      <c r="J1114" s="23">
        <v>-28.342723675999999</v>
      </c>
    </row>
    <row r="1115" spans="1:10" x14ac:dyDescent="0.2">
      <c r="A1115" s="24">
        <v>101.8</v>
      </c>
      <c r="B1115" s="25">
        <v>-6.71</v>
      </c>
      <c r="C1115" s="25">
        <v>0.06</v>
      </c>
      <c r="D1115" s="20">
        <v>242.05045555965199</v>
      </c>
      <c r="E1115" s="20">
        <v>0.257748967447824</v>
      </c>
      <c r="F1115" s="21">
        <v>-25.2841214807518</v>
      </c>
      <c r="G1115" s="21">
        <v>1.61608316195782</v>
      </c>
      <c r="H1115" s="22">
        <v>-25.39</v>
      </c>
      <c r="I1115" s="23">
        <v>-25.246700199999999</v>
      </c>
      <c r="J1115" s="23">
        <v>-28.342044900000001</v>
      </c>
    </row>
    <row r="1116" spans="1:10" x14ac:dyDescent="0.2">
      <c r="A1116" s="24">
        <v>101.9</v>
      </c>
      <c r="B1116" s="25">
        <v>-6.71</v>
      </c>
      <c r="C1116" s="25">
        <v>0.06</v>
      </c>
      <c r="D1116" s="20">
        <v>241.967283295991</v>
      </c>
      <c r="E1116" s="20">
        <v>0.25988683873206198</v>
      </c>
      <c r="F1116" s="21">
        <v>-25.282268426423801</v>
      </c>
      <c r="G1116" s="21">
        <v>1.61608333459034</v>
      </c>
      <c r="H1116" s="22">
        <v>-25.39</v>
      </c>
      <c r="I1116" s="23">
        <v>-25.245949547999999</v>
      </c>
      <c r="J1116" s="23">
        <v>-28.341432525999998</v>
      </c>
    </row>
    <row r="1117" spans="1:10" x14ac:dyDescent="0.2">
      <c r="A1117" s="24">
        <v>102</v>
      </c>
      <c r="B1117" s="25">
        <v>-6.71</v>
      </c>
      <c r="C1117" s="25">
        <v>0.06</v>
      </c>
      <c r="D1117" s="20">
        <v>241.89566405294599</v>
      </c>
      <c r="E1117" s="20">
        <v>0.26340333035354502</v>
      </c>
      <c r="F1117" s="21">
        <v>-25.280682658790401</v>
      </c>
      <c r="G1117" s="21">
        <v>1.61608358790492</v>
      </c>
      <c r="H1117" s="22">
        <v>-25.39</v>
      </c>
      <c r="I1117" s="23">
        <v>-25.245307424</v>
      </c>
      <c r="J1117" s="23">
        <v>-28.340908687999999</v>
      </c>
    </row>
    <row r="1118" spans="1:10" x14ac:dyDescent="0.2">
      <c r="A1118" s="24">
        <v>102.1</v>
      </c>
      <c r="B1118" s="25">
        <v>-6.71</v>
      </c>
      <c r="C1118" s="25">
        <v>0.06</v>
      </c>
      <c r="D1118" s="20">
        <v>241.83841749456701</v>
      </c>
      <c r="E1118" s="20">
        <v>0.26790662755594502</v>
      </c>
      <c r="F1118" s="21">
        <v>-25.279386815219901</v>
      </c>
      <c r="G1118" s="21">
        <v>1.61608400725582</v>
      </c>
      <c r="H1118" s="22">
        <v>-25.39</v>
      </c>
      <c r="I1118" s="23">
        <v>-25.244782871999998</v>
      </c>
      <c r="J1118" s="23">
        <v>-28.340480763999999</v>
      </c>
    </row>
    <row r="1119" spans="1:10" x14ac:dyDescent="0.2">
      <c r="A1119" s="24">
        <v>102.2</v>
      </c>
      <c r="B1119" s="25">
        <v>-6.71</v>
      </c>
      <c r="C1119" s="25">
        <v>0.06</v>
      </c>
      <c r="D1119" s="20">
        <v>241.797714344295</v>
      </c>
      <c r="E1119" s="20">
        <v>0.27302179057433601</v>
      </c>
      <c r="F1119" s="21">
        <v>-25.278492905789498</v>
      </c>
      <c r="G1119" s="21">
        <v>1.6160844318196099</v>
      </c>
      <c r="H1119" s="22">
        <v>-25.39</v>
      </c>
      <c r="I1119" s="23">
        <v>-25.244421112000001</v>
      </c>
      <c r="J1119" s="23">
        <v>-28.340185644000002</v>
      </c>
    </row>
    <row r="1120" spans="1:10" x14ac:dyDescent="0.2">
      <c r="A1120" s="24">
        <v>102.3</v>
      </c>
      <c r="B1120" s="25">
        <v>-6.71</v>
      </c>
      <c r="C1120" s="25">
        <v>0.06</v>
      </c>
      <c r="D1120" s="20">
        <v>241.77566246574801</v>
      </c>
      <c r="E1120" s="20">
        <v>0.27841499212385501</v>
      </c>
      <c r="F1120" s="21">
        <v>-25.278001177563102</v>
      </c>
      <c r="G1120" s="21">
        <v>1.6160848613712</v>
      </c>
      <c r="H1120" s="22">
        <v>-25.39</v>
      </c>
      <c r="I1120" s="23">
        <v>-25.244222143999998</v>
      </c>
      <c r="J1120" s="23">
        <v>-28.340023328000001</v>
      </c>
    </row>
    <row r="1121" spans="1:10" x14ac:dyDescent="0.2">
      <c r="A1121" s="24">
        <v>102.4</v>
      </c>
      <c r="B1121" s="25">
        <v>-6.71</v>
      </c>
      <c r="C1121" s="25">
        <v>0.06</v>
      </c>
      <c r="D1121" s="20">
        <v>241.774369722546</v>
      </c>
      <c r="E1121" s="20">
        <v>0.28379710662227903</v>
      </c>
      <c r="F1121" s="21">
        <v>-25.277956472250299</v>
      </c>
      <c r="G1121" s="21">
        <v>1.61608538297627</v>
      </c>
      <c r="H1121" s="22">
        <v>-25.39</v>
      </c>
      <c r="I1121" s="23">
        <v>-25.244204056000001</v>
      </c>
      <c r="J1121" s="23">
        <v>-28.340008571999999</v>
      </c>
    </row>
    <row r="1122" spans="1:10" x14ac:dyDescent="0.2">
      <c r="A1122" s="24">
        <v>102.5</v>
      </c>
      <c r="B1122" s="25">
        <v>-6.71</v>
      </c>
      <c r="C1122" s="25">
        <v>0.06</v>
      </c>
      <c r="D1122" s="20">
        <v>241.795943978309</v>
      </c>
      <c r="E1122" s="20">
        <v>0.28892398413845199</v>
      </c>
      <c r="F1122" s="21">
        <v>-25.278448205512198</v>
      </c>
      <c r="G1122" s="21">
        <v>1.6160858218727601</v>
      </c>
      <c r="H1122" s="22">
        <v>-25.39</v>
      </c>
      <c r="I1122" s="23">
        <v>-25.244403024</v>
      </c>
      <c r="J1122" s="23">
        <v>-28.340170887999999</v>
      </c>
    </row>
    <row r="1123" spans="1:10" x14ac:dyDescent="0.2">
      <c r="A1123" s="24">
        <v>102.6</v>
      </c>
      <c r="B1123" s="25">
        <v>-6.71</v>
      </c>
      <c r="C1123" s="25">
        <v>0.06</v>
      </c>
      <c r="D1123" s="20">
        <v>241.84249309665501</v>
      </c>
      <c r="E1123" s="20">
        <v>0.29359708188809203</v>
      </c>
      <c r="F1123" s="21">
        <v>-25.279476196095001</v>
      </c>
      <c r="G1123" s="21">
        <v>1.61608626383442</v>
      </c>
      <c r="H1123" s="22">
        <v>-25.39</v>
      </c>
      <c r="I1123" s="23">
        <v>-25.244819048</v>
      </c>
      <c r="J1123" s="23">
        <v>-28.340510276</v>
      </c>
    </row>
    <row r="1124" spans="1:10" x14ac:dyDescent="0.2">
      <c r="A1124" s="24">
        <v>102.7</v>
      </c>
      <c r="B1124" s="25">
        <v>-6.71</v>
      </c>
      <c r="C1124" s="25">
        <v>0.06</v>
      </c>
      <c r="D1124" s="20">
        <v>241.91612494120301</v>
      </c>
      <c r="E1124" s="20">
        <v>0.29766571557257798</v>
      </c>
      <c r="F1124" s="21">
        <v>-25.2811294122018</v>
      </c>
      <c r="G1124" s="21">
        <v>1.6160866156101901</v>
      </c>
      <c r="H1124" s="22">
        <v>-25.39</v>
      </c>
      <c r="I1124" s="23">
        <v>-25.245488303999998</v>
      </c>
      <c r="J1124" s="23">
        <v>-28.341056248000001</v>
      </c>
    </row>
    <row r="1125" spans="1:10" x14ac:dyDescent="0.2">
      <c r="A1125" s="24">
        <v>102.8</v>
      </c>
      <c r="B1125" s="25">
        <v>-6.71</v>
      </c>
      <c r="C1125" s="25">
        <v>0.06</v>
      </c>
      <c r="D1125" s="20">
        <v>242.01892043892499</v>
      </c>
      <c r="E1125" s="20">
        <v>0.30103439929154802</v>
      </c>
      <c r="F1125" s="21">
        <v>-25.283429468204801</v>
      </c>
      <c r="G1125" s="21">
        <v>1.61608687319809</v>
      </c>
      <c r="H1125" s="22">
        <v>-25.39</v>
      </c>
      <c r="I1125" s="23">
        <v>-25.246419836000001</v>
      </c>
      <c r="J1125" s="23">
        <v>-28.341816181999999</v>
      </c>
    </row>
    <row r="1126" spans="1:10" x14ac:dyDescent="0.2">
      <c r="A1126" s="24">
        <v>102.9</v>
      </c>
      <c r="B1126" s="25">
        <v>-6.7</v>
      </c>
      <c r="C1126" s="25">
        <v>0.06</v>
      </c>
      <c r="D1126" s="20">
        <v>242.151778143651</v>
      </c>
      <c r="E1126" s="20">
        <v>0.30377509090093402</v>
      </c>
      <c r="F1126" s="21">
        <v>-25.2765846695766</v>
      </c>
      <c r="G1126" s="21">
        <v>1.61608712744133</v>
      </c>
      <c r="H1126" s="22">
        <v>-25.38</v>
      </c>
      <c r="I1126" s="23">
        <v>-25.237622687999998</v>
      </c>
      <c r="J1126" s="23">
        <v>-28.332797456000002</v>
      </c>
    </row>
    <row r="1127" spans="1:10" x14ac:dyDescent="0.2">
      <c r="A1127" s="24">
        <v>103</v>
      </c>
      <c r="B1127" s="25">
        <v>-6.7</v>
      </c>
      <c r="C1127" s="25">
        <v>7.0000000000000007E-2</v>
      </c>
      <c r="D1127" s="20">
        <v>242.313977515993</v>
      </c>
      <c r="E1127" s="20">
        <v>0.30615196720467103</v>
      </c>
      <c r="F1127" s="21">
        <v>-25.2801973593808</v>
      </c>
      <c r="G1127" s="21">
        <v>1.6164745368705</v>
      </c>
      <c r="H1127" s="22">
        <v>-25.38</v>
      </c>
      <c r="I1127" s="23">
        <v>-25.239087816000001</v>
      </c>
      <c r="J1127" s="23">
        <v>-28.333992691999999</v>
      </c>
    </row>
    <row r="1128" spans="1:10" x14ac:dyDescent="0.2">
      <c r="A1128" s="24">
        <v>103.1</v>
      </c>
      <c r="B1128" s="25">
        <v>-6.7</v>
      </c>
      <c r="C1128" s="25">
        <v>7.0000000000000007E-2</v>
      </c>
      <c r="D1128" s="20">
        <v>242.50468102142401</v>
      </c>
      <c r="E1128" s="20">
        <v>0.30846111721267699</v>
      </c>
      <c r="F1128" s="21">
        <v>-25.2844529230475</v>
      </c>
      <c r="G1128" s="21">
        <v>1.6164746844245801</v>
      </c>
      <c r="H1128" s="22">
        <v>-25.38</v>
      </c>
      <c r="I1128" s="23">
        <v>-25.240815220000002</v>
      </c>
      <c r="J1128" s="23">
        <v>-28.33540189</v>
      </c>
    </row>
    <row r="1129" spans="1:10" x14ac:dyDescent="0.2">
      <c r="A1129" s="24">
        <v>103.2</v>
      </c>
      <c r="B1129" s="25">
        <v>-6.7</v>
      </c>
      <c r="C1129" s="25">
        <v>7.0000000000000007E-2</v>
      </c>
      <c r="D1129" s="20">
        <v>242.723051125415</v>
      </c>
      <c r="E1129" s="20">
        <v>0.311007454839203</v>
      </c>
      <c r="F1129" s="21">
        <v>-25.289304984904199</v>
      </c>
      <c r="G1129" s="21">
        <v>1.6164749217423899</v>
      </c>
      <c r="H1129" s="22">
        <v>-25.38</v>
      </c>
      <c r="I1129" s="23">
        <v>-25.242786811999999</v>
      </c>
      <c r="J1129" s="23">
        <v>-28.337010293999999</v>
      </c>
    </row>
    <row r="1130" spans="1:10" x14ac:dyDescent="0.2">
      <c r="A1130" s="24">
        <v>103.3</v>
      </c>
      <c r="B1130" s="25">
        <v>-6.7</v>
      </c>
      <c r="C1130" s="25">
        <v>7.0000000000000007E-2</v>
      </c>
      <c r="D1130" s="20">
        <v>242.968250293436</v>
      </c>
      <c r="E1130" s="20">
        <v>0.314094045616228</v>
      </c>
      <c r="F1130" s="21">
        <v>-25.2947515461187</v>
      </c>
      <c r="G1130" s="21">
        <v>1.61647515470443</v>
      </c>
      <c r="H1130" s="22">
        <v>-25.38</v>
      </c>
      <c r="I1130" s="23">
        <v>-25.245002591999999</v>
      </c>
      <c r="J1130" s="23">
        <v>-28.338817903999999</v>
      </c>
    </row>
    <row r="1131" spans="1:10" x14ac:dyDescent="0.2">
      <c r="A1131" s="24">
        <v>103.4</v>
      </c>
      <c r="B1131" s="25">
        <v>-6.7</v>
      </c>
      <c r="C1131" s="25">
        <v>7.0000000000000007E-2</v>
      </c>
      <c r="D1131" s="20">
        <v>243.23926432170799</v>
      </c>
      <c r="E1131" s="20">
        <v>0.31800166796078599</v>
      </c>
      <c r="F1131" s="21">
        <v>-25.300768180732899</v>
      </c>
      <c r="G1131" s="21">
        <v>1.6164754800085099</v>
      </c>
      <c r="H1131" s="22">
        <v>-25.38</v>
      </c>
      <c r="I1131" s="23">
        <v>-25.247453516</v>
      </c>
      <c r="J1131" s="23">
        <v>-28.340817342000001</v>
      </c>
    </row>
    <row r="1132" spans="1:10" x14ac:dyDescent="0.2">
      <c r="A1132" s="24">
        <v>103.5</v>
      </c>
      <c r="B1132" s="25">
        <v>-6.7</v>
      </c>
      <c r="C1132" s="25">
        <v>7.0000000000000007E-2</v>
      </c>
      <c r="D1132" s="20">
        <v>243.53417984749399</v>
      </c>
      <c r="E1132" s="20">
        <v>0.322934561951779</v>
      </c>
      <c r="F1132" s="21">
        <v>-25.3073082058328</v>
      </c>
      <c r="G1132" s="21">
        <v>1.6164759006800999</v>
      </c>
      <c r="H1132" s="22">
        <v>-25.38</v>
      </c>
      <c r="I1132" s="23">
        <v>-25.250121495999998</v>
      </c>
      <c r="J1132" s="23">
        <v>-28.342993851999999</v>
      </c>
    </row>
    <row r="1133" spans="1:10" x14ac:dyDescent="0.2">
      <c r="A1133" s="24">
        <v>103.6</v>
      </c>
      <c r="B1133" s="25">
        <v>-6.7</v>
      </c>
      <c r="C1133" s="25">
        <v>0.06</v>
      </c>
      <c r="D1133" s="20">
        <v>243.85079816841301</v>
      </c>
      <c r="E1133" s="20">
        <v>0.32904741237033802</v>
      </c>
      <c r="F1133" s="21">
        <v>-25.314325008579399</v>
      </c>
      <c r="G1133" s="21">
        <v>1.61608919469224</v>
      </c>
      <c r="H1133" s="22">
        <v>-25.38</v>
      </c>
      <c r="I1133" s="23">
        <v>-25.252988444</v>
      </c>
      <c r="J1133" s="23">
        <v>-28.345332677999998</v>
      </c>
    </row>
    <row r="1134" spans="1:10" x14ac:dyDescent="0.2">
      <c r="A1134" s="24">
        <v>103.7</v>
      </c>
      <c r="B1134" s="25">
        <v>-6.7</v>
      </c>
      <c r="C1134" s="25">
        <v>0.06</v>
      </c>
      <c r="D1134" s="20">
        <v>244.18692046591801</v>
      </c>
      <c r="E1134" s="20">
        <v>0.33645721101867099</v>
      </c>
      <c r="F1134" s="21">
        <v>-25.3217500193776</v>
      </c>
      <c r="G1134" s="21">
        <v>1.6160898245006401</v>
      </c>
      <c r="H1134" s="22">
        <v>-25.38</v>
      </c>
      <c r="I1134" s="23">
        <v>-25.256027228000001</v>
      </c>
      <c r="J1134" s="23">
        <v>-28.347811686</v>
      </c>
    </row>
    <row r="1135" spans="1:10" x14ac:dyDescent="0.2">
      <c r="A1135" s="24">
        <v>103.8</v>
      </c>
      <c r="B1135" s="25">
        <v>-6.7</v>
      </c>
      <c r="C1135" s="25">
        <v>0.06</v>
      </c>
      <c r="D1135" s="20">
        <v>244.540347921462</v>
      </c>
      <c r="E1135" s="20">
        <v>0.34524234048087898</v>
      </c>
      <c r="F1135" s="21">
        <v>-25.329537037023599</v>
      </c>
      <c r="G1135" s="21">
        <v>1.6160906674259601</v>
      </c>
      <c r="H1135" s="22">
        <v>-25.38</v>
      </c>
      <c r="I1135" s="23">
        <v>-25.259219760000001</v>
      </c>
      <c r="J1135" s="23">
        <v>-28.350416119999998</v>
      </c>
    </row>
    <row r="1136" spans="1:10" x14ac:dyDescent="0.2">
      <c r="A1136" s="24">
        <v>103.9</v>
      </c>
      <c r="B1136" s="25">
        <v>-6.7</v>
      </c>
      <c r="C1136" s="25">
        <v>0.06</v>
      </c>
      <c r="D1136" s="20">
        <v>244.90888171650101</v>
      </c>
      <c r="E1136" s="20">
        <v>0.355445892392938</v>
      </c>
      <c r="F1136" s="21">
        <v>-25.3376620808105</v>
      </c>
      <c r="G1136" s="21">
        <v>1.6160916306450299</v>
      </c>
      <c r="H1136" s="22">
        <v>-25.38</v>
      </c>
      <c r="I1136" s="23">
        <v>-25.262556996000001</v>
      </c>
      <c r="J1136" s="23">
        <v>-28.353138602000001</v>
      </c>
    </row>
    <row r="1137" spans="1:10" x14ac:dyDescent="0.2">
      <c r="A1137" s="24">
        <v>104</v>
      </c>
      <c r="B1137" s="25">
        <v>-6.7</v>
      </c>
      <c r="C1137" s="25">
        <v>0.06</v>
      </c>
      <c r="D1137" s="20">
        <v>245.29032303248599</v>
      </c>
      <c r="E1137" s="20">
        <v>0.36708264682768399</v>
      </c>
      <c r="F1137" s="21">
        <v>-25.346035388862401</v>
      </c>
      <c r="G1137" s="21">
        <v>1.6160928315512499</v>
      </c>
      <c r="H1137" s="22">
        <v>-25.38</v>
      </c>
      <c r="I1137" s="23">
        <v>-25.266002759999999</v>
      </c>
      <c r="J1137" s="23">
        <v>-28.355949620000001</v>
      </c>
    </row>
    <row r="1138" spans="1:10" x14ac:dyDescent="0.2">
      <c r="A1138" s="24">
        <v>104.1</v>
      </c>
      <c r="B1138" s="25">
        <v>-6.69</v>
      </c>
      <c r="C1138" s="25">
        <v>0.06</v>
      </c>
      <c r="D1138" s="20">
        <v>245.682473050873</v>
      </c>
      <c r="E1138" s="20">
        <v>0.38014871821248603</v>
      </c>
      <c r="F1138" s="21">
        <v>-25.344821370149599</v>
      </c>
      <c r="G1138" s="21">
        <v>1.61609417593508</v>
      </c>
      <c r="H1138" s="22">
        <v>-25.37</v>
      </c>
      <c r="I1138" s="23">
        <v>-25.259548007999999</v>
      </c>
      <c r="J1138" s="23">
        <v>-28.348841795999999</v>
      </c>
    </row>
    <row r="1139" spans="1:10" x14ac:dyDescent="0.2">
      <c r="A1139" s="24">
        <v>104.2</v>
      </c>
      <c r="B1139" s="25">
        <v>-6.69</v>
      </c>
      <c r="C1139" s="25">
        <v>0.06</v>
      </c>
      <c r="D1139" s="20">
        <v>246.08313295311399</v>
      </c>
      <c r="E1139" s="20">
        <v>0.39463269830759801</v>
      </c>
      <c r="F1139" s="21">
        <v>-25.353599380179201</v>
      </c>
      <c r="G1139" s="21">
        <v>1.6160957895772701</v>
      </c>
      <c r="H1139" s="22">
        <v>-25.37</v>
      </c>
      <c r="I1139" s="23">
        <v>-25.263174652</v>
      </c>
      <c r="J1139" s="23">
        <v>-28.351800374</v>
      </c>
    </row>
    <row r="1140" spans="1:10" x14ac:dyDescent="0.2">
      <c r="A1140" s="24">
        <v>104.3</v>
      </c>
      <c r="B1140" s="25">
        <v>-6.69</v>
      </c>
      <c r="C1140" s="25">
        <v>0.06</v>
      </c>
      <c r="D1140" s="20">
        <v>246.49010612281199</v>
      </c>
      <c r="E1140" s="20">
        <v>0.41052671139750702</v>
      </c>
      <c r="F1140" s="21">
        <v>-25.362490521789901</v>
      </c>
      <c r="G1140" s="21">
        <v>1.61609757524826</v>
      </c>
      <c r="H1140" s="22">
        <v>-25.37</v>
      </c>
      <c r="I1140" s="23">
        <v>-25.26685556</v>
      </c>
      <c r="J1140" s="23">
        <v>-28.354803220000001</v>
      </c>
    </row>
    <row r="1141" spans="1:10" x14ac:dyDescent="0.2">
      <c r="A1141" s="24">
        <v>104.4</v>
      </c>
      <c r="B1141" s="25">
        <v>-6.69</v>
      </c>
      <c r="C1141" s="25">
        <v>0.06</v>
      </c>
      <c r="D1141" s="20">
        <v>246.90120810538201</v>
      </c>
      <c r="E1141" s="20">
        <v>0.42777392161154998</v>
      </c>
      <c r="F1141" s="21">
        <v>-25.3714504862014</v>
      </c>
      <c r="G1141" s="21">
        <v>1.61609954514853</v>
      </c>
      <c r="H1141" s="22">
        <v>-25.37</v>
      </c>
      <c r="I1141" s="23">
        <v>-25.270572644000001</v>
      </c>
      <c r="J1141" s="23">
        <v>-28.357835578</v>
      </c>
    </row>
    <row r="1142" spans="1:10" x14ac:dyDescent="0.2">
      <c r="A1142" s="24">
        <v>104.5</v>
      </c>
      <c r="B1142" s="25">
        <v>-6.69</v>
      </c>
      <c r="C1142" s="25">
        <v>0.05</v>
      </c>
      <c r="D1142" s="20">
        <v>247.31205272124501</v>
      </c>
      <c r="E1142" s="20">
        <v>0.44615866729677101</v>
      </c>
      <c r="F1142" s="21">
        <v>-25.380391858292899</v>
      </c>
      <c r="G1142" s="21">
        <v>1.61577404141067</v>
      </c>
      <c r="H1142" s="22">
        <v>-25.37</v>
      </c>
      <c r="I1142" s="23">
        <v>-25.274289727999999</v>
      </c>
      <c r="J1142" s="23">
        <v>-28.360867935999998</v>
      </c>
    </row>
    <row r="1143" spans="1:10" x14ac:dyDescent="0.2">
      <c r="A1143" s="24">
        <v>104.6</v>
      </c>
      <c r="B1143" s="25">
        <v>-6.69</v>
      </c>
      <c r="C1143" s="25">
        <v>0.05</v>
      </c>
      <c r="D1143" s="20">
        <v>247.71666525116601</v>
      </c>
      <c r="E1143" s="20">
        <v>0.46540918801044501</v>
      </c>
      <c r="F1143" s="21">
        <v>-25.3891845685107</v>
      </c>
      <c r="G1143" s="21">
        <v>1.6157764288522201</v>
      </c>
      <c r="H1143" s="22">
        <v>-25.37</v>
      </c>
      <c r="I1143" s="23">
        <v>-25.277952547999998</v>
      </c>
      <c r="J1143" s="23">
        <v>-28.363856026000001</v>
      </c>
    </row>
    <row r="1144" spans="1:10" x14ac:dyDescent="0.2">
      <c r="A1144" s="24">
        <v>104.7</v>
      </c>
      <c r="B1144" s="25">
        <v>-6.69</v>
      </c>
      <c r="C1144" s="25">
        <v>0.05</v>
      </c>
      <c r="D1144" s="20">
        <v>248.10904791476199</v>
      </c>
      <c r="E1144" s="20">
        <v>0.48525038593751302</v>
      </c>
      <c r="F1144" s="21">
        <v>-25.397677955448799</v>
      </c>
      <c r="G1144" s="21">
        <v>1.61577904642157</v>
      </c>
      <c r="H1144" s="22">
        <v>-25.37</v>
      </c>
      <c r="I1144" s="23">
        <v>-25.281497796</v>
      </c>
      <c r="J1144" s="23">
        <v>-28.366748202</v>
      </c>
    </row>
    <row r="1145" spans="1:10" x14ac:dyDescent="0.2">
      <c r="A1145" s="24">
        <v>104.8</v>
      </c>
      <c r="B1145" s="25">
        <v>-6.68</v>
      </c>
      <c r="C1145" s="25">
        <v>0.05</v>
      </c>
      <c r="D1145" s="20">
        <v>248.48325901181701</v>
      </c>
      <c r="E1145" s="20">
        <v>0.50542543195394496</v>
      </c>
      <c r="F1145" s="21">
        <v>-25.395954134943501</v>
      </c>
      <c r="G1145" s="21">
        <v>1.61578176645426</v>
      </c>
      <c r="H1145" s="22">
        <v>-25.36</v>
      </c>
      <c r="I1145" s="23">
        <v>-25.274880251999999</v>
      </c>
      <c r="J1145" s="23">
        <v>-28.359507573999998</v>
      </c>
    </row>
    <row r="1146" spans="1:10" x14ac:dyDescent="0.2">
      <c r="A1146" s="24">
        <v>104.9</v>
      </c>
      <c r="B1146" s="25">
        <v>-6.68</v>
      </c>
      <c r="C1146" s="25">
        <v>0.04</v>
      </c>
      <c r="D1146" s="20">
        <v>248.83467382171901</v>
      </c>
      <c r="E1146" s="20">
        <v>0.52571369131896994</v>
      </c>
      <c r="F1146" s="21">
        <v>-25.4035523249646</v>
      </c>
      <c r="G1146" s="21">
        <v>1.6155166164286101</v>
      </c>
      <c r="H1146" s="22">
        <v>-25.36</v>
      </c>
      <c r="I1146" s="23">
        <v>-25.27806374</v>
      </c>
      <c r="J1146" s="23">
        <v>-28.362104630000001</v>
      </c>
    </row>
    <row r="1147" spans="1:10" x14ac:dyDescent="0.2">
      <c r="A1147" s="24">
        <v>105</v>
      </c>
      <c r="B1147" s="25">
        <v>-6.68</v>
      </c>
      <c r="C1147" s="25">
        <v>0.04</v>
      </c>
      <c r="D1147" s="20">
        <v>249.16013071818</v>
      </c>
      <c r="E1147" s="20">
        <v>0.54575411912790595</v>
      </c>
      <c r="F1147" s="21">
        <v>-25.410555765612798</v>
      </c>
      <c r="G1147" s="21">
        <v>1.61551955594415</v>
      </c>
      <c r="H1147" s="22">
        <v>-25.36</v>
      </c>
      <c r="I1147" s="23">
        <v>-25.281003040000002</v>
      </c>
      <c r="J1147" s="23">
        <v>-28.364502479999999</v>
      </c>
    </row>
    <row r="1148" spans="1:10" x14ac:dyDescent="0.2">
      <c r="A1148" s="24">
        <v>105.1</v>
      </c>
      <c r="B1148" s="25">
        <v>-6.68</v>
      </c>
      <c r="C1148" s="25">
        <v>0.04</v>
      </c>
      <c r="D1148" s="20">
        <v>249.45507030402501</v>
      </c>
      <c r="E1148" s="20">
        <v>0.56506871570706596</v>
      </c>
      <c r="F1148" s="21">
        <v>-25.416902838942001</v>
      </c>
      <c r="G1148" s="21">
        <v>1.6155224429883299</v>
      </c>
      <c r="H1148" s="22">
        <v>-25.36</v>
      </c>
      <c r="I1148" s="23">
        <v>-25.28367102</v>
      </c>
      <c r="J1148" s="23">
        <v>-28.36667899</v>
      </c>
    </row>
    <row r="1149" spans="1:10" x14ac:dyDescent="0.2">
      <c r="A1149" s="24">
        <v>105.2</v>
      </c>
      <c r="B1149" s="25">
        <v>-6.68</v>
      </c>
      <c r="C1149" s="25">
        <v>0.04</v>
      </c>
      <c r="D1149" s="20">
        <v>249.71274916334701</v>
      </c>
      <c r="E1149" s="20">
        <v>0.58303715679588697</v>
      </c>
      <c r="F1149" s="21">
        <v>-25.422446136242002</v>
      </c>
      <c r="G1149" s="21">
        <v>1.61552526795375</v>
      </c>
      <c r="H1149" s="22">
        <v>-25.36</v>
      </c>
      <c r="I1149" s="23">
        <v>-25.286004372000001</v>
      </c>
      <c r="J1149" s="23">
        <v>-28.368582514</v>
      </c>
    </row>
    <row r="1150" spans="1:10" x14ac:dyDescent="0.2">
      <c r="A1150" s="24">
        <v>105.3</v>
      </c>
      <c r="B1150" s="25">
        <v>-6.68</v>
      </c>
      <c r="C1150" s="25">
        <v>0.04</v>
      </c>
      <c r="D1150" s="20">
        <v>249.927015332899</v>
      </c>
      <c r="E1150" s="20">
        <v>0.598771930040218</v>
      </c>
      <c r="F1150" s="21">
        <v>-25.4270386224626</v>
      </c>
      <c r="G1150" s="21">
        <v>1.6155278521785901</v>
      </c>
      <c r="H1150" s="22">
        <v>-25.36</v>
      </c>
      <c r="I1150" s="23">
        <v>-25.287939787999999</v>
      </c>
      <c r="J1150" s="23">
        <v>-28.370161406000001</v>
      </c>
    </row>
    <row r="1151" spans="1:10" x14ac:dyDescent="0.2">
      <c r="A1151" s="24">
        <v>105.4</v>
      </c>
      <c r="B1151" s="25">
        <v>-6.68</v>
      </c>
      <c r="C1151" s="25">
        <v>0.04</v>
      </c>
      <c r="D1151" s="20">
        <v>250.09209035497801</v>
      </c>
      <c r="E1151" s="20">
        <v>0.61125912662651005</v>
      </c>
      <c r="F1151" s="21">
        <v>-25.430576193948099</v>
      </c>
      <c r="G1151" s="21">
        <v>1.6155298282261099</v>
      </c>
      <c r="H1151" s="22">
        <v>-25.36</v>
      </c>
      <c r="I1151" s="23">
        <v>-25.289432047999998</v>
      </c>
      <c r="J1151" s="23">
        <v>-28.371378776</v>
      </c>
    </row>
    <row r="1152" spans="1:10" x14ac:dyDescent="0.2">
      <c r="A1152" s="24">
        <v>105.5</v>
      </c>
      <c r="B1152" s="25">
        <v>-6.67</v>
      </c>
      <c r="C1152" s="25">
        <v>0.04</v>
      </c>
      <c r="D1152" s="20">
        <v>250.202526663453</v>
      </c>
      <c r="E1152" s="20">
        <v>0.61948440961682405</v>
      </c>
      <c r="F1152" s="21">
        <v>-25.423143159351302</v>
      </c>
      <c r="G1152" s="21">
        <v>1.6155311651442701</v>
      </c>
      <c r="H1152" s="22">
        <v>-25.35</v>
      </c>
      <c r="I1152" s="23">
        <v>-25.280435932</v>
      </c>
      <c r="J1152" s="23">
        <v>-28.362197733999999</v>
      </c>
    </row>
    <row r="1153" spans="1:10" x14ac:dyDescent="0.2">
      <c r="A1153" s="24">
        <v>105.6</v>
      </c>
      <c r="B1153" s="25">
        <v>-6.67</v>
      </c>
      <c r="C1153" s="25">
        <v>0.04</v>
      </c>
      <c r="D1153" s="20">
        <v>250.25332124995899</v>
      </c>
      <c r="E1153" s="20">
        <v>0.62261318348689898</v>
      </c>
      <c r="F1153" s="21">
        <v>-25.424213987838201</v>
      </c>
      <c r="G1153" s="21">
        <v>1.6155318418978799</v>
      </c>
      <c r="H1153" s="22">
        <v>-25.35</v>
      </c>
      <c r="I1153" s="23">
        <v>-25.280888132000001</v>
      </c>
      <c r="J1153" s="23">
        <v>-28.362566634</v>
      </c>
    </row>
    <row r="1154" spans="1:10" x14ac:dyDescent="0.2">
      <c r="A1154" s="24">
        <v>105.7</v>
      </c>
      <c r="B1154" s="25">
        <v>-6.67</v>
      </c>
      <c r="C1154" s="25">
        <v>0.04</v>
      </c>
      <c r="D1154" s="20">
        <v>250.23908532050001</v>
      </c>
      <c r="E1154" s="20">
        <v>0.62128652957417996</v>
      </c>
      <c r="F1154" s="21">
        <v>-25.423914182910099</v>
      </c>
      <c r="G1154" s="21">
        <v>1.6155314967732901</v>
      </c>
      <c r="H1154" s="22">
        <v>-25.35</v>
      </c>
      <c r="I1154" s="23">
        <v>-25.280761515999998</v>
      </c>
      <c r="J1154" s="23">
        <v>-28.362463342000002</v>
      </c>
    </row>
    <row r="1155" spans="1:10" x14ac:dyDescent="0.2">
      <c r="A1155" s="24">
        <v>105.8</v>
      </c>
      <c r="B1155" s="25">
        <v>-6.67</v>
      </c>
      <c r="C1155" s="25">
        <v>0.04</v>
      </c>
      <c r="D1155" s="20">
        <v>250.15425483054401</v>
      </c>
      <c r="E1155" s="20">
        <v>0.61660883683413303</v>
      </c>
      <c r="F1155" s="21">
        <v>-25.422093487039401</v>
      </c>
      <c r="G1155" s="21">
        <v>1.6155308417268099</v>
      </c>
      <c r="H1155" s="22">
        <v>-25.35</v>
      </c>
      <c r="I1155" s="23">
        <v>-25.279992776</v>
      </c>
      <c r="J1155" s="23">
        <v>-28.361836212</v>
      </c>
    </row>
    <row r="1156" spans="1:10" x14ac:dyDescent="0.2">
      <c r="A1156" s="24">
        <v>105.9</v>
      </c>
      <c r="B1156" s="25">
        <v>-6.67</v>
      </c>
      <c r="C1156" s="25">
        <v>0.04</v>
      </c>
      <c r="D1156" s="20">
        <v>249.99326736946901</v>
      </c>
      <c r="E1156" s="20">
        <v>0.60960794952504704</v>
      </c>
      <c r="F1156" s="21">
        <v>-25.418642747673999</v>
      </c>
      <c r="G1156" s="21">
        <v>1.6155297103453199</v>
      </c>
      <c r="H1156" s="22">
        <v>-25.35</v>
      </c>
      <c r="I1156" s="23">
        <v>-25.278536691999999</v>
      </c>
      <c r="J1156" s="23">
        <v>-28.360648353999999</v>
      </c>
    </row>
    <row r="1157" spans="1:10" x14ac:dyDescent="0.2">
      <c r="A1157" s="24">
        <v>106</v>
      </c>
      <c r="B1157" s="25">
        <v>-6.67</v>
      </c>
      <c r="C1157" s="25">
        <v>0.04</v>
      </c>
      <c r="D1157" s="20">
        <v>249.75315241328701</v>
      </c>
      <c r="E1157" s="20">
        <v>0.60110042104216799</v>
      </c>
      <c r="F1157" s="21">
        <v>-25.413493613143999</v>
      </c>
      <c r="G1157" s="21">
        <v>1.61552828845132</v>
      </c>
      <c r="H1157" s="22">
        <v>-25.35</v>
      </c>
      <c r="I1157" s="23">
        <v>-25.276366132</v>
      </c>
      <c r="J1157" s="23">
        <v>-28.358877633999999</v>
      </c>
    </row>
    <row r="1158" spans="1:10" x14ac:dyDescent="0.2">
      <c r="A1158" s="24">
        <v>106.1</v>
      </c>
      <c r="B1158" s="25">
        <v>-6.66</v>
      </c>
      <c r="C1158" s="25">
        <v>0.04</v>
      </c>
      <c r="D1158" s="20">
        <v>249.441961512326</v>
      </c>
      <c r="E1158" s="20">
        <v>0.59146941551338506</v>
      </c>
      <c r="F1158" s="21">
        <v>-25.397000587967</v>
      </c>
      <c r="G1158" s="21">
        <v>1.61552675158639</v>
      </c>
      <c r="H1158" s="22">
        <v>-25.34</v>
      </c>
      <c r="I1158" s="23">
        <v>-25.263553448</v>
      </c>
      <c r="J1158" s="23">
        <v>-28.346583076000002</v>
      </c>
    </row>
    <row r="1159" spans="1:10" x14ac:dyDescent="0.2">
      <c r="A1159" s="24">
        <v>106.2</v>
      </c>
      <c r="B1159" s="25">
        <v>-6.66</v>
      </c>
      <c r="C1159" s="25">
        <v>0.04</v>
      </c>
      <c r="D1159" s="20">
        <v>249.07356938720599</v>
      </c>
      <c r="E1159" s="20">
        <v>0.58108847373877504</v>
      </c>
      <c r="F1159" s="21">
        <v>-25.389080753673799</v>
      </c>
      <c r="G1159" s="21">
        <v>1.61552526132358</v>
      </c>
      <c r="H1159" s="22">
        <v>-25.34</v>
      </c>
      <c r="I1159" s="23">
        <v>-25.260225255999998</v>
      </c>
      <c r="J1159" s="23">
        <v>-28.343867972000002</v>
      </c>
    </row>
    <row r="1160" spans="1:10" x14ac:dyDescent="0.2">
      <c r="A1160" s="24">
        <v>106.3</v>
      </c>
      <c r="B1160" s="25">
        <v>-6.66</v>
      </c>
      <c r="C1160" s="25">
        <v>0.04</v>
      </c>
      <c r="D1160" s="20">
        <v>248.66237204044501</v>
      </c>
      <c r="E1160" s="20">
        <v>0.57028507358567704</v>
      </c>
      <c r="F1160" s="21">
        <v>-25.380196583120199</v>
      </c>
      <c r="G1160" s="21">
        <v>1.6155236454773001</v>
      </c>
      <c r="H1160" s="22">
        <v>-25.34</v>
      </c>
      <c r="I1160" s="23">
        <v>-25.256499128000002</v>
      </c>
      <c r="J1160" s="23">
        <v>-28.340828236</v>
      </c>
    </row>
    <row r="1161" spans="1:10" x14ac:dyDescent="0.2">
      <c r="A1161" s="24">
        <v>106.4</v>
      </c>
      <c r="B1161" s="25">
        <v>-6.66</v>
      </c>
      <c r="C1161" s="25">
        <v>0.04</v>
      </c>
      <c r="D1161" s="20">
        <v>248.220774664987</v>
      </c>
      <c r="E1161" s="20">
        <v>0.55925930557824199</v>
      </c>
      <c r="F1161" s="21">
        <v>-25.370666640512098</v>
      </c>
      <c r="G1161" s="21">
        <v>1.61552206439343</v>
      </c>
      <c r="H1161" s="22">
        <v>-25.34</v>
      </c>
      <c r="I1161" s="23">
        <v>-25.252510724</v>
      </c>
      <c r="J1161" s="23">
        <v>-28.337574537999998</v>
      </c>
    </row>
    <row r="1162" spans="1:10" x14ac:dyDescent="0.2">
      <c r="A1162" s="24">
        <v>106.5</v>
      </c>
      <c r="B1162" s="25">
        <v>-6.66</v>
      </c>
      <c r="C1162" s="25">
        <v>0.05</v>
      </c>
      <c r="D1162" s="20">
        <v>247.75809227294701</v>
      </c>
      <c r="E1162" s="20">
        <v>0.548119860651469</v>
      </c>
      <c r="F1162" s="21">
        <v>-25.360638474279</v>
      </c>
      <c r="G1162" s="21">
        <v>1.61578865039984</v>
      </c>
      <c r="H1162" s="22">
        <v>-25.34</v>
      </c>
      <c r="I1162" s="23">
        <v>-25.248323352</v>
      </c>
      <c r="J1162" s="23">
        <v>-28.334158523999999</v>
      </c>
    </row>
    <row r="1163" spans="1:10" x14ac:dyDescent="0.2">
      <c r="A1163" s="24">
        <v>106.6</v>
      </c>
      <c r="B1163" s="25">
        <v>-6.65</v>
      </c>
      <c r="C1163" s="25">
        <v>0.05</v>
      </c>
      <c r="D1163" s="20">
        <v>247.282262992337</v>
      </c>
      <c r="E1163" s="20">
        <v>0.53698604219688095</v>
      </c>
      <c r="F1163" s="21">
        <v>-25.340492455812601</v>
      </c>
      <c r="G1163" s="21">
        <v>1.6157871324848101</v>
      </c>
      <c r="H1163" s="22">
        <v>-25.33</v>
      </c>
      <c r="I1163" s="23">
        <v>-25.234018408000001</v>
      </c>
      <c r="J1163" s="23">
        <v>-28.320646596</v>
      </c>
    </row>
    <row r="1164" spans="1:10" x14ac:dyDescent="0.2">
      <c r="A1164" s="24">
        <v>106.7</v>
      </c>
      <c r="B1164" s="25">
        <v>-6.65</v>
      </c>
      <c r="C1164" s="25">
        <v>0.05</v>
      </c>
      <c r="D1164" s="20">
        <v>246.80111254192499</v>
      </c>
      <c r="E1164" s="20">
        <v>0.52597004416265203</v>
      </c>
      <c r="F1164" s="21">
        <v>-25.330024363048</v>
      </c>
      <c r="G1164" s="21">
        <v>1.6157856359432401</v>
      </c>
      <c r="H1164" s="22">
        <v>-25.33</v>
      </c>
      <c r="I1164" s="23">
        <v>-25.229668243999999</v>
      </c>
      <c r="J1164" s="23">
        <v>-28.317097778000001</v>
      </c>
    </row>
    <row r="1165" spans="1:10" x14ac:dyDescent="0.2">
      <c r="A1165" s="24">
        <v>106.8</v>
      </c>
      <c r="B1165" s="25">
        <v>-6.65</v>
      </c>
      <c r="C1165" s="25">
        <v>0.05</v>
      </c>
      <c r="D1165" s="20">
        <v>246.32246664047901</v>
      </c>
      <c r="E1165" s="20">
        <v>0.51515714596890005</v>
      </c>
      <c r="F1165" s="21">
        <v>-25.3195744703748</v>
      </c>
      <c r="G1165" s="21">
        <v>1.6157841588005599</v>
      </c>
      <c r="H1165" s="22">
        <v>-25.33</v>
      </c>
      <c r="I1165" s="23">
        <v>-25.225336167999998</v>
      </c>
      <c r="J1165" s="23">
        <v>-28.313563716000001</v>
      </c>
    </row>
    <row r="1166" spans="1:10" x14ac:dyDescent="0.2">
      <c r="A1166" s="24">
        <v>106.9</v>
      </c>
      <c r="B1166" s="25">
        <v>-6.65</v>
      </c>
      <c r="C1166" s="25">
        <v>0.05</v>
      </c>
      <c r="D1166" s="20">
        <v>245.85415100676701</v>
      </c>
      <c r="E1166" s="20">
        <v>0.50459437387521899</v>
      </c>
      <c r="F1166" s="21">
        <v>-25.309340056450701</v>
      </c>
      <c r="G1166" s="21">
        <v>1.61578284745643</v>
      </c>
      <c r="H1166" s="22">
        <v>-25.33</v>
      </c>
      <c r="I1166" s="23">
        <v>-25.221103576000001</v>
      </c>
      <c r="J1166" s="23">
        <v>-28.310110812000001</v>
      </c>
    </row>
    <row r="1167" spans="1:10" x14ac:dyDescent="0.2">
      <c r="A1167" s="24">
        <v>107</v>
      </c>
      <c r="B1167" s="25">
        <v>-6.65</v>
      </c>
      <c r="C1167" s="25">
        <v>0.05</v>
      </c>
      <c r="D1167" s="20">
        <v>245.40398332201801</v>
      </c>
      <c r="E1167" s="20">
        <v>0.49428802014596501</v>
      </c>
      <c r="F1167" s="21">
        <v>-25.2994763585789</v>
      </c>
      <c r="G1167" s="21">
        <v>1.6157813980181099</v>
      </c>
      <c r="H1167" s="22">
        <v>-25.33</v>
      </c>
      <c r="I1167" s="23">
        <v>-25.217033776000001</v>
      </c>
      <c r="J1167" s="23">
        <v>-28.306790712000002</v>
      </c>
    </row>
    <row r="1168" spans="1:10" x14ac:dyDescent="0.2">
      <c r="A1168" s="24">
        <v>107.1</v>
      </c>
      <c r="B1168" s="25">
        <v>-6.65</v>
      </c>
      <c r="C1168" s="25">
        <v>0.06</v>
      </c>
      <c r="D1168" s="20">
        <v>244.978808725069</v>
      </c>
      <c r="E1168" s="20">
        <v>0.484276791612684</v>
      </c>
      <c r="F1168" s="21">
        <v>-25.2901399451301</v>
      </c>
      <c r="G1168" s="21">
        <v>1.6161078104353901</v>
      </c>
      <c r="H1168" s="22">
        <v>-25.33</v>
      </c>
      <c r="I1168" s="23">
        <v>-25.213190076</v>
      </c>
      <c r="J1168" s="23">
        <v>-28.303655062000001</v>
      </c>
    </row>
    <row r="1169" spans="1:10" x14ac:dyDescent="0.2">
      <c r="A1169" s="24">
        <v>107.2</v>
      </c>
      <c r="B1169" s="25">
        <v>-6.65</v>
      </c>
      <c r="C1169" s="25">
        <v>0.06</v>
      </c>
      <c r="D1169" s="20">
        <v>244.58356479961199</v>
      </c>
      <c r="E1169" s="20">
        <v>0.47472969486183098</v>
      </c>
      <c r="F1169" s="21">
        <v>-25.281444485957199</v>
      </c>
      <c r="G1169" s="21">
        <v>1.61610667390342</v>
      </c>
      <c r="H1169" s="22">
        <v>-25.33</v>
      </c>
      <c r="I1169" s="23">
        <v>-25.209617695999999</v>
      </c>
      <c r="J1169" s="23">
        <v>-28.300740751999999</v>
      </c>
    </row>
    <row r="1170" spans="1:10" x14ac:dyDescent="0.2">
      <c r="A1170" s="24">
        <v>107.3</v>
      </c>
      <c r="B1170" s="25">
        <v>-6.65</v>
      </c>
      <c r="C1170" s="25">
        <v>0.06</v>
      </c>
      <c r="D1170" s="20">
        <v>244.222198920626</v>
      </c>
      <c r="E1170" s="20">
        <v>0.46580419667117701</v>
      </c>
      <c r="F1170" s="21">
        <v>-25.273460134708099</v>
      </c>
      <c r="G1170" s="21">
        <v>1.61610553951078</v>
      </c>
      <c r="H1170" s="22">
        <v>-25.33</v>
      </c>
      <c r="I1170" s="23">
        <v>-25.206343768</v>
      </c>
      <c r="J1170" s="23">
        <v>-28.298069915999999</v>
      </c>
    </row>
    <row r="1171" spans="1:10" x14ac:dyDescent="0.2">
      <c r="A1171" s="24">
        <v>107.4</v>
      </c>
      <c r="B1171" s="25">
        <v>-6.65</v>
      </c>
      <c r="C1171" s="25">
        <v>0.06</v>
      </c>
      <c r="D1171" s="20">
        <v>243.89762725214399</v>
      </c>
      <c r="E1171" s="20">
        <v>0.457607931325135</v>
      </c>
      <c r="F1171" s="21">
        <v>-25.266301436899301</v>
      </c>
      <c r="G1171" s="21">
        <v>1.6161045451582801</v>
      </c>
      <c r="H1171" s="22">
        <v>-25.33</v>
      </c>
      <c r="I1171" s="23">
        <v>-25.203413512000001</v>
      </c>
      <c r="J1171" s="23">
        <v>-28.295679444000001</v>
      </c>
    </row>
    <row r="1172" spans="1:10" x14ac:dyDescent="0.2">
      <c r="A1172" s="24">
        <v>107.5</v>
      </c>
      <c r="B1172" s="25">
        <v>-6.65</v>
      </c>
      <c r="C1172" s="25">
        <v>0.06</v>
      </c>
      <c r="D1172" s="20">
        <v>243.612694276816</v>
      </c>
      <c r="E1172" s="20">
        <v>0.45024740259788398</v>
      </c>
      <c r="F1172" s="21">
        <v>-25.259994662252002</v>
      </c>
      <c r="G1172" s="21">
        <v>1.61610354919383</v>
      </c>
      <c r="H1172" s="22">
        <v>-25.33</v>
      </c>
      <c r="I1172" s="23">
        <v>-25.200835972</v>
      </c>
      <c r="J1172" s="23">
        <v>-28.293576714</v>
      </c>
    </row>
    <row r="1173" spans="1:10" x14ac:dyDescent="0.2">
      <c r="A1173" s="24">
        <v>107.6</v>
      </c>
      <c r="B1173" s="25">
        <v>-6.65</v>
      </c>
      <c r="C1173" s="25">
        <v>0.06</v>
      </c>
      <c r="D1173" s="20">
        <v>243.37024447729399</v>
      </c>
      <c r="E1173" s="20">
        <v>0.44381558490120998</v>
      </c>
      <c r="F1173" s="21">
        <v>-25.2546100676444</v>
      </c>
      <c r="G1173" s="21">
        <v>1.61610282138888</v>
      </c>
      <c r="H1173" s="22">
        <v>-25.33</v>
      </c>
      <c r="I1173" s="23">
        <v>-25.198638280000001</v>
      </c>
      <c r="J1173" s="23">
        <v>-28.291783859999999</v>
      </c>
    </row>
    <row r="1174" spans="1:10" x14ac:dyDescent="0.2">
      <c r="A1174" s="24">
        <v>107.7</v>
      </c>
      <c r="B1174" s="25">
        <v>-6.65</v>
      </c>
      <c r="C1174" s="25">
        <v>0.06</v>
      </c>
      <c r="D1174" s="20">
        <v>243.17312233623099</v>
      </c>
      <c r="E1174" s="20">
        <v>0.43837750468976799</v>
      </c>
      <c r="F1174" s="21">
        <v>-25.250239879163001</v>
      </c>
      <c r="G1174" s="21">
        <v>1.61610208478781</v>
      </c>
      <c r="H1174" s="22">
        <v>-25.33</v>
      </c>
      <c r="I1174" s="23">
        <v>-25.196856612000001</v>
      </c>
      <c r="J1174" s="23">
        <v>-28.290330394000001</v>
      </c>
    </row>
    <row r="1175" spans="1:10" x14ac:dyDescent="0.2">
      <c r="A1175" s="24">
        <v>107.8</v>
      </c>
      <c r="B1175" s="25">
        <v>-6.65</v>
      </c>
      <c r="C1175" s="25">
        <v>0.06</v>
      </c>
      <c r="D1175" s="20">
        <v>243.02417233627901</v>
      </c>
      <c r="E1175" s="20">
        <v>0.43395973155703899</v>
      </c>
      <c r="F1175" s="21">
        <v>-25.246931589553501</v>
      </c>
      <c r="G1175" s="21">
        <v>1.61610160415922</v>
      </c>
      <c r="H1175" s="22">
        <v>-25.33</v>
      </c>
      <c r="I1175" s="23">
        <v>-25.195509055999999</v>
      </c>
      <c r="J1175" s="23">
        <v>-28.289231072</v>
      </c>
    </row>
    <row r="1176" spans="1:10" x14ac:dyDescent="0.2">
      <c r="A1176" s="24">
        <v>107.9</v>
      </c>
      <c r="B1176" s="25">
        <v>-6.65</v>
      </c>
      <c r="C1176" s="25">
        <v>0.06</v>
      </c>
      <c r="D1176" s="20">
        <v>242.92623896008899</v>
      </c>
      <c r="E1176" s="20">
        <v>0.43054482578855802</v>
      </c>
      <c r="F1176" s="21">
        <v>-25.244754295601201</v>
      </c>
      <c r="G1176" s="21">
        <v>1.6161012412347699</v>
      </c>
      <c r="H1176" s="22">
        <v>-25.33</v>
      </c>
      <c r="I1176" s="23">
        <v>-25.194622744</v>
      </c>
      <c r="J1176" s="23">
        <v>-28.288508027999999</v>
      </c>
    </row>
    <row r="1177" spans="1:10" x14ac:dyDescent="0.2">
      <c r="A1177" s="24">
        <v>108</v>
      </c>
      <c r="B1177" s="25">
        <v>-6.65</v>
      </c>
      <c r="C1177" s="25">
        <v>0.06</v>
      </c>
      <c r="D1177" s="20">
        <v>242.882166690313</v>
      </c>
      <c r="E1177" s="20">
        <v>0.42807152817198701</v>
      </c>
      <c r="F1177" s="21">
        <v>-25.243776380669299</v>
      </c>
      <c r="G1177" s="21">
        <v>1.61610086221967</v>
      </c>
      <c r="H1177" s="22">
        <v>-25.33</v>
      </c>
      <c r="I1177" s="23">
        <v>-25.194224808000001</v>
      </c>
      <c r="J1177" s="23">
        <v>-28.288183396000001</v>
      </c>
    </row>
    <row r="1178" spans="1:10" x14ac:dyDescent="0.2">
      <c r="A1178" s="24">
        <v>108.1</v>
      </c>
      <c r="B1178" s="25">
        <v>-6.65</v>
      </c>
      <c r="C1178" s="25">
        <v>0.06</v>
      </c>
      <c r="D1178" s="20">
        <v>242.89478879776601</v>
      </c>
      <c r="E1178" s="20">
        <v>0.42644037769730297</v>
      </c>
      <c r="F1178" s="21">
        <v>-25.244065332946398</v>
      </c>
      <c r="G1178" s="21">
        <v>1.6161005968153599</v>
      </c>
      <c r="H1178" s="22">
        <v>-25.33</v>
      </c>
      <c r="I1178" s="23">
        <v>-25.194342379999998</v>
      </c>
      <c r="J1178" s="23">
        <v>-28.28827931</v>
      </c>
    </row>
    <row r="1179" spans="1:10" x14ac:dyDescent="0.2">
      <c r="A1179" s="24">
        <v>108.2</v>
      </c>
      <c r="B1179" s="25">
        <v>-6.65</v>
      </c>
      <c r="C1179" s="25">
        <v>0.06</v>
      </c>
      <c r="D1179" s="20">
        <v>242.96624941097599</v>
      </c>
      <c r="E1179" s="20">
        <v>0.42548536218932798</v>
      </c>
      <c r="F1179" s="21">
        <v>-25.245643118570801</v>
      </c>
      <c r="G1179" s="21">
        <v>1.6161004432700601</v>
      </c>
      <c r="H1179" s="22">
        <v>-25.33</v>
      </c>
      <c r="I1179" s="23">
        <v>-25.194984504000001</v>
      </c>
      <c r="J1179" s="23">
        <v>-28.288803148</v>
      </c>
    </row>
    <row r="1180" spans="1:10" x14ac:dyDescent="0.2">
      <c r="A1180" s="24">
        <v>108.3</v>
      </c>
      <c r="B1180" s="25">
        <v>-6.65</v>
      </c>
      <c r="C1180" s="25">
        <v>0.06</v>
      </c>
      <c r="D1180" s="20">
        <v>243.09761493085301</v>
      </c>
      <c r="E1180" s="20">
        <v>0.42496421045073901</v>
      </c>
      <c r="F1180" s="21">
        <v>-25.248574947135399</v>
      </c>
      <c r="G1180" s="21">
        <v>1.6161003996721901</v>
      </c>
      <c r="H1180" s="22">
        <v>-25.33</v>
      </c>
      <c r="I1180" s="23">
        <v>-25.196178312000001</v>
      </c>
      <c r="J1180" s="23">
        <v>-28.289777044000001</v>
      </c>
    </row>
    <row r="1181" spans="1:10" x14ac:dyDescent="0.2">
      <c r="A1181" s="24">
        <v>108.4</v>
      </c>
      <c r="B1181" s="25">
        <v>-6.65</v>
      </c>
      <c r="C1181" s="25">
        <v>0.06</v>
      </c>
      <c r="D1181" s="20">
        <v>243.28985792448</v>
      </c>
      <c r="E1181" s="20">
        <v>0.42463240906307498</v>
      </c>
      <c r="F1181" s="21">
        <v>-25.252835901352601</v>
      </c>
      <c r="G1181" s="21">
        <v>1.6161003363764299</v>
      </c>
      <c r="H1181" s="22">
        <v>-25.33</v>
      </c>
      <c r="I1181" s="23">
        <v>-25.19791476</v>
      </c>
      <c r="J1181" s="23">
        <v>-28.291193620000001</v>
      </c>
    </row>
    <row r="1182" spans="1:10" x14ac:dyDescent="0.2">
      <c r="A1182" s="24">
        <v>108.5</v>
      </c>
      <c r="B1182" s="25">
        <v>-6.65</v>
      </c>
      <c r="C1182" s="25">
        <v>0.06</v>
      </c>
      <c r="D1182" s="20">
        <v>243.543303987895</v>
      </c>
      <c r="E1182" s="20">
        <v>0.424317966700066</v>
      </c>
      <c r="F1182" s="21">
        <v>-25.258444228372699</v>
      </c>
      <c r="G1182" s="21">
        <v>1.61610012427993</v>
      </c>
      <c r="H1182" s="22">
        <v>-25.33</v>
      </c>
      <c r="I1182" s="23">
        <v>-25.200202892</v>
      </c>
      <c r="J1182" s="23">
        <v>-28.293060254</v>
      </c>
    </row>
    <row r="1183" spans="1:10" x14ac:dyDescent="0.2">
      <c r="A1183" s="24">
        <v>108.6</v>
      </c>
      <c r="B1183" s="25">
        <v>-6.65</v>
      </c>
      <c r="C1183" s="25">
        <v>0.06</v>
      </c>
      <c r="D1183" s="20">
        <v>243.85553076879799</v>
      </c>
      <c r="E1183" s="20">
        <v>0.42408838822282302</v>
      </c>
      <c r="F1183" s="21">
        <v>-25.2653725926248</v>
      </c>
      <c r="G1183" s="21">
        <v>1.6161000221091599</v>
      </c>
      <c r="H1183" s="22">
        <v>-25.33</v>
      </c>
      <c r="I1183" s="23">
        <v>-25.203033663999999</v>
      </c>
      <c r="J1183" s="23">
        <v>-28.295369568000002</v>
      </c>
    </row>
    <row r="1184" spans="1:10" x14ac:dyDescent="0.2">
      <c r="A1184" s="24">
        <v>108.7</v>
      </c>
      <c r="B1184" s="25">
        <v>-6.66</v>
      </c>
      <c r="C1184" s="25">
        <v>0.06</v>
      </c>
      <c r="D1184" s="20">
        <v>244.22338646739601</v>
      </c>
      <c r="E1184" s="20">
        <v>0.424081212541915</v>
      </c>
      <c r="F1184" s="21">
        <v>-25.283294729610301</v>
      </c>
      <c r="G1184" s="21">
        <v>1.6160999022370099</v>
      </c>
      <c r="H1184" s="22">
        <v>-25.34</v>
      </c>
      <c r="I1184" s="23">
        <v>-25.216352812</v>
      </c>
      <c r="J1184" s="23">
        <v>-28.308077294</v>
      </c>
    </row>
    <row r="1185" spans="1:10" x14ac:dyDescent="0.2">
      <c r="A1185" s="24">
        <v>108.8</v>
      </c>
      <c r="B1185" s="25">
        <v>-6.66</v>
      </c>
      <c r="C1185" s="25">
        <v>0.06</v>
      </c>
      <c r="D1185" s="20">
        <v>244.64371927839099</v>
      </c>
      <c r="E1185" s="20">
        <v>0.42443107505335498</v>
      </c>
      <c r="F1185" s="21">
        <v>-25.292578864718202</v>
      </c>
      <c r="G1185" s="21">
        <v>1.6160997659785299</v>
      </c>
      <c r="H1185" s="22">
        <v>-25.34</v>
      </c>
      <c r="I1185" s="23">
        <v>-25.220160335999999</v>
      </c>
      <c r="J1185" s="23">
        <v>-28.311183432</v>
      </c>
    </row>
    <row r="1186" spans="1:10" x14ac:dyDescent="0.2">
      <c r="A1186" s="24">
        <v>108.9</v>
      </c>
      <c r="B1186" s="25">
        <v>-6.66</v>
      </c>
      <c r="C1186" s="25">
        <v>0.06</v>
      </c>
      <c r="D1186" s="20">
        <v>245.11337739648999</v>
      </c>
      <c r="E1186" s="20">
        <v>0.42525833849565797</v>
      </c>
      <c r="F1186" s="21">
        <v>-25.302898156960001</v>
      </c>
      <c r="G1186" s="21">
        <v>1.61609974182507</v>
      </c>
      <c r="H1186" s="22">
        <v>-25.34</v>
      </c>
      <c r="I1186" s="23">
        <v>-25.224401971999999</v>
      </c>
      <c r="J1186" s="23">
        <v>-28.314643713999999</v>
      </c>
    </row>
    <row r="1187" spans="1:10" x14ac:dyDescent="0.2">
      <c r="A1187" s="24">
        <v>109</v>
      </c>
      <c r="B1187" s="25">
        <v>-6.66</v>
      </c>
      <c r="C1187" s="25">
        <v>0.06</v>
      </c>
      <c r="D1187" s="20">
        <v>245.62920901639799</v>
      </c>
      <c r="E1187" s="20">
        <v>0.42666436934626101</v>
      </c>
      <c r="F1187" s="21">
        <v>-25.314223227757001</v>
      </c>
      <c r="G1187" s="21">
        <v>1.61609982924579</v>
      </c>
      <c r="H1187" s="22">
        <v>-25.34</v>
      </c>
      <c r="I1187" s="23">
        <v>-25.229068676000001</v>
      </c>
      <c r="J1187" s="23">
        <v>-28.318450762000001</v>
      </c>
    </row>
    <row r="1188" spans="1:10" x14ac:dyDescent="0.2">
      <c r="A1188" s="24">
        <v>109.1</v>
      </c>
      <c r="B1188" s="25">
        <v>-6.66</v>
      </c>
      <c r="C1188" s="25">
        <v>0.06</v>
      </c>
      <c r="D1188" s="20">
        <v>246.18802380374501</v>
      </c>
      <c r="E1188" s="20">
        <v>0.428745907519267</v>
      </c>
      <c r="F1188" s="21">
        <v>-25.326458665639201</v>
      </c>
      <c r="G1188" s="21">
        <v>1.61609990227561</v>
      </c>
      <c r="H1188" s="22">
        <v>-25.34</v>
      </c>
      <c r="I1188" s="23">
        <v>-25.234124271999999</v>
      </c>
      <c r="J1188" s="23">
        <v>-28.322575063999999</v>
      </c>
    </row>
    <row r="1189" spans="1:10" x14ac:dyDescent="0.2">
      <c r="A1189" s="24">
        <v>109.2</v>
      </c>
      <c r="B1189" s="25">
        <v>-6.66</v>
      </c>
      <c r="C1189" s="25">
        <v>0.06</v>
      </c>
      <c r="D1189" s="20">
        <v>246.786388300401</v>
      </c>
      <c r="E1189" s="20">
        <v>0.43163322078509397</v>
      </c>
      <c r="F1189" s="21">
        <v>-25.3395094584708</v>
      </c>
      <c r="G1189" s="21">
        <v>1.61610008893378</v>
      </c>
      <c r="H1189" s="22">
        <v>-25.34</v>
      </c>
      <c r="I1189" s="23">
        <v>-25.239532583999999</v>
      </c>
      <c r="J1189" s="23">
        <v>-28.326987108000001</v>
      </c>
    </row>
    <row r="1190" spans="1:10" x14ac:dyDescent="0.2">
      <c r="A1190" s="24">
        <v>109.3</v>
      </c>
      <c r="B1190" s="25">
        <v>-6.66</v>
      </c>
      <c r="C1190" s="25">
        <v>0.06</v>
      </c>
      <c r="D1190" s="20">
        <v>247.42012872759</v>
      </c>
      <c r="E1190" s="20">
        <v>0.43537715043133701</v>
      </c>
      <c r="F1190" s="21">
        <v>-25.353302897526099</v>
      </c>
      <c r="G1190" s="21">
        <v>1.6161002632102599</v>
      </c>
      <c r="H1190" s="22">
        <v>-25.34</v>
      </c>
      <c r="I1190" s="23">
        <v>-25.245266480000002</v>
      </c>
      <c r="J1190" s="23">
        <v>-28.331664759999999</v>
      </c>
    </row>
    <row r="1191" spans="1:10" x14ac:dyDescent="0.2">
      <c r="A1191" s="24">
        <v>109.4</v>
      </c>
      <c r="B1191" s="25">
        <v>-6.67</v>
      </c>
      <c r="C1191" s="25">
        <v>0.06</v>
      </c>
      <c r="D1191" s="20">
        <v>248.08467432120599</v>
      </c>
      <c r="E1191" s="20">
        <v>0.43993817183154299</v>
      </c>
      <c r="F1191" s="21">
        <v>-25.377535097339798</v>
      </c>
      <c r="G1191" s="21">
        <v>1.6161006806329401</v>
      </c>
      <c r="H1191" s="22">
        <v>-25.35</v>
      </c>
      <c r="I1191" s="23">
        <v>-25.26128074</v>
      </c>
      <c r="J1191" s="23">
        <v>-28.346571130000001</v>
      </c>
    </row>
    <row r="1192" spans="1:10" x14ac:dyDescent="0.2">
      <c r="A1192" s="24">
        <v>109.5</v>
      </c>
      <c r="B1192" s="25">
        <v>-6.67</v>
      </c>
      <c r="C1192" s="25">
        <v>0.06</v>
      </c>
      <c r="D1192" s="20">
        <v>248.77544959221299</v>
      </c>
      <c r="E1192" s="20">
        <v>0.44521347852732301</v>
      </c>
      <c r="F1192" s="21">
        <v>-25.3924466117425</v>
      </c>
      <c r="G1192" s="21">
        <v>1.6161010906334801</v>
      </c>
      <c r="H1192" s="22">
        <v>-25.35</v>
      </c>
      <c r="I1192" s="23">
        <v>-25.2675211</v>
      </c>
      <c r="J1192" s="23">
        <v>-28.35166195</v>
      </c>
    </row>
    <row r="1193" spans="1:10" x14ac:dyDescent="0.2">
      <c r="A1193" s="24">
        <v>109.6</v>
      </c>
      <c r="B1193" s="25">
        <v>-6.67</v>
      </c>
      <c r="C1193" s="25">
        <v>0.06</v>
      </c>
      <c r="D1193" s="20">
        <v>249.48787905157701</v>
      </c>
      <c r="E1193" s="20">
        <v>0.45104010348135898</v>
      </c>
      <c r="F1193" s="21">
        <v>-25.407800902070701</v>
      </c>
      <c r="G1193" s="21">
        <v>1.6161016218039801</v>
      </c>
      <c r="H1193" s="22">
        <v>-25.35</v>
      </c>
      <c r="I1193" s="23">
        <v>-25.273969472000001</v>
      </c>
      <c r="J1193" s="23">
        <v>-28.356922464</v>
      </c>
    </row>
    <row r="1194" spans="1:10" x14ac:dyDescent="0.2">
      <c r="A1194" s="24">
        <v>109.7</v>
      </c>
      <c r="B1194" s="25">
        <v>-6.67</v>
      </c>
      <c r="C1194" s="25">
        <v>0.06</v>
      </c>
      <c r="D1194" s="20">
        <v>250.21738721026199</v>
      </c>
      <c r="E1194" s="20">
        <v>0.45720610364075598</v>
      </c>
      <c r="F1194" s="21">
        <v>-25.423443018377299</v>
      </c>
      <c r="G1194" s="21">
        <v>1.6161021486643701</v>
      </c>
      <c r="H1194" s="22">
        <v>-25.35</v>
      </c>
      <c r="I1194" s="23">
        <v>-25.280562547999999</v>
      </c>
      <c r="J1194" s="23">
        <v>-28.362301026000001</v>
      </c>
    </row>
    <row r="1195" spans="1:10" x14ac:dyDescent="0.2">
      <c r="A1195" s="24">
        <v>109.8</v>
      </c>
      <c r="B1195" s="25">
        <v>-6.67</v>
      </c>
      <c r="C1195" s="25">
        <v>0.06</v>
      </c>
      <c r="D1195" s="20">
        <v>250.95941277252501</v>
      </c>
      <c r="E1195" s="20">
        <v>0.46346721004444302</v>
      </c>
      <c r="F1195" s="21">
        <v>-25.439305493590801</v>
      </c>
      <c r="G1195" s="21">
        <v>1.61610267193423</v>
      </c>
      <c r="H1195" s="22">
        <v>-25.35</v>
      </c>
      <c r="I1195" s="23">
        <v>-25.287273196000001</v>
      </c>
      <c r="J1195" s="23">
        <v>-28.367775502000001</v>
      </c>
    </row>
    <row r="1196" spans="1:10" x14ac:dyDescent="0.2">
      <c r="A1196" s="24">
        <v>109.9</v>
      </c>
      <c r="B1196" s="25">
        <v>-6.68</v>
      </c>
      <c r="C1196" s="25">
        <v>0.06</v>
      </c>
      <c r="D1196" s="20">
        <v>251.709568121486</v>
      </c>
      <c r="E1196" s="20">
        <v>0.46954080235902201</v>
      </c>
      <c r="F1196" s="21">
        <v>-25.465111411488401</v>
      </c>
      <c r="G1196" s="21">
        <v>1.6161033234172899</v>
      </c>
      <c r="H1196" s="22">
        <v>-25.36</v>
      </c>
      <c r="I1196" s="23">
        <v>-25.30406524</v>
      </c>
      <c r="J1196" s="23">
        <v>-28.38331638</v>
      </c>
    </row>
    <row r="1197" spans="1:10" x14ac:dyDescent="0.2">
      <c r="A1197" s="24">
        <v>110</v>
      </c>
      <c r="B1197" s="25">
        <v>-6.68</v>
      </c>
      <c r="C1197" s="25">
        <v>0.06</v>
      </c>
      <c r="D1197" s="20">
        <v>252.461506241905</v>
      </c>
      <c r="E1197" s="20">
        <v>0.47518119463140701</v>
      </c>
      <c r="F1197" s="21">
        <v>-25.4810675929902</v>
      </c>
      <c r="G1197" s="21">
        <v>1.61610371313614</v>
      </c>
      <c r="H1197" s="22">
        <v>-25.36</v>
      </c>
      <c r="I1197" s="23">
        <v>-25.310866327999999</v>
      </c>
      <c r="J1197" s="23">
        <v>-28.388864636000001</v>
      </c>
    </row>
    <row r="1198" spans="1:10" x14ac:dyDescent="0.2">
      <c r="A1198" s="24">
        <v>110.1</v>
      </c>
      <c r="B1198" s="25">
        <v>-6.68</v>
      </c>
      <c r="C1198" s="25">
        <v>0.06</v>
      </c>
      <c r="D1198" s="20">
        <v>253.207134664569</v>
      </c>
      <c r="E1198" s="20">
        <v>0.48016616562465397</v>
      </c>
      <c r="F1198" s="21">
        <v>-25.496816384960201</v>
      </c>
      <c r="G1198" s="21">
        <v>1.6161041047776701</v>
      </c>
      <c r="H1198" s="22">
        <v>-25.36</v>
      </c>
      <c r="I1198" s="23">
        <v>-25.317604108000001</v>
      </c>
      <c r="J1198" s="23">
        <v>-28.394361245999999</v>
      </c>
    </row>
    <row r="1199" spans="1:10" x14ac:dyDescent="0.2">
      <c r="A1199" s="24">
        <v>110.2</v>
      </c>
      <c r="B1199" s="25">
        <v>-6.68</v>
      </c>
      <c r="C1199" s="25">
        <v>0.06</v>
      </c>
      <c r="D1199" s="20">
        <v>253.93831565602801</v>
      </c>
      <c r="E1199" s="20">
        <v>0.484229451077971</v>
      </c>
      <c r="F1199" s="21">
        <v>-25.512212596548199</v>
      </c>
      <c r="G1199" s="21">
        <v>1.61610436842538</v>
      </c>
      <c r="H1199" s="22">
        <v>-25.36</v>
      </c>
      <c r="I1199" s="23">
        <v>-25.324215272</v>
      </c>
      <c r="J1199" s="23">
        <v>-28.399754563999998</v>
      </c>
    </row>
    <row r="1200" spans="1:10" x14ac:dyDescent="0.2">
      <c r="A1200" s="24">
        <v>110.3</v>
      </c>
      <c r="B1200" s="25">
        <v>-6.68</v>
      </c>
      <c r="C1200" s="25">
        <v>0.06</v>
      </c>
      <c r="D1200" s="20">
        <v>254.64702816229499</v>
      </c>
      <c r="E1200" s="20">
        <v>0.487074290473613</v>
      </c>
      <c r="F1200" s="21">
        <v>-25.527092151694902</v>
      </c>
      <c r="G1200" s="21">
        <v>1.61610450666767</v>
      </c>
      <c r="H1200" s="22">
        <v>-25.36</v>
      </c>
      <c r="I1200" s="23">
        <v>-25.330627467999999</v>
      </c>
      <c r="J1200" s="23">
        <v>-28.404985566000001</v>
      </c>
    </row>
    <row r="1201" spans="1:10" x14ac:dyDescent="0.2">
      <c r="A1201" s="24">
        <v>110.4</v>
      </c>
      <c r="B1201" s="25">
        <v>-6.69</v>
      </c>
      <c r="C1201" s="25">
        <v>0.06</v>
      </c>
      <c r="D1201" s="20">
        <v>255.32759140311001</v>
      </c>
      <c r="E1201" s="20">
        <v>0.488486125101466</v>
      </c>
      <c r="F1201" s="21">
        <v>-25.551145043874001</v>
      </c>
      <c r="G1201" s="21">
        <v>1.61610438967754</v>
      </c>
      <c r="H1201" s="22">
        <v>-25.37</v>
      </c>
      <c r="I1201" s="23">
        <v>-25.346786431999998</v>
      </c>
      <c r="J1201" s="23">
        <v>-28.420009984</v>
      </c>
    </row>
    <row r="1202" spans="1:10" x14ac:dyDescent="0.2">
      <c r="A1202" s="24">
        <v>110.5</v>
      </c>
      <c r="B1202" s="25">
        <v>-6.69</v>
      </c>
      <c r="C1202" s="25">
        <v>0.06</v>
      </c>
      <c r="D1202" s="20">
        <v>255.97648865951601</v>
      </c>
      <c r="E1202" s="20">
        <v>0.48831902953289802</v>
      </c>
      <c r="F1202" s="21">
        <v>-25.564653008807301</v>
      </c>
      <c r="G1202" s="21">
        <v>1.6161041547906501</v>
      </c>
      <c r="H1202" s="22">
        <v>-25.37</v>
      </c>
      <c r="I1202" s="23">
        <v>-25.352646944</v>
      </c>
      <c r="J1202" s="23">
        <v>-28.424790928</v>
      </c>
    </row>
    <row r="1203" spans="1:10" x14ac:dyDescent="0.2">
      <c r="A1203" s="24">
        <v>110.6</v>
      </c>
      <c r="B1203" s="25">
        <v>-6.69</v>
      </c>
      <c r="C1203" s="25">
        <v>0.06</v>
      </c>
      <c r="D1203" s="20">
        <v>256.59019809726698</v>
      </c>
      <c r="E1203" s="20">
        <v>0.48640431011210999</v>
      </c>
      <c r="F1203" s="21">
        <v>-25.577412380258298</v>
      </c>
      <c r="G1203" s="21">
        <v>1.61610367435074</v>
      </c>
      <c r="H1203" s="22">
        <v>-25.37</v>
      </c>
      <c r="I1203" s="23">
        <v>-25.35819996</v>
      </c>
      <c r="J1203" s="23">
        <v>-28.42932102</v>
      </c>
    </row>
    <row r="1204" spans="1:10" x14ac:dyDescent="0.2">
      <c r="A1204" s="24">
        <v>110.7</v>
      </c>
      <c r="B1204" s="25">
        <v>-6.69</v>
      </c>
      <c r="C1204" s="25">
        <v>0.06</v>
      </c>
      <c r="D1204" s="20">
        <v>257.16544916906702</v>
      </c>
      <c r="E1204" s="20">
        <v>0.48270618728057102</v>
      </c>
      <c r="F1204" s="21">
        <v>-25.589326308828401</v>
      </c>
      <c r="G1204" s="21">
        <v>1.61610308525942</v>
      </c>
      <c r="H1204" s="22">
        <v>-25.37</v>
      </c>
      <c r="I1204" s="23">
        <v>-25.363400259999999</v>
      </c>
      <c r="J1204" s="23">
        <v>-28.433563370000002</v>
      </c>
    </row>
    <row r="1205" spans="1:10" x14ac:dyDescent="0.2">
      <c r="A1205" s="24">
        <v>110.8</v>
      </c>
      <c r="B1205" s="25">
        <v>-6.69</v>
      </c>
      <c r="C1205" s="25">
        <v>0.06</v>
      </c>
      <c r="D1205" s="20">
        <v>257.70494681968302</v>
      </c>
      <c r="E1205" s="20">
        <v>0.47759158912206201</v>
      </c>
      <c r="F1205" s="21">
        <v>-25.600484354067301</v>
      </c>
      <c r="G1205" s="21">
        <v>1.6161022638307301</v>
      </c>
      <c r="H1205" s="22">
        <v>-25.37</v>
      </c>
      <c r="I1205" s="23">
        <v>-25.368284020000001</v>
      </c>
      <c r="J1205" s="23">
        <v>-28.43754749</v>
      </c>
    </row>
    <row r="1206" spans="1:10" x14ac:dyDescent="0.2">
      <c r="A1206" s="24">
        <v>110.9</v>
      </c>
      <c r="B1206" s="25">
        <v>-6.7</v>
      </c>
      <c r="C1206" s="25">
        <v>0.05</v>
      </c>
      <c r="D1206" s="20">
        <v>258.21225297034499</v>
      </c>
      <c r="E1206" s="20">
        <v>0.47149007868730503</v>
      </c>
      <c r="F1206" s="21">
        <v>-25.620743087747801</v>
      </c>
      <c r="G1206" s="21">
        <v>1.6157737031188499</v>
      </c>
      <c r="H1206" s="22">
        <v>-25.38</v>
      </c>
      <c r="I1206" s="23">
        <v>-25.382869328000002</v>
      </c>
      <c r="J1206" s="23">
        <v>-28.451288135999999</v>
      </c>
    </row>
    <row r="1207" spans="1:10" x14ac:dyDescent="0.2">
      <c r="A1207" s="24">
        <v>111</v>
      </c>
      <c r="B1207" s="25">
        <v>-6.7</v>
      </c>
      <c r="C1207" s="25">
        <v>0.05</v>
      </c>
      <c r="D1207" s="20">
        <v>258.68968046296902</v>
      </c>
      <c r="E1207" s="20">
        <v>0.464781161042568</v>
      </c>
      <c r="F1207" s="21">
        <v>-25.630570707099601</v>
      </c>
      <c r="G1207" s="21">
        <v>1.61577281898337</v>
      </c>
      <c r="H1207" s="22">
        <v>-25.38</v>
      </c>
      <c r="I1207" s="23">
        <v>-25.38719236</v>
      </c>
      <c r="J1207" s="23">
        <v>-28.454814819999999</v>
      </c>
    </row>
    <row r="1208" spans="1:10" x14ac:dyDescent="0.2">
      <c r="A1208" s="24">
        <v>111.1</v>
      </c>
      <c r="B1208" s="25">
        <v>-6.7</v>
      </c>
      <c r="C1208" s="25">
        <v>0.05</v>
      </c>
      <c r="D1208" s="20">
        <v>259.13942114703099</v>
      </c>
      <c r="E1208" s="20">
        <v>0.45785144714380199</v>
      </c>
      <c r="F1208" s="21">
        <v>-25.6397811139929</v>
      </c>
      <c r="G1208" s="21">
        <v>1.61577184143554</v>
      </c>
      <c r="H1208" s="22">
        <v>-25.38</v>
      </c>
      <c r="I1208" s="23">
        <v>-25.391253116000001</v>
      </c>
      <c r="J1208" s="23">
        <v>-28.458127542</v>
      </c>
    </row>
    <row r="1209" spans="1:10" x14ac:dyDescent="0.2">
      <c r="A1209" s="24">
        <v>111.2</v>
      </c>
      <c r="B1209" s="25">
        <v>-6.7</v>
      </c>
      <c r="C1209" s="25">
        <v>0.05</v>
      </c>
      <c r="D1209" s="20">
        <v>259.56366687201199</v>
      </c>
      <c r="E1209" s="20">
        <v>0.45108090983249799</v>
      </c>
      <c r="F1209" s="21">
        <v>-25.648480547383301</v>
      </c>
      <c r="G1209" s="21">
        <v>1.61577089158193</v>
      </c>
      <c r="H1209" s="22">
        <v>-25.38</v>
      </c>
      <c r="I1209" s="23">
        <v>-25.395096815999999</v>
      </c>
      <c r="J1209" s="23">
        <v>-28.461263192000001</v>
      </c>
    </row>
    <row r="1210" spans="1:10" x14ac:dyDescent="0.2">
      <c r="A1210" s="24">
        <v>111.3</v>
      </c>
      <c r="B1210" s="25">
        <v>-6.7</v>
      </c>
      <c r="C1210" s="25">
        <v>0.05</v>
      </c>
      <c r="D1210" s="20">
        <v>259.964609487389</v>
      </c>
      <c r="E1210" s="20">
        <v>0.44482214574394702</v>
      </c>
      <c r="F1210" s="21">
        <v>-25.656672133210598</v>
      </c>
      <c r="G1210" s="21">
        <v>1.6157700830953301</v>
      </c>
      <c r="H1210" s="22">
        <v>-25.38</v>
      </c>
      <c r="I1210" s="23">
        <v>-25.398723459999999</v>
      </c>
      <c r="J1210" s="23">
        <v>-28.464221770000002</v>
      </c>
    </row>
    <row r="1211" spans="1:10" x14ac:dyDescent="0.2">
      <c r="A1211" s="24">
        <v>111.4</v>
      </c>
      <c r="B1211" s="25">
        <v>-6.71</v>
      </c>
      <c r="C1211" s="25">
        <v>0.05</v>
      </c>
      <c r="D1211" s="20">
        <v>260.344440842643</v>
      </c>
      <c r="E1211" s="20">
        <v>0.43938144540019197</v>
      </c>
      <c r="F1211" s="21">
        <v>-25.6742086232173</v>
      </c>
      <c r="G1211" s="21">
        <v>1.6157692953123</v>
      </c>
      <c r="H1211" s="22">
        <v>-25.39</v>
      </c>
      <c r="I1211" s="23">
        <v>-25.412151135999999</v>
      </c>
      <c r="J1211" s="23">
        <v>-28.477018032</v>
      </c>
    </row>
    <row r="1212" spans="1:10" x14ac:dyDescent="0.2">
      <c r="A1212" s="24">
        <v>111.5</v>
      </c>
      <c r="B1212" s="25">
        <v>-6.71</v>
      </c>
      <c r="C1212" s="25">
        <v>0.05</v>
      </c>
      <c r="D1212" s="20">
        <v>260.70535278724998</v>
      </c>
      <c r="E1212" s="20">
        <v>0.43500315537905498</v>
      </c>
      <c r="F1212" s="21">
        <v>-25.681555661365302</v>
      </c>
      <c r="G1212" s="21">
        <v>1.6157687496413999</v>
      </c>
      <c r="H1212" s="22">
        <v>-25.39</v>
      </c>
      <c r="I1212" s="23">
        <v>-25.415416019999999</v>
      </c>
      <c r="J1212" s="23">
        <v>-28.479681490000001</v>
      </c>
    </row>
    <row r="1213" spans="1:10" x14ac:dyDescent="0.2">
      <c r="A1213" s="24">
        <v>111.6</v>
      </c>
      <c r="B1213" s="25">
        <v>-6.71</v>
      </c>
      <c r="C1213" s="25">
        <v>0.05</v>
      </c>
      <c r="D1213" s="20">
        <v>261.04953717069202</v>
      </c>
      <c r="E1213" s="20">
        <v>0.43185942898685897</v>
      </c>
      <c r="F1213" s="21">
        <v>-25.688564974781102</v>
      </c>
      <c r="G1213" s="21">
        <v>1.6157683258436899</v>
      </c>
      <c r="H1213" s="22">
        <v>-25.39</v>
      </c>
      <c r="I1213" s="23">
        <v>-25.418536199999998</v>
      </c>
      <c r="J1213" s="23">
        <v>-28.482226900000001</v>
      </c>
    </row>
    <row r="1214" spans="1:10" x14ac:dyDescent="0.2">
      <c r="A1214" s="24">
        <v>111.7</v>
      </c>
      <c r="B1214" s="25">
        <v>-6.71</v>
      </c>
      <c r="C1214" s="25">
        <v>0.05</v>
      </c>
      <c r="D1214" s="20">
        <v>261.37929868497002</v>
      </c>
      <c r="E1214" s="20">
        <v>0.43003278153072999</v>
      </c>
      <c r="F1214" s="21">
        <v>-25.695238235787301</v>
      </c>
      <c r="G1214" s="21">
        <v>1.6157680202543501</v>
      </c>
      <c r="H1214" s="22">
        <v>-25.39</v>
      </c>
      <c r="I1214" s="23">
        <v>-25.421511676000002</v>
      </c>
      <c r="J1214" s="23">
        <v>-28.484654261999999</v>
      </c>
    </row>
    <row r="1215" spans="1:10" x14ac:dyDescent="0.2">
      <c r="A1215" s="24">
        <v>111.8</v>
      </c>
      <c r="B1215" s="25">
        <v>-6.71</v>
      </c>
      <c r="C1215" s="25">
        <v>0.05</v>
      </c>
      <c r="D1215" s="20">
        <v>261.69795763598597</v>
      </c>
      <c r="E1215" s="20">
        <v>0.42940594795929399</v>
      </c>
      <c r="F1215" s="21">
        <v>-25.7016984486906</v>
      </c>
      <c r="G1215" s="21">
        <v>1.6157678285689601</v>
      </c>
      <c r="H1215" s="22">
        <v>-25.39</v>
      </c>
      <c r="I1215" s="23">
        <v>-25.424396712</v>
      </c>
      <c r="J1215" s="23">
        <v>-28.487007844000001</v>
      </c>
    </row>
    <row r="1216" spans="1:10" x14ac:dyDescent="0.2">
      <c r="A1216" s="24">
        <v>111.9</v>
      </c>
      <c r="B1216" s="25">
        <v>-6.71</v>
      </c>
      <c r="C1216" s="25">
        <v>0.05</v>
      </c>
      <c r="D1216" s="20">
        <v>262.009366972284</v>
      </c>
      <c r="E1216" s="20">
        <v>0.42974891878628402</v>
      </c>
      <c r="F1216" s="21">
        <v>-25.707986991888099</v>
      </c>
      <c r="G1216" s="21">
        <v>1.6157678569446301</v>
      </c>
      <c r="H1216" s="22">
        <v>-25.39</v>
      </c>
      <c r="I1216" s="23">
        <v>-25.427209395999999</v>
      </c>
      <c r="J1216" s="23">
        <v>-28.489302402</v>
      </c>
    </row>
    <row r="1217" spans="1:10" x14ac:dyDescent="0.2">
      <c r="A1217" s="24">
        <v>112</v>
      </c>
      <c r="B1217" s="25">
        <v>-6.72</v>
      </c>
      <c r="C1217" s="25">
        <v>0.05</v>
      </c>
      <c r="D1217" s="20">
        <v>262.31666610132601</v>
      </c>
      <c r="E1217" s="20">
        <v>0.430909048580076</v>
      </c>
      <c r="F1217" s="21">
        <v>-25.724014171561201</v>
      </c>
      <c r="G1217" s="21">
        <v>1.61576788550158</v>
      </c>
      <c r="H1217" s="22">
        <v>-25.4</v>
      </c>
      <c r="I1217" s="23">
        <v>-25.439994947999999</v>
      </c>
      <c r="J1217" s="23">
        <v>-28.501574825999999</v>
      </c>
    </row>
    <row r="1218" spans="1:10" x14ac:dyDescent="0.2">
      <c r="A1218" s="24">
        <v>112.1</v>
      </c>
      <c r="B1218" s="25">
        <v>-6.72</v>
      </c>
      <c r="C1218" s="25">
        <v>0.05</v>
      </c>
      <c r="D1218" s="20">
        <v>262.62152001519098</v>
      </c>
      <c r="E1218" s="20">
        <v>0.43290750816402301</v>
      </c>
      <c r="F1218" s="21">
        <v>-25.730162870820099</v>
      </c>
      <c r="G1218" s="21">
        <v>1.61576802380783</v>
      </c>
      <c r="H1218" s="22">
        <v>-25.4</v>
      </c>
      <c r="I1218" s="23">
        <v>-25.442753368000002</v>
      </c>
      <c r="J1218" s="23">
        <v>-28.503825116000002</v>
      </c>
    </row>
    <row r="1219" spans="1:10" x14ac:dyDescent="0.2">
      <c r="A1219" s="24">
        <v>112.2</v>
      </c>
      <c r="B1219" s="25">
        <v>-6.72</v>
      </c>
      <c r="C1219" s="25">
        <v>0.05</v>
      </c>
      <c r="D1219" s="20">
        <v>262.92541271618501</v>
      </c>
      <c r="E1219" s="20">
        <v>0.43574911215606399</v>
      </c>
      <c r="F1219" s="21">
        <v>-25.736262230940401</v>
      </c>
      <c r="G1219" s="21">
        <v>1.61576827168024</v>
      </c>
      <c r="H1219" s="22">
        <v>-25.4</v>
      </c>
      <c r="I1219" s="23">
        <v>-25.4454937</v>
      </c>
      <c r="J1219" s="23">
        <v>-28.506060649999998</v>
      </c>
    </row>
    <row r="1220" spans="1:10" x14ac:dyDescent="0.2">
      <c r="A1220" s="24">
        <v>112.3</v>
      </c>
      <c r="B1220" s="25">
        <v>-6.72</v>
      </c>
      <c r="C1220" s="25">
        <v>0.05</v>
      </c>
      <c r="D1220" s="20">
        <v>263.22982820661002</v>
      </c>
      <c r="E1220" s="20">
        <v>0.43938071374880699</v>
      </c>
      <c r="F1220" s="21">
        <v>-25.742392791644999</v>
      </c>
      <c r="G1220" s="21">
        <v>1.61576851962114</v>
      </c>
      <c r="H1220" s="22">
        <v>-25.4</v>
      </c>
      <c r="I1220" s="23">
        <v>-25.448252119999999</v>
      </c>
      <c r="J1220" s="23">
        <v>-28.508310940000001</v>
      </c>
    </row>
    <row r="1221" spans="1:10" x14ac:dyDescent="0.2">
      <c r="A1221" s="24">
        <v>112.4</v>
      </c>
      <c r="B1221" s="25">
        <v>-6.72</v>
      </c>
      <c r="C1221" s="25">
        <v>0.05</v>
      </c>
      <c r="D1221" s="20">
        <v>263.53625048876899</v>
      </c>
      <c r="E1221" s="20">
        <v>0.44368333970574297</v>
      </c>
      <c r="F1221" s="21">
        <v>-25.7485343390262</v>
      </c>
      <c r="G1221" s="21">
        <v>1.6157689884308</v>
      </c>
      <c r="H1221" s="22">
        <v>-25.4</v>
      </c>
      <c r="I1221" s="23">
        <v>-25.451019584000001</v>
      </c>
      <c r="J1221" s="23">
        <v>-28.510568608</v>
      </c>
    </row>
    <row r="1222" spans="1:10" x14ac:dyDescent="0.2">
      <c r="A1222" s="24">
        <v>112.5</v>
      </c>
      <c r="B1222" s="25">
        <v>-6.72</v>
      </c>
      <c r="C1222" s="25">
        <v>0.05</v>
      </c>
      <c r="D1222" s="20">
        <v>263.84620329644798</v>
      </c>
      <c r="E1222" s="20">
        <v>0.44847128522115998</v>
      </c>
      <c r="F1222" s="21">
        <v>-25.754746880639601</v>
      </c>
      <c r="G1222" s="21">
        <v>1.61576934806189</v>
      </c>
      <c r="H1222" s="22">
        <v>-25.4</v>
      </c>
      <c r="I1222" s="23">
        <v>-25.453823224000001</v>
      </c>
      <c r="J1222" s="23">
        <v>-28.512855788</v>
      </c>
    </row>
    <row r="1223" spans="1:10" x14ac:dyDescent="0.2">
      <c r="A1223" s="24">
        <v>112.6</v>
      </c>
      <c r="B1223" s="25">
        <v>-6.72</v>
      </c>
      <c r="C1223" s="25">
        <v>0.05</v>
      </c>
      <c r="D1223" s="20">
        <v>264.16251273128597</v>
      </c>
      <c r="E1223" s="20">
        <v>0.45339960368295501</v>
      </c>
      <c r="F1223" s="21">
        <v>-25.761090060548199</v>
      </c>
      <c r="G1223" s="21">
        <v>1.6157698193202099</v>
      </c>
      <c r="H1223" s="22">
        <v>-25.4</v>
      </c>
      <c r="I1223" s="23">
        <v>-25.456690171999998</v>
      </c>
      <c r="J1223" s="23">
        <v>-28.515194613999999</v>
      </c>
    </row>
    <row r="1224" spans="1:10" x14ac:dyDescent="0.2">
      <c r="A1224" s="24">
        <v>112.7</v>
      </c>
      <c r="B1224" s="25">
        <v>-6.72</v>
      </c>
      <c r="C1224" s="25">
        <v>0.05</v>
      </c>
      <c r="D1224" s="20">
        <v>264.48937281970598</v>
      </c>
      <c r="E1224" s="20">
        <v>0.45797482902450798</v>
      </c>
      <c r="F1224" s="21">
        <v>-25.767603182349799</v>
      </c>
      <c r="G1224" s="21">
        <v>1.6157702911090099</v>
      </c>
      <c r="H1224" s="22">
        <v>-25.4</v>
      </c>
      <c r="I1224" s="23">
        <v>-25.459638515999998</v>
      </c>
      <c r="J1224" s="23">
        <v>-28.517599841999999</v>
      </c>
    </row>
    <row r="1225" spans="1:10" x14ac:dyDescent="0.2">
      <c r="A1225" s="24">
        <v>112.8</v>
      </c>
      <c r="B1225" s="25">
        <v>-6.72</v>
      </c>
      <c r="C1225" s="25">
        <v>0.05</v>
      </c>
      <c r="D1225" s="20">
        <v>264.82855911543697</v>
      </c>
      <c r="E1225" s="20">
        <v>0.46180438474140501</v>
      </c>
      <c r="F1225" s="21">
        <v>-25.774385072016599</v>
      </c>
      <c r="G1225" s="21">
        <v>1.61577064814337</v>
      </c>
      <c r="H1225" s="22">
        <v>-25.4</v>
      </c>
      <c r="I1225" s="23">
        <v>-25.462713476000001</v>
      </c>
      <c r="J1225" s="23">
        <v>-28.520108361999998</v>
      </c>
    </row>
    <row r="1226" spans="1:10" x14ac:dyDescent="0.2">
      <c r="A1226" s="24">
        <v>112.9</v>
      </c>
      <c r="B1226" s="25">
        <v>-6.72</v>
      </c>
      <c r="C1226" s="25">
        <v>0.05</v>
      </c>
      <c r="D1226" s="20">
        <v>265.18010799943198</v>
      </c>
      <c r="E1226" s="20">
        <v>0.46457324920467902</v>
      </c>
      <c r="F1226" s="21">
        <v>-25.781374690128001</v>
      </c>
      <c r="G1226" s="21">
        <v>1.61577088928337</v>
      </c>
      <c r="H1226" s="22">
        <v>-25.4</v>
      </c>
      <c r="I1226" s="23">
        <v>-25.46588792</v>
      </c>
      <c r="J1226" s="23">
        <v>-28.522698040000002</v>
      </c>
    </row>
    <row r="1227" spans="1:10" x14ac:dyDescent="0.2">
      <c r="A1227" s="24">
        <v>113</v>
      </c>
      <c r="B1227" s="25">
        <v>-6.72</v>
      </c>
      <c r="C1227" s="25">
        <v>0.05</v>
      </c>
      <c r="D1227" s="20">
        <v>265.54397853662999</v>
      </c>
      <c r="E1227" s="20">
        <v>0.46597715920886401</v>
      </c>
      <c r="F1227" s="21">
        <v>-25.788610675575299</v>
      </c>
      <c r="G1227" s="21">
        <v>1.61577089892688</v>
      </c>
      <c r="H1227" s="22">
        <v>-25.4</v>
      </c>
      <c r="I1227" s="23">
        <v>-25.469179936</v>
      </c>
      <c r="J1227" s="23">
        <v>-28.525383632</v>
      </c>
    </row>
    <row r="1228" spans="1:10" x14ac:dyDescent="0.2">
      <c r="A1228" s="24">
        <v>113.1</v>
      </c>
      <c r="B1228" s="25">
        <v>-6.72</v>
      </c>
      <c r="C1228" s="25">
        <v>0.05</v>
      </c>
      <c r="D1228" s="20">
        <v>265.91944106078699</v>
      </c>
      <c r="E1228" s="20">
        <v>0.465806850619566</v>
      </c>
      <c r="F1228" s="21">
        <v>-25.796052048017401</v>
      </c>
      <c r="G1228" s="21">
        <v>1.61577079181331</v>
      </c>
      <c r="H1228" s="22">
        <v>-25.4</v>
      </c>
      <c r="I1228" s="23">
        <v>-25.472571435999999</v>
      </c>
      <c r="J1228" s="23">
        <v>-28.528150382</v>
      </c>
    </row>
    <row r="1229" spans="1:10" x14ac:dyDescent="0.2">
      <c r="A1229" s="24">
        <v>113.2</v>
      </c>
      <c r="B1229" s="25">
        <v>-6.72</v>
      </c>
      <c r="C1229" s="25">
        <v>0.05</v>
      </c>
      <c r="D1229" s="20">
        <v>266.30514562901999</v>
      </c>
      <c r="E1229" s="20">
        <v>0.46398051798517798</v>
      </c>
      <c r="F1229" s="21">
        <v>-25.803697659316001</v>
      </c>
      <c r="G1229" s="21">
        <v>1.6157704566349</v>
      </c>
      <c r="H1229" s="22">
        <v>-25.4</v>
      </c>
      <c r="I1229" s="23">
        <v>-25.476062420000002</v>
      </c>
      <c r="J1229" s="23">
        <v>-28.530998289999999</v>
      </c>
    </row>
    <row r="1230" spans="1:10" x14ac:dyDescent="0.2">
      <c r="A1230" s="24">
        <v>113.3</v>
      </c>
      <c r="B1230" s="25">
        <v>-6.72</v>
      </c>
      <c r="C1230" s="25">
        <v>0.05</v>
      </c>
      <c r="D1230" s="20">
        <v>266.69928604296302</v>
      </c>
      <c r="E1230" s="20">
        <v>0.46078294405377002</v>
      </c>
      <c r="F1230" s="21">
        <v>-25.811487079458502</v>
      </c>
      <c r="G1230" s="21">
        <v>1.6157700109201201</v>
      </c>
      <c r="H1230" s="22">
        <v>-25.4</v>
      </c>
      <c r="I1230" s="23">
        <v>-25.479625756000001</v>
      </c>
      <c r="J1230" s="23">
        <v>-28.533905222000001</v>
      </c>
    </row>
    <row r="1231" spans="1:10" x14ac:dyDescent="0.2">
      <c r="A1231" s="24">
        <v>113.4</v>
      </c>
      <c r="B1231" s="25">
        <v>-6.72</v>
      </c>
      <c r="C1231" s="25">
        <v>0.05</v>
      </c>
      <c r="D1231" s="20">
        <v>267.09986430248898</v>
      </c>
      <c r="E1231" s="20">
        <v>0.456654749839778</v>
      </c>
      <c r="F1231" s="21">
        <v>-25.819399737048698</v>
      </c>
      <c r="G1231" s="21">
        <v>1.61576945845134</v>
      </c>
      <c r="H1231" s="22">
        <v>-25.4</v>
      </c>
      <c r="I1231" s="23">
        <v>-25.483252400000001</v>
      </c>
      <c r="J1231" s="23">
        <v>-28.536863799999999</v>
      </c>
    </row>
    <row r="1232" spans="1:10" x14ac:dyDescent="0.2">
      <c r="A1232" s="24">
        <v>113.5</v>
      </c>
      <c r="B1232" s="25">
        <v>-6.72</v>
      </c>
      <c r="C1232" s="25">
        <v>0.05</v>
      </c>
      <c r="D1232" s="20">
        <v>267.50517270132099</v>
      </c>
      <c r="E1232" s="20">
        <v>0.45199951207278699</v>
      </c>
      <c r="F1232" s="21">
        <v>-25.827375852435001</v>
      </c>
      <c r="G1232" s="21">
        <v>1.6157688042376499</v>
      </c>
      <c r="H1232" s="22">
        <v>-25.4</v>
      </c>
      <c r="I1232" s="23">
        <v>-25.48691522</v>
      </c>
      <c r="J1232" s="23">
        <v>-28.539851890000001</v>
      </c>
    </row>
    <row r="1233" spans="1:10" x14ac:dyDescent="0.2">
      <c r="A1233" s="24">
        <v>113.6</v>
      </c>
      <c r="B1233" s="25">
        <v>-6.72</v>
      </c>
      <c r="C1233" s="25">
        <v>0.05</v>
      </c>
      <c r="D1233" s="20">
        <v>267.91661615456098</v>
      </c>
      <c r="E1233" s="20">
        <v>0.44702971123386898</v>
      </c>
      <c r="F1233" s="21">
        <v>-25.835473919570202</v>
      </c>
      <c r="G1233" s="21">
        <v>1.61576815890209</v>
      </c>
      <c r="H1233" s="22">
        <v>-25.4</v>
      </c>
      <c r="I1233" s="23">
        <v>-25.490641348</v>
      </c>
      <c r="J1233" s="23">
        <v>-28.542891625999999</v>
      </c>
    </row>
    <row r="1234" spans="1:10" x14ac:dyDescent="0.2">
      <c r="A1234" s="24">
        <v>113.7</v>
      </c>
      <c r="B1234" s="25">
        <v>-6.72</v>
      </c>
      <c r="C1234" s="25">
        <v>0.05</v>
      </c>
      <c r="D1234" s="20">
        <v>268.33747891474798</v>
      </c>
      <c r="E1234" s="20">
        <v>0.44181651822880902</v>
      </c>
      <c r="F1234" s="21">
        <v>-25.843712766063302</v>
      </c>
      <c r="G1234" s="21">
        <v>1.61576752222044</v>
      </c>
      <c r="H1234" s="22">
        <v>-25.4</v>
      </c>
      <c r="I1234" s="23">
        <v>-25.494439828000001</v>
      </c>
      <c r="J1234" s="23">
        <v>-28.545990386</v>
      </c>
    </row>
    <row r="1235" spans="1:10" x14ac:dyDescent="0.2">
      <c r="A1235" s="24">
        <v>113.8</v>
      </c>
      <c r="B1235" s="25">
        <v>-6.72</v>
      </c>
      <c r="C1235" s="25">
        <v>0.05</v>
      </c>
      <c r="D1235" s="20">
        <v>268.769746268689</v>
      </c>
      <c r="E1235" s="20">
        <v>0.43642170366889599</v>
      </c>
      <c r="F1235" s="21">
        <v>-25.8521892744666</v>
      </c>
      <c r="G1235" s="21">
        <v>1.61576678968954</v>
      </c>
      <c r="H1235" s="22">
        <v>-25.4</v>
      </c>
      <c r="I1235" s="23">
        <v>-25.498355879999998</v>
      </c>
      <c r="J1235" s="23">
        <v>-28.549185059999999</v>
      </c>
    </row>
    <row r="1236" spans="1:10" x14ac:dyDescent="0.2">
      <c r="A1236" s="24">
        <v>113.9</v>
      </c>
      <c r="B1236" s="25">
        <v>-6.72</v>
      </c>
      <c r="C1236" s="25">
        <v>0.05</v>
      </c>
      <c r="D1236" s="20">
        <v>269.21252801449901</v>
      </c>
      <c r="E1236" s="20">
        <v>0.43095977576205802</v>
      </c>
      <c r="F1236" s="21">
        <v>-25.860843372381701</v>
      </c>
      <c r="G1236" s="21">
        <v>1.6157661704064299</v>
      </c>
      <c r="H1236" s="22">
        <v>-25.4</v>
      </c>
      <c r="I1236" s="23">
        <v>-25.502362372</v>
      </c>
      <c r="J1236" s="23">
        <v>-28.552453514</v>
      </c>
    </row>
    <row r="1237" spans="1:10" x14ac:dyDescent="0.2">
      <c r="A1237" s="24">
        <v>114</v>
      </c>
      <c r="B1237" s="25">
        <v>-6.72</v>
      </c>
      <c r="C1237" s="25">
        <v>0.05</v>
      </c>
      <c r="D1237" s="20">
        <v>269.66455721387399</v>
      </c>
      <c r="E1237" s="20">
        <v>0.42552109522556802</v>
      </c>
      <c r="F1237" s="21">
        <v>-25.869654403127299</v>
      </c>
      <c r="G1237" s="21">
        <v>1.61576555974145</v>
      </c>
      <c r="H1237" s="22">
        <v>-25.4</v>
      </c>
      <c r="I1237" s="23">
        <v>-25.506450260000001</v>
      </c>
      <c r="J1237" s="23">
        <v>-28.555788369999998</v>
      </c>
    </row>
    <row r="1238" spans="1:10" x14ac:dyDescent="0.2">
      <c r="A1238" s="24">
        <v>114.1</v>
      </c>
      <c r="B1238" s="25">
        <v>-6.72</v>
      </c>
      <c r="C1238" s="25">
        <v>0.05</v>
      </c>
      <c r="D1238" s="20">
        <v>270.12456692851299</v>
      </c>
      <c r="E1238" s="20">
        <v>0.420149507082969</v>
      </c>
      <c r="F1238" s="21">
        <v>-25.8786018613294</v>
      </c>
      <c r="G1238" s="21">
        <v>1.6157648597224901</v>
      </c>
      <c r="H1238" s="22">
        <v>-25.4</v>
      </c>
      <c r="I1238" s="23">
        <v>-25.510610499999999</v>
      </c>
      <c r="J1238" s="23">
        <v>-28.559182249999999</v>
      </c>
    </row>
    <row r="1239" spans="1:10" x14ac:dyDescent="0.2">
      <c r="A1239" s="24">
        <v>114.2</v>
      </c>
      <c r="B1239" s="25">
        <v>-6.71</v>
      </c>
      <c r="C1239" s="25">
        <v>0.05</v>
      </c>
      <c r="D1239" s="20">
        <v>270.59129022011302</v>
      </c>
      <c r="E1239" s="20">
        <v>0.414838922139183</v>
      </c>
      <c r="F1239" s="21">
        <v>-25.877838986559201</v>
      </c>
      <c r="G1239" s="21">
        <v>1.61576426931318</v>
      </c>
      <c r="H1239" s="22">
        <v>-25.39</v>
      </c>
      <c r="I1239" s="23">
        <v>-25.504825004000001</v>
      </c>
      <c r="J1239" s="23">
        <v>-28.552620397999998</v>
      </c>
    </row>
    <row r="1240" spans="1:10" x14ac:dyDescent="0.2">
      <c r="A1240" s="24">
        <v>114.3</v>
      </c>
      <c r="B1240" s="25">
        <v>-6.71</v>
      </c>
      <c r="C1240" s="25">
        <v>0.05</v>
      </c>
      <c r="D1240" s="20">
        <v>271.06342335153602</v>
      </c>
      <c r="E1240" s="20">
        <v>0.40954383891535601</v>
      </c>
      <c r="F1240" s="21">
        <v>-25.886979214706699</v>
      </c>
      <c r="G1240" s="21">
        <v>1.61576368782983</v>
      </c>
      <c r="H1240" s="22">
        <v>-25.39</v>
      </c>
      <c r="I1240" s="23">
        <v>-25.509093772</v>
      </c>
      <c r="J1240" s="23">
        <v>-28.556102813999999</v>
      </c>
    </row>
    <row r="1241" spans="1:10" x14ac:dyDescent="0.2">
      <c r="A1241" s="24">
        <v>114.4</v>
      </c>
      <c r="B1241" s="25">
        <v>-6.71</v>
      </c>
      <c r="C1241" s="25">
        <v>0.05</v>
      </c>
      <c r="D1241" s="20">
        <v>271.53881621244199</v>
      </c>
      <c r="E1241" s="20">
        <v>0.40429382968286798</v>
      </c>
      <c r="F1241" s="21">
        <v>-25.896176114752599</v>
      </c>
      <c r="G1241" s="21">
        <v>1.6157630228453399</v>
      </c>
      <c r="H1241" s="22">
        <v>-25.39</v>
      </c>
      <c r="I1241" s="23">
        <v>-25.513398716000001</v>
      </c>
      <c r="J1241" s="23">
        <v>-28.559614742000001</v>
      </c>
    </row>
    <row r="1242" spans="1:10" x14ac:dyDescent="0.2">
      <c r="A1242" s="24">
        <v>114.5</v>
      </c>
      <c r="B1242" s="25">
        <v>-6.71</v>
      </c>
      <c r="C1242" s="25">
        <v>0.05</v>
      </c>
      <c r="D1242" s="20">
        <v>272.01441313700201</v>
      </c>
      <c r="E1242" s="20">
        <v>0.39920487553374701</v>
      </c>
      <c r="F1242" s="21">
        <v>-25.9053329543083</v>
      </c>
      <c r="G1242" s="21">
        <v>1.6157624633857399</v>
      </c>
      <c r="H1242" s="22">
        <v>-25.39</v>
      </c>
      <c r="I1242" s="23">
        <v>-25.517694616</v>
      </c>
      <c r="J1242" s="23">
        <v>-28.563119292</v>
      </c>
    </row>
    <row r="1243" spans="1:10" x14ac:dyDescent="0.2">
      <c r="A1243" s="24">
        <v>114.6</v>
      </c>
      <c r="B1243" s="25">
        <v>-6.7</v>
      </c>
      <c r="C1243" s="25">
        <v>0.05</v>
      </c>
      <c r="D1243" s="20">
        <v>272.486362563988</v>
      </c>
      <c r="E1243" s="20">
        <v>0.39432147085946001</v>
      </c>
      <c r="F1243" s="21">
        <v>-25.904604850336</v>
      </c>
      <c r="G1243" s="21">
        <v>1.61576191524417</v>
      </c>
      <c r="H1243" s="22">
        <v>-25.38</v>
      </c>
      <c r="I1243" s="23">
        <v>-25.511963384000001</v>
      </c>
      <c r="J1243" s="23">
        <v>-28.556601707999999</v>
      </c>
    </row>
    <row r="1244" spans="1:10" x14ac:dyDescent="0.2">
      <c r="A1244" s="24">
        <v>114.7</v>
      </c>
      <c r="B1244" s="25">
        <v>-6.7</v>
      </c>
      <c r="C1244" s="25">
        <v>0.05</v>
      </c>
      <c r="D1244" s="20">
        <v>272.95028716926799</v>
      </c>
      <c r="E1244" s="20">
        <v>0.38962974632763298</v>
      </c>
      <c r="F1244" s="21">
        <v>-25.9135098151467</v>
      </c>
      <c r="G1244" s="21">
        <v>1.61576146708969</v>
      </c>
      <c r="H1244" s="22">
        <v>-25.38</v>
      </c>
      <c r="I1244" s="23">
        <v>-25.516159800000001</v>
      </c>
      <c r="J1244" s="23">
        <v>-28.560025100000001</v>
      </c>
    </row>
    <row r="1245" spans="1:10" x14ac:dyDescent="0.2">
      <c r="A1245" s="24">
        <v>114.8</v>
      </c>
      <c r="B1245" s="25">
        <v>-6.7</v>
      </c>
      <c r="C1245" s="25">
        <v>0.05</v>
      </c>
      <c r="D1245" s="20">
        <v>273.40179909553098</v>
      </c>
      <c r="E1245" s="20">
        <v>0.38510040650431898</v>
      </c>
      <c r="F1245" s="21">
        <v>-25.922165659864799</v>
      </c>
      <c r="G1245" s="21">
        <v>1.61576094110562</v>
      </c>
      <c r="H1245" s="22">
        <v>-25.38</v>
      </c>
      <c r="I1245" s="23">
        <v>-25.520247688000001</v>
      </c>
      <c r="J1245" s="23">
        <v>-28.563359955999999</v>
      </c>
    </row>
    <row r="1246" spans="1:10" x14ac:dyDescent="0.2">
      <c r="A1246" s="24">
        <v>114.9</v>
      </c>
      <c r="B1246" s="25">
        <v>-6.7</v>
      </c>
      <c r="C1246" s="25">
        <v>0.05</v>
      </c>
      <c r="D1246" s="20">
        <v>273.83661483204497</v>
      </c>
      <c r="E1246" s="20">
        <v>0.38072842780906901</v>
      </c>
      <c r="F1246" s="21">
        <v>-25.930478470884399</v>
      </c>
      <c r="G1246" s="21">
        <v>1.61576051386824</v>
      </c>
      <c r="H1246" s="22">
        <v>-25.38</v>
      </c>
      <c r="I1246" s="23">
        <v>-25.524181828</v>
      </c>
      <c r="J1246" s="23">
        <v>-28.566569386000001</v>
      </c>
    </row>
    <row r="1247" spans="1:10" x14ac:dyDescent="0.2">
      <c r="A1247" s="24">
        <v>115</v>
      </c>
      <c r="B1247" s="25">
        <v>-6.69</v>
      </c>
      <c r="C1247" s="25">
        <v>0.05</v>
      </c>
      <c r="D1247" s="20">
        <v>274.251109294326</v>
      </c>
      <c r="E1247" s="20">
        <v>0.37670621841857899</v>
      </c>
      <c r="F1247" s="21">
        <v>-25.928567778898501</v>
      </c>
      <c r="G1247" s="21">
        <v>1.6157600975451101</v>
      </c>
      <c r="H1247" s="22">
        <v>-25.37</v>
      </c>
      <c r="I1247" s="23">
        <v>-25.517926043999999</v>
      </c>
      <c r="J1247" s="23">
        <v>-28.559623878</v>
      </c>
    </row>
    <row r="1248" spans="1:10" x14ac:dyDescent="0.2">
      <c r="A1248" s="24">
        <v>115.1</v>
      </c>
      <c r="B1248" s="25">
        <v>-6.69</v>
      </c>
      <c r="C1248" s="25">
        <v>0.05</v>
      </c>
      <c r="D1248" s="20">
        <v>274.64191351744103</v>
      </c>
      <c r="E1248" s="20">
        <v>0.37329365659890201</v>
      </c>
      <c r="F1248" s="21">
        <v>-25.936010658955698</v>
      </c>
      <c r="G1248" s="21">
        <v>1.61575969151955</v>
      </c>
      <c r="H1248" s="22">
        <v>-25.37</v>
      </c>
      <c r="I1248" s="23">
        <v>-25.521462247999999</v>
      </c>
      <c r="J1248" s="23">
        <v>-28.562508676</v>
      </c>
    </row>
    <row r="1249" spans="1:10" x14ac:dyDescent="0.2">
      <c r="A1249" s="24">
        <v>115.2</v>
      </c>
      <c r="B1249" s="25">
        <v>-6.69</v>
      </c>
      <c r="C1249" s="25">
        <v>0.05</v>
      </c>
      <c r="D1249" s="20">
        <v>275.00568687933998</v>
      </c>
      <c r="E1249" s="20">
        <v>0.37071399094378799</v>
      </c>
      <c r="F1249" s="21">
        <v>-25.942927237544001</v>
      </c>
      <c r="G1249" s="21">
        <v>1.61575946155914</v>
      </c>
      <c r="H1249" s="22">
        <v>-25.37</v>
      </c>
      <c r="I1249" s="23">
        <v>-25.524754263999998</v>
      </c>
      <c r="J1249" s="23">
        <v>-28.565194267999999</v>
      </c>
    </row>
    <row r="1250" spans="1:10" x14ac:dyDescent="0.2">
      <c r="A1250" s="24">
        <v>115.3</v>
      </c>
      <c r="B1250" s="25">
        <v>-6.68</v>
      </c>
      <c r="C1250" s="25">
        <v>0.05</v>
      </c>
      <c r="D1250" s="20">
        <v>275.33986555580401</v>
      </c>
      <c r="E1250" s="20">
        <v>0.36905081670673501</v>
      </c>
      <c r="F1250" s="21">
        <v>-25.939457214419502</v>
      </c>
      <c r="G1250" s="21">
        <v>1.6157592393286999</v>
      </c>
      <c r="H1250" s="22">
        <v>-25.36</v>
      </c>
      <c r="I1250" s="23">
        <v>-25.517774960000001</v>
      </c>
      <c r="J1250" s="23">
        <v>-28.55765852</v>
      </c>
    </row>
    <row r="1251" spans="1:10" x14ac:dyDescent="0.2">
      <c r="A1251" s="24">
        <v>115.4</v>
      </c>
      <c r="B1251" s="25">
        <v>-6.68</v>
      </c>
      <c r="C1251" s="25">
        <v>0.04</v>
      </c>
      <c r="D1251" s="20">
        <v>275.64274799926699</v>
      </c>
      <c r="E1251" s="20">
        <v>0.36823233225260699</v>
      </c>
      <c r="F1251" s="21">
        <v>-25.945196653314799</v>
      </c>
      <c r="G1251" s="21">
        <v>1.6154912749860399</v>
      </c>
      <c r="H1251" s="22">
        <v>-25.36</v>
      </c>
      <c r="I1251" s="23">
        <v>-25.520515291999999</v>
      </c>
      <c r="J1251" s="23">
        <v>-28.559894054000001</v>
      </c>
    </row>
    <row r="1252" spans="1:10" x14ac:dyDescent="0.2">
      <c r="A1252" s="24">
        <v>115.5</v>
      </c>
      <c r="B1252" s="25">
        <v>-6.68</v>
      </c>
      <c r="C1252" s="25">
        <v>0.04</v>
      </c>
      <c r="D1252" s="20">
        <v>275.91269459340702</v>
      </c>
      <c r="E1252" s="20">
        <v>0.368130095560944</v>
      </c>
      <c r="F1252" s="21">
        <v>-25.950304105189801</v>
      </c>
      <c r="G1252" s="21">
        <v>1.6154912318432699</v>
      </c>
      <c r="H1252" s="22">
        <v>-25.36</v>
      </c>
      <c r="I1252" s="23">
        <v>-25.522957172000002</v>
      </c>
      <c r="J1252" s="23">
        <v>-28.561886114</v>
      </c>
    </row>
    <row r="1253" spans="1:10" x14ac:dyDescent="0.2">
      <c r="A1253" s="24">
        <v>115.6</v>
      </c>
      <c r="B1253" s="25">
        <v>-6.67</v>
      </c>
      <c r="C1253" s="25">
        <v>0.04</v>
      </c>
      <c r="D1253" s="20">
        <v>276.14853823627402</v>
      </c>
      <c r="E1253" s="20">
        <v>0.36856802387709597</v>
      </c>
      <c r="F1253" s="21">
        <v>-25.944957124834001</v>
      </c>
      <c r="G1253" s="21">
        <v>1.61549127587885</v>
      </c>
      <c r="H1253" s="22">
        <v>-25.35</v>
      </c>
      <c r="I1253" s="23">
        <v>-25.515091556000002</v>
      </c>
      <c r="J1253" s="23">
        <v>-28.553627322000001</v>
      </c>
    </row>
    <row r="1254" spans="1:10" x14ac:dyDescent="0.2">
      <c r="A1254" s="24">
        <v>115.7</v>
      </c>
      <c r="B1254" s="25">
        <v>-6.67</v>
      </c>
      <c r="C1254" s="25">
        <v>0.04</v>
      </c>
      <c r="D1254" s="20">
        <v>276.35184249051099</v>
      </c>
      <c r="E1254" s="20">
        <v>0.36944629823131098</v>
      </c>
      <c r="F1254" s="21">
        <v>-25.9487886781756</v>
      </c>
      <c r="G1254" s="21">
        <v>1.61549124345352</v>
      </c>
      <c r="H1254" s="22">
        <v>-25.35</v>
      </c>
      <c r="I1254" s="23">
        <v>-25.516927488</v>
      </c>
      <c r="J1254" s="23">
        <v>-28.555125056000001</v>
      </c>
    </row>
    <row r="1255" spans="1:10" x14ac:dyDescent="0.2">
      <c r="A1255" s="24">
        <v>115.8</v>
      </c>
      <c r="B1255" s="25">
        <v>-6.67</v>
      </c>
      <c r="C1255" s="25">
        <v>0.04</v>
      </c>
      <c r="D1255" s="20">
        <v>276.52630245446801</v>
      </c>
      <c r="E1255" s="20">
        <v>0.37075603210156</v>
      </c>
      <c r="F1255" s="21">
        <v>-25.952069955884198</v>
      </c>
      <c r="G1255" s="21">
        <v>1.61549137848198</v>
      </c>
      <c r="H1255" s="22">
        <v>-25.35</v>
      </c>
      <c r="I1255" s="23">
        <v>-25.518501143999998</v>
      </c>
      <c r="J1255" s="23">
        <v>-28.556408827999999</v>
      </c>
    </row>
    <row r="1256" spans="1:10" x14ac:dyDescent="0.2">
      <c r="A1256" s="24">
        <v>115.9</v>
      </c>
      <c r="B1256" s="25">
        <v>-6.66</v>
      </c>
      <c r="C1256" s="25">
        <v>0.04</v>
      </c>
      <c r="D1256" s="20">
        <v>276.675685188633</v>
      </c>
      <c r="E1256" s="20">
        <v>0.37248812510824097</v>
      </c>
      <c r="F1256" s="21">
        <v>-25.945090633545298</v>
      </c>
      <c r="G1256" s="21">
        <v>1.61549143628763</v>
      </c>
      <c r="H1256" s="22">
        <v>-25.34</v>
      </c>
      <c r="I1256" s="23">
        <v>-25.509857744000001</v>
      </c>
      <c r="J1256" s="23">
        <v>-28.547515528000002</v>
      </c>
    </row>
    <row r="1257" spans="1:10" x14ac:dyDescent="0.2">
      <c r="A1257" s="24">
        <v>116</v>
      </c>
      <c r="B1257" s="25">
        <v>-6.66</v>
      </c>
      <c r="C1257" s="25">
        <v>0.04</v>
      </c>
      <c r="D1257" s="20">
        <v>276.80349035370199</v>
      </c>
      <c r="E1257" s="20">
        <v>0.37466333781316702</v>
      </c>
      <c r="F1257" s="21">
        <v>-25.947482232074901</v>
      </c>
      <c r="G1257" s="21">
        <v>1.6154916616383901</v>
      </c>
      <c r="H1257" s="22">
        <v>-25.34</v>
      </c>
      <c r="I1257" s="23">
        <v>-25.511006332000001</v>
      </c>
      <c r="J1257" s="23">
        <v>-28.548452533999999</v>
      </c>
    </row>
    <row r="1258" spans="1:10" x14ac:dyDescent="0.2">
      <c r="A1258" s="24">
        <v>116.1</v>
      </c>
      <c r="B1258" s="25">
        <v>-6.66</v>
      </c>
      <c r="C1258" s="25">
        <v>0.04</v>
      </c>
      <c r="D1258" s="20">
        <v>276.911961055684</v>
      </c>
      <c r="E1258" s="20">
        <v>0.37741670672356298</v>
      </c>
      <c r="F1258" s="21">
        <v>-25.949533726040301</v>
      </c>
      <c r="G1258" s="21">
        <v>1.6154918086493599</v>
      </c>
      <c r="H1258" s="22">
        <v>-25.34</v>
      </c>
      <c r="I1258" s="23">
        <v>-25.511992127999999</v>
      </c>
      <c r="J1258" s="23">
        <v>-28.549256736</v>
      </c>
    </row>
    <row r="1259" spans="1:10" x14ac:dyDescent="0.2">
      <c r="A1259" s="24">
        <v>116.2</v>
      </c>
      <c r="B1259" s="25">
        <v>-6.65</v>
      </c>
      <c r="C1259" s="25">
        <v>0.04</v>
      </c>
      <c r="D1259" s="20">
        <v>277.00322412278803</v>
      </c>
      <c r="E1259" s="20">
        <v>0.380817462249677</v>
      </c>
      <c r="F1259" s="21">
        <v>-25.941439842635301</v>
      </c>
      <c r="G1259" s="21">
        <v>1.6154921259486299</v>
      </c>
      <c r="H1259" s="22">
        <v>-25.33</v>
      </c>
      <c r="I1259" s="23">
        <v>-25.502815131999998</v>
      </c>
      <c r="J1259" s="23">
        <v>-28.539928134</v>
      </c>
    </row>
    <row r="1260" spans="1:10" x14ac:dyDescent="0.2">
      <c r="A1260" s="24">
        <v>116.3</v>
      </c>
      <c r="B1260" s="25">
        <v>-6.65</v>
      </c>
      <c r="C1260" s="25">
        <v>0.04</v>
      </c>
      <c r="D1260" s="20">
        <v>277.07945408266102</v>
      </c>
      <c r="E1260" s="20">
        <v>0.38488515629202602</v>
      </c>
      <c r="F1260" s="21">
        <v>-25.942869024055899</v>
      </c>
      <c r="G1260" s="21">
        <v>1.61549244844274</v>
      </c>
      <c r="H1260" s="22">
        <v>-25.33</v>
      </c>
      <c r="I1260" s="23">
        <v>-25.503502476000001</v>
      </c>
      <c r="J1260" s="23">
        <v>-28.540488862</v>
      </c>
    </row>
    <row r="1261" spans="1:10" x14ac:dyDescent="0.2">
      <c r="A1261" s="24">
        <v>116.4</v>
      </c>
      <c r="B1261" s="25">
        <v>-6.64</v>
      </c>
      <c r="C1261" s="25">
        <v>0.04</v>
      </c>
      <c r="D1261" s="20">
        <v>277.14282546295101</v>
      </c>
      <c r="E1261" s="20">
        <v>0.38959695646951298</v>
      </c>
      <c r="F1261" s="21">
        <v>-25.934266382065001</v>
      </c>
      <c r="G1261" s="21">
        <v>1.6154928615666799</v>
      </c>
      <c r="H1261" s="22">
        <v>-25.32</v>
      </c>
      <c r="I1261" s="23">
        <v>-25.494081292000001</v>
      </c>
      <c r="J1261" s="23">
        <v>-28.530961053999999</v>
      </c>
    </row>
    <row r="1262" spans="1:10" x14ac:dyDescent="0.2">
      <c r="A1262" s="24">
        <v>116.5</v>
      </c>
      <c r="B1262" s="25">
        <v>-6.64</v>
      </c>
      <c r="C1262" s="25">
        <v>0.04</v>
      </c>
      <c r="D1262" s="20">
        <v>277.19550781614299</v>
      </c>
      <c r="E1262" s="20">
        <v>0.39489225594594202</v>
      </c>
      <c r="F1262" s="21">
        <v>-25.935262456885699</v>
      </c>
      <c r="G1262" s="21">
        <v>1.61549328128977</v>
      </c>
      <c r="H1262" s="22">
        <v>-25.32</v>
      </c>
      <c r="I1262" s="23">
        <v>-25.494560623999998</v>
      </c>
      <c r="J1262" s="23">
        <v>-28.531352087999998</v>
      </c>
    </row>
    <row r="1263" spans="1:10" x14ac:dyDescent="0.2">
      <c r="A1263" s="24">
        <v>116.6</v>
      </c>
      <c r="B1263" s="25">
        <v>-6.64</v>
      </c>
      <c r="C1263" s="25">
        <v>0.04</v>
      </c>
      <c r="D1263" s="20">
        <v>277.23900441496301</v>
      </c>
      <c r="E1263" s="20">
        <v>0.40074765480386398</v>
      </c>
      <c r="F1263" s="21">
        <v>-25.9360704109728</v>
      </c>
      <c r="G1263" s="21">
        <v>1.61549379538549</v>
      </c>
      <c r="H1263" s="22">
        <v>-25.32</v>
      </c>
      <c r="I1263" s="23">
        <v>-25.494949515999998</v>
      </c>
      <c r="J1263" s="23">
        <v>-28.531669342000001</v>
      </c>
    </row>
    <row r="1264" spans="1:10" x14ac:dyDescent="0.2">
      <c r="A1264" s="24">
        <v>116.7</v>
      </c>
      <c r="B1264" s="25">
        <v>-6.63</v>
      </c>
      <c r="C1264" s="25">
        <v>0.04</v>
      </c>
      <c r="D1264" s="20">
        <v>277.273488414121</v>
      </c>
      <c r="E1264" s="20">
        <v>0.40723532750292901</v>
      </c>
      <c r="F1264" s="21">
        <v>-25.926903399901999</v>
      </c>
      <c r="G1264" s="21">
        <v>1.61549431898411</v>
      </c>
      <c r="H1264" s="22">
        <v>-25.31</v>
      </c>
      <c r="I1264" s="23">
        <v>-25.485257012000002</v>
      </c>
      <c r="J1264" s="23">
        <v>-28.521920194</v>
      </c>
    </row>
    <row r="1265" spans="1:10" x14ac:dyDescent="0.2">
      <c r="A1265" s="24">
        <v>116.8</v>
      </c>
      <c r="B1265" s="25">
        <v>-6.63</v>
      </c>
      <c r="C1265" s="25">
        <v>0.04</v>
      </c>
      <c r="D1265" s="20">
        <v>277.29897498399203</v>
      </c>
      <c r="E1265" s="20">
        <v>0.414389123354864</v>
      </c>
      <c r="F1265" s="21">
        <v>-25.927391778139501</v>
      </c>
      <c r="G1265" s="21">
        <v>1.6154949415986799</v>
      </c>
      <c r="H1265" s="22">
        <v>-25.31</v>
      </c>
      <c r="I1265" s="23">
        <v>-25.485492155999999</v>
      </c>
      <c r="J1265" s="23">
        <v>-28.522112022000002</v>
      </c>
    </row>
    <row r="1266" spans="1:10" x14ac:dyDescent="0.2">
      <c r="A1266" s="24">
        <v>116.9</v>
      </c>
      <c r="B1266" s="25">
        <v>-6.63</v>
      </c>
      <c r="C1266" s="25">
        <v>0.04</v>
      </c>
      <c r="D1266" s="20">
        <v>277.315644898193</v>
      </c>
      <c r="E1266" s="20">
        <v>0.42215901873922601</v>
      </c>
      <c r="F1266" s="21">
        <v>-25.927711070150099</v>
      </c>
      <c r="G1266" s="21">
        <v>1.61549566843709</v>
      </c>
      <c r="H1266" s="22">
        <v>-25.31</v>
      </c>
      <c r="I1266" s="23">
        <v>-25.485645903999998</v>
      </c>
      <c r="J1266" s="23">
        <v>-28.522237447999998</v>
      </c>
    </row>
    <row r="1267" spans="1:10" x14ac:dyDescent="0.2">
      <c r="A1267" s="24">
        <v>117</v>
      </c>
      <c r="B1267" s="25">
        <v>-6.62</v>
      </c>
      <c r="C1267" s="25">
        <v>0.04</v>
      </c>
      <c r="D1267" s="20">
        <v>277.32479147436197</v>
      </c>
      <c r="E1267" s="20">
        <v>0.43029530051539</v>
      </c>
      <c r="F1267" s="21">
        <v>-25.918074363573499</v>
      </c>
      <c r="G1267" s="21">
        <v>1.6154964110833001</v>
      </c>
      <c r="H1267" s="22">
        <v>-25.3</v>
      </c>
      <c r="I1267" s="23">
        <v>-25.475727299999999</v>
      </c>
      <c r="J1267" s="23">
        <v>-28.512303849999999</v>
      </c>
    </row>
    <row r="1268" spans="1:10" x14ac:dyDescent="0.2">
      <c r="A1268" s="24">
        <v>117.1</v>
      </c>
      <c r="B1268" s="25">
        <v>-6.62</v>
      </c>
      <c r="C1268" s="25">
        <v>0.04</v>
      </c>
      <c r="D1268" s="20">
        <v>277.32816620402201</v>
      </c>
      <c r="E1268" s="20">
        <v>0.43843696232026602</v>
      </c>
      <c r="F1268" s="21">
        <v>-25.9181307047653</v>
      </c>
      <c r="G1268" s="21">
        <v>1.61549716847355</v>
      </c>
      <c r="H1268" s="22">
        <v>-25.3</v>
      </c>
      <c r="I1268" s="23">
        <v>-25.475754431999999</v>
      </c>
      <c r="J1268" s="23">
        <v>-28.512325984</v>
      </c>
    </row>
    <row r="1269" spans="1:10" x14ac:dyDescent="0.2">
      <c r="A1269" s="24">
        <v>117.2</v>
      </c>
      <c r="B1269" s="25">
        <v>-6.62</v>
      </c>
      <c r="C1269" s="25">
        <v>0.04</v>
      </c>
      <c r="D1269" s="20">
        <v>277.32752107536902</v>
      </c>
      <c r="E1269" s="20">
        <v>0.44618638000763899</v>
      </c>
      <c r="F1269" s="21">
        <v>-25.9181307047653</v>
      </c>
      <c r="G1269" s="21">
        <v>1.61549794045948</v>
      </c>
      <c r="H1269" s="22">
        <v>-25.3</v>
      </c>
      <c r="I1269" s="23">
        <v>-25.475754431999999</v>
      </c>
      <c r="J1269" s="23">
        <v>-28.512325984</v>
      </c>
    </row>
    <row r="1270" spans="1:10" x14ac:dyDescent="0.2">
      <c r="A1270" s="24">
        <v>117.3</v>
      </c>
      <c r="B1270" s="25">
        <v>-6.61</v>
      </c>
      <c r="C1270" s="25">
        <v>0.04</v>
      </c>
      <c r="D1270" s="20">
        <v>277.324111676889</v>
      </c>
      <c r="E1270" s="20">
        <v>0.45316675397781198</v>
      </c>
      <c r="F1270" s="21">
        <v>-25.908249849600701</v>
      </c>
      <c r="G1270" s="21">
        <v>1.6154986287742901</v>
      </c>
      <c r="H1270" s="22">
        <v>-25.29</v>
      </c>
      <c r="I1270" s="23">
        <v>-25.465718255999999</v>
      </c>
      <c r="J1270" s="23">
        <v>-28.502296472000001</v>
      </c>
    </row>
    <row r="1271" spans="1:10" x14ac:dyDescent="0.2">
      <c r="A1271" s="24">
        <v>117.4</v>
      </c>
      <c r="B1271" s="25">
        <v>-6.61</v>
      </c>
      <c r="C1271" s="25">
        <v>0.05</v>
      </c>
      <c r="D1271" s="20">
        <v>277.31788028914701</v>
      </c>
      <c r="E1271" s="20">
        <v>0.45908312004019503</v>
      </c>
      <c r="F1271" s="21">
        <v>-25.908137163174001</v>
      </c>
      <c r="G1271" s="21">
        <v>1.61576703953794</v>
      </c>
      <c r="H1271" s="22">
        <v>-25.29</v>
      </c>
      <c r="I1271" s="23">
        <v>-25.465663992</v>
      </c>
      <c r="J1271" s="23">
        <v>-28.502252204000001</v>
      </c>
    </row>
    <row r="1272" spans="1:10" x14ac:dyDescent="0.2">
      <c r="A1272" s="24">
        <v>117.5</v>
      </c>
      <c r="B1272" s="25">
        <v>-6.61</v>
      </c>
      <c r="C1272" s="25">
        <v>0.05</v>
      </c>
      <c r="D1272" s="20">
        <v>277.30855448791198</v>
      </c>
      <c r="E1272" s="20">
        <v>0.46363443124539799</v>
      </c>
      <c r="F1272" s="21">
        <v>-25.907968127584098</v>
      </c>
      <c r="G1272" s="21">
        <v>1.6157675455324301</v>
      </c>
      <c r="H1272" s="22">
        <v>-25.29</v>
      </c>
      <c r="I1272" s="23">
        <v>-25.465582596000001</v>
      </c>
      <c r="J1272" s="23">
        <v>-28.502185802</v>
      </c>
    </row>
    <row r="1273" spans="1:10" x14ac:dyDescent="0.2">
      <c r="A1273" s="24">
        <v>117.6</v>
      </c>
      <c r="B1273" s="25">
        <v>-6.6</v>
      </c>
      <c r="C1273" s="25">
        <v>0.05</v>
      </c>
      <c r="D1273" s="20">
        <v>277.29586184894401</v>
      </c>
      <c r="E1273" s="20">
        <v>0.466502781956806</v>
      </c>
      <c r="F1273" s="21">
        <v>-25.8979182137663</v>
      </c>
      <c r="G1273" s="21">
        <v>1.61576785418608</v>
      </c>
      <c r="H1273" s="22">
        <v>-25.28</v>
      </c>
      <c r="I1273" s="23">
        <v>-25.455465023999999</v>
      </c>
      <c r="J1273" s="23">
        <v>-28.492089887999999</v>
      </c>
    </row>
    <row r="1274" spans="1:10" x14ac:dyDescent="0.2">
      <c r="A1274" s="24">
        <v>117.7</v>
      </c>
      <c r="B1274" s="25">
        <v>-6.6</v>
      </c>
      <c r="C1274" s="25">
        <v>0.05</v>
      </c>
      <c r="D1274" s="20">
        <v>277.27960914828702</v>
      </c>
      <c r="E1274" s="20">
        <v>0.46740731380008599</v>
      </c>
      <c r="F1274" s="21">
        <v>-25.897617667057499</v>
      </c>
      <c r="G1274" s="21">
        <v>1.6157678582216499</v>
      </c>
      <c r="H1274" s="22">
        <v>-25.28</v>
      </c>
      <c r="I1274" s="23">
        <v>-25.455320319999998</v>
      </c>
      <c r="J1274" s="23">
        <v>-28.491971840000001</v>
      </c>
    </row>
    <row r="1275" spans="1:10" x14ac:dyDescent="0.2">
      <c r="A1275" s="24">
        <v>117.8</v>
      </c>
      <c r="B1275" s="25">
        <v>-6.6</v>
      </c>
      <c r="C1275" s="25">
        <v>0.05</v>
      </c>
      <c r="D1275" s="20">
        <v>277.26021764381102</v>
      </c>
      <c r="E1275" s="20">
        <v>0.466358880124704</v>
      </c>
      <c r="F1275" s="21">
        <v>-25.8972419519299</v>
      </c>
      <c r="G1275" s="21">
        <v>1.61576776136789</v>
      </c>
      <c r="H1275" s="22">
        <v>-25.28</v>
      </c>
      <c r="I1275" s="23">
        <v>-25.45513944</v>
      </c>
      <c r="J1275" s="23">
        <v>-28.491824279999999</v>
      </c>
    </row>
    <row r="1276" spans="1:10" x14ac:dyDescent="0.2">
      <c r="A1276" s="24">
        <v>117.9</v>
      </c>
      <c r="B1276" s="25">
        <v>-6.59</v>
      </c>
      <c r="C1276" s="25">
        <v>0.05</v>
      </c>
      <c r="D1276" s="20">
        <v>277.23839513247998</v>
      </c>
      <c r="E1276" s="20">
        <v>0.46349557944127701</v>
      </c>
      <c r="F1276" s="21">
        <v>-25.887022874887499</v>
      </c>
      <c r="G1276" s="21">
        <v>1.6157674629196299</v>
      </c>
      <c r="H1276" s="22">
        <v>-25.27</v>
      </c>
      <c r="I1276" s="23">
        <v>-25.444940471999999</v>
      </c>
      <c r="J1276" s="23">
        <v>-28.481661964000001</v>
      </c>
    </row>
    <row r="1277" spans="1:10" x14ac:dyDescent="0.2">
      <c r="A1277" s="24">
        <v>118</v>
      </c>
      <c r="B1277" s="25">
        <v>-6.59</v>
      </c>
      <c r="C1277" s="25">
        <v>0.05</v>
      </c>
      <c r="D1277" s="20">
        <v>277.21475406954602</v>
      </c>
      <c r="E1277" s="20">
        <v>0.45899231259939699</v>
      </c>
      <c r="F1277" s="21">
        <v>-25.886590709906201</v>
      </c>
      <c r="G1277" s="21">
        <v>1.61576706566724</v>
      </c>
      <c r="H1277" s="22">
        <v>-25.27</v>
      </c>
      <c r="I1277" s="23">
        <v>-25.444732460000001</v>
      </c>
      <c r="J1277" s="23">
        <v>-28.48149227</v>
      </c>
    </row>
    <row r="1278" spans="1:10" x14ac:dyDescent="0.2">
      <c r="A1278" s="24">
        <v>118.1</v>
      </c>
      <c r="B1278" s="25">
        <v>-6.59</v>
      </c>
      <c r="C1278" s="25">
        <v>0.05</v>
      </c>
      <c r="D1278" s="20">
        <v>277.18948146789398</v>
      </c>
      <c r="E1278" s="20">
        <v>0.45319627365014498</v>
      </c>
      <c r="F1278" s="21">
        <v>-25.886102119388401</v>
      </c>
      <c r="G1278" s="21">
        <v>1.6157664739888</v>
      </c>
      <c r="H1278" s="22">
        <v>-25.27</v>
      </c>
      <c r="I1278" s="23">
        <v>-25.444497316</v>
      </c>
      <c r="J1278" s="23">
        <v>-28.481300441999998</v>
      </c>
    </row>
    <row r="1279" spans="1:10" x14ac:dyDescent="0.2">
      <c r="A1279" s="24">
        <v>118.2</v>
      </c>
      <c r="B1279" s="25">
        <v>-6.58</v>
      </c>
      <c r="C1279" s="25">
        <v>0.05</v>
      </c>
      <c r="D1279" s="20">
        <v>277.16260030764801</v>
      </c>
      <c r="E1279" s="20">
        <v>0.44649684372697601</v>
      </c>
      <c r="F1279" s="21">
        <v>-25.875807705379501</v>
      </c>
      <c r="G1279" s="21">
        <v>1.61576579270714</v>
      </c>
      <c r="H1279" s="22">
        <v>-25.26</v>
      </c>
      <c r="I1279" s="23">
        <v>-25.434262172</v>
      </c>
      <c r="J1279" s="23">
        <v>-28.471108613999998</v>
      </c>
    </row>
    <row r="1280" spans="1:10" x14ac:dyDescent="0.2">
      <c r="A1280" s="24">
        <v>118.3</v>
      </c>
      <c r="B1280" s="25">
        <v>-6.58</v>
      </c>
      <c r="C1280" s="25">
        <v>0.05</v>
      </c>
      <c r="D1280" s="20">
        <v>277.13407120693603</v>
      </c>
      <c r="E1280" s="20">
        <v>0.439273172804722</v>
      </c>
      <c r="F1280" s="21">
        <v>-25.875262596646799</v>
      </c>
      <c r="G1280" s="21">
        <v>1.61576512203534</v>
      </c>
      <c r="H1280" s="22">
        <v>-25.26</v>
      </c>
      <c r="I1280" s="23">
        <v>-25.433999896</v>
      </c>
      <c r="J1280" s="23">
        <v>-28.470894651999998</v>
      </c>
    </row>
    <row r="1281" spans="1:10" x14ac:dyDescent="0.2">
      <c r="A1281" s="24">
        <v>118.4</v>
      </c>
      <c r="B1281" s="25">
        <v>-6.58</v>
      </c>
      <c r="C1281" s="25">
        <v>0.05</v>
      </c>
      <c r="D1281" s="20">
        <v>277.10385061632297</v>
      </c>
      <c r="E1281" s="20">
        <v>0.43190038225899502</v>
      </c>
      <c r="F1281" s="21">
        <v>-25.874698612948499</v>
      </c>
      <c r="G1281" s="21">
        <v>1.61576446193606</v>
      </c>
      <c r="H1281" s="22">
        <v>-25.26</v>
      </c>
      <c r="I1281" s="23">
        <v>-25.433728576</v>
      </c>
      <c r="J1281" s="23">
        <v>-28.470673311999999</v>
      </c>
    </row>
    <row r="1282" spans="1:10" x14ac:dyDescent="0.2">
      <c r="A1282" s="24">
        <v>118.5</v>
      </c>
      <c r="B1282" s="25">
        <v>-6.58</v>
      </c>
      <c r="C1282" s="25">
        <v>0.05</v>
      </c>
      <c r="D1282" s="20">
        <v>277.07191493179198</v>
      </c>
      <c r="E1282" s="20">
        <v>0.42473273732649502</v>
      </c>
      <c r="F1282" s="21">
        <v>-25.874096942761302</v>
      </c>
      <c r="G1282" s="21">
        <v>1.61576381261395</v>
      </c>
      <c r="H1282" s="22">
        <v>-25.26</v>
      </c>
      <c r="I1282" s="23">
        <v>-25.433439168</v>
      </c>
      <c r="J1282" s="23">
        <v>-28.470437216000001</v>
      </c>
    </row>
    <row r="1283" spans="1:10" x14ac:dyDescent="0.2">
      <c r="A1283" s="24">
        <v>118.6</v>
      </c>
      <c r="B1283" s="25">
        <v>-6.57</v>
      </c>
      <c r="C1283" s="25">
        <v>0.05</v>
      </c>
      <c r="D1283" s="20">
        <v>277.03897200680802</v>
      </c>
      <c r="E1283" s="20">
        <v>0.41803842708206201</v>
      </c>
      <c r="F1283" s="21">
        <v>-25.863670588360598</v>
      </c>
      <c r="G1283" s="21">
        <v>1.6157631742185801</v>
      </c>
      <c r="H1283" s="22">
        <v>-25.25</v>
      </c>
      <c r="I1283" s="23">
        <v>-25.423140715999999</v>
      </c>
      <c r="J1283" s="23">
        <v>-28.460193742000001</v>
      </c>
    </row>
    <row r="1284" spans="1:10" x14ac:dyDescent="0.2">
      <c r="A1284" s="24">
        <v>118.7</v>
      </c>
      <c r="B1284" s="25">
        <v>-6.57</v>
      </c>
      <c r="C1284" s="25">
        <v>0.05</v>
      </c>
      <c r="D1284" s="20">
        <v>277.00665522837301</v>
      </c>
      <c r="E1284" s="20">
        <v>0.411976358541502</v>
      </c>
      <c r="F1284" s="21">
        <v>-25.8630687284268</v>
      </c>
      <c r="G1284" s="21">
        <v>1.61576263565909</v>
      </c>
      <c r="H1284" s="22">
        <v>-25.25</v>
      </c>
      <c r="I1284" s="23">
        <v>-25.422851307999998</v>
      </c>
      <c r="J1284" s="23">
        <v>-28.459957645999999</v>
      </c>
    </row>
    <row r="1285" spans="1:10" x14ac:dyDescent="0.2">
      <c r="A1285" s="24">
        <v>118.8</v>
      </c>
      <c r="B1285" s="25">
        <v>-6.57</v>
      </c>
      <c r="C1285" s="25">
        <v>0.05</v>
      </c>
      <c r="D1285" s="20">
        <v>276.97665741921799</v>
      </c>
      <c r="E1285" s="20">
        <v>0.40664869798034597</v>
      </c>
      <c r="F1285" s="21">
        <v>-25.862504402580601</v>
      </c>
      <c r="G1285" s="21">
        <v>1.6157621932976201</v>
      </c>
      <c r="H1285" s="22">
        <v>-25.25</v>
      </c>
      <c r="I1285" s="23">
        <v>-25.422579987999999</v>
      </c>
      <c r="J1285" s="23">
        <v>-28.459736306</v>
      </c>
    </row>
    <row r="1286" spans="1:10" x14ac:dyDescent="0.2">
      <c r="A1286" s="24">
        <v>118.9</v>
      </c>
      <c r="B1286" s="25">
        <v>-6.57</v>
      </c>
      <c r="C1286" s="25">
        <v>0.05</v>
      </c>
      <c r="D1286" s="20">
        <v>276.95067140207499</v>
      </c>
      <c r="E1286" s="20">
        <v>0.40209770753896701</v>
      </c>
      <c r="F1286" s="21">
        <v>-25.8620152558541</v>
      </c>
      <c r="G1286" s="21">
        <v>1.6157617553822601</v>
      </c>
      <c r="H1286" s="22">
        <v>-25.25</v>
      </c>
      <c r="I1286" s="23">
        <v>-25.422344844000001</v>
      </c>
      <c r="J1286" s="23">
        <v>-28.459544478000002</v>
      </c>
    </row>
    <row r="1287" spans="1:10" x14ac:dyDescent="0.2">
      <c r="A1287" s="24">
        <v>119</v>
      </c>
      <c r="B1287" s="25">
        <v>-6.57</v>
      </c>
      <c r="C1287" s="25">
        <v>0.05</v>
      </c>
      <c r="D1287" s="20">
        <v>276.93038999967303</v>
      </c>
      <c r="E1287" s="20">
        <v>0.39830440398890599</v>
      </c>
      <c r="F1287" s="21">
        <v>-25.861620132192002</v>
      </c>
      <c r="G1287" s="21">
        <v>1.6157614088776699</v>
      </c>
      <c r="H1287" s="22">
        <v>-25.25</v>
      </c>
      <c r="I1287" s="23">
        <v>-25.422154920000001</v>
      </c>
      <c r="J1287" s="23">
        <v>-28.45938954</v>
      </c>
    </row>
    <row r="1288" spans="1:10" x14ac:dyDescent="0.2">
      <c r="A1288" s="24">
        <v>119.1</v>
      </c>
      <c r="B1288" s="25">
        <v>-6.57</v>
      </c>
      <c r="C1288" s="25">
        <v>0.05</v>
      </c>
      <c r="D1288" s="20">
        <v>276.917506034746</v>
      </c>
      <c r="E1288" s="20">
        <v>0.39519423588907898</v>
      </c>
      <c r="F1288" s="21">
        <v>-25.861394329741199</v>
      </c>
      <c r="G1288" s="21">
        <v>1.61576115050001</v>
      </c>
      <c r="H1288" s="22">
        <v>-25.25</v>
      </c>
      <c r="I1288" s="23">
        <v>-25.422046391999999</v>
      </c>
      <c r="J1288" s="23">
        <v>-28.459301004</v>
      </c>
    </row>
    <row r="1289" spans="1:10" x14ac:dyDescent="0.2">
      <c r="A1289" s="24">
        <v>119.2</v>
      </c>
      <c r="B1289" s="25">
        <v>-6.56</v>
      </c>
      <c r="C1289" s="25">
        <v>0.05</v>
      </c>
      <c r="D1289" s="20">
        <v>276.91371233002502</v>
      </c>
      <c r="E1289" s="20">
        <v>0.39265004447157698</v>
      </c>
      <c r="F1289" s="21">
        <v>-25.8515132484413</v>
      </c>
      <c r="G1289" s="21">
        <v>1.6157609789012599</v>
      </c>
      <c r="H1289" s="22">
        <v>-25.24</v>
      </c>
      <c r="I1289" s="23">
        <v>-25.412010215999999</v>
      </c>
      <c r="J1289" s="23">
        <v>-28.449271492000001</v>
      </c>
    </row>
    <row r="1290" spans="1:10" x14ac:dyDescent="0.2">
      <c r="A1290" s="24">
        <v>119.3</v>
      </c>
      <c r="B1290" s="25">
        <v>-6.56</v>
      </c>
      <c r="C1290" s="25">
        <v>0.05</v>
      </c>
      <c r="D1290" s="20">
        <v>276.92053272153902</v>
      </c>
      <c r="E1290" s="20">
        <v>0.39054122904272298</v>
      </c>
      <c r="F1290" s="21">
        <v>-25.851644971885499</v>
      </c>
      <c r="G1290" s="21">
        <v>1.6157608057745201</v>
      </c>
      <c r="H1290" s="22">
        <v>-25.24</v>
      </c>
      <c r="I1290" s="23">
        <v>-25.412073524</v>
      </c>
      <c r="J1290" s="23">
        <v>-28.449323138</v>
      </c>
    </row>
    <row r="1291" spans="1:10" x14ac:dyDescent="0.2">
      <c r="A1291" s="24">
        <v>119.4</v>
      </c>
      <c r="B1291" s="25">
        <v>-6.56</v>
      </c>
      <c r="C1291" s="25">
        <v>0.05</v>
      </c>
      <c r="D1291" s="20">
        <v>276.93677714243398</v>
      </c>
      <c r="E1291" s="20">
        <v>0.38888946256992701</v>
      </c>
      <c r="F1291" s="21">
        <v>-25.851946037779101</v>
      </c>
      <c r="G1291" s="21">
        <v>1.6157606318865201</v>
      </c>
      <c r="H1291" s="22">
        <v>-25.24</v>
      </c>
      <c r="I1291" s="23">
        <v>-25.412218228</v>
      </c>
      <c r="J1291" s="23">
        <v>-28.449441186000001</v>
      </c>
    </row>
    <row r="1292" spans="1:10" x14ac:dyDescent="0.2">
      <c r="A1292" s="24">
        <v>119.5</v>
      </c>
      <c r="B1292" s="25">
        <v>-6.56</v>
      </c>
      <c r="C1292" s="25">
        <v>0.05</v>
      </c>
      <c r="D1292" s="20">
        <v>276.96159125003697</v>
      </c>
      <c r="E1292" s="20">
        <v>0.38777320664034598</v>
      </c>
      <c r="F1292" s="21">
        <v>-25.852416407940201</v>
      </c>
      <c r="G1292" s="21">
        <v>1.61576054216844</v>
      </c>
      <c r="H1292" s="22">
        <v>-25.24</v>
      </c>
      <c r="I1292" s="23">
        <v>-25.412444327999999</v>
      </c>
      <c r="J1292" s="23">
        <v>-28.449625636</v>
      </c>
    </row>
    <row r="1293" spans="1:10" x14ac:dyDescent="0.2">
      <c r="A1293" s="24">
        <v>119.6</v>
      </c>
      <c r="B1293" s="25">
        <v>-6.56</v>
      </c>
      <c r="C1293" s="25">
        <v>0.05</v>
      </c>
      <c r="D1293" s="20">
        <v>276.99649296123602</v>
      </c>
      <c r="E1293" s="20">
        <v>0.387190831316224</v>
      </c>
      <c r="F1293" s="21">
        <v>-25.853056022724601</v>
      </c>
      <c r="G1293" s="21">
        <v>1.6157604510654899</v>
      </c>
      <c r="H1293" s="22">
        <v>-25.24</v>
      </c>
      <c r="I1293" s="23">
        <v>-25.412751824000001</v>
      </c>
      <c r="J1293" s="23">
        <v>-28.449876488000001</v>
      </c>
    </row>
    <row r="1294" spans="1:10" x14ac:dyDescent="0.2">
      <c r="A1294" s="24">
        <v>119.7</v>
      </c>
      <c r="B1294" s="25">
        <v>-6.56</v>
      </c>
      <c r="C1294" s="25">
        <v>0.05</v>
      </c>
      <c r="D1294" s="20">
        <v>277.04308759141401</v>
      </c>
      <c r="E1294" s="20">
        <v>0.38710810121330802</v>
      </c>
      <c r="F1294" s="21">
        <v>-25.853940027933099</v>
      </c>
      <c r="G1294" s="21">
        <v>1.6157604424771199</v>
      </c>
      <c r="H1294" s="22">
        <v>-25.24</v>
      </c>
      <c r="I1294" s="23">
        <v>-25.413176891999999</v>
      </c>
      <c r="J1294" s="23">
        <v>-28.450223254000001</v>
      </c>
    </row>
    <row r="1295" spans="1:10" x14ac:dyDescent="0.2">
      <c r="A1295" s="24">
        <v>119.8</v>
      </c>
      <c r="B1295" s="25">
        <v>-6.56</v>
      </c>
      <c r="C1295" s="25">
        <v>0.05</v>
      </c>
      <c r="D1295" s="20">
        <v>277.10283464224</v>
      </c>
      <c r="E1295" s="20">
        <v>0.38744017838769901</v>
      </c>
      <c r="F1295" s="21">
        <v>-25.855068261718198</v>
      </c>
      <c r="G1295" s="21">
        <v>1.61576043151947</v>
      </c>
      <c r="H1295" s="22">
        <v>-25.24</v>
      </c>
      <c r="I1295" s="23">
        <v>-25.413719531999998</v>
      </c>
      <c r="J1295" s="23">
        <v>-28.450665934</v>
      </c>
    </row>
    <row r="1296" spans="1:10" x14ac:dyDescent="0.2">
      <c r="A1296" s="24">
        <v>119.9</v>
      </c>
      <c r="B1296" s="25">
        <v>-6.56</v>
      </c>
      <c r="C1296" s="25">
        <v>0.05</v>
      </c>
      <c r="D1296" s="20">
        <v>277.176244322603</v>
      </c>
      <c r="E1296" s="20">
        <v>0.38798041088262097</v>
      </c>
      <c r="F1296" s="21">
        <v>-25.8564405175958</v>
      </c>
      <c r="G1296" s="21">
        <v>1.6157605029140401</v>
      </c>
      <c r="H1296" s="22">
        <v>-25.24</v>
      </c>
      <c r="I1296" s="23">
        <v>-25.414379744000001</v>
      </c>
      <c r="J1296" s="23">
        <v>-28.451204528000002</v>
      </c>
    </row>
    <row r="1297" spans="1:10" x14ac:dyDescent="0.2">
      <c r="A1297" s="24">
        <v>120</v>
      </c>
      <c r="B1297" s="25">
        <v>-6.56</v>
      </c>
      <c r="C1297" s="25">
        <v>0.05</v>
      </c>
      <c r="D1297" s="20">
        <v>277.26344686921198</v>
      </c>
      <c r="E1297" s="20">
        <v>0.38845307284781899</v>
      </c>
      <c r="F1297" s="21">
        <v>-25.858075331713799</v>
      </c>
      <c r="G1297" s="21">
        <v>1.61576048698101</v>
      </c>
      <c r="H1297" s="22">
        <v>-25.24</v>
      </c>
      <c r="I1297" s="23">
        <v>-25.415166572</v>
      </c>
      <c r="J1297" s="23">
        <v>-28.451846413999998</v>
      </c>
    </row>
    <row r="1298" spans="1:10" x14ac:dyDescent="0.2">
      <c r="A1298" s="24">
        <v>120.1</v>
      </c>
      <c r="B1298" s="25">
        <v>-6.56</v>
      </c>
      <c r="C1298" s="25">
        <v>0.05</v>
      </c>
      <c r="D1298" s="20">
        <v>277.36457151110602</v>
      </c>
      <c r="E1298" s="20">
        <v>0.388557890965194</v>
      </c>
      <c r="F1298" s="21">
        <v>-25.859991160355101</v>
      </c>
      <c r="G1298" s="21">
        <v>1.6157605531046899</v>
      </c>
      <c r="H1298" s="22">
        <v>-25.24</v>
      </c>
      <c r="I1298" s="23">
        <v>-25.416089060000001</v>
      </c>
      <c r="J1298" s="23">
        <v>-28.45259897</v>
      </c>
    </row>
    <row r="1299" spans="1:10" x14ac:dyDescent="0.2">
      <c r="A1299" s="24">
        <v>120.2</v>
      </c>
      <c r="B1299" s="25">
        <v>-6.56</v>
      </c>
      <c r="C1299" s="25">
        <v>0.05</v>
      </c>
      <c r="D1299" s="20">
        <v>277.479594408823</v>
      </c>
      <c r="E1299" s="20">
        <v>0.38799832624742497</v>
      </c>
      <c r="F1299" s="21">
        <v>-25.862150063736799</v>
      </c>
      <c r="G1299" s="21">
        <v>1.61576044730418</v>
      </c>
      <c r="H1299" s="22">
        <v>-25.24</v>
      </c>
      <c r="I1299" s="23">
        <v>-25.417129119999998</v>
      </c>
      <c r="J1299" s="23">
        <v>-28.453447440000001</v>
      </c>
    </row>
    <row r="1300" spans="1:10" x14ac:dyDescent="0.2">
      <c r="A1300" s="24">
        <v>120.3</v>
      </c>
      <c r="B1300" s="25">
        <v>-6.56</v>
      </c>
      <c r="C1300" s="25">
        <v>0.05</v>
      </c>
      <c r="D1300" s="20">
        <v>277.605795006329</v>
      </c>
      <c r="E1300" s="20">
        <v>0.38665911955169702</v>
      </c>
      <c r="F1300" s="21">
        <v>-25.864514134093898</v>
      </c>
      <c r="G1300" s="21">
        <v>1.6157603399322</v>
      </c>
      <c r="H1300" s="22">
        <v>-25.24</v>
      </c>
      <c r="I1300" s="23">
        <v>-25.418268663999999</v>
      </c>
      <c r="J1300" s="23">
        <v>-28.454377067999999</v>
      </c>
    </row>
    <row r="1301" spans="1:10" x14ac:dyDescent="0.2">
      <c r="A1301" s="24">
        <v>120.4</v>
      </c>
      <c r="B1301" s="25">
        <v>-6.56</v>
      </c>
      <c r="C1301" s="25">
        <v>0.05</v>
      </c>
      <c r="D1301" s="20">
        <v>277.73820591525498</v>
      </c>
      <c r="E1301" s="20">
        <v>0.384589000425691</v>
      </c>
      <c r="F1301" s="21">
        <v>-25.866989281266701</v>
      </c>
      <c r="G1301" s="21">
        <v>1.61576014808796</v>
      </c>
      <c r="H1301" s="22">
        <v>-25.24</v>
      </c>
      <c r="I1301" s="23">
        <v>-25.419462471999999</v>
      </c>
      <c r="J1301" s="23">
        <v>-28.455350964000001</v>
      </c>
    </row>
    <row r="1302" spans="1:10" x14ac:dyDescent="0.2">
      <c r="A1302" s="24">
        <v>120.5</v>
      </c>
      <c r="B1302" s="25">
        <v>-6.56</v>
      </c>
      <c r="C1302" s="25">
        <v>0.05</v>
      </c>
      <c r="D1302" s="20">
        <v>277.87371258402999</v>
      </c>
      <c r="E1302" s="20">
        <v>0.38181544433945902</v>
      </c>
      <c r="F1302" s="21">
        <v>-25.869537831203701</v>
      </c>
      <c r="G1302" s="21">
        <v>1.61575987377154</v>
      </c>
      <c r="H1302" s="22">
        <v>-25.24</v>
      </c>
      <c r="I1302" s="23">
        <v>-25.420692456000001</v>
      </c>
      <c r="J1302" s="23">
        <v>-28.456354372</v>
      </c>
    </row>
    <row r="1303" spans="1:10" x14ac:dyDescent="0.2">
      <c r="A1303" s="24">
        <v>120.6</v>
      </c>
      <c r="B1303" s="25">
        <v>-6.56</v>
      </c>
      <c r="C1303" s="25">
        <v>0.05</v>
      </c>
      <c r="D1303" s="20">
        <v>278.01149451430302</v>
      </c>
      <c r="E1303" s="20">
        <v>0.37834256191647098</v>
      </c>
      <c r="F1303" s="21">
        <v>-25.872103478463</v>
      </c>
      <c r="G1303" s="21">
        <v>1.6157595198008601</v>
      </c>
      <c r="H1303" s="22">
        <v>-25.24</v>
      </c>
      <c r="I1303" s="23">
        <v>-25.421931484000002</v>
      </c>
      <c r="J1303" s="23">
        <v>-28.457365158000002</v>
      </c>
    </row>
    <row r="1304" spans="1:10" x14ac:dyDescent="0.2">
      <c r="A1304" s="24">
        <v>120.7</v>
      </c>
      <c r="B1304" s="25">
        <v>-6.56</v>
      </c>
      <c r="C1304" s="25">
        <v>0.05</v>
      </c>
      <c r="D1304" s="20">
        <v>278.15053512861601</v>
      </c>
      <c r="E1304" s="20">
        <v>0.374362158176196</v>
      </c>
      <c r="F1304" s="21">
        <v>-25.874723606868201</v>
      </c>
      <c r="G1304" s="21">
        <v>1.6157591696658999</v>
      </c>
      <c r="H1304" s="22">
        <v>-25.24</v>
      </c>
      <c r="I1304" s="23">
        <v>-25.423197643999998</v>
      </c>
      <c r="J1304" s="23">
        <v>-28.458398077999998</v>
      </c>
    </row>
    <row r="1305" spans="1:10" x14ac:dyDescent="0.2">
      <c r="A1305" s="24">
        <v>120.8</v>
      </c>
      <c r="B1305" s="25">
        <v>-6.56</v>
      </c>
      <c r="C1305" s="25">
        <v>0.05</v>
      </c>
      <c r="D1305" s="20">
        <v>278.28954048737</v>
      </c>
      <c r="E1305" s="20">
        <v>0.37022628798687801</v>
      </c>
      <c r="F1305" s="21">
        <v>-25.877323320772501</v>
      </c>
      <c r="G1305" s="21">
        <v>1.6157588240495799</v>
      </c>
      <c r="H1305" s="22">
        <v>-25.24</v>
      </c>
      <c r="I1305" s="23">
        <v>-25.42445476</v>
      </c>
      <c r="J1305" s="23">
        <v>-28.459423619999999</v>
      </c>
    </row>
    <row r="1306" spans="1:10" x14ac:dyDescent="0.2">
      <c r="A1306" s="24">
        <v>120.9</v>
      </c>
      <c r="B1306" s="25">
        <v>-6.57</v>
      </c>
      <c r="C1306" s="25">
        <v>0.05</v>
      </c>
      <c r="D1306" s="20">
        <v>278.42720818944503</v>
      </c>
      <c r="E1306" s="20">
        <v>0.36629920885745598</v>
      </c>
      <c r="F1306" s="21">
        <v>-25.889689498903</v>
      </c>
      <c r="G1306" s="21">
        <v>1.61575848279914</v>
      </c>
      <c r="H1306" s="22">
        <v>-25.25</v>
      </c>
      <c r="I1306" s="23">
        <v>-25.435693787999998</v>
      </c>
      <c r="J1306" s="23">
        <v>-28.470434405999999</v>
      </c>
    </row>
    <row r="1307" spans="1:10" x14ac:dyDescent="0.2">
      <c r="A1307" s="24">
        <v>121</v>
      </c>
      <c r="B1307" s="25">
        <v>-6.57</v>
      </c>
      <c r="C1307" s="25">
        <v>0.05</v>
      </c>
      <c r="D1307" s="20">
        <v>278.56223583372298</v>
      </c>
      <c r="E1307" s="20">
        <v>0.36293283122084202</v>
      </c>
      <c r="F1307" s="21">
        <v>-25.892211138574599</v>
      </c>
      <c r="G1307" s="21">
        <v>1.6157582246961799</v>
      </c>
      <c r="H1307" s="22">
        <v>-25.25</v>
      </c>
      <c r="I1307" s="23">
        <v>-25.436914728000001</v>
      </c>
      <c r="J1307" s="23">
        <v>-28.471430435999999</v>
      </c>
    </row>
    <row r="1308" spans="1:10" x14ac:dyDescent="0.2">
      <c r="A1308" s="24">
        <v>121.1</v>
      </c>
      <c r="B1308" s="25">
        <v>-6.57</v>
      </c>
      <c r="C1308" s="25">
        <v>0.05</v>
      </c>
      <c r="D1308" s="20">
        <v>278.69332101908401</v>
      </c>
      <c r="E1308" s="20">
        <v>0.36044879476871799</v>
      </c>
      <c r="F1308" s="21">
        <v>-25.894656540527201</v>
      </c>
      <c r="G1308" s="21">
        <v>1.6157579697967299</v>
      </c>
      <c r="H1308" s="22">
        <v>-25.25</v>
      </c>
      <c r="I1308" s="23">
        <v>-25.438099491999999</v>
      </c>
      <c r="J1308" s="23">
        <v>-28.472396954000001</v>
      </c>
    </row>
    <row r="1309" spans="1:10" x14ac:dyDescent="0.2">
      <c r="A1309" s="24">
        <v>121.2</v>
      </c>
      <c r="B1309" s="25">
        <v>-6.57</v>
      </c>
      <c r="C1309" s="25">
        <v>0.05</v>
      </c>
      <c r="D1309" s="20">
        <v>278.81916134441298</v>
      </c>
      <c r="E1309" s="20">
        <v>0.359124428333153</v>
      </c>
      <c r="F1309" s="21">
        <v>-25.897007193010399</v>
      </c>
      <c r="G1309" s="21">
        <v>1.6157578723606101</v>
      </c>
      <c r="H1309" s="22">
        <v>-25.25</v>
      </c>
      <c r="I1309" s="23">
        <v>-25.439239036</v>
      </c>
      <c r="J1309" s="23">
        <v>-28.473326581999999</v>
      </c>
    </row>
    <row r="1310" spans="1:10" x14ac:dyDescent="0.2">
      <c r="A1310" s="24">
        <v>121.3</v>
      </c>
      <c r="B1310" s="25">
        <v>-6.58</v>
      </c>
      <c r="C1310" s="25">
        <v>0.05</v>
      </c>
      <c r="D1310" s="20">
        <v>278.93845440858797</v>
      </c>
      <c r="E1310" s="20">
        <v>0.359184520688689</v>
      </c>
      <c r="F1310" s="21">
        <v>-25.909031411564602</v>
      </c>
      <c r="G1310" s="21">
        <v>1.6157578532624099</v>
      </c>
      <c r="H1310" s="22">
        <v>-25.26</v>
      </c>
      <c r="I1310" s="23">
        <v>-25.450315272000001</v>
      </c>
      <c r="J1310" s="23">
        <v>-28.484204563999999</v>
      </c>
    </row>
    <row r="1311" spans="1:10" x14ac:dyDescent="0.2">
      <c r="A1311" s="24">
        <v>121.4</v>
      </c>
      <c r="B1311" s="25">
        <v>-6.58</v>
      </c>
      <c r="C1311" s="25">
        <v>0.05</v>
      </c>
      <c r="D1311" s="20">
        <v>279.049912137116</v>
      </c>
      <c r="E1311" s="20">
        <v>0.36079819906611499</v>
      </c>
      <c r="F1311" s="21">
        <v>-25.9111185352767</v>
      </c>
      <c r="G1311" s="21">
        <v>1.6157579902357799</v>
      </c>
      <c r="H1311" s="22">
        <v>-25.26</v>
      </c>
      <c r="I1311" s="23">
        <v>-25.451328199999999</v>
      </c>
      <c r="J1311" s="23">
        <v>-28.485030900000002</v>
      </c>
    </row>
    <row r="1312" spans="1:10" x14ac:dyDescent="0.2">
      <c r="A1312" s="24">
        <v>121.5</v>
      </c>
      <c r="B1312" s="25">
        <v>-6.58</v>
      </c>
      <c r="C1312" s="25">
        <v>0.05</v>
      </c>
      <c r="D1312" s="20">
        <v>279.15264511504103</v>
      </c>
      <c r="E1312" s="20">
        <v>0.36402350090402502</v>
      </c>
      <c r="F1312" s="21">
        <v>-25.9130369794503</v>
      </c>
      <c r="G1312" s="21">
        <v>1.6157582072183501</v>
      </c>
      <c r="H1312" s="22">
        <v>-25.26</v>
      </c>
      <c r="I1312" s="23">
        <v>-25.452259732000002</v>
      </c>
      <c r="J1312" s="23">
        <v>-28.485790833999999</v>
      </c>
    </row>
    <row r="1313" spans="1:10" x14ac:dyDescent="0.2">
      <c r="A1313" s="24">
        <v>121.6</v>
      </c>
      <c r="B1313" s="25">
        <v>-6.58</v>
      </c>
      <c r="C1313" s="25">
        <v>0.05</v>
      </c>
      <c r="D1313" s="20">
        <v>279.24633470881503</v>
      </c>
      <c r="E1313" s="20">
        <v>0.368849693804429</v>
      </c>
      <c r="F1313" s="21">
        <v>-25.9147683737934</v>
      </c>
      <c r="G1313" s="21">
        <v>1.6157585851440199</v>
      </c>
      <c r="H1313" s="22">
        <v>-25.26</v>
      </c>
      <c r="I1313" s="23">
        <v>-25.453100824</v>
      </c>
      <c r="J1313" s="23">
        <v>-28.486476988</v>
      </c>
    </row>
    <row r="1314" spans="1:10" x14ac:dyDescent="0.2">
      <c r="A1314" s="24">
        <v>121.7</v>
      </c>
      <c r="B1314" s="25">
        <v>-6.59</v>
      </c>
      <c r="C1314" s="25">
        <v>0.05</v>
      </c>
      <c r="D1314" s="20">
        <v>279.33087762961298</v>
      </c>
      <c r="E1314" s="20">
        <v>0.37520787382031201</v>
      </c>
      <c r="F1314" s="21">
        <v>-25.926155528841502</v>
      </c>
      <c r="G1314" s="21">
        <v>1.61575904903699</v>
      </c>
      <c r="H1314" s="22">
        <v>-25.27</v>
      </c>
      <c r="I1314" s="23">
        <v>-25.463869563999999</v>
      </c>
      <c r="J1314" s="23">
        <v>-28.497104117999999</v>
      </c>
    </row>
    <row r="1315" spans="1:10" x14ac:dyDescent="0.2">
      <c r="A1315" s="24">
        <v>121.8</v>
      </c>
      <c r="B1315" s="25">
        <v>-6.59</v>
      </c>
      <c r="C1315" s="25">
        <v>0.05</v>
      </c>
      <c r="D1315" s="20">
        <v>279.40655299313403</v>
      </c>
      <c r="E1315" s="20">
        <v>0.38288224502689</v>
      </c>
      <c r="F1315" s="21">
        <v>-25.927569297553401</v>
      </c>
      <c r="G1315" s="21">
        <v>1.61575968531119</v>
      </c>
      <c r="H1315" s="22">
        <v>-25.27</v>
      </c>
      <c r="I1315" s="23">
        <v>-25.464556907999999</v>
      </c>
      <c r="J1315" s="23">
        <v>-28.497664845999999</v>
      </c>
    </row>
    <row r="1316" spans="1:10" x14ac:dyDescent="0.2">
      <c r="A1316" s="24">
        <v>121.9</v>
      </c>
      <c r="B1316" s="25">
        <v>-6.6</v>
      </c>
      <c r="C1316" s="25">
        <v>0.05</v>
      </c>
      <c r="D1316" s="20">
        <v>279.47366750783999</v>
      </c>
      <c r="E1316" s="20">
        <v>0.39160633996920802</v>
      </c>
      <c r="F1316" s="21">
        <v>-25.9386205591215</v>
      </c>
      <c r="G1316" s="21">
        <v>1.6157604194297099</v>
      </c>
      <c r="H1316" s="22">
        <v>-25.28</v>
      </c>
      <c r="I1316" s="23">
        <v>-25.475162856000001</v>
      </c>
      <c r="J1316" s="23">
        <v>-28.508159171999999</v>
      </c>
    </row>
    <row r="1317" spans="1:10" x14ac:dyDescent="0.2">
      <c r="A1317" s="24">
        <v>122</v>
      </c>
      <c r="B1317" s="25">
        <v>-6.6</v>
      </c>
      <c r="C1317" s="25">
        <v>0.05</v>
      </c>
      <c r="D1317" s="20">
        <v>279.53164397645401</v>
      </c>
      <c r="E1317" s="20">
        <v>0.40116852363872801</v>
      </c>
      <c r="F1317" s="21">
        <v>-25.939698802048401</v>
      </c>
      <c r="G1317" s="21">
        <v>1.6157611719585001</v>
      </c>
      <c r="H1317" s="22">
        <v>-25.28</v>
      </c>
      <c r="I1317" s="23">
        <v>-25.475687407999999</v>
      </c>
      <c r="J1317" s="23">
        <v>-28.508587095999999</v>
      </c>
    </row>
    <row r="1318" spans="1:10" x14ac:dyDescent="0.2">
      <c r="A1318" s="24">
        <v>122.1</v>
      </c>
      <c r="B1318" s="25">
        <v>-6.61</v>
      </c>
      <c r="C1318" s="25">
        <v>0.05</v>
      </c>
      <c r="D1318" s="20">
        <v>279.57918806294799</v>
      </c>
      <c r="E1318" s="20">
        <v>0.41139723976564901</v>
      </c>
      <c r="F1318" s="21">
        <v>-25.950377645792901</v>
      </c>
      <c r="G1318" s="21">
        <v>1.6157620305137299</v>
      </c>
      <c r="H1318" s="22">
        <v>-25.29</v>
      </c>
      <c r="I1318" s="23">
        <v>-25.486112475999999</v>
      </c>
      <c r="J1318" s="23">
        <v>-28.518933862000001</v>
      </c>
    </row>
    <row r="1319" spans="1:10" x14ac:dyDescent="0.2">
      <c r="A1319" s="24">
        <v>122.2</v>
      </c>
      <c r="B1319" s="25">
        <v>-6.61</v>
      </c>
      <c r="C1319" s="25">
        <v>0.05</v>
      </c>
      <c r="D1319" s="20">
        <v>279.61493015277699</v>
      </c>
      <c r="E1319" s="20">
        <v>0.422192598659338</v>
      </c>
      <c r="F1319" s="21">
        <v>-25.951046599637198</v>
      </c>
      <c r="G1319" s="21">
        <v>1.61576300233922</v>
      </c>
      <c r="H1319" s="22">
        <v>-25.29</v>
      </c>
      <c r="I1319" s="23">
        <v>-25.486438060000001</v>
      </c>
      <c r="J1319" s="23">
        <v>-28.51919947</v>
      </c>
    </row>
    <row r="1320" spans="1:10" x14ac:dyDescent="0.2">
      <c r="A1320" s="24">
        <v>122.3</v>
      </c>
      <c r="B1320" s="25">
        <v>-6.62</v>
      </c>
      <c r="C1320" s="25">
        <v>0.05</v>
      </c>
      <c r="D1320" s="20">
        <v>279.63840707932599</v>
      </c>
      <c r="E1320" s="20">
        <v>0.43374862343621301</v>
      </c>
      <c r="F1320" s="21">
        <v>-25.9612792262459</v>
      </c>
      <c r="G1320" s="21">
        <v>1.61576409435246</v>
      </c>
      <c r="H1320" s="22">
        <v>-25.3</v>
      </c>
      <c r="I1320" s="23">
        <v>-25.496646072000001</v>
      </c>
      <c r="J1320" s="23">
        <v>-28.529369163999998</v>
      </c>
    </row>
    <row r="1321" spans="1:10" x14ac:dyDescent="0.2">
      <c r="A1321" s="24">
        <v>122.4</v>
      </c>
      <c r="B1321" s="25">
        <v>-6.62</v>
      </c>
      <c r="C1321" s="25">
        <v>0.05</v>
      </c>
      <c r="D1321" s="20">
        <v>279.65039282307902</v>
      </c>
      <c r="E1321" s="20">
        <v>0.44619093149230099</v>
      </c>
      <c r="F1321" s="21">
        <v>-25.961502159699101</v>
      </c>
      <c r="G1321" s="21">
        <v>1.61576521952563</v>
      </c>
      <c r="H1321" s="22">
        <v>-25.3</v>
      </c>
      <c r="I1321" s="23">
        <v>-25.496754599999999</v>
      </c>
      <c r="J1321" s="23">
        <v>-28.529457699999998</v>
      </c>
    </row>
    <row r="1322" spans="1:10" x14ac:dyDescent="0.2">
      <c r="A1322" s="24">
        <v>122.5</v>
      </c>
      <c r="B1322" s="25">
        <v>-6.63</v>
      </c>
      <c r="C1322" s="25">
        <v>0.05</v>
      </c>
      <c r="D1322" s="20">
        <v>279.65154690217503</v>
      </c>
      <c r="E1322" s="20">
        <v>0.459526112982659</v>
      </c>
      <c r="F1322" s="21">
        <v>-25.971344609724699</v>
      </c>
      <c r="G1322" s="21">
        <v>1.61576657319324</v>
      </c>
      <c r="H1322" s="22">
        <v>-25.31</v>
      </c>
      <c r="I1322" s="23">
        <v>-25.506772688000002</v>
      </c>
      <c r="J1322" s="23">
        <v>-28.539472455999999</v>
      </c>
    </row>
    <row r="1323" spans="1:10" x14ac:dyDescent="0.2">
      <c r="A1323" s="24">
        <v>122.6</v>
      </c>
      <c r="B1323" s="25">
        <v>-6.63</v>
      </c>
      <c r="C1323" s="25">
        <v>0.05</v>
      </c>
      <c r="D1323" s="20">
        <v>279.64248394879297</v>
      </c>
      <c r="E1323" s="20">
        <v>0.47366465167645899</v>
      </c>
      <c r="F1323" s="21">
        <v>-25.9711588363187</v>
      </c>
      <c r="G1323" s="21">
        <v>1.61576797212691</v>
      </c>
      <c r="H1323" s="22">
        <v>-25.31</v>
      </c>
      <c r="I1323" s="23">
        <v>-25.506682248000001</v>
      </c>
      <c r="J1323" s="23">
        <v>-28.539398676000001</v>
      </c>
    </row>
    <row r="1324" spans="1:10" x14ac:dyDescent="0.2">
      <c r="A1324" s="24">
        <v>122.7</v>
      </c>
      <c r="B1324" s="25">
        <v>-6.64</v>
      </c>
      <c r="C1324" s="25">
        <v>0.05</v>
      </c>
      <c r="D1324" s="20">
        <v>279.62381859511697</v>
      </c>
      <c r="E1324" s="20">
        <v>0.48840322682036402</v>
      </c>
      <c r="F1324" s="21">
        <v>-25.980629723235399</v>
      </c>
      <c r="G1324" s="21">
        <v>1.6157694148052499</v>
      </c>
      <c r="H1324" s="22">
        <v>-25.32</v>
      </c>
      <c r="I1324" s="23">
        <v>-25.516519456000001</v>
      </c>
      <c r="J1324" s="23">
        <v>-28.549265871999999</v>
      </c>
    </row>
    <row r="1325" spans="1:10" x14ac:dyDescent="0.2">
      <c r="A1325" s="24">
        <v>122.8</v>
      </c>
      <c r="B1325" s="25">
        <v>-6.64</v>
      </c>
      <c r="C1325" s="25">
        <v>0.05</v>
      </c>
      <c r="D1325" s="20">
        <v>279.59616547332502</v>
      </c>
      <c r="E1325" s="20">
        <v>0.50342950057574598</v>
      </c>
      <c r="F1325" s="21">
        <v>-25.980109473087499</v>
      </c>
      <c r="G1325" s="21">
        <v>1.6157710105063801</v>
      </c>
      <c r="H1325" s="22">
        <v>-25.32</v>
      </c>
      <c r="I1325" s="23">
        <v>-25.516266223999999</v>
      </c>
      <c r="J1325" s="23">
        <v>-28.549059287999999</v>
      </c>
    </row>
    <row r="1326" spans="1:10" x14ac:dyDescent="0.2">
      <c r="A1326" s="24">
        <v>122.9</v>
      </c>
      <c r="B1326" s="25">
        <v>-6.65</v>
      </c>
      <c r="C1326" s="25">
        <v>0.05</v>
      </c>
      <c r="D1326" s="20">
        <v>279.56013921559997</v>
      </c>
      <c r="E1326" s="20">
        <v>0.51833801690497605</v>
      </c>
      <c r="F1326" s="21">
        <v>-25.989245792981102</v>
      </c>
      <c r="G1326" s="21">
        <v>1.61577265692351</v>
      </c>
      <c r="H1326" s="22">
        <v>-25.33</v>
      </c>
      <c r="I1326" s="23">
        <v>-25.525940640000002</v>
      </c>
      <c r="J1326" s="23">
        <v>-28.558793680000001</v>
      </c>
    </row>
    <row r="1327" spans="1:10" x14ac:dyDescent="0.2">
      <c r="A1327" s="24">
        <v>123</v>
      </c>
      <c r="B1327" s="25">
        <v>-6.65</v>
      </c>
      <c r="C1327" s="25">
        <v>0.05</v>
      </c>
      <c r="D1327" s="20">
        <v>279.51635445412302</v>
      </c>
      <c r="E1327" s="20">
        <v>0.53265288063031901</v>
      </c>
      <c r="F1327" s="21">
        <v>-25.988427990416501</v>
      </c>
      <c r="G1327" s="21">
        <v>1.61577435559581</v>
      </c>
      <c r="H1327" s="22">
        <v>-25.33</v>
      </c>
      <c r="I1327" s="23">
        <v>-25.525542703999999</v>
      </c>
      <c r="J1327" s="23">
        <v>-28.558469047999999</v>
      </c>
    </row>
    <row r="1328" spans="1:10" x14ac:dyDescent="0.2">
      <c r="A1328" s="24">
        <v>123.1</v>
      </c>
      <c r="B1328" s="25">
        <v>-6.66</v>
      </c>
      <c r="C1328" s="25">
        <v>0.05</v>
      </c>
      <c r="D1328" s="20">
        <v>279.46540271742498</v>
      </c>
      <c r="E1328" s="20">
        <v>0.54585929728624105</v>
      </c>
      <c r="F1328" s="21">
        <v>-25.997285203290499</v>
      </c>
      <c r="G1328" s="21">
        <v>1.61577587139178</v>
      </c>
      <c r="H1328" s="22">
        <v>-25.34</v>
      </c>
      <c r="I1328" s="23">
        <v>-25.535081460000001</v>
      </c>
      <c r="J1328" s="23">
        <v>-28.56809277</v>
      </c>
    </row>
    <row r="1329" spans="1:10" x14ac:dyDescent="0.2">
      <c r="A1329" s="24">
        <v>123.2</v>
      </c>
      <c r="B1329" s="25">
        <v>-6.67</v>
      </c>
      <c r="C1329" s="25">
        <v>0.05</v>
      </c>
      <c r="D1329" s="20">
        <v>279.40773421346597</v>
      </c>
      <c r="E1329" s="20">
        <v>0.55744777803615697</v>
      </c>
      <c r="F1329" s="21">
        <v>-26.006030626991201</v>
      </c>
      <c r="G1329" s="21">
        <v>1.61577718789924</v>
      </c>
      <c r="H1329" s="22">
        <v>-25.35</v>
      </c>
      <c r="I1329" s="23">
        <v>-25.544565951999999</v>
      </c>
      <c r="J1329" s="23">
        <v>-28.577672224000001</v>
      </c>
    </row>
    <row r="1330" spans="1:10" x14ac:dyDescent="0.2">
      <c r="A1330" s="24">
        <v>123.3</v>
      </c>
      <c r="B1330" s="25">
        <v>-6.67</v>
      </c>
      <c r="C1330" s="25">
        <v>0.05</v>
      </c>
      <c r="D1330" s="20">
        <v>279.34374573433098</v>
      </c>
      <c r="E1330" s="20">
        <v>0.56688652329768396</v>
      </c>
      <c r="F1330" s="21">
        <v>-26.004840219717199</v>
      </c>
      <c r="G1330" s="21">
        <v>1.61577841326769</v>
      </c>
      <c r="H1330" s="22">
        <v>-25.35</v>
      </c>
      <c r="I1330" s="23">
        <v>-25.543987135999998</v>
      </c>
      <c r="J1330" s="23">
        <v>-28.577200032</v>
      </c>
    </row>
    <row r="1331" spans="1:10" x14ac:dyDescent="0.2">
      <c r="A1331" s="24">
        <v>123.4</v>
      </c>
      <c r="B1331" s="25">
        <v>-6.68</v>
      </c>
      <c r="C1331" s="25">
        <v>0.05</v>
      </c>
      <c r="D1331" s="20">
        <v>279.27383397243602</v>
      </c>
      <c r="E1331" s="20">
        <v>0.57361181833188402</v>
      </c>
      <c r="F1331" s="21">
        <v>-26.013343170632801</v>
      </c>
      <c r="G1331" s="21">
        <v>1.6157792929573001</v>
      </c>
      <c r="H1331" s="22">
        <v>-25.36</v>
      </c>
      <c r="I1331" s="23">
        <v>-25.553354056</v>
      </c>
      <c r="J1331" s="23">
        <v>-28.586683571999998</v>
      </c>
    </row>
    <row r="1332" spans="1:10" x14ac:dyDescent="0.2">
      <c r="A1332" s="24">
        <v>123.5</v>
      </c>
      <c r="B1332" s="25">
        <v>-6.68</v>
      </c>
      <c r="C1332" s="25">
        <v>0.05</v>
      </c>
      <c r="D1332" s="20">
        <v>279.19839562019303</v>
      </c>
      <c r="E1332" s="20">
        <v>0.57703965307795102</v>
      </c>
      <c r="F1332" s="21">
        <v>-26.011928651420199</v>
      </c>
      <c r="G1332" s="21">
        <v>1.61577969047936</v>
      </c>
      <c r="H1332" s="22">
        <v>-25.36</v>
      </c>
      <c r="I1332" s="23">
        <v>-25.552666712000001</v>
      </c>
      <c r="J1332" s="23">
        <v>-28.586122843999998</v>
      </c>
    </row>
    <row r="1333" spans="1:10" x14ac:dyDescent="0.2">
      <c r="A1333" s="24">
        <v>123.6</v>
      </c>
      <c r="B1333" s="25">
        <v>-6.69</v>
      </c>
      <c r="C1333" s="25">
        <v>0.05</v>
      </c>
      <c r="D1333" s="20">
        <v>279.11783394767002</v>
      </c>
      <c r="E1333" s="20">
        <v>0.57658202607346198</v>
      </c>
      <c r="F1333" s="21">
        <v>-26.020244536698399</v>
      </c>
      <c r="G1333" s="21">
        <v>1.61577971873864</v>
      </c>
      <c r="H1333" s="22">
        <v>-25.37</v>
      </c>
      <c r="I1333" s="23">
        <v>-25.561943192000001</v>
      </c>
      <c r="J1333" s="23">
        <v>-28.595532603999999</v>
      </c>
    </row>
    <row r="1334" spans="1:10" x14ac:dyDescent="0.2">
      <c r="A1334" s="24">
        <v>123.7</v>
      </c>
      <c r="B1334" s="25">
        <v>-6.7</v>
      </c>
      <c r="C1334" s="25">
        <v>0.05</v>
      </c>
      <c r="D1334" s="20">
        <v>279.03328193197802</v>
      </c>
      <c r="E1334" s="20">
        <v>0.57164905435276103</v>
      </c>
      <c r="F1334" s="21">
        <v>-26.0284667491355</v>
      </c>
      <c r="G1334" s="21">
        <v>1.61577913185069</v>
      </c>
      <c r="H1334" s="22">
        <v>-25.38</v>
      </c>
      <c r="I1334" s="23">
        <v>-25.571174452000001</v>
      </c>
      <c r="J1334" s="23">
        <v>-28.604905473999999</v>
      </c>
    </row>
    <row r="1335" spans="1:10" x14ac:dyDescent="0.2">
      <c r="A1335" s="24">
        <v>123.8</v>
      </c>
      <c r="B1335" s="25">
        <v>-6.7</v>
      </c>
      <c r="C1335" s="25">
        <v>0.05</v>
      </c>
      <c r="D1335" s="20">
        <v>278.94601451077</v>
      </c>
      <c r="E1335" s="20">
        <v>0.56236266953664604</v>
      </c>
      <c r="F1335" s="21">
        <v>-26.026845662998799</v>
      </c>
      <c r="G1335" s="21">
        <v>1.6157779440673401</v>
      </c>
      <c r="H1335" s="22">
        <v>-25.38</v>
      </c>
      <c r="I1335" s="23">
        <v>-25.570387623999999</v>
      </c>
      <c r="J1335" s="23">
        <v>-28.604263587999998</v>
      </c>
    </row>
    <row r="1336" spans="1:10" x14ac:dyDescent="0.2">
      <c r="A1336" s="24">
        <v>123.9</v>
      </c>
      <c r="B1336" s="25">
        <v>-6.71</v>
      </c>
      <c r="C1336" s="25">
        <v>0.06</v>
      </c>
      <c r="D1336" s="20">
        <v>278.85653575504602</v>
      </c>
      <c r="E1336" s="20">
        <v>0.54939523963314896</v>
      </c>
      <c r="F1336" s="21">
        <v>-26.034992072679</v>
      </c>
      <c r="G1336" s="21">
        <v>1.6161036648021501</v>
      </c>
      <c r="H1336" s="22">
        <v>-25.39</v>
      </c>
      <c r="I1336" s="23">
        <v>-25.579582708</v>
      </c>
      <c r="J1336" s="23">
        <v>-28.613606946000001</v>
      </c>
    </row>
    <row r="1337" spans="1:10" x14ac:dyDescent="0.2">
      <c r="A1337" s="24">
        <v>124</v>
      </c>
      <c r="B1337" s="25">
        <v>-6.71</v>
      </c>
      <c r="C1337" s="25">
        <v>0.06</v>
      </c>
      <c r="D1337" s="20">
        <v>278.76531570151701</v>
      </c>
      <c r="E1337" s="20">
        <v>0.53344599584819297</v>
      </c>
      <c r="F1337" s="21">
        <v>-26.033276406545902</v>
      </c>
      <c r="G1337" s="21">
        <v>1.61610183300036</v>
      </c>
      <c r="H1337" s="22">
        <v>-25.39</v>
      </c>
      <c r="I1337" s="23">
        <v>-25.578750660000001</v>
      </c>
      <c r="J1337" s="23">
        <v>-28.61292817</v>
      </c>
    </row>
    <row r="1338" spans="1:10" x14ac:dyDescent="0.2">
      <c r="A1338" s="24">
        <v>124.1</v>
      </c>
      <c r="B1338" s="25">
        <v>-6.72</v>
      </c>
      <c r="C1338" s="25">
        <v>0.06</v>
      </c>
      <c r="D1338" s="20">
        <v>278.67207903095698</v>
      </c>
      <c r="E1338" s="20">
        <v>0.51519070825772095</v>
      </c>
      <c r="F1338" s="21">
        <v>-26.041346820692102</v>
      </c>
      <c r="G1338" s="21">
        <v>1.61609983054892</v>
      </c>
      <c r="H1338" s="22">
        <v>-25.4</v>
      </c>
      <c r="I1338" s="23">
        <v>-25.587909568000001</v>
      </c>
      <c r="J1338" s="23">
        <v>-28.622242016000001</v>
      </c>
    </row>
    <row r="1339" spans="1:10" x14ac:dyDescent="0.2">
      <c r="A1339" s="24">
        <v>124.2</v>
      </c>
      <c r="B1339" s="25">
        <v>-6.72</v>
      </c>
      <c r="C1339" s="25">
        <v>0.06</v>
      </c>
      <c r="D1339" s="20">
        <v>278.57560730451098</v>
      </c>
      <c r="E1339" s="20">
        <v>0.49526584763038101</v>
      </c>
      <c r="F1339" s="21">
        <v>-26.039555011668199</v>
      </c>
      <c r="G1339" s="21">
        <v>1.61609768201104</v>
      </c>
      <c r="H1339" s="22">
        <v>-25.4</v>
      </c>
      <c r="I1339" s="23">
        <v>-25.587041343999999</v>
      </c>
      <c r="J1339" s="23">
        <v>-28.621533727999999</v>
      </c>
    </row>
    <row r="1340" spans="1:10" x14ac:dyDescent="0.2">
      <c r="A1340" s="24">
        <v>124.3</v>
      </c>
      <c r="B1340" s="25">
        <v>-6.73</v>
      </c>
      <c r="C1340" s="25">
        <v>0.06</v>
      </c>
      <c r="D1340" s="20">
        <v>278.47462151825101</v>
      </c>
      <c r="E1340" s="20">
        <v>0.47428237235145698</v>
      </c>
      <c r="F1340" s="21">
        <v>-26.0474745265251</v>
      </c>
      <c r="G1340" s="21">
        <v>1.61609551435577</v>
      </c>
      <c r="H1340" s="22">
        <v>-25.41</v>
      </c>
      <c r="I1340" s="23">
        <v>-25.596127899999999</v>
      </c>
      <c r="J1340" s="23">
        <v>-28.630788549999998</v>
      </c>
    </row>
    <row r="1341" spans="1:10" x14ac:dyDescent="0.2">
      <c r="A1341" s="24">
        <v>124.4</v>
      </c>
      <c r="B1341" s="25">
        <v>-6.73</v>
      </c>
      <c r="C1341" s="25">
        <v>0.06</v>
      </c>
      <c r="D1341" s="20">
        <v>278.367842668251</v>
      </c>
      <c r="E1341" s="20">
        <v>0.45281048929196399</v>
      </c>
      <c r="F1341" s="21">
        <v>-26.045475532586199</v>
      </c>
      <c r="G1341" s="21">
        <v>1.6160934398818501</v>
      </c>
      <c r="H1341" s="22">
        <v>-25.41</v>
      </c>
      <c r="I1341" s="23">
        <v>-25.595160192000002</v>
      </c>
      <c r="J1341" s="23">
        <v>-28.629999103999999</v>
      </c>
    </row>
    <row r="1342" spans="1:10" x14ac:dyDescent="0.2">
      <c r="A1342" s="24">
        <v>124.5</v>
      </c>
      <c r="B1342" s="25">
        <v>-6.74</v>
      </c>
      <c r="C1342" s="25">
        <v>0.06</v>
      </c>
      <c r="D1342" s="20">
        <v>278.25426010759003</v>
      </c>
      <c r="E1342" s="20">
        <v>0.43137898184215001</v>
      </c>
      <c r="F1342" s="21">
        <v>-26.053150219210298</v>
      </c>
      <c r="G1342" s="21">
        <v>1.6160913644761601</v>
      </c>
      <c r="H1342" s="22">
        <v>-25.42</v>
      </c>
      <c r="I1342" s="23">
        <v>-25.604129176000001</v>
      </c>
      <c r="J1342" s="23">
        <v>-28.639158011999999</v>
      </c>
    </row>
    <row r="1343" spans="1:10" x14ac:dyDescent="0.2">
      <c r="A1343" s="24">
        <v>124.6</v>
      </c>
      <c r="B1343" s="25">
        <v>-6.74</v>
      </c>
      <c r="C1343" s="25">
        <v>0.06</v>
      </c>
      <c r="D1343" s="20">
        <v>278.13416653351601</v>
      </c>
      <c r="E1343" s="20">
        <v>0.41051979783277798</v>
      </c>
      <c r="F1343" s="21">
        <v>-26.0509059900299</v>
      </c>
      <c r="G1343" s="21">
        <v>1.6160895686891099</v>
      </c>
      <c r="H1343" s="22">
        <v>-25.42</v>
      </c>
      <c r="I1343" s="23">
        <v>-25.603043895999999</v>
      </c>
      <c r="J1343" s="23">
        <v>-28.638272652000001</v>
      </c>
    </row>
    <row r="1344" spans="1:10" x14ac:dyDescent="0.2">
      <c r="A1344" s="24">
        <v>124.7</v>
      </c>
      <c r="B1344" s="25">
        <v>-6.75</v>
      </c>
      <c r="C1344" s="25">
        <v>0.06</v>
      </c>
      <c r="D1344" s="20">
        <v>278.00970426231697</v>
      </c>
      <c r="E1344" s="20">
        <v>0.39065568147622698</v>
      </c>
      <c r="F1344" s="21">
        <v>-26.0583912314457</v>
      </c>
      <c r="G1344" s="21">
        <v>1.6160878560002601</v>
      </c>
      <c r="H1344" s="22">
        <v>-25.43</v>
      </c>
      <c r="I1344" s="23">
        <v>-25.611922440000001</v>
      </c>
      <c r="J1344" s="23">
        <v>-28.64735778</v>
      </c>
    </row>
    <row r="1345" spans="1:10" x14ac:dyDescent="0.2">
      <c r="A1345" s="24">
        <v>124.8</v>
      </c>
      <c r="B1345" s="25">
        <v>-6.75</v>
      </c>
      <c r="C1345" s="25">
        <v>0.06</v>
      </c>
      <c r="D1345" s="20">
        <v>277.884624207603</v>
      </c>
      <c r="E1345" s="20">
        <v>0.37206532255477498</v>
      </c>
      <c r="F1345" s="21">
        <v>-26.056050814976199</v>
      </c>
      <c r="G1345" s="21">
        <v>1.6160863073010101</v>
      </c>
      <c r="H1345" s="22">
        <v>-25.43</v>
      </c>
      <c r="I1345" s="23">
        <v>-25.610791939999999</v>
      </c>
      <c r="J1345" s="23">
        <v>-28.646435530000002</v>
      </c>
    </row>
    <row r="1346" spans="1:10" x14ac:dyDescent="0.2">
      <c r="A1346" s="24">
        <v>124.9</v>
      </c>
      <c r="B1346" s="25">
        <v>-6.75</v>
      </c>
      <c r="C1346" s="25">
        <v>0.06</v>
      </c>
      <c r="D1346" s="20">
        <v>277.76262045203401</v>
      </c>
      <c r="E1346" s="20">
        <v>0.354973425335119</v>
      </c>
      <c r="F1346" s="21">
        <v>-26.053765245891</v>
      </c>
      <c r="G1346" s="21">
        <v>1.61608498673005</v>
      </c>
      <c r="H1346" s="22">
        <v>-25.43</v>
      </c>
      <c r="I1346" s="23">
        <v>-25.609688572</v>
      </c>
      <c r="J1346" s="23">
        <v>-28.645535414000001</v>
      </c>
    </row>
    <row r="1347" spans="1:10" x14ac:dyDescent="0.2">
      <c r="A1347" s="24">
        <v>125</v>
      </c>
      <c r="B1347" s="25">
        <v>-6.76</v>
      </c>
      <c r="C1347" s="25">
        <v>0.06</v>
      </c>
      <c r="D1347" s="20">
        <v>277.64643097385499</v>
      </c>
      <c r="E1347" s="20">
        <v>0.33954012104173698</v>
      </c>
      <c r="F1347" s="21">
        <v>-26.0613777918675</v>
      </c>
      <c r="G1347" s="21">
        <v>1.6160838724287301</v>
      </c>
      <c r="H1347" s="22">
        <v>-25.44</v>
      </c>
      <c r="I1347" s="23">
        <v>-25.618630423999999</v>
      </c>
      <c r="J1347" s="23">
        <v>-28.654672187999999</v>
      </c>
    </row>
    <row r="1348" spans="1:10" x14ac:dyDescent="0.2">
      <c r="A1348" s="24">
        <v>125.1</v>
      </c>
      <c r="B1348" s="25">
        <v>-6.76</v>
      </c>
      <c r="C1348" s="25">
        <v>0.06</v>
      </c>
      <c r="D1348" s="20">
        <v>277.53836288244003</v>
      </c>
      <c r="E1348" s="20">
        <v>0.32579848779617498</v>
      </c>
      <c r="F1348" s="21">
        <v>-26.0593523193834</v>
      </c>
      <c r="G1348" s="21">
        <v>1.61608287446943</v>
      </c>
      <c r="H1348" s="22">
        <v>-25.44</v>
      </c>
      <c r="I1348" s="23">
        <v>-25.617653671999999</v>
      </c>
      <c r="J1348" s="23">
        <v>-28.653875364000001</v>
      </c>
    </row>
    <row r="1349" spans="1:10" x14ac:dyDescent="0.2">
      <c r="A1349" s="24">
        <v>125.2</v>
      </c>
      <c r="B1349" s="25">
        <v>-6.76</v>
      </c>
      <c r="C1349" s="25">
        <v>0.06</v>
      </c>
      <c r="D1349" s="20">
        <v>277.44071858591502</v>
      </c>
      <c r="E1349" s="20">
        <v>0.31371752011487503</v>
      </c>
      <c r="F1349" s="21">
        <v>-26.057532270143099</v>
      </c>
      <c r="G1349" s="21">
        <v>1.6160820520797701</v>
      </c>
      <c r="H1349" s="22">
        <v>-25.44</v>
      </c>
      <c r="I1349" s="23">
        <v>-25.616776403999999</v>
      </c>
      <c r="J1349" s="23">
        <v>-28.653159698</v>
      </c>
    </row>
    <row r="1350" spans="1:10" x14ac:dyDescent="0.2">
      <c r="A1350" s="24">
        <v>125.3</v>
      </c>
      <c r="B1350" s="25">
        <v>-6.76</v>
      </c>
      <c r="C1350" s="25">
        <v>0.06</v>
      </c>
      <c r="D1350" s="20">
        <v>277.35580047489299</v>
      </c>
      <c r="E1350" s="20">
        <v>0.30320671050271503</v>
      </c>
      <c r="F1350" s="21">
        <v>-26.055936700537298</v>
      </c>
      <c r="G1350" s="21">
        <v>1.6160813239591201</v>
      </c>
      <c r="H1350" s="22">
        <v>-25.44</v>
      </c>
      <c r="I1350" s="23">
        <v>-25.616007664000001</v>
      </c>
      <c r="J1350" s="23">
        <v>-28.652532568000002</v>
      </c>
    </row>
    <row r="1351" spans="1:10" x14ac:dyDescent="0.2">
      <c r="A1351" s="24">
        <v>125.4</v>
      </c>
      <c r="B1351" s="25">
        <v>-6.77</v>
      </c>
      <c r="C1351" s="25">
        <v>0.05</v>
      </c>
      <c r="D1351" s="20">
        <v>277.28583658468</v>
      </c>
      <c r="E1351" s="20">
        <v>0.29417245806583098</v>
      </c>
      <c r="F1351" s="21">
        <v>-26.0644279646481</v>
      </c>
      <c r="G1351" s="21">
        <v>1.61575347821281</v>
      </c>
      <c r="H1351" s="22">
        <v>-25.45</v>
      </c>
      <c r="I1351" s="23">
        <v>-25.625374583999999</v>
      </c>
      <c r="J1351" s="23">
        <v>-28.662016108</v>
      </c>
    </row>
    <row r="1352" spans="1:10" x14ac:dyDescent="0.2">
      <c r="A1352" s="24">
        <v>125.5</v>
      </c>
      <c r="B1352" s="25">
        <v>-6.77</v>
      </c>
      <c r="C1352" s="25">
        <v>0.05</v>
      </c>
      <c r="D1352" s="20">
        <v>277.23274529409002</v>
      </c>
      <c r="E1352" s="20">
        <v>0.28660755529811799</v>
      </c>
      <c r="F1352" s="21">
        <v>-26.0634324408773</v>
      </c>
      <c r="G1352" s="21">
        <v>1.61575304028</v>
      </c>
      <c r="H1352" s="22">
        <v>-25.45</v>
      </c>
      <c r="I1352" s="23">
        <v>-25.624895252000002</v>
      </c>
      <c r="J1352" s="23">
        <v>-28.661625074</v>
      </c>
    </row>
    <row r="1353" spans="1:10" x14ac:dyDescent="0.2">
      <c r="A1353" s="24">
        <v>125.6</v>
      </c>
      <c r="B1353" s="25">
        <v>-6.77</v>
      </c>
      <c r="C1353" s="25">
        <v>0.05</v>
      </c>
      <c r="D1353" s="20">
        <v>277.19831467614</v>
      </c>
      <c r="E1353" s="20">
        <v>0.280476646556927</v>
      </c>
      <c r="F1353" s="21">
        <v>-26.062774883720898</v>
      </c>
      <c r="G1353" s="21">
        <v>1.61575261065168</v>
      </c>
      <c r="H1353" s="22">
        <v>-25.45</v>
      </c>
      <c r="I1353" s="23">
        <v>-25.624578712000002</v>
      </c>
      <c r="J1353" s="23">
        <v>-28.661366844</v>
      </c>
    </row>
    <row r="1354" spans="1:10" x14ac:dyDescent="0.2">
      <c r="A1354" s="24">
        <v>125.7</v>
      </c>
      <c r="B1354" s="25">
        <v>-6.77</v>
      </c>
      <c r="C1354" s="25">
        <v>0.05</v>
      </c>
      <c r="D1354" s="20">
        <v>277.18298329065101</v>
      </c>
      <c r="E1354" s="20">
        <v>0.27565761721931298</v>
      </c>
      <c r="F1354" s="21">
        <v>-26.0624930404352</v>
      </c>
      <c r="G1354" s="21">
        <v>1.6157523692957501</v>
      </c>
      <c r="H1354" s="22">
        <v>-25.45</v>
      </c>
      <c r="I1354" s="23">
        <v>-25.624443052</v>
      </c>
      <c r="J1354" s="23">
        <v>-28.661256173999998</v>
      </c>
    </row>
    <row r="1355" spans="1:10" x14ac:dyDescent="0.2">
      <c r="A1355" s="24">
        <v>125.8</v>
      </c>
      <c r="B1355" s="25">
        <v>-6.77</v>
      </c>
      <c r="C1355" s="25">
        <v>0.05</v>
      </c>
      <c r="D1355" s="20">
        <v>277.18540796393199</v>
      </c>
      <c r="E1355" s="20">
        <v>0.27194106923087902</v>
      </c>
      <c r="F1355" s="21">
        <v>-26.062530620686701</v>
      </c>
      <c r="G1355" s="21">
        <v>1.6157521295900099</v>
      </c>
      <c r="H1355" s="22">
        <v>-25.45</v>
      </c>
      <c r="I1355" s="23">
        <v>-25.624461140000001</v>
      </c>
      <c r="J1355" s="23">
        <v>-28.661270930000001</v>
      </c>
    </row>
    <row r="1356" spans="1:10" x14ac:dyDescent="0.2">
      <c r="A1356" s="24">
        <v>125.9</v>
      </c>
      <c r="B1356" s="25">
        <v>-6.77</v>
      </c>
      <c r="C1356" s="25">
        <v>0.05</v>
      </c>
      <c r="D1356" s="20">
        <v>277.20471305567997</v>
      </c>
      <c r="E1356" s="20">
        <v>0.26922859951660799</v>
      </c>
      <c r="F1356" s="21">
        <v>-26.062906403795498</v>
      </c>
      <c r="G1356" s="21">
        <v>1.61575195020685</v>
      </c>
      <c r="H1356" s="22">
        <v>-25.45</v>
      </c>
      <c r="I1356" s="23">
        <v>-25.62464202</v>
      </c>
      <c r="J1356" s="23">
        <v>-28.661418489999999</v>
      </c>
    </row>
    <row r="1357" spans="1:10" x14ac:dyDescent="0.2">
      <c r="A1357" s="24">
        <v>126</v>
      </c>
      <c r="B1357" s="25">
        <v>-6.77</v>
      </c>
      <c r="C1357" s="25">
        <v>0.05</v>
      </c>
      <c r="D1357" s="20">
        <v>277.24094453171</v>
      </c>
      <c r="E1357" s="20">
        <v>0.26746382038820798</v>
      </c>
      <c r="F1357" s="21">
        <v>-26.063582724487201</v>
      </c>
      <c r="G1357" s="21">
        <v>1.61575182944024</v>
      </c>
      <c r="H1357" s="22">
        <v>-25.45</v>
      </c>
      <c r="I1357" s="23">
        <v>-25.624967603999998</v>
      </c>
      <c r="J1357" s="23">
        <v>-28.661684097999998</v>
      </c>
    </row>
    <row r="1358" spans="1:10" x14ac:dyDescent="0.2">
      <c r="A1358" s="24">
        <v>126.1</v>
      </c>
      <c r="B1358" s="25">
        <v>-6.77</v>
      </c>
      <c r="C1358" s="25">
        <v>0.05</v>
      </c>
      <c r="D1358" s="20">
        <v>277.29450416718799</v>
      </c>
      <c r="E1358" s="20">
        <v>0.266558112275394</v>
      </c>
      <c r="F1358" s="21">
        <v>-26.064596991257702</v>
      </c>
      <c r="G1358" s="21">
        <v>1.6157518239455499</v>
      </c>
      <c r="H1358" s="22">
        <v>-25.45</v>
      </c>
      <c r="I1358" s="23">
        <v>-25.625455980000002</v>
      </c>
      <c r="J1358" s="23">
        <v>-28.662082510000001</v>
      </c>
    </row>
    <row r="1359" spans="1:10" x14ac:dyDescent="0.2">
      <c r="A1359" s="24">
        <v>126.2</v>
      </c>
      <c r="B1359" s="25">
        <v>-6.77</v>
      </c>
      <c r="C1359" s="25">
        <v>0.05</v>
      </c>
      <c r="D1359" s="20">
        <v>277.36659665307701</v>
      </c>
      <c r="E1359" s="20">
        <v>0.26653574560181398</v>
      </c>
      <c r="F1359" s="21">
        <v>-26.065948947138601</v>
      </c>
      <c r="G1359" s="21">
        <v>1.6157518166238001</v>
      </c>
      <c r="H1359" s="22">
        <v>-25.45</v>
      </c>
      <c r="I1359" s="23">
        <v>-25.626107147999999</v>
      </c>
      <c r="J1359" s="23">
        <v>-28.662613726</v>
      </c>
    </row>
    <row r="1360" spans="1:10" x14ac:dyDescent="0.2">
      <c r="A1360" s="24">
        <v>126.3</v>
      </c>
      <c r="B1360" s="25">
        <v>-6.77</v>
      </c>
      <c r="C1360" s="25">
        <v>0.04</v>
      </c>
      <c r="D1360" s="20">
        <v>277.45853611429499</v>
      </c>
      <c r="E1360" s="20">
        <v>0.26744228052305402</v>
      </c>
      <c r="F1360" s="21">
        <v>-26.0676757817149</v>
      </c>
      <c r="G1360" s="21">
        <v>1.6154839942106001</v>
      </c>
      <c r="H1360" s="22">
        <v>-25.45</v>
      </c>
      <c r="I1360" s="23">
        <v>-25.626939195999999</v>
      </c>
      <c r="J1360" s="23">
        <v>-28.663292502000001</v>
      </c>
    </row>
    <row r="1361" spans="1:10" x14ac:dyDescent="0.2">
      <c r="A1361" s="24">
        <v>126.4</v>
      </c>
      <c r="B1361" s="25">
        <v>-6.77</v>
      </c>
      <c r="C1361" s="25">
        <v>0.04</v>
      </c>
      <c r="D1361" s="20">
        <v>277.57130312068801</v>
      </c>
      <c r="E1361" s="20">
        <v>0.26929040055905801</v>
      </c>
      <c r="F1361" s="21">
        <v>-26.069777009341902</v>
      </c>
      <c r="G1361" s="21">
        <v>1.6154841007151099</v>
      </c>
      <c r="H1361" s="22">
        <v>-25.45</v>
      </c>
      <c r="I1361" s="23">
        <v>-25.627952124</v>
      </c>
      <c r="J1361" s="23">
        <v>-28.664118838</v>
      </c>
    </row>
    <row r="1362" spans="1:10" x14ac:dyDescent="0.2">
      <c r="A1362" s="24">
        <v>126.5</v>
      </c>
      <c r="B1362" s="25">
        <v>-6.77</v>
      </c>
      <c r="C1362" s="25">
        <v>0.04</v>
      </c>
      <c r="D1362" s="20">
        <v>277.70442885991002</v>
      </c>
      <c r="E1362" s="20">
        <v>0.27208818034376397</v>
      </c>
      <c r="F1362" s="21">
        <v>-26.072270783888701</v>
      </c>
      <c r="G1362" s="21">
        <v>1.6154842649468</v>
      </c>
      <c r="H1362" s="22">
        <v>-25.45</v>
      </c>
      <c r="I1362" s="23">
        <v>-25.629154975999999</v>
      </c>
      <c r="J1362" s="23">
        <v>-28.665100112000001</v>
      </c>
    </row>
    <row r="1363" spans="1:10" x14ac:dyDescent="0.2">
      <c r="A1363" s="24">
        <v>126.6</v>
      </c>
      <c r="B1363" s="25">
        <v>-6.77</v>
      </c>
      <c r="C1363" s="25">
        <v>0.04</v>
      </c>
      <c r="D1363" s="20">
        <v>277.85827989633901</v>
      </c>
      <c r="E1363" s="20">
        <v>0.27568626434988303</v>
      </c>
      <c r="F1363" s="21">
        <v>-26.075156370067901</v>
      </c>
      <c r="G1363" s="21">
        <v>1.6154844885406201</v>
      </c>
      <c r="H1363" s="22">
        <v>-25.45</v>
      </c>
      <c r="I1363" s="23">
        <v>-25.630547751999998</v>
      </c>
      <c r="J1363" s="23">
        <v>-28.666236324</v>
      </c>
    </row>
    <row r="1364" spans="1:10" x14ac:dyDescent="0.2">
      <c r="A1364" s="24">
        <v>126.7</v>
      </c>
      <c r="B1364" s="25">
        <v>-6.76</v>
      </c>
      <c r="C1364" s="25">
        <v>0.04</v>
      </c>
      <c r="D1364" s="20">
        <v>278.03391729352302</v>
      </c>
      <c r="E1364" s="20">
        <v>0.27981886461143102</v>
      </c>
      <c r="F1364" s="21">
        <v>-26.068646033944901</v>
      </c>
      <c r="G1364" s="21">
        <v>1.6154847129566601</v>
      </c>
      <c r="H1364" s="22">
        <v>-25.44</v>
      </c>
      <c r="I1364" s="23">
        <v>-25.622139495999999</v>
      </c>
      <c r="J1364" s="23">
        <v>-28.657534852000001</v>
      </c>
    </row>
    <row r="1365" spans="1:10" x14ac:dyDescent="0.2">
      <c r="A1365" s="24">
        <v>126.8</v>
      </c>
      <c r="B1365" s="25">
        <v>-6.76</v>
      </c>
      <c r="C1365" s="25">
        <v>0.03</v>
      </c>
      <c r="D1365" s="20">
        <v>278.23168091075701</v>
      </c>
      <c r="E1365" s="20">
        <v>0.28423440152003798</v>
      </c>
      <c r="F1365" s="21">
        <v>-26.072349995810399</v>
      </c>
      <c r="G1365" s="21">
        <v>1.6152766142721999</v>
      </c>
      <c r="H1365" s="22">
        <v>-25.44</v>
      </c>
      <c r="I1365" s="23">
        <v>-25.623930208000001</v>
      </c>
      <c r="J1365" s="23">
        <v>-28.658995696000002</v>
      </c>
    </row>
    <row r="1366" spans="1:10" x14ac:dyDescent="0.2">
      <c r="A1366" s="24">
        <v>126.9</v>
      </c>
      <c r="B1366" s="25">
        <v>-6.76</v>
      </c>
      <c r="C1366" s="25">
        <v>0.03</v>
      </c>
      <c r="D1366" s="20">
        <v>278.44809975026999</v>
      </c>
      <c r="E1366" s="20">
        <v>0.28886373852021602</v>
      </c>
      <c r="F1366" s="21">
        <v>-26.076386766310499</v>
      </c>
      <c r="G1366" s="21">
        <v>1.6152769038488799</v>
      </c>
      <c r="H1366" s="22">
        <v>-25.44</v>
      </c>
      <c r="I1366" s="23">
        <v>-25.625883712</v>
      </c>
      <c r="J1366" s="23">
        <v>-28.660589344000002</v>
      </c>
    </row>
    <row r="1367" spans="1:10" x14ac:dyDescent="0.2">
      <c r="A1367" s="24">
        <v>127</v>
      </c>
      <c r="B1367" s="25">
        <v>-6.75</v>
      </c>
      <c r="C1367" s="25">
        <v>0.03</v>
      </c>
      <c r="D1367" s="20">
        <v>278.681026008826</v>
      </c>
      <c r="E1367" s="20">
        <v>0.29380607011771198</v>
      </c>
      <c r="F1367" s="21">
        <v>-26.070931194516699</v>
      </c>
      <c r="G1367" s="21">
        <v>1.6152771961430199</v>
      </c>
      <c r="H1367" s="22">
        <v>-25.43</v>
      </c>
      <c r="I1367" s="23">
        <v>-25.617990964000001</v>
      </c>
      <c r="J1367" s="23">
        <v>-28.652308418000001</v>
      </c>
    </row>
    <row r="1368" spans="1:10" x14ac:dyDescent="0.2">
      <c r="A1368" s="24">
        <v>127.1</v>
      </c>
      <c r="B1368" s="25">
        <v>-6.75</v>
      </c>
      <c r="C1368" s="25">
        <v>0.04</v>
      </c>
      <c r="D1368" s="20">
        <v>278.92850679812102</v>
      </c>
      <c r="E1368" s="20">
        <v>0.29919950833187298</v>
      </c>
      <c r="F1368" s="21">
        <v>-26.075555977526701</v>
      </c>
      <c r="G1368" s="21">
        <v>1.61548580857204</v>
      </c>
      <c r="H1368" s="22">
        <v>-25.43</v>
      </c>
      <c r="I1368" s="23">
        <v>-25.620233876</v>
      </c>
      <c r="J1368" s="23">
        <v>-28.654138161999999</v>
      </c>
    </row>
    <row r="1369" spans="1:10" x14ac:dyDescent="0.2">
      <c r="A1369" s="24">
        <v>127.2</v>
      </c>
      <c r="B1369" s="25">
        <v>-6.75</v>
      </c>
      <c r="C1369" s="25">
        <v>0.04</v>
      </c>
      <c r="D1369" s="20">
        <v>279.18608042407698</v>
      </c>
      <c r="E1369" s="20">
        <v>0.30506793117773101</v>
      </c>
      <c r="F1369" s="21">
        <v>-26.080342940697399</v>
      </c>
      <c r="G1369" s="21">
        <v>1.6154861695032801</v>
      </c>
      <c r="H1369" s="22">
        <v>-25.43</v>
      </c>
      <c r="I1369" s="23">
        <v>-25.622558183999999</v>
      </c>
      <c r="J1369" s="23">
        <v>-28.656034307999999</v>
      </c>
    </row>
    <row r="1370" spans="1:10" x14ac:dyDescent="0.2">
      <c r="A1370" s="24">
        <v>127.3</v>
      </c>
      <c r="B1370" s="25">
        <v>-6.74</v>
      </c>
      <c r="C1370" s="25">
        <v>0.04</v>
      </c>
      <c r="D1370" s="20">
        <v>279.446275435639</v>
      </c>
      <c r="E1370" s="20">
        <v>0.31120935234052799</v>
      </c>
      <c r="F1370" s="21">
        <v>-26.075374602418002</v>
      </c>
      <c r="G1370" s="21">
        <v>1.61548653621236</v>
      </c>
      <c r="H1370" s="22">
        <v>-25.42</v>
      </c>
      <c r="I1370" s="23">
        <v>-25.614909623999999</v>
      </c>
      <c r="J1370" s="23">
        <v>-28.647952587999999</v>
      </c>
    </row>
    <row r="1371" spans="1:10" x14ac:dyDescent="0.2">
      <c r="A1371" s="24">
        <v>127.4</v>
      </c>
      <c r="B1371" s="25">
        <v>-6.74</v>
      </c>
      <c r="C1371" s="25">
        <v>0.05</v>
      </c>
      <c r="D1371" s="20">
        <v>279.69983833665202</v>
      </c>
      <c r="E1371" s="20">
        <v>0.31723277241598202</v>
      </c>
      <c r="F1371" s="21">
        <v>-26.0800943549579</v>
      </c>
      <c r="G1371" s="21">
        <v>1.61575469885334</v>
      </c>
      <c r="H1371" s="22">
        <v>-25.42</v>
      </c>
      <c r="I1371" s="23">
        <v>-25.617206800000002</v>
      </c>
      <c r="J1371" s="23">
        <v>-28.649826600000001</v>
      </c>
    </row>
    <row r="1372" spans="1:10" x14ac:dyDescent="0.2">
      <c r="A1372" s="24">
        <v>127.5</v>
      </c>
      <c r="B1372" s="25">
        <v>-6.73</v>
      </c>
      <c r="C1372" s="25">
        <v>0.05</v>
      </c>
      <c r="D1372" s="20">
        <v>279.93558449233302</v>
      </c>
      <c r="E1372" s="20">
        <v>0.32267535609011599</v>
      </c>
      <c r="F1372" s="21">
        <v>-26.074669382625</v>
      </c>
      <c r="G1372" s="21">
        <v>1.6157550777020599</v>
      </c>
      <c r="H1372" s="22">
        <v>-25.41</v>
      </c>
      <c r="I1372" s="23">
        <v>-25.609341184000002</v>
      </c>
      <c r="J1372" s="23">
        <v>-28.641567808000001</v>
      </c>
    </row>
    <row r="1373" spans="1:10" x14ac:dyDescent="0.2">
      <c r="A1373" s="24">
        <v>127.6</v>
      </c>
      <c r="B1373" s="25">
        <v>-6.73</v>
      </c>
      <c r="C1373" s="25">
        <v>0.05</v>
      </c>
      <c r="D1373" s="20">
        <v>280.14159756292003</v>
      </c>
      <c r="E1373" s="20">
        <v>0.32699378580332999</v>
      </c>
      <c r="F1373" s="21">
        <v>-26.078488937690601</v>
      </c>
      <c r="G1373" s="21">
        <v>1.6157553268812299</v>
      </c>
      <c r="H1373" s="22">
        <v>-25.41</v>
      </c>
      <c r="I1373" s="23">
        <v>-25.611204248</v>
      </c>
      <c r="J1373" s="23">
        <v>-28.643087676</v>
      </c>
    </row>
    <row r="1374" spans="1:10" x14ac:dyDescent="0.2">
      <c r="A1374" s="24">
        <v>127.7</v>
      </c>
      <c r="B1374" s="25">
        <v>-6.73</v>
      </c>
      <c r="C1374" s="25">
        <v>0.05</v>
      </c>
      <c r="D1374" s="20">
        <v>280.30570588399797</v>
      </c>
      <c r="E1374" s="20">
        <v>0.32953090936645002</v>
      </c>
      <c r="F1374" s="21">
        <v>-26.081527126704401</v>
      </c>
      <c r="G1374" s="21">
        <v>1.6157555140434099</v>
      </c>
      <c r="H1374" s="22">
        <v>-25.41</v>
      </c>
      <c r="I1374" s="23">
        <v>-25.612687464</v>
      </c>
      <c r="J1374" s="23">
        <v>-28.644297668</v>
      </c>
    </row>
    <row r="1375" spans="1:10" x14ac:dyDescent="0.2">
      <c r="A1375" s="24">
        <v>127.8</v>
      </c>
      <c r="B1375" s="25">
        <v>-6.73</v>
      </c>
      <c r="C1375" s="25">
        <v>0.05</v>
      </c>
      <c r="D1375" s="20">
        <v>280.41511464567799</v>
      </c>
      <c r="E1375" s="20">
        <v>0.32970670181605399</v>
      </c>
      <c r="F1375" s="21">
        <v>-26.083545126583001</v>
      </c>
      <c r="G1375" s="21">
        <v>1.6157554992269101</v>
      </c>
      <c r="H1375" s="22">
        <v>-25.41</v>
      </c>
      <c r="I1375" s="23">
        <v>-25.613673259999999</v>
      </c>
      <c r="J1375" s="23">
        <v>-28.645101870000001</v>
      </c>
    </row>
    <row r="1376" spans="1:10" x14ac:dyDescent="0.2">
      <c r="A1376" s="24">
        <v>127.9</v>
      </c>
      <c r="B1376" s="25">
        <v>-6.73</v>
      </c>
      <c r="C1376" s="25">
        <v>0.05</v>
      </c>
      <c r="D1376" s="20">
        <v>280.456309585545</v>
      </c>
      <c r="E1376" s="20">
        <v>0.32714940528554798</v>
      </c>
      <c r="F1376" s="21">
        <v>-26.084303925523699</v>
      </c>
      <c r="G1376" s="21">
        <v>1.61575528478429</v>
      </c>
      <c r="H1376" s="22">
        <v>-25.41</v>
      </c>
      <c r="I1376" s="23">
        <v>-25.614044064000002</v>
      </c>
      <c r="J1376" s="23">
        <v>-28.645404368000001</v>
      </c>
    </row>
    <row r="1377" spans="1:10" x14ac:dyDescent="0.2">
      <c r="A1377" s="24">
        <v>128</v>
      </c>
      <c r="B1377" s="25">
        <v>-6.73</v>
      </c>
      <c r="C1377" s="25">
        <v>0.05</v>
      </c>
      <c r="D1377" s="20">
        <v>280.41818459922803</v>
      </c>
      <c r="E1377" s="20">
        <v>0.322191350654358</v>
      </c>
      <c r="F1377" s="21">
        <v>-26.083600653371999</v>
      </c>
      <c r="G1377" s="21">
        <v>1.6157549458659199</v>
      </c>
      <c r="H1377" s="22">
        <v>-25.41</v>
      </c>
      <c r="I1377" s="23">
        <v>-25.613700391999998</v>
      </c>
      <c r="J1377" s="23">
        <v>-28.645124003999999</v>
      </c>
    </row>
    <row r="1378" spans="1:10" x14ac:dyDescent="0.2">
      <c r="A1378" s="24">
        <v>128.1</v>
      </c>
      <c r="B1378" s="25">
        <v>-6.74</v>
      </c>
      <c r="C1378" s="25">
        <v>0.05</v>
      </c>
      <c r="D1378" s="20">
        <v>280.29086193755899</v>
      </c>
      <c r="E1378" s="20">
        <v>0.31560087276266102</v>
      </c>
      <c r="F1378" s="21">
        <v>-26.0910545163945</v>
      </c>
      <c r="G1378" s="21">
        <v>1.61575455597105</v>
      </c>
      <c r="H1378" s="22">
        <v>-25.42</v>
      </c>
      <c r="I1378" s="23">
        <v>-25.622551804</v>
      </c>
      <c r="J1378" s="23">
        <v>-28.654186998</v>
      </c>
    </row>
    <row r="1379" spans="1:10" x14ac:dyDescent="0.2">
      <c r="A1379" s="24">
        <v>128.19999999999999</v>
      </c>
      <c r="B1379" s="25">
        <v>-6.74</v>
      </c>
      <c r="C1379" s="25">
        <v>0.05</v>
      </c>
      <c r="D1379" s="20">
        <v>280.06286755110898</v>
      </c>
      <c r="E1379" s="20">
        <v>0.30806746666351698</v>
      </c>
      <c r="F1379" s="21">
        <v>-26.086829809485401</v>
      </c>
      <c r="G1379" s="21">
        <v>1.6157540540273101</v>
      </c>
      <c r="H1379" s="22">
        <v>-25.42</v>
      </c>
      <c r="I1379" s="23">
        <v>-25.620489771999999</v>
      </c>
      <c r="J1379" s="23">
        <v>-28.652504814</v>
      </c>
    </row>
    <row r="1380" spans="1:10" x14ac:dyDescent="0.2">
      <c r="A1380" s="24">
        <v>128.30000000000001</v>
      </c>
      <c r="B1380" s="25">
        <v>-6.74</v>
      </c>
      <c r="C1380" s="25">
        <v>0.05</v>
      </c>
      <c r="D1380" s="20">
        <v>279.72191930947599</v>
      </c>
      <c r="E1380" s="20">
        <v>0.30020888412632402</v>
      </c>
      <c r="F1380" s="21">
        <v>-26.080502889140998</v>
      </c>
      <c r="G1380" s="21">
        <v>1.61575357685834</v>
      </c>
      <c r="H1380" s="22">
        <v>-25.42</v>
      </c>
      <c r="I1380" s="23">
        <v>-25.617405768000001</v>
      </c>
      <c r="J1380" s="23">
        <v>-28.649988916000002</v>
      </c>
    </row>
    <row r="1381" spans="1:10" x14ac:dyDescent="0.2">
      <c r="A1381" s="24">
        <v>128.4</v>
      </c>
      <c r="B1381" s="25">
        <v>-6.75</v>
      </c>
      <c r="C1381" s="25">
        <v>0.05</v>
      </c>
      <c r="D1381" s="20">
        <v>279.25657181788603</v>
      </c>
      <c r="E1381" s="20">
        <v>0.29257884439494602</v>
      </c>
      <c r="F1381" s="21">
        <v>-26.081664395833801</v>
      </c>
      <c r="G1381" s="21">
        <v>1.6157531868320301</v>
      </c>
      <c r="H1381" s="22">
        <v>-25.43</v>
      </c>
      <c r="I1381" s="23">
        <v>-25.623200308000001</v>
      </c>
      <c r="J1381" s="23">
        <v>-28.656558145999998</v>
      </c>
    </row>
    <row r="1382" spans="1:10" x14ac:dyDescent="0.2">
      <c r="A1382" s="24">
        <v>128.5</v>
      </c>
      <c r="B1382" s="25">
        <v>-6.75</v>
      </c>
      <c r="C1382" s="25">
        <v>0.05</v>
      </c>
      <c r="D1382" s="20">
        <v>278.66098871127002</v>
      </c>
      <c r="E1382" s="20">
        <v>0.28556482015573298</v>
      </c>
      <c r="F1382" s="21">
        <v>-26.070557994323998</v>
      </c>
      <c r="G1382" s="21">
        <v>1.6157528184560099</v>
      </c>
      <c r="H1382" s="22">
        <v>-25.43</v>
      </c>
      <c r="I1382" s="23">
        <v>-25.617810083999998</v>
      </c>
      <c r="J1382" s="23">
        <v>-28.652160857999998</v>
      </c>
    </row>
    <row r="1383" spans="1:10" x14ac:dyDescent="0.2">
      <c r="A1383" s="24">
        <v>128.6</v>
      </c>
      <c r="B1383" s="25">
        <v>-6.76</v>
      </c>
      <c r="C1383" s="25">
        <v>0.05</v>
      </c>
      <c r="D1383" s="20">
        <v>277.93566798070799</v>
      </c>
      <c r="E1383" s="20">
        <v>0.27950784905875797</v>
      </c>
      <c r="F1383" s="21">
        <v>-26.066811488335102</v>
      </c>
      <c r="G1383" s="21">
        <v>1.6157525305876499</v>
      </c>
      <c r="H1383" s="22">
        <v>-25.44</v>
      </c>
      <c r="I1383" s="23">
        <v>-25.621253184</v>
      </c>
      <c r="J1383" s="23">
        <v>-28.656811808</v>
      </c>
    </row>
    <row r="1384" spans="1:10" x14ac:dyDescent="0.2">
      <c r="A1384" s="24">
        <v>128.69999999999999</v>
      </c>
      <c r="B1384" s="25">
        <v>-6.76</v>
      </c>
      <c r="C1384" s="25">
        <v>0.04</v>
      </c>
      <c r="D1384" s="20">
        <v>277.08961527813398</v>
      </c>
      <c r="E1384" s="20">
        <v>0.27477777643962398</v>
      </c>
      <c r="F1384" s="21">
        <v>-26.050939391301899</v>
      </c>
      <c r="G1384" s="21">
        <v>1.6154845023573601</v>
      </c>
      <c r="H1384" s="22">
        <v>-25.44</v>
      </c>
      <c r="I1384" s="23">
        <v>-25.61360196</v>
      </c>
      <c r="J1384" s="23">
        <v>-28.65057002</v>
      </c>
    </row>
    <row r="1385" spans="1:10" x14ac:dyDescent="0.2">
      <c r="A1385" s="24">
        <v>128.80000000000001</v>
      </c>
      <c r="B1385" s="25">
        <v>-6.77</v>
      </c>
      <c r="C1385" s="25">
        <v>0.04</v>
      </c>
      <c r="D1385" s="20">
        <v>276.133544781105</v>
      </c>
      <c r="E1385" s="20">
        <v>0.27167361961673497</v>
      </c>
      <c r="F1385" s="21">
        <v>-26.0427334499708</v>
      </c>
      <c r="G1385" s="21">
        <v>1.61548441338263</v>
      </c>
      <c r="H1385" s="22">
        <v>-25.45</v>
      </c>
      <c r="I1385" s="23">
        <v>-25.614955896000001</v>
      </c>
      <c r="J1385" s="23">
        <v>-28.653516652</v>
      </c>
    </row>
    <row r="1386" spans="1:10" x14ac:dyDescent="0.2">
      <c r="A1386" s="24">
        <v>128.9</v>
      </c>
      <c r="B1386" s="25">
        <v>-6.78</v>
      </c>
      <c r="C1386" s="25">
        <v>0.04</v>
      </c>
      <c r="D1386" s="20">
        <v>275.07816570141802</v>
      </c>
      <c r="E1386" s="20">
        <v>0.27038604104966601</v>
      </c>
      <c r="F1386" s="21">
        <v>-26.032549387285702</v>
      </c>
      <c r="G1386" s="21">
        <v>1.6154843936029699</v>
      </c>
      <c r="H1386" s="22">
        <v>-25.46</v>
      </c>
      <c r="I1386" s="23">
        <v>-25.615405431999999</v>
      </c>
      <c r="J1386" s="23">
        <v>-28.655725484000001</v>
      </c>
    </row>
    <row r="1387" spans="1:10" x14ac:dyDescent="0.2">
      <c r="A1387" s="24">
        <v>129</v>
      </c>
      <c r="B1387" s="25">
        <v>-6.78</v>
      </c>
      <c r="C1387" s="25">
        <v>0.04</v>
      </c>
      <c r="D1387" s="20">
        <v>273.933909784082</v>
      </c>
      <c r="E1387" s="20">
        <v>0.27097409848837101</v>
      </c>
      <c r="F1387" s="21">
        <v>-26.010780835094302</v>
      </c>
      <c r="G1387" s="21">
        <v>1.61548456415605</v>
      </c>
      <c r="H1387" s="22">
        <v>-25.46</v>
      </c>
      <c r="I1387" s="23">
        <v>-25.605059096000002</v>
      </c>
      <c r="J1387" s="23">
        <v>-28.647285052000001</v>
      </c>
    </row>
    <row r="1388" spans="1:10" x14ac:dyDescent="0.2">
      <c r="A1388" s="24">
        <v>129.1</v>
      </c>
      <c r="B1388" s="25">
        <v>-6.79</v>
      </c>
      <c r="C1388" s="25">
        <v>0.04</v>
      </c>
      <c r="D1388" s="20">
        <v>272.71333586078703</v>
      </c>
      <c r="E1388" s="20">
        <v>0.273320476024076</v>
      </c>
      <c r="F1388" s="21">
        <v>-25.997223355549501</v>
      </c>
      <c r="G1388" s="21">
        <v>1.6154848071385901</v>
      </c>
      <c r="H1388" s="22">
        <v>-25.47</v>
      </c>
      <c r="I1388" s="23">
        <v>-25.604016372</v>
      </c>
      <c r="J1388" s="23">
        <v>-28.648276513999999</v>
      </c>
    </row>
    <row r="1389" spans="1:10" x14ac:dyDescent="0.2">
      <c r="A1389" s="24">
        <v>129.19999999999999</v>
      </c>
      <c r="B1389" s="25">
        <v>-6.8</v>
      </c>
      <c r="C1389" s="25">
        <v>0.04</v>
      </c>
      <c r="D1389" s="20">
        <v>271.42955921166998</v>
      </c>
      <c r="E1389" s="20">
        <v>0.27719748497623298</v>
      </c>
      <c r="F1389" s="21">
        <v>-25.982333711070002</v>
      </c>
      <c r="G1389" s="21">
        <v>1.61548518916238</v>
      </c>
      <c r="H1389" s="22">
        <v>-25.48</v>
      </c>
      <c r="I1389" s="23">
        <v>-25.602412919999999</v>
      </c>
      <c r="J1389" s="23">
        <v>-28.648810539999999</v>
      </c>
    </row>
    <row r="1390" spans="1:10" x14ac:dyDescent="0.2">
      <c r="A1390" s="24">
        <v>129.30000000000001</v>
      </c>
      <c r="B1390" s="25">
        <v>-6.81</v>
      </c>
      <c r="C1390" s="25">
        <v>0.04</v>
      </c>
      <c r="D1390" s="20">
        <v>270.094237990512</v>
      </c>
      <c r="E1390" s="20">
        <v>0.28232948383825102</v>
      </c>
      <c r="F1390" s="21">
        <v>-25.966263612840201</v>
      </c>
      <c r="G1390" s="21">
        <v>1.61548565437166</v>
      </c>
      <c r="H1390" s="22">
        <v>-25.49</v>
      </c>
      <c r="I1390" s="23">
        <v>-25.600330136</v>
      </c>
      <c r="J1390" s="23">
        <v>-28.648953532</v>
      </c>
    </row>
    <row r="1391" spans="1:10" x14ac:dyDescent="0.2">
      <c r="A1391" s="24">
        <v>129.4</v>
      </c>
      <c r="B1391" s="25">
        <v>-6.81</v>
      </c>
      <c r="C1391" s="25">
        <v>0.03</v>
      </c>
      <c r="D1391" s="20">
        <v>268.719909259855</v>
      </c>
      <c r="E1391" s="20">
        <v>0.28848899430022101</v>
      </c>
      <c r="F1391" s="21">
        <v>-25.9394779028462</v>
      </c>
      <c r="G1391" s="21">
        <v>1.61527780731787</v>
      </c>
      <c r="H1391" s="22">
        <v>-25.49</v>
      </c>
      <c r="I1391" s="23">
        <v>-25.58790368</v>
      </c>
      <c r="J1391" s="23">
        <v>-28.638816160000001</v>
      </c>
    </row>
    <row r="1392" spans="1:10" x14ac:dyDescent="0.2">
      <c r="A1392" s="24">
        <v>129.5</v>
      </c>
      <c r="B1392" s="25">
        <v>-6.82</v>
      </c>
      <c r="C1392" s="25">
        <v>0.03</v>
      </c>
      <c r="D1392" s="20">
        <v>267.31866433272501</v>
      </c>
      <c r="E1392" s="20">
        <v>0.29553954364588497</v>
      </c>
      <c r="F1392" s="21">
        <v>-25.921791379323999</v>
      </c>
      <c r="G1392" s="21">
        <v>1.61527851589509</v>
      </c>
      <c r="H1392" s="22">
        <v>-25.5</v>
      </c>
      <c r="I1392" s="23">
        <v>-25.585233036000002</v>
      </c>
      <c r="J1392" s="23">
        <v>-28.638479581999999</v>
      </c>
    </row>
    <row r="1393" spans="1:10" x14ac:dyDescent="0.2">
      <c r="A1393" s="24">
        <v>129.6</v>
      </c>
      <c r="B1393" s="25">
        <v>-6.83</v>
      </c>
      <c r="C1393" s="25">
        <v>0.04</v>
      </c>
      <c r="D1393" s="20">
        <v>265.90136577750297</v>
      </c>
      <c r="E1393" s="20">
        <v>0.30324463510514099</v>
      </c>
      <c r="F1393" s="21">
        <v>-25.903582646989001</v>
      </c>
      <c r="G1393" s="21">
        <v>1.61548761045867</v>
      </c>
      <c r="H1393" s="22">
        <v>-25.51</v>
      </c>
      <c r="I1393" s="23">
        <v>-25.582408644000001</v>
      </c>
      <c r="J1393" s="23">
        <v>-28.638017577999999</v>
      </c>
    </row>
    <row r="1394" spans="1:10" x14ac:dyDescent="0.2">
      <c r="A1394" s="24">
        <v>129.69999999999999</v>
      </c>
      <c r="B1394" s="25">
        <v>-6.84</v>
      </c>
      <c r="C1394" s="25">
        <v>0.04</v>
      </c>
      <c r="D1394" s="20">
        <v>264.47780842877501</v>
      </c>
      <c r="E1394" s="20">
        <v>0.31129468969832402</v>
      </c>
      <c r="F1394" s="21">
        <v>-25.8850824321771</v>
      </c>
      <c r="G1394" s="21">
        <v>1.61548839831767</v>
      </c>
      <c r="H1394" s="22">
        <v>-25.52</v>
      </c>
      <c r="I1394" s="23">
        <v>-25.579539032</v>
      </c>
      <c r="J1394" s="23">
        <v>-28.637518684</v>
      </c>
    </row>
    <row r="1395" spans="1:10" x14ac:dyDescent="0.2">
      <c r="A1395" s="24">
        <v>129.80000000000001</v>
      </c>
      <c r="B1395" s="25">
        <v>-6.85</v>
      </c>
      <c r="C1395" s="25">
        <v>0.04</v>
      </c>
      <c r="D1395" s="20">
        <v>263.05536926689001</v>
      </c>
      <c r="E1395" s="20">
        <v>0.31944732041790402</v>
      </c>
      <c r="F1395" s="21">
        <v>-25.866387185816201</v>
      </c>
      <c r="G1395" s="21">
        <v>1.61548922185759</v>
      </c>
      <c r="H1395" s="22">
        <v>-25.53</v>
      </c>
      <c r="I1395" s="23">
        <v>-25.576669420000002</v>
      </c>
      <c r="J1395" s="23">
        <v>-28.63701979</v>
      </c>
    </row>
    <row r="1396" spans="1:10" x14ac:dyDescent="0.2">
      <c r="A1396" s="24">
        <v>129.9</v>
      </c>
      <c r="B1396" s="25">
        <v>-6.85</v>
      </c>
      <c r="C1396" s="25">
        <v>0.04</v>
      </c>
      <c r="D1396" s="20">
        <v>261.63676303068598</v>
      </c>
      <c r="E1396" s="20">
        <v>0.327478723463627</v>
      </c>
      <c r="F1396" s="21">
        <v>-25.8377872615605</v>
      </c>
      <c r="G1396" s="21">
        <v>1.6154900817570299</v>
      </c>
      <c r="H1396" s="22">
        <v>-25.53</v>
      </c>
      <c r="I1396" s="23">
        <v>-25.563845027999999</v>
      </c>
      <c r="J1396" s="23">
        <v>-28.626557785999999</v>
      </c>
    </row>
    <row r="1397" spans="1:10" x14ac:dyDescent="0.2">
      <c r="A1397" s="24">
        <v>130</v>
      </c>
      <c r="B1397" s="25">
        <v>-6.86</v>
      </c>
      <c r="C1397" s="25">
        <v>0.04</v>
      </c>
      <c r="D1397" s="20">
        <v>260.22398637085303</v>
      </c>
      <c r="E1397" s="20">
        <v>0.33511006297867402</v>
      </c>
      <c r="F1397" s="21">
        <v>-25.8189000441829</v>
      </c>
      <c r="G1397" s="21">
        <v>1.6154909785531699</v>
      </c>
      <c r="H1397" s="22">
        <v>-25.54</v>
      </c>
      <c r="I1397" s="23">
        <v>-25.561065855999999</v>
      </c>
      <c r="J1397" s="23">
        <v>-28.626132672000001</v>
      </c>
    </row>
    <row r="1398" spans="1:10" x14ac:dyDescent="0.2">
      <c r="A1398" s="24">
        <v>130.1</v>
      </c>
      <c r="B1398" s="25">
        <v>-6.87</v>
      </c>
      <c r="C1398" s="25">
        <v>0.05</v>
      </c>
      <c r="D1398" s="20">
        <v>258.81909129557903</v>
      </c>
      <c r="E1398" s="20">
        <v>0.34204152963227602</v>
      </c>
      <c r="F1398" s="21">
        <v>-25.7999786238227</v>
      </c>
      <c r="G1398" s="21">
        <v>1.61575983677568</v>
      </c>
      <c r="H1398" s="22">
        <v>-25.55</v>
      </c>
      <c r="I1398" s="23">
        <v>-25.558359035999999</v>
      </c>
      <c r="J1398" s="23">
        <v>-28.625766582000001</v>
      </c>
    </row>
    <row r="1399" spans="1:10" x14ac:dyDescent="0.2">
      <c r="A1399" s="24">
        <v>130.19999999999999</v>
      </c>
      <c r="B1399" s="25">
        <v>-6.87</v>
      </c>
      <c r="C1399" s="25">
        <v>0.05</v>
      </c>
      <c r="D1399" s="20">
        <v>257.424765621098</v>
      </c>
      <c r="E1399" s="20">
        <v>0.34812770394743298</v>
      </c>
      <c r="F1399" s="21">
        <v>-25.771276639006601</v>
      </c>
      <c r="G1399" s="21">
        <v>1.6157606377378599</v>
      </c>
      <c r="H1399" s="22">
        <v>-25.55</v>
      </c>
      <c r="I1399" s="23">
        <v>-25.5457517</v>
      </c>
      <c r="J1399" s="23">
        <v>-28.61548165</v>
      </c>
    </row>
    <row r="1400" spans="1:10" x14ac:dyDescent="0.2">
      <c r="A1400" s="24">
        <v>130.30000000000001</v>
      </c>
      <c r="B1400" s="25">
        <v>-6.88</v>
      </c>
      <c r="C1400" s="25">
        <v>0.05</v>
      </c>
      <c r="D1400" s="20">
        <v>256.04409541233298</v>
      </c>
      <c r="E1400" s="20">
        <v>0.353312687922619</v>
      </c>
      <c r="F1400" s="21">
        <v>-25.752457396592401</v>
      </c>
      <c r="G1400" s="21">
        <v>1.6157613698525</v>
      </c>
      <c r="H1400" s="22">
        <v>-25.56</v>
      </c>
      <c r="I1400" s="23">
        <v>-25.543261936</v>
      </c>
      <c r="J1400" s="23">
        <v>-28.615292631999999</v>
      </c>
    </row>
    <row r="1401" spans="1:10" x14ac:dyDescent="0.2">
      <c r="A1401" s="24">
        <v>130.4</v>
      </c>
      <c r="B1401" s="25">
        <v>-6.89</v>
      </c>
      <c r="C1401" s="25">
        <v>0.05</v>
      </c>
      <c r="D1401" s="20">
        <v>254.679984519497</v>
      </c>
      <c r="E1401" s="20">
        <v>0.35748845419284098</v>
      </c>
      <c r="F1401" s="21">
        <v>-25.7337987865494</v>
      </c>
      <c r="G1401" s="21">
        <v>1.61576202520467</v>
      </c>
      <c r="H1401" s="22">
        <v>-25.57</v>
      </c>
      <c r="I1401" s="23">
        <v>-25.540925919999999</v>
      </c>
      <c r="J1401" s="23">
        <v>-28.615229039999999</v>
      </c>
    </row>
    <row r="1402" spans="1:10" x14ac:dyDescent="0.2">
      <c r="A1402" s="24">
        <v>130.5</v>
      </c>
      <c r="B1402" s="25">
        <v>-6.89</v>
      </c>
      <c r="C1402" s="25">
        <v>0.06</v>
      </c>
      <c r="D1402" s="20">
        <v>253.33452567620699</v>
      </c>
      <c r="E1402" s="20">
        <v>0.36055054139825699</v>
      </c>
      <c r="F1402" s="21">
        <v>-25.705537667913301</v>
      </c>
      <c r="G1402" s="21">
        <v>1.6160902831103501</v>
      </c>
      <c r="H1402" s="22">
        <v>-25.57</v>
      </c>
      <c r="I1402" s="23">
        <v>-25.52876174</v>
      </c>
      <c r="J1402" s="23">
        <v>-28.60530563</v>
      </c>
    </row>
    <row r="1403" spans="1:10" x14ac:dyDescent="0.2">
      <c r="A1403" s="24">
        <v>130.6</v>
      </c>
      <c r="B1403" s="25">
        <v>-6.9</v>
      </c>
      <c r="C1403" s="25">
        <v>0.06</v>
      </c>
      <c r="D1403" s="20">
        <v>252.008639749487</v>
      </c>
      <c r="E1403" s="20">
        <v>0.36246867969045499</v>
      </c>
      <c r="F1403" s="21">
        <v>-25.687300937585</v>
      </c>
      <c r="G1403" s="21">
        <v>1.6160906835192801</v>
      </c>
      <c r="H1403" s="22">
        <v>-25.58</v>
      </c>
      <c r="I1403" s="23">
        <v>-25.526769395999999</v>
      </c>
      <c r="J1403" s="23">
        <v>-28.605522401999998</v>
      </c>
    </row>
    <row r="1404" spans="1:10" x14ac:dyDescent="0.2">
      <c r="A1404" s="24">
        <v>130.69999999999999</v>
      </c>
      <c r="B1404" s="25">
        <v>-6.9</v>
      </c>
      <c r="C1404" s="25">
        <v>0.06</v>
      </c>
      <c r="D1404" s="20">
        <v>250.70312208876101</v>
      </c>
      <c r="E1404" s="20">
        <v>0.36319299706720498</v>
      </c>
      <c r="F1404" s="21">
        <v>-25.659494721190701</v>
      </c>
      <c r="G1404" s="21">
        <v>1.61609108698034</v>
      </c>
      <c r="H1404" s="22">
        <v>-25.58</v>
      </c>
      <c r="I1404" s="23">
        <v>-25.514957932000002</v>
      </c>
      <c r="J1404" s="23">
        <v>-28.595886734</v>
      </c>
    </row>
    <row r="1405" spans="1:10" x14ac:dyDescent="0.2">
      <c r="A1405" s="24">
        <v>130.80000000000001</v>
      </c>
      <c r="B1405" s="25">
        <v>-6.91</v>
      </c>
      <c r="C1405" s="25">
        <v>0.06</v>
      </c>
      <c r="D1405" s="20">
        <v>249.41869572794499</v>
      </c>
      <c r="E1405" s="20">
        <v>0.36271629451276399</v>
      </c>
      <c r="F1405" s="21">
        <v>-25.641790495186001</v>
      </c>
      <c r="G1405" s="21">
        <v>1.6160913882158301</v>
      </c>
      <c r="H1405" s="22">
        <v>-25.59</v>
      </c>
      <c r="I1405" s="23">
        <v>-25.513345436000002</v>
      </c>
      <c r="J1405" s="23">
        <v>-28.596413382000001</v>
      </c>
    </row>
    <row r="1406" spans="1:10" x14ac:dyDescent="0.2">
      <c r="A1406" s="24">
        <v>130.9</v>
      </c>
      <c r="B1406" s="25">
        <v>-6.91</v>
      </c>
      <c r="C1406" s="25">
        <v>7.0000000000000007E-2</v>
      </c>
      <c r="D1406" s="20">
        <v>248.15602174972699</v>
      </c>
      <c r="E1406" s="20">
        <v>0.36118016307188</v>
      </c>
      <c r="F1406" s="21">
        <v>-25.614551535232</v>
      </c>
      <c r="G1406" s="21">
        <v>1.6164786298382501</v>
      </c>
      <c r="H1406" s="22">
        <v>-25.59</v>
      </c>
      <c r="I1406" s="23">
        <v>-25.501922864000001</v>
      </c>
      <c r="J1406" s="23">
        <v>-28.587094967999999</v>
      </c>
    </row>
    <row r="1407" spans="1:10" x14ac:dyDescent="0.2">
      <c r="A1407" s="24">
        <v>131</v>
      </c>
      <c r="B1407" s="25">
        <v>-6.92</v>
      </c>
      <c r="C1407" s="25">
        <v>7.0000000000000007E-2</v>
      </c>
      <c r="D1407" s="20">
        <v>246.91637032132499</v>
      </c>
      <c r="E1407" s="20">
        <v>0.35885299295924</v>
      </c>
      <c r="F1407" s="21">
        <v>-25.5974513921953</v>
      </c>
      <c r="G1407" s="21">
        <v>1.61647873654411</v>
      </c>
      <c r="H1407" s="22">
        <v>-25.6</v>
      </c>
      <c r="I1407" s="23">
        <v>-25.500708304</v>
      </c>
      <c r="J1407" s="23">
        <v>-28.587946248000002</v>
      </c>
    </row>
    <row r="1408" spans="1:10" x14ac:dyDescent="0.2">
      <c r="A1408" s="24">
        <v>131.1</v>
      </c>
      <c r="B1408" s="25">
        <v>-6.92</v>
      </c>
      <c r="C1408" s="25">
        <v>7.0000000000000007E-2</v>
      </c>
      <c r="D1408" s="20">
        <v>245.70127785555499</v>
      </c>
      <c r="E1408" s="20">
        <v>0.35604608439250601</v>
      </c>
      <c r="F1408" s="21">
        <v>-25.570918085736999</v>
      </c>
      <c r="G1408" s="21">
        <v>1.6164787314833</v>
      </c>
      <c r="H1408" s="22">
        <v>-25.6</v>
      </c>
      <c r="I1408" s="23">
        <v>-25.489719844</v>
      </c>
      <c r="J1408" s="23">
        <v>-28.578981978000002</v>
      </c>
    </row>
    <row r="1409" spans="1:10" x14ac:dyDescent="0.2">
      <c r="A1409" s="24">
        <v>131.19999999999999</v>
      </c>
      <c r="B1409" s="25">
        <v>-6.92</v>
      </c>
      <c r="C1409" s="25">
        <v>7.0000000000000007E-2</v>
      </c>
      <c r="D1409" s="20">
        <v>244.512260191569</v>
      </c>
      <c r="E1409" s="20">
        <v>0.35305000974434902</v>
      </c>
      <c r="F1409" s="21">
        <v>-25.544793873640401</v>
      </c>
      <c r="G1409" s="21">
        <v>1.6164787186779299</v>
      </c>
      <c r="H1409" s="22">
        <v>-25.6</v>
      </c>
      <c r="I1409" s="23">
        <v>-25.478966528000001</v>
      </c>
      <c r="J1409" s="23">
        <v>-28.570209536</v>
      </c>
    </row>
    <row r="1410" spans="1:10" x14ac:dyDescent="0.2">
      <c r="A1410" s="24">
        <v>131.30000000000001</v>
      </c>
      <c r="B1410" s="25">
        <v>-6.92</v>
      </c>
      <c r="C1410" s="25">
        <v>7.0000000000000007E-2</v>
      </c>
      <c r="D1410" s="20">
        <v>243.35028811916601</v>
      </c>
      <c r="E1410" s="20">
        <v>0.35009529042930099</v>
      </c>
      <c r="F1410" s="21">
        <v>-25.519109841546602</v>
      </c>
      <c r="G1410" s="21">
        <v>1.6164786978578001</v>
      </c>
      <c r="H1410" s="22">
        <v>-25.6</v>
      </c>
      <c r="I1410" s="23">
        <v>-25.468457399999998</v>
      </c>
      <c r="J1410" s="23">
        <v>-28.5616363</v>
      </c>
    </row>
    <row r="1411" spans="1:10" x14ac:dyDescent="0.2">
      <c r="A1411" s="24">
        <v>131.4</v>
      </c>
      <c r="B1411" s="25">
        <v>-6.92</v>
      </c>
      <c r="C1411" s="25">
        <v>7.0000000000000007E-2</v>
      </c>
      <c r="D1411" s="20">
        <v>242.21566318030099</v>
      </c>
      <c r="E1411" s="20">
        <v>0.34735186382774003</v>
      </c>
      <c r="F1411" s="21">
        <v>-25.4938975313413</v>
      </c>
      <c r="G1411" s="21">
        <v>1.6164786687611901</v>
      </c>
      <c r="H1411" s="22">
        <v>-25.6</v>
      </c>
      <c r="I1411" s="23">
        <v>-25.458201504000002</v>
      </c>
      <c r="J1411" s="23">
        <v>-28.553269648000001</v>
      </c>
    </row>
    <row r="1412" spans="1:10" x14ac:dyDescent="0.2">
      <c r="A1412" s="24">
        <v>131.5</v>
      </c>
      <c r="B1412" s="25">
        <v>-6.92</v>
      </c>
      <c r="C1412" s="25">
        <v>7.0000000000000007E-2</v>
      </c>
      <c r="D1412" s="20">
        <v>241.107910503444</v>
      </c>
      <c r="E1412" s="20">
        <v>0.34496582272157</v>
      </c>
      <c r="F1412" s="21">
        <v>-25.469121641174201</v>
      </c>
      <c r="G1412" s="21">
        <v>1.61647873907133</v>
      </c>
      <c r="H1412" s="22">
        <v>-25.6</v>
      </c>
      <c r="I1412" s="23">
        <v>-25.448180751999999</v>
      </c>
      <c r="J1412" s="23">
        <v>-28.545094824</v>
      </c>
    </row>
    <row r="1413" spans="1:10" x14ac:dyDescent="0.2">
      <c r="A1413" s="24">
        <v>131.6</v>
      </c>
      <c r="B1413" s="25">
        <v>-6.92</v>
      </c>
      <c r="C1413" s="25">
        <v>7.0000000000000007E-2</v>
      </c>
      <c r="D1413" s="20">
        <v>240.026200220726</v>
      </c>
      <c r="E1413" s="20">
        <v>0.34304653294509502</v>
      </c>
      <c r="F1413" s="21">
        <v>-25.444790871515899</v>
      </c>
      <c r="G1413" s="21">
        <v>1.61647880245481</v>
      </c>
      <c r="H1413" s="22">
        <v>-25.6</v>
      </c>
      <c r="I1413" s="23">
        <v>-25.438395144000001</v>
      </c>
      <c r="J1413" s="23">
        <v>-28.537111828</v>
      </c>
    </row>
    <row r="1414" spans="1:10" x14ac:dyDescent="0.2">
      <c r="A1414" s="24">
        <v>131.69999999999999</v>
      </c>
      <c r="B1414" s="25">
        <v>-6.92</v>
      </c>
      <c r="C1414" s="25">
        <v>0.06</v>
      </c>
      <c r="D1414" s="20">
        <v>238.96970031848599</v>
      </c>
      <c r="E1414" s="20">
        <v>0.34165142640026203</v>
      </c>
      <c r="F1414" s="21">
        <v>-25.4209138420449</v>
      </c>
      <c r="G1414" s="21">
        <v>1.61609165536556</v>
      </c>
      <c r="H1414" s="22">
        <v>-25.6</v>
      </c>
      <c r="I1414" s="23">
        <v>-25.428844680000001</v>
      </c>
      <c r="J1414" s="23">
        <v>-28.52932066</v>
      </c>
    </row>
    <row r="1415" spans="1:10" x14ac:dyDescent="0.2">
      <c r="A1415" s="24">
        <v>131.80000000000001</v>
      </c>
      <c r="B1415" s="25">
        <v>-6.92</v>
      </c>
      <c r="C1415" s="25">
        <v>0.06</v>
      </c>
      <c r="D1415" s="20">
        <v>237.93744803163099</v>
      </c>
      <c r="E1415" s="20">
        <v>0.34077630299660999</v>
      </c>
      <c r="F1415" s="21">
        <v>-25.3974307042497</v>
      </c>
      <c r="G1415" s="21">
        <v>1.61609179680265</v>
      </c>
      <c r="H1415" s="22">
        <v>-25.6</v>
      </c>
      <c r="I1415" s="23">
        <v>-25.419502227999999</v>
      </c>
      <c r="J1415" s="23">
        <v>-28.521699185999999</v>
      </c>
    </row>
    <row r="1416" spans="1:10" x14ac:dyDescent="0.2">
      <c r="A1416" s="24">
        <v>131.9</v>
      </c>
      <c r="B1416" s="25">
        <v>-6.92</v>
      </c>
      <c r="C1416" s="25">
        <v>0.06</v>
      </c>
      <c r="D1416" s="20">
        <v>236.928030260436</v>
      </c>
      <c r="E1416" s="20">
        <v>0.34034291087514001</v>
      </c>
      <c r="F1416" s="21">
        <v>-25.3743717361235</v>
      </c>
      <c r="G1416" s="21">
        <v>1.61609193327936</v>
      </c>
      <c r="H1416" s="22">
        <v>-25.6</v>
      </c>
      <c r="I1416" s="23">
        <v>-25.410376832000001</v>
      </c>
      <c r="J1416" s="23">
        <v>-28.514254783999998</v>
      </c>
    </row>
    <row r="1417" spans="1:10" x14ac:dyDescent="0.2">
      <c r="A1417" s="24">
        <v>132</v>
      </c>
      <c r="B1417" s="25">
        <v>-6.92</v>
      </c>
      <c r="C1417" s="25">
        <v>0.06</v>
      </c>
      <c r="D1417" s="20">
        <v>235.93993164588201</v>
      </c>
      <c r="E1417" s="20">
        <v>0.34023584443193899</v>
      </c>
      <c r="F1417" s="21">
        <v>-25.351675497457201</v>
      </c>
      <c r="G1417" s="21">
        <v>1.61609217685202</v>
      </c>
      <c r="H1417" s="22">
        <v>-25.6</v>
      </c>
      <c r="I1417" s="23">
        <v>-25.40144136</v>
      </c>
      <c r="J1417" s="23">
        <v>-28.506965319999999</v>
      </c>
    </row>
    <row r="1418" spans="1:10" x14ac:dyDescent="0.2">
      <c r="A1418" s="24">
        <v>132.1</v>
      </c>
      <c r="B1418" s="25">
        <v>-6.92</v>
      </c>
      <c r="C1418" s="25">
        <v>0.06</v>
      </c>
      <c r="D1418" s="20">
        <v>234.970916512065</v>
      </c>
      <c r="E1418" s="20">
        <v>0.34041095641630797</v>
      </c>
      <c r="F1418" s="21">
        <v>-25.3293022206953</v>
      </c>
      <c r="G1418" s="21">
        <v>1.6160924184213901</v>
      </c>
      <c r="H1418" s="22">
        <v>-25.6</v>
      </c>
      <c r="I1418" s="23">
        <v>-25.392677723999999</v>
      </c>
      <c r="J1418" s="23">
        <v>-28.499816037999999</v>
      </c>
    </row>
    <row r="1419" spans="1:10" x14ac:dyDescent="0.2">
      <c r="A1419" s="24">
        <v>132.19999999999999</v>
      </c>
      <c r="B1419" s="25">
        <v>-6.92</v>
      </c>
      <c r="C1419" s="25">
        <v>0.05</v>
      </c>
      <c r="D1419" s="20">
        <v>234.017311188837</v>
      </c>
      <c r="E1419" s="20">
        <v>0.340980576297575</v>
      </c>
      <c r="F1419" s="21">
        <v>-25.3071646388108</v>
      </c>
      <c r="G1419" s="21">
        <v>1.6157648984815101</v>
      </c>
      <c r="H1419" s="22">
        <v>-25.6</v>
      </c>
      <c r="I1419" s="23">
        <v>-25.384049747999999</v>
      </c>
      <c r="J1419" s="23">
        <v>-28.492777426</v>
      </c>
    </row>
    <row r="1420" spans="1:10" x14ac:dyDescent="0.2">
      <c r="A1420" s="24">
        <v>132.30000000000001</v>
      </c>
      <c r="B1420" s="25">
        <v>-6.92</v>
      </c>
      <c r="C1420" s="25">
        <v>0.05</v>
      </c>
      <c r="D1420" s="20">
        <v>233.075271208755</v>
      </c>
      <c r="E1420" s="20">
        <v>0.34203686822910101</v>
      </c>
      <c r="F1420" s="21">
        <v>-25.285196993946801</v>
      </c>
      <c r="G1420" s="21">
        <v>1.6157652404228899</v>
      </c>
      <c r="H1420" s="22">
        <v>-25.6</v>
      </c>
      <c r="I1420" s="23">
        <v>-25.375530300000001</v>
      </c>
      <c r="J1420" s="23">
        <v>-28.485827350000001</v>
      </c>
    </row>
    <row r="1421" spans="1:10" x14ac:dyDescent="0.2">
      <c r="A1421" s="24">
        <v>132.4</v>
      </c>
      <c r="B1421" s="25">
        <v>-6.92</v>
      </c>
      <c r="C1421" s="25">
        <v>0.05</v>
      </c>
      <c r="D1421" s="20">
        <v>232.14095210437199</v>
      </c>
      <c r="E1421" s="20">
        <v>0.34361316920283203</v>
      </c>
      <c r="F1421" s="21">
        <v>-25.2633086534846</v>
      </c>
      <c r="G1421" s="21">
        <v>1.61576570291345</v>
      </c>
      <c r="H1421" s="22">
        <v>-25.6</v>
      </c>
      <c r="I1421" s="23">
        <v>-25.367083204</v>
      </c>
      <c r="J1421" s="23">
        <v>-28.478936298000001</v>
      </c>
    </row>
    <row r="1422" spans="1:10" x14ac:dyDescent="0.2">
      <c r="A1422" s="24">
        <v>132.5</v>
      </c>
      <c r="B1422" s="25">
        <v>-6.92</v>
      </c>
      <c r="C1422" s="25">
        <v>0.05</v>
      </c>
      <c r="D1422" s="20">
        <v>231.21048343405599</v>
      </c>
      <c r="E1422" s="20">
        <v>0.34566404402441397</v>
      </c>
      <c r="F1422" s="21">
        <v>-25.241383547196801</v>
      </c>
      <c r="G1422" s="21">
        <v>1.61576617321411</v>
      </c>
      <c r="H1422" s="22">
        <v>-25.6</v>
      </c>
      <c r="I1422" s="23">
        <v>-25.358663239999998</v>
      </c>
      <c r="J1422" s="23">
        <v>-28.472067379999999</v>
      </c>
    </row>
    <row r="1423" spans="1:10" x14ac:dyDescent="0.2">
      <c r="A1423" s="24">
        <v>132.6</v>
      </c>
      <c r="B1423" s="25">
        <v>-6.91</v>
      </c>
      <c r="C1423" s="25">
        <v>0.05</v>
      </c>
      <c r="D1423" s="20">
        <v>230.279768684581</v>
      </c>
      <c r="E1423" s="20">
        <v>0.34796230570116998</v>
      </c>
      <c r="F1423" s="21">
        <v>-25.209558746412899</v>
      </c>
      <c r="G1423" s="21">
        <v>1.6157666523821499</v>
      </c>
      <c r="H1423" s="22">
        <v>-25.59</v>
      </c>
      <c r="I1423" s="23">
        <v>-25.340252320000001</v>
      </c>
      <c r="J1423" s="23">
        <v>-28.455205840000001</v>
      </c>
    </row>
    <row r="1424" spans="1:10" x14ac:dyDescent="0.2">
      <c r="A1424" s="24">
        <v>132.69999999999999</v>
      </c>
      <c r="B1424" s="25">
        <v>-6.91</v>
      </c>
      <c r="C1424" s="25">
        <v>0.04</v>
      </c>
      <c r="D1424" s="20">
        <v>229.34480445790899</v>
      </c>
      <c r="E1424" s="20">
        <v>0.35017616142739599</v>
      </c>
      <c r="F1424" s="21">
        <v>-25.1873219998024</v>
      </c>
      <c r="G1424" s="21">
        <v>1.6154987707167201</v>
      </c>
      <c r="H1424" s="22">
        <v>-25.59</v>
      </c>
      <c r="I1424" s="23">
        <v>-25.331796180000001</v>
      </c>
      <c r="J1424" s="23">
        <v>-28.448307410000002</v>
      </c>
    </row>
    <row r="1425" spans="1:10" x14ac:dyDescent="0.2">
      <c r="A1425" s="24">
        <v>132.80000000000001</v>
      </c>
      <c r="B1425" s="25">
        <v>-6.91</v>
      </c>
      <c r="C1425" s="25">
        <v>0.04</v>
      </c>
      <c r="D1425" s="20">
        <v>228.40424792248001</v>
      </c>
      <c r="E1425" s="20">
        <v>0.35193854995261198</v>
      </c>
      <c r="F1425" s="21">
        <v>-25.164831261901501</v>
      </c>
      <c r="G1425" s="21">
        <v>1.6154992580474401</v>
      </c>
      <c r="H1425" s="22">
        <v>-25.59</v>
      </c>
      <c r="I1425" s="23">
        <v>-25.323285775999999</v>
      </c>
      <c r="J1425" s="23">
        <v>-28.441364711999999</v>
      </c>
    </row>
    <row r="1426" spans="1:10" x14ac:dyDescent="0.2">
      <c r="A1426" s="24">
        <v>132.9</v>
      </c>
      <c r="B1426" s="25">
        <v>-6.91</v>
      </c>
      <c r="C1426" s="25">
        <v>0.04</v>
      </c>
      <c r="D1426" s="20">
        <v>227.45979447130199</v>
      </c>
      <c r="E1426" s="20">
        <v>0.35325611879347302</v>
      </c>
      <c r="F1426" s="21">
        <v>-25.142155794521798</v>
      </c>
      <c r="G1426" s="21">
        <v>1.6154996285410499</v>
      </c>
      <c r="H1426" s="22">
        <v>-25.59</v>
      </c>
      <c r="I1426" s="23">
        <v>-25.31474824</v>
      </c>
      <c r="J1426" s="23">
        <v>-28.434399880000001</v>
      </c>
    </row>
    <row r="1427" spans="1:10" x14ac:dyDescent="0.2">
      <c r="A1427" s="24">
        <v>133</v>
      </c>
      <c r="B1427" s="25">
        <v>-6.9</v>
      </c>
      <c r="C1427" s="25">
        <v>0.04</v>
      </c>
      <c r="D1427" s="20">
        <v>226.513629364911</v>
      </c>
      <c r="E1427" s="20">
        <v>0.35430282005083702</v>
      </c>
      <c r="F1427" s="21">
        <v>-25.109501222802699</v>
      </c>
      <c r="G1427" s="21">
        <v>1.61550000585325</v>
      </c>
      <c r="H1427" s="22">
        <v>-25.58</v>
      </c>
      <c r="I1427" s="23">
        <v>-25.296192615999999</v>
      </c>
      <c r="J1427" s="23">
        <v>-28.417420291999999</v>
      </c>
    </row>
    <row r="1428" spans="1:10" x14ac:dyDescent="0.2">
      <c r="A1428" s="24">
        <v>133.1</v>
      </c>
      <c r="B1428" s="25">
        <v>-6.9</v>
      </c>
      <c r="C1428" s="25">
        <v>0.04</v>
      </c>
      <c r="D1428" s="20">
        <v>225.567045674909</v>
      </c>
      <c r="E1428" s="20">
        <v>0.35537020795046698</v>
      </c>
      <c r="F1428" s="21">
        <v>-25.086523322517301</v>
      </c>
      <c r="G1428" s="21">
        <v>1.6155003889361601</v>
      </c>
      <c r="H1428" s="22">
        <v>-25.58</v>
      </c>
      <c r="I1428" s="23">
        <v>-25.287627948000001</v>
      </c>
      <c r="J1428" s="23">
        <v>-28.410433326</v>
      </c>
    </row>
    <row r="1429" spans="1:10" x14ac:dyDescent="0.2">
      <c r="A1429" s="24">
        <v>133.19999999999999</v>
      </c>
      <c r="B1429" s="25">
        <v>-6.9</v>
      </c>
      <c r="C1429" s="25">
        <v>0.04</v>
      </c>
      <c r="D1429" s="20">
        <v>224.62066501461899</v>
      </c>
      <c r="E1429" s="20">
        <v>0.35675730571609598</v>
      </c>
      <c r="F1429" s="21">
        <v>-25.0634533337455</v>
      </c>
      <c r="G1429" s="21">
        <v>1.6155009097148401</v>
      </c>
      <c r="H1429" s="22">
        <v>-25.58</v>
      </c>
      <c r="I1429" s="23">
        <v>-25.279072324000001</v>
      </c>
      <c r="J1429" s="23">
        <v>-28.403453738</v>
      </c>
    </row>
    <row r="1430" spans="1:10" x14ac:dyDescent="0.2">
      <c r="A1430" s="24">
        <v>133.30000000000001</v>
      </c>
      <c r="B1430" s="25">
        <v>-6.9</v>
      </c>
      <c r="C1430" s="25">
        <v>0.04</v>
      </c>
      <c r="D1430" s="20">
        <v>223.674892421305</v>
      </c>
      <c r="E1430" s="20">
        <v>0.358632710178237</v>
      </c>
      <c r="F1430" s="21">
        <v>-25.0402661677551</v>
      </c>
      <c r="G1430" s="21">
        <v>1.6155014404686501</v>
      </c>
      <c r="H1430" s="22">
        <v>-25.58</v>
      </c>
      <c r="I1430" s="23">
        <v>-25.270516700000002</v>
      </c>
      <c r="J1430" s="23">
        <v>-28.39647415</v>
      </c>
    </row>
    <row r="1431" spans="1:10" x14ac:dyDescent="0.2">
      <c r="A1431" s="24">
        <v>133.4</v>
      </c>
      <c r="B1431" s="25">
        <v>-6.9</v>
      </c>
      <c r="C1431" s="25">
        <v>0.04</v>
      </c>
      <c r="D1431" s="20">
        <v>222.73009959842</v>
      </c>
      <c r="E1431" s="20">
        <v>0.36108147457831502</v>
      </c>
      <c r="F1431" s="21">
        <v>-25.016985627738102</v>
      </c>
      <c r="G1431" s="21">
        <v>1.61550198110414</v>
      </c>
      <c r="H1431" s="22">
        <v>-25.58</v>
      </c>
      <c r="I1431" s="23">
        <v>-25.261970120000001</v>
      </c>
      <c r="J1431" s="23">
        <v>-28.389501939999999</v>
      </c>
    </row>
    <row r="1432" spans="1:10" x14ac:dyDescent="0.2">
      <c r="A1432" s="24">
        <v>133.5</v>
      </c>
      <c r="B1432" s="25">
        <v>-6.89</v>
      </c>
      <c r="C1432" s="25">
        <v>0.04</v>
      </c>
      <c r="D1432" s="20">
        <v>221.786252134704</v>
      </c>
      <c r="E1432" s="20">
        <v>0.36406016136790598</v>
      </c>
      <c r="F1432" s="21">
        <v>-24.983793381121099</v>
      </c>
      <c r="G1432" s="21">
        <v>1.6155026709683999</v>
      </c>
      <c r="H1432" s="22">
        <v>-25.57</v>
      </c>
      <c r="I1432" s="23">
        <v>-25.243432584000001</v>
      </c>
      <c r="J1432" s="23">
        <v>-28.372537108</v>
      </c>
    </row>
    <row r="1433" spans="1:10" x14ac:dyDescent="0.2">
      <c r="A1433" s="24">
        <v>133.6</v>
      </c>
      <c r="B1433" s="25">
        <v>-6.89</v>
      </c>
      <c r="C1433" s="25">
        <v>0.04</v>
      </c>
      <c r="D1433" s="20">
        <v>220.84281506425501</v>
      </c>
      <c r="E1433" s="20">
        <v>0.36739195109892397</v>
      </c>
      <c r="F1433" s="21">
        <v>-24.960324275425801</v>
      </c>
      <c r="G1433" s="21">
        <v>1.61550337535012</v>
      </c>
      <c r="H1433" s="22">
        <v>-25.57</v>
      </c>
      <c r="I1433" s="23">
        <v>-25.234904092000001</v>
      </c>
      <c r="J1433" s="23">
        <v>-28.365579654000001</v>
      </c>
    </row>
    <row r="1434" spans="1:10" x14ac:dyDescent="0.2">
      <c r="A1434" s="24">
        <v>133.69999999999999</v>
      </c>
      <c r="B1434" s="25">
        <v>-6.89</v>
      </c>
      <c r="C1434" s="25">
        <v>0.04</v>
      </c>
      <c r="D1434" s="20">
        <v>219.899222552521</v>
      </c>
      <c r="E1434" s="20">
        <v>0.37083381480910499</v>
      </c>
      <c r="F1434" s="21">
        <v>-24.9367100477496</v>
      </c>
      <c r="G1434" s="21">
        <v>1.6155042399147299</v>
      </c>
      <c r="H1434" s="22">
        <v>-25.57</v>
      </c>
      <c r="I1434" s="23">
        <v>-25.226366555999999</v>
      </c>
      <c r="J1434" s="23">
        <v>-28.358614822</v>
      </c>
    </row>
    <row r="1435" spans="1:10" x14ac:dyDescent="0.2">
      <c r="A1435" s="24">
        <v>133.80000000000001</v>
      </c>
      <c r="B1435" s="25">
        <v>-6.89</v>
      </c>
      <c r="C1435" s="25">
        <v>0.04</v>
      </c>
      <c r="D1435" s="20">
        <v>218.95491368800799</v>
      </c>
      <c r="E1435" s="20">
        <v>0.37409921435570298</v>
      </c>
      <c r="F1435" s="21">
        <v>-24.912974596080002</v>
      </c>
      <c r="G1435" s="21">
        <v>1.6155049788679099</v>
      </c>
      <c r="H1435" s="22">
        <v>-25.57</v>
      </c>
      <c r="I1435" s="23">
        <v>-25.21782902</v>
      </c>
      <c r="J1435" s="23">
        <v>-28.351649989999999</v>
      </c>
    </row>
    <row r="1436" spans="1:10" x14ac:dyDescent="0.2">
      <c r="A1436" s="24">
        <v>133.9</v>
      </c>
      <c r="B1436" s="25">
        <v>-6.89</v>
      </c>
      <c r="C1436" s="25">
        <v>0.04</v>
      </c>
      <c r="D1436" s="20">
        <v>218.009986861708</v>
      </c>
      <c r="E1436" s="20">
        <v>0.37697253176095402</v>
      </c>
      <c r="F1436" s="21">
        <v>-24.8890916465581</v>
      </c>
      <c r="G1436" s="21">
        <v>1.6155057345014301</v>
      </c>
      <c r="H1436" s="22">
        <v>-25.57</v>
      </c>
      <c r="I1436" s="23">
        <v>-25.209282439999999</v>
      </c>
      <c r="J1436" s="23">
        <v>-28.344677780000001</v>
      </c>
    </row>
    <row r="1437" spans="1:10" x14ac:dyDescent="0.2">
      <c r="A1437" s="24">
        <v>134</v>
      </c>
      <c r="B1437" s="25">
        <v>-6.88</v>
      </c>
      <c r="C1437" s="25">
        <v>0.04</v>
      </c>
      <c r="D1437" s="20">
        <v>217.06585665364801</v>
      </c>
      <c r="E1437" s="20">
        <v>0.37941450120474401</v>
      </c>
      <c r="F1437" s="21">
        <v>-24.855291796936399</v>
      </c>
      <c r="G1437" s="21">
        <v>1.6155063547042099</v>
      </c>
      <c r="H1437" s="22">
        <v>-25.56</v>
      </c>
      <c r="I1437" s="23">
        <v>-25.190744903999999</v>
      </c>
      <c r="J1437" s="23">
        <v>-28.327712947999999</v>
      </c>
    </row>
    <row r="1438" spans="1:10" x14ac:dyDescent="0.2">
      <c r="A1438" s="24">
        <v>134.1</v>
      </c>
      <c r="B1438" s="25">
        <v>-6.88</v>
      </c>
      <c r="C1438" s="25">
        <v>0.04</v>
      </c>
      <c r="D1438" s="20">
        <v>216.12408354026201</v>
      </c>
      <c r="E1438" s="20">
        <v>0.381399320769644</v>
      </c>
      <c r="F1438" s="21">
        <v>-24.8312378467778</v>
      </c>
      <c r="G1438" s="21">
        <v>1.6155069854922799</v>
      </c>
      <c r="H1438" s="22">
        <v>-25.56</v>
      </c>
      <c r="I1438" s="23">
        <v>-25.182225456000001</v>
      </c>
      <c r="J1438" s="23">
        <v>-28.320762872</v>
      </c>
    </row>
    <row r="1439" spans="1:10" x14ac:dyDescent="0.2">
      <c r="A1439" s="24">
        <v>134.19999999999999</v>
      </c>
      <c r="B1439" s="25">
        <v>-6.88</v>
      </c>
      <c r="C1439" s="25">
        <v>0.04</v>
      </c>
      <c r="D1439" s="20">
        <v>215.185272616482</v>
      </c>
      <c r="E1439" s="20">
        <v>0.38293147708791297</v>
      </c>
      <c r="F1439" s="21">
        <v>-24.807136599775902</v>
      </c>
      <c r="G1439" s="21">
        <v>1.61550762726635</v>
      </c>
      <c r="H1439" s="22">
        <v>-25.56</v>
      </c>
      <c r="I1439" s="23">
        <v>-25.17373314</v>
      </c>
      <c r="J1439" s="23">
        <v>-28.313834929999999</v>
      </c>
    </row>
    <row r="1440" spans="1:10" x14ac:dyDescent="0.2">
      <c r="A1440" s="24">
        <v>134.30000000000001</v>
      </c>
      <c r="B1440" s="25">
        <v>-6.88</v>
      </c>
      <c r="C1440" s="25">
        <v>0.04</v>
      </c>
      <c r="D1440" s="20">
        <v>214.25039941013699</v>
      </c>
      <c r="E1440" s="20">
        <v>0.38401348494300902</v>
      </c>
      <c r="F1440" s="21">
        <v>-24.783014152316301</v>
      </c>
      <c r="G1440" s="21">
        <v>1.61550812059385</v>
      </c>
      <c r="H1440" s="22">
        <v>-25.56</v>
      </c>
      <c r="I1440" s="23">
        <v>-25.165277</v>
      </c>
      <c r="J1440" s="23">
        <v>-28.306936499999999</v>
      </c>
    </row>
    <row r="1441" spans="1:10" x14ac:dyDescent="0.2">
      <c r="A1441" s="24">
        <v>134.4</v>
      </c>
      <c r="B1441" s="25">
        <v>-6.88</v>
      </c>
      <c r="C1441" s="25">
        <v>0.04</v>
      </c>
      <c r="D1441" s="20">
        <v>213.32200214759601</v>
      </c>
      <c r="E1441" s="20">
        <v>0.38458714168993402</v>
      </c>
      <c r="F1441" s="21">
        <v>-24.758949135901599</v>
      </c>
      <c r="G1441" s="21">
        <v>1.61550861920844</v>
      </c>
      <c r="H1441" s="22">
        <v>-25.56</v>
      </c>
      <c r="I1441" s="23">
        <v>-25.156884168000001</v>
      </c>
      <c r="J1441" s="23">
        <v>-28.300089715999999</v>
      </c>
    </row>
    <row r="1442" spans="1:10" x14ac:dyDescent="0.2">
      <c r="A1442" s="24">
        <v>134.5</v>
      </c>
      <c r="B1442" s="25">
        <v>-6.88</v>
      </c>
      <c r="C1442" s="25">
        <v>0.04</v>
      </c>
      <c r="D1442" s="20">
        <v>212.402657615778</v>
      </c>
      <c r="E1442" s="20">
        <v>0.38457684782005402</v>
      </c>
      <c r="F1442" s="21">
        <v>-24.734995654550101</v>
      </c>
      <c r="G1442" s="21">
        <v>1.6155089594288501</v>
      </c>
      <c r="H1442" s="22">
        <v>-25.56</v>
      </c>
      <c r="I1442" s="23">
        <v>-25.148572732000002</v>
      </c>
      <c r="J1442" s="23">
        <v>-28.293309334</v>
      </c>
    </row>
    <row r="1443" spans="1:10" x14ac:dyDescent="0.2">
      <c r="A1443" s="24">
        <v>134.6</v>
      </c>
      <c r="B1443" s="25">
        <v>-6.87</v>
      </c>
      <c r="C1443" s="25">
        <v>0.04</v>
      </c>
      <c r="D1443" s="20">
        <v>211.49495150672999</v>
      </c>
      <c r="E1443" s="20">
        <v>0.383921295978712</v>
      </c>
      <c r="F1443" s="21">
        <v>-24.7013884300809</v>
      </c>
      <c r="G1443" s="21">
        <v>1.61550913614943</v>
      </c>
      <c r="H1443" s="22">
        <v>-25.55</v>
      </c>
      <c r="I1443" s="23">
        <v>-25.13036078</v>
      </c>
      <c r="J1443" s="23">
        <v>-28.27661011</v>
      </c>
    </row>
    <row r="1444" spans="1:10" x14ac:dyDescent="0.2">
      <c r="A1444" s="24">
        <v>134.69999999999999</v>
      </c>
      <c r="B1444" s="25">
        <v>-6.87</v>
      </c>
      <c r="C1444" s="25">
        <v>0.04</v>
      </c>
      <c r="D1444" s="20">
        <v>210.601539723813</v>
      </c>
      <c r="E1444" s="20">
        <v>0.38277094482030699</v>
      </c>
      <c r="F1444" s="21">
        <v>-24.677877153860301</v>
      </c>
      <c r="G1444" s="21">
        <v>1.6155093078092</v>
      </c>
      <c r="H1444" s="22">
        <v>-25.55</v>
      </c>
      <c r="I1444" s="23">
        <v>-25.122284487999998</v>
      </c>
      <c r="J1444" s="23">
        <v>-28.270021556</v>
      </c>
    </row>
    <row r="1445" spans="1:10" x14ac:dyDescent="0.2">
      <c r="A1445" s="24">
        <v>134.80000000000001</v>
      </c>
      <c r="B1445" s="25">
        <v>-6.87</v>
      </c>
      <c r="C1445" s="25">
        <v>0.04</v>
      </c>
      <c r="D1445" s="20">
        <v>209.72511144613</v>
      </c>
      <c r="E1445" s="20">
        <v>0.38139129514234499</v>
      </c>
      <c r="F1445" s="21">
        <v>-24.654673147004999</v>
      </c>
      <c r="G1445" s="21">
        <v>1.6155093084254699</v>
      </c>
      <c r="H1445" s="22">
        <v>-25.55</v>
      </c>
      <c r="I1445" s="23">
        <v>-25.1143529</v>
      </c>
      <c r="J1445" s="23">
        <v>-28.26355105</v>
      </c>
    </row>
    <row r="1446" spans="1:10" x14ac:dyDescent="0.2">
      <c r="A1446" s="24">
        <v>134.9</v>
      </c>
      <c r="B1446" s="25">
        <v>-6.87</v>
      </c>
      <c r="C1446" s="25">
        <v>0.05</v>
      </c>
      <c r="D1446" s="20">
        <v>208.868356052595</v>
      </c>
      <c r="E1446" s="20">
        <v>0.38004941087164501</v>
      </c>
      <c r="F1446" s="21">
        <v>-24.631888386117801</v>
      </c>
      <c r="G1446" s="21">
        <v>1.61577812050798</v>
      </c>
      <c r="H1446" s="22">
        <v>-25.55</v>
      </c>
      <c r="I1446" s="23">
        <v>-25.106602192</v>
      </c>
      <c r="J1446" s="23">
        <v>-28.257228103999999</v>
      </c>
    </row>
    <row r="1447" spans="1:10" x14ac:dyDescent="0.2">
      <c r="A1447" s="24">
        <v>135</v>
      </c>
      <c r="B1447" s="25">
        <v>-6.87</v>
      </c>
      <c r="C1447" s="25">
        <v>0.05</v>
      </c>
      <c r="D1447" s="20">
        <v>208.03395655927901</v>
      </c>
      <c r="E1447" s="20">
        <v>0.37899426273284598</v>
      </c>
      <c r="F1447" s="21">
        <v>-24.609610048492801</v>
      </c>
      <c r="G1447" s="21">
        <v>1.61577828393984</v>
      </c>
      <c r="H1447" s="22">
        <v>-25.55</v>
      </c>
      <c r="I1447" s="23">
        <v>-25.099059495999999</v>
      </c>
      <c r="J1447" s="23">
        <v>-28.251074851999999</v>
      </c>
    </row>
    <row r="1448" spans="1:10" x14ac:dyDescent="0.2">
      <c r="A1448" s="24">
        <v>135.1</v>
      </c>
      <c r="B1448" s="25">
        <v>-6.87</v>
      </c>
      <c r="C1448" s="25">
        <v>0.05</v>
      </c>
      <c r="D1448" s="20">
        <v>207.22406138420601</v>
      </c>
      <c r="E1448" s="20">
        <v>0.37838581446863401</v>
      </c>
      <c r="F1448" s="21">
        <v>-24.587872907369899</v>
      </c>
      <c r="G1448" s="21">
        <v>1.6157784386989</v>
      </c>
      <c r="H1448" s="22">
        <v>-25.55</v>
      </c>
      <c r="I1448" s="23">
        <v>-25.091733856000001</v>
      </c>
      <c r="J1448" s="23">
        <v>-28.245098672000001</v>
      </c>
    </row>
    <row r="1449" spans="1:10" x14ac:dyDescent="0.2">
      <c r="A1449" s="24">
        <v>135.19999999999999</v>
      </c>
      <c r="B1449" s="25">
        <v>-6.86</v>
      </c>
      <c r="C1449" s="25">
        <v>0.05</v>
      </c>
      <c r="D1449" s="20">
        <v>206.43988794241099</v>
      </c>
      <c r="E1449" s="20">
        <v>0.37824516705065497</v>
      </c>
      <c r="F1449" s="21">
        <v>-24.556917293564499</v>
      </c>
      <c r="G1449" s="21">
        <v>1.6157787549842499</v>
      </c>
      <c r="H1449" s="22">
        <v>-25.54</v>
      </c>
      <c r="I1449" s="23">
        <v>-25.07464336</v>
      </c>
      <c r="J1449" s="23">
        <v>-28.22931432</v>
      </c>
    </row>
    <row r="1450" spans="1:10" x14ac:dyDescent="0.2">
      <c r="A1450" s="24">
        <v>135.30000000000001</v>
      </c>
      <c r="B1450" s="25">
        <v>-6.86</v>
      </c>
      <c r="C1450" s="25">
        <v>0.05</v>
      </c>
      <c r="D1450" s="20">
        <v>205.682560273571</v>
      </c>
      <c r="E1450" s="20">
        <v>0.378543891743432</v>
      </c>
      <c r="F1450" s="21">
        <v>-24.5364224018588</v>
      </c>
      <c r="G1450" s="21">
        <v>1.61577923531305</v>
      </c>
      <c r="H1450" s="22">
        <v>-25.54</v>
      </c>
      <c r="I1450" s="23">
        <v>-25.067797052</v>
      </c>
      <c r="J1450" s="23">
        <v>-28.223729173999999</v>
      </c>
    </row>
    <row r="1451" spans="1:10" x14ac:dyDescent="0.2">
      <c r="A1451" s="24">
        <v>135.4</v>
      </c>
      <c r="B1451" s="25">
        <v>-6.86</v>
      </c>
      <c r="C1451" s="25">
        <v>0.05</v>
      </c>
      <c r="D1451" s="20">
        <v>204.95320223706099</v>
      </c>
      <c r="E1451" s="20">
        <v>0.37921823923425901</v>
      </c>
      <c r="F1451" s="21">
        <v>-24.5165754318236</v>
      </c>
      <c r="G1451" s="21">
        <v>1.61577953658732</v>
      </c>
      <c r="H1451" s="22">
        <v>-25.54</v>
      </c>
      <c r="I1451" s="23">
        <v>-25.061194931999999</v>
      </c>
      <c r="J1451" s="23">
        <v>-28.218343233999999</v>
      </c>
    </row>
    <row r="1452" spans="1:10" x14ac:dyDescent="0.2">
      <c r="A1452" s="24">
        <v>135.5</v>
      </c>
      <c r="B1452" s="25">
        <v>-6.86</v>
      </c>
      <c r="C1452" s="25">
        <v>0.05</v>
      </c>
      <c r="D1452" s="20">
        <v>204.25281999702401</v>
      </c>
      <c r="E1452" s="20">
        <v>0.38020301917829802</v>
      </c>
      <c r="F1452" s="21">
        <v>-24.497467011747101</v>
      </c>
      <c r="G1452" s="21">
        <v>1.6157800039499199</v>
      </c>
      <c r="H1452" s="22">
        <v>-25.54</v>
      </c>
      <c r="I1452" s="23">
        <v>-25.054864131999999</v>
      </c>
      <c r="J1452" s="23">
        <v>-28.213178633999998</v>
      </c>
    </row>
    <row r="1453" spans="1:10" x14ac:dyDescent="0.2">
      <c r="A1453" s="24">
        <v>135.6</v>
      </c>
      <c r="B1453" s="25">
        <v>-6.86</v>
      </c>
      <c r="C1453" s="25">
        <v>0.05</v>
      </c>
      <c r="D1453" s="20">
        <v>203.58209922428401</v>
      </c>
      <c r="E1453" s="20">
        <v>0.38148833431576001</v>
      </c>
      <c r="F1453" s="21">
        <v>-24.479078966647801</v>
      </c>
      <c r="G1453" s="21">
        <v>1.61578046494363</v>
      </c>
      <c r="H1453" s="22">
        <v>-25.54</v>
      </c>
      <c r="I1453" s="23">
        <v>-25.048795607999999</v>
      </c>
      <c r="J1453" s="23">
        <v>-28.208227996000002</v>
      </c>
    </row>
    <row r="1454" spans="1:10" x14ac:dyDescent="0.2">
      <c r="A1454" s="24">
        <v>135.69999999999999</v>
      </c>
      <c r="B1454" s="25">
        <v>-6.86</v>
      </c>
      <c r="C1454" s="25">
        <v>0.05</v>
      </c>
      <c r="D1454" s="20">
        <v>202.941671547287</v>
      </c>
      <c r="E1454" s="20">
        <v>0.383070108593556</v>
      </c>
      <c r="F1454" s="21">
        <v>-24.461475079301</v>
      </c>
      <c r="G1454" s="21">
        <v>1.6157810980343199</v>
      </c>
      <c r="H1454" s="22">
        <v>-25.54</v>
      </c>
      <c r="I1454" s="23">
        <v>-25.043007448000001</v>
      </c>
      <c r="J1454" s="23">
        <v>-28.203506076</v>
      </c>
    </row>
    <row r="1455" spans="1:10" x14ac:dyDescent="0.2">
      <c r="A1455" s="24">
        <v>135.80000000000001</v>
      </c>
      <c r="B1455" s="25">
        <v>-6.85</v>
      </c>
      <c r="C1455" s="25">
        <v>0.05</v>
      </c>
      <c r="D1455" s="20">
        <v>202.332168594477</v>
      </c>
      <c r="E1455" s="20">
        <v>0.38493663256801702</v>
      </c>
      <c r="F1455" s="21">
        <v>-24.434813708532399</v>
      </c>
      <c r="G1455" s="21">
        <v>1.6157817280740101</v>
      </c>
      <c r="H1455" s="22">
        <v>-25.53</v>
      </c>
      <c r="I1455" s="23">
        <v>-25.027490608000001</v>
      </c>
      <c r="J1455" s="23">
        <v>-28.189005496</v>
      </c>
    </row>
    <row r="1456" spans="1:10" x14ac:dyDescent="0.2">
      <c r="A1456" s="24">
        <v>135.9</v>
      </c>
      <c r="B1456" s="25">
        <v>-6.85</v>
      </c>
      <c r="C1456" s="25">
        <v>0.05</v>
      </c>
      <c r="D1456" s="20">
        <v>201.75422199430099</v>
      </c>
      <c r="E1456" s="20">
        <v>0.38706928730385298</v>
      </c>
      <c r="F1456" s="21">
        <v>-24.418804376263999</v>
      </c>
      <c r="G1456" s="21">
        <v>1.61578235219709</v>
      </c>
      <c r="H1456" s="22">
        <v>-25.53</v>
      </c>
      <c r="I1456" s="23">
        <v>-25.022263175999999</v>
      </c>
      <c r="J1456" s="23">
        <v>-28.184741012</v>
      </c>
    </row>
    <row r="1457" spans="1:10" x14ac:dyDescent="0.2">
      <c r="A1457" s="24">
        <v>136</v>
      </c>
      <c r="B1457" s="25">
        <v>-6.85</v>
      </c>
      <c r="C1457" s="25">
        <v>0.05</v>
      </c>
      <c r="D1457" s="20">
        <v>201.208251427032</v>
      </c>
      <c r="E1457" s="20">
        <v>0.38945834651516598</v>
      </c>
      <c r="F1457" s="21">
        <v>-24.403632811833599</v>
      </c>
      <c r="G1457" s="21">
        <v>1.6157829704809299</v>
      </c>
      <c r="H1457" s="22">
        <v>-25.53</v>
      </c>
      <c r="I1457" s="23">
        <v>-25.017325152000002</v>
      </c>
      <c r="J1457" s="23">
        <v>-28.180712624000002</v>
      </c>
    </row>
    <row r="1458" spans="1:10" x14ac:dyDescent="0.2">
      <c r="A1458" s="24">
        <v>136.1</v>
      </c>
      <c r="B1458" s="25">
        <v>-6.85</v>
      </c>
      <c r="C1458" s="25">
        <v>0.05</v>
      </c>
      <c r="D1458" s="20">
        <v>200.693720583051</v>
      </c>
      <c r="E1458" s="20">
        <v>0.39214942586447898</v>
      </c>
      <c r="F1458" s="21">
        <v>-24.389307108479301</v>
      </c>
      <c r="G1458" s="21">
        <v>1.6157837710745899</v>
      </c>
      <c r="H1458" s="22">
        <v>-25.53</v>
      </c>
      <c r="I1458" s="23">
        <v>-25.012676536000001</v>
      </c>
      <c r="J1458" s="23">
        <v>-28.176920332000002</v>
      </c>
    </row>
    <row r="1459" spans="1:10" x14ac:dyDescent="0.2">
      <c r="A1459" s="24">
        <v>136.19999999999999</v>
      </c>
      <c r="B1459" s="25">
        <v>-6.85</v>
      </c>
      <c r="C1459" s="25">
        <v>0.05</v>
      </c>
      <c r="D1459" s="20">
        <v>200.20982374060901</v>
      </c>
      <c r="E1459" s="20">
        <v>0.395204630978509</v>
      </c>
      <c r="F1459" s="21">
        <v>-24.3757789646825</v>
      </c>
      <c r="G1459" s="21">
        <v>1.6157845700536</v>
      </c>
      <c r="H1459" s="22">
        <v>-25.53</v>
      </c>
      <c r="I1459" s="23">
        <v>-25.008299239999999</v>
      </c>
      <c r="J1459" s="23">
        <v>-28.173349380000001</v>
      </c>
    </row>
    <row r="1460" spans="1:10" x14ac:dyDescent="0.2">
      <c r="A1460" s="24">
        <v>136.30000000000001</v>
      </c>
      <c r="B1460" s="25">
        <v>-6.85</v>
      </c>
      <c r="C1460" s="25">
        <v>0.05</v>
      </c>
      <c r="D1460" s="20">
        <v>199.755755162626</v>
      </c>
      <c r="E1460" s="20">
        <v>0.398678463601503</v>
      </c>
      <c r="F1460" s="21">
        <v>-24.363055195487402</v>
      </c>
      <c r="G1460" s="21">
        <v>1.61578556092253</v>
      </c>
      <c r="H1460" s="22">
        <v>-25.53</v>
      </c>
      <c r="I1460" s="23">
        <v>-25.004193264000001</v>
      </c>
      <c r="J1460" s="23">
        <v>-28.169999768</v>
      </c>
    </row>
    <row r="1461" spans="1:10" x14ac:dyDescent="0.2">
      <c r="A1461" s="24">
        <v>136.4</v>
      </c>
      <c r="B1461" s="25">
        <v>-6.85</v>
      </c>
      <c r="C1461" s="25">
        <v>0.05</v>
      </c>
      <c r="D1461" s="20">
        <v>199.330709112021</v>
      </c>
      <c r="E1461" s="20">
        <v>0.40260950478191698</v>
      </c>
      <c r="F1461" s="21">
        <v>-24.3511141058924</v>
      </c>
      <c r="G1461" s="21">
        <v>1.61578655455868</v>
      </c>
      <c r="H1461" s="22">
        <v>-25.53</v>
      </c>
      <c r="I1461" s="23">
        <v>-25.000349564</v>
      </c>
      <c r="J1461" s="23">
        <v>-28.166864117999999</v>
      </c>
    </row>
    <row r="1462" spans="1:10" x14ac:dyDescent="0.2">
      <c r="A1462" s="24">
        <v>136.5</v>
      </c>
      <c r="B1462" s="25">
        <v>-6.85</v>
      </c>
      <c r="C1462" s="25">
        <v>0.05</v>
      </c>
      <c r="D1462" s="20">
        <v>198.933879851716</v>
      </c>
      <c r="E1462" s="20">
        <v>0.40701443729487602</v>
      </c>
      <c r="F1462" s="21">
        <v>-24.339933357635299</v>
      </c>
      <c r="G1462" s="21">
        <v>1.6157875506358199</v>
      </c>
      <c r="H1462" s="22">
        <v>-25.53</v>
      </c>
      <c r="I1462" s="23">
        <v>-24.996759096000002</v>
      </c>
      <c r="J1462" s="23">
        <v>-28.163935051999999</v>
      </c>
    </row>
    <row r="1463" spans="1:10" x14ac:dyDescent="0.2">
      <c r="A1463" s="24">
        <v>136.6</v>
      </c>
      <c r="B1463" s="25">
        <v>-6.84</v>
      </c>
      <c r="C1463" s="25">
        <v>0.05</v>
      </c>
      <c r="D1463" s="20">
        <v>198.56446164462801</v>
      </c>
      <c r="E1463" s="20">
        <v>0.41188445337935498</v>
      </c>
      <c r="F1463" s="21">
        <v>-24.3196660062878</v>
      </c>
      <c r="G1463" s="21">
        <v>1.6157887530242101</v>
      </c>
      <c r="H1463" s="22">
        <v>-25.52</v>
      </c>
      <c r="I1463" s="23">
        <v>-24.983412816000001</v>
      </c>
      <c r="J1463" s="23">
        <v>-28.151205191999999</v>
      </c>
    </row>
    <row r="1464" spans="1:10" x14ac:dyDescent="0.2">
      <c r="A1464" s="24">
        <v>136.69999999999999</v>
      </c>
      <c r="B1464" s="25">
        <v>-6.84</v>
      </c>
      <c r="C1464" s="25">
        <v>0.05</v>
      </c>
      <c r="D1464" s="20">
        <v>198.22164875367901</v>
      </c>
      <c r="E1464" s="20">
        <v>0.41718400089771801</v>
      </c>
      <c r="F1464" s="21">
        <v>-24.309993060562299</v>
      </c>
      <c r="G1464" s="21">
        <v>1.6157899614675899</v>
      </c>
      <c r="H1464" s="22">
        <v>-25.52</v>
      </c>
      <c r="I1464" s="23">
        <v>-24.980319768000001</v>
      </c>
      <c r="J1464" s="23">
        <v>-28.148681916000001</v>
      </c>
    </row>
    <row r="1465" spans="1:10" x14ac:dyDescent="0.2">
      <c r="A1465" s="24">
        <v>136.80000000000001</v>
      </c>
      <c r="B1465" s="25">
        <v>-6.84</v>
      </c>
      <c r="C1465" s="25">
        <v>0.05</v>
      </c>
      <c r="D1465" s="20">
        <v>197.904635441788</v>
      </c>
      <c r="E1465" s="20">
        <v>0.42285170615510298</v>
      </c>
      <c r="F1465" s="21">
        <v>-24.3010101608327</v>
      </c>
      <c r="G1465" s="21">
        <v>1.61579138781291</v>
      </c>
      <c r="H1465" s="22">
        <v>-25.52</v>
      </c>
      <c r="I1465" s="23">
        <v>-24.97745282</v>
      </c>
      <c r="J1465" s="23">
        <v>-28.146343089999998</v>
      </c>
    </row>
    <row r="1466" spans="1:10" x14ac:dyDescent="0.2">
      <c r="A1466" s="24">
        <v>136.9</v>
      </c>
      <c r="B1466" s="25">
        <v>-6.84</v>
      </c>
      <c r="C1466" s="25">
        <v>0.05</v>
      </c>
      <c r="D1466" s="20">
        <v>197.61261597187499</v>
      </c>
      <c r="E1466" s="20">
        <v>0.42880320792564097</v>
      </c>
      <c r="F1466" s="21">
        <v>-24.292721146038001</v>
      </c>
      <c r="G1466" s="21">
        <v>1.6157928277340401</v>
      </c>
      <c r="H1466" s="22">
        <v>-25.52</v>
      </c>
      <c r="I1466" s="23">
        <v>-24.974811972000001</v>
      </c>
      <c r="J1466" s="23">
        <v>-28.144188713999998</v>
      </c>
    </row>
    <row r="1467" spans="1:10" x14ac:dyDescent="0.2">
      <c r="A1467" s="24">
        <v>137</v>
      </c>
      <c r="B1467" s="25">
        <v>-6.84</v>
      </c>
      <c r="C1467" s="25">
        <v>0.05</v>
      </c>
      <c r="D1467" s="20">
        <v>197.34478460685901</v>
      </c>
      <c r="E1467" s="20">
        <v>0.43493557270837802</v>
      </c>
      <c r="F1467" s="21">
        <v>-24.285101113066101</v>
      </c>
      <c r="G1467" s="21">
        <v>1.61579428078764</v>
      </c>
      <c r="H1467" s="22">
        <v>-25.52</v>
      </c>
      <c r="I1467" s="23">
        <v>-24.972388179999999</v>
      </c>
      <c r="J1467" s="23">
        <v>-28.142211410000002</v>
      </c>
    </row>
    <row r="1468" spans="1:10" x14ac:dyDescent="0.2">
      <c r="A1468" s="24">
        <v>137.1</v>
      </c>
      <c r="B1468" s="25">
        <v>-6.84</v>
      </c>
      <c r="C1468" s="25">
        <v>0.05</v>
      </c>
      <c r="D1468" s="20">
        <v>197.10032451156201</v>
      </c>
      <c r="E1468" s="20">
        <v>0.44113230454388802</v>
      </c>
      <c r="F1468" s="21">
        <v>-24.2781247075709</v>
      </c>
      <c r="G1468" s="21">
        <v>1.6157957465653401</v>
      </c>
      <c r="H1468" s="22">
        <v>-25.52</v>
      </c>
      <c r="I1468" s="23">
        <v>-24.970172399999999</v>
      </c>
      <c r="J1468" s="23">
        <v>-28.140403800000001</v>
      </c>
    </row>
    <row r="1469" spans="1:10" x14ac:dyDescent="0.2">
      <c r="A1469" s="24">
        <v>137.19999999999999</v>
      </c>
      <c r="B1469" s="25">
        <v>-6.84</v>
      </c>
      <c r="C1469" s="25">
        <v>0.05</v>
      </c>
      <c r="D1469" s="20">
        <v>196.87762575748999</v>
      </c>
      <c r="E1469" s="20">
        <v>0.44722308746193901</v>
      </c>
      <c r="F1469" s="21">
        <v>-24.2717946904204</v>
      </c>
      <c r="G1469" s="21">
        <v>1.6157972240704599</v>
      </c>
      <c r="H1469" s="22">
        <v>-25.52</v>
      </c>
      <c r="I1469" s="23">
        <v>-24.968164632000001</v>
      </c>
      <c r="J1469" s="23">
        <v>-28.138765884000001</v>
      </c>
    </row>
    <row r="1470" spans="1:10" x14ac:dyDescent="0.2">
      <c r="A1470" s="24">
        <v>137.30000000000001</v>
      </c>
      <c r="B1470" s="25">
        <v>-6.84</v>
      </c>
      <c r="C1470" s="25">
        <v>0.05</v>
      </c>
      <c r="D1470" s="20">
        <v>196.67376979599399</v>
      </c>
      <c r="E1470" s="20">
        <v>0.452952267713499</v>
      </c>
      <c r="F1470" s="21">
        <v>-24.2659707458109</v>
      </c>
      <c r="G1470" s="21">
        <v>1.6157987154946001</v>
      </c>
      <c r="H1470" s="22">
        <v>-25.52</v>
      </c>
      <c r="I1470" s="23">
        <v>-24.966319656</v>
      </c>
      <c r="J1470" s="23">
        <v>-28.137260772000001</v>
      </c>
    </row>
    <row r="1471" spans="1:10" x14ac:dyDescent="0.2">
      <c r="A1471" s="24">
        <v>137.4</v>
      </c>
      <c r="B1471" s="25">
        <v>-6.83</v>
      </c>
      <c r="C1471" s="25">
        <v>0.05</v>
      </c>
      <c r="D1471" s="20">
        <v>196.48571569833001</v>
      </c>
      <c r="E1471" s="20">
        <v>0.45804731196317</v>
      </c>
      <c r="F1471" s="21">
        <v>-24.250772894055501</v>
      </c>
      <c r="G1471" s="21">
        <v>1.61579999038827</v>
      </c>
      <c r="H1471" s="22">
        <v>-25.51</v>
      </c>
      <c r="I1471" s="23">
        <v>-24.954619384000001</v>
      </c>
      <c r="J1471" s="23">
        <v>-28.125873708</v>
      </c>
    </row>
    <row r="1472" spans="1:10" x14ac:dyDescent="0.2">
      <c r="A1472" s="24">
        <v>137.5</v>
      </c>
      <c r="B1472" s="25">
        <v>-6.83</v>
      </c>
      <c r="C1472" s="25">
        <v>0.05</v>
      </c>
      <c r="D1472" s="20">
        <v>196.31042253575299</v>
      </c>
      <c r="E1472" s="20">
        <v>0.46222986684501</v>
      </c>
      <c r="F1472" s="21">
        <v>-24.245737254480201</v>
      </c>
      <c r="G1472" s="21">
        <v>1.6158010396176301</v>
      </c>
      <c r="H1472" s="22">
        <v>-25.51</v>
      </c>
      <c r="I1472" s="23">
        <v>-24.953027639999998</v>
      </c>
      <c r="J1472" s="23">
        <v>-28.124575180000001</v>
      </c>
    </row>
    <row r="1473" spans="1:10" x14ac:dyDescent="0.2">
      <c r="A1473" s="24">
        <v>137.6</v>
      </c>
      <c r="B1473" s="25">
        <v>-6.83</v>
      </c>
      <c r="C1473" s="25">
        <v>0.05</v>
      </c>
      <c r="D1473" s="20">
        <v>196.14484937951801</v>
      </c>
      <c r="E1473" s="20">
        <v>0.465221206388855</v>
      </c>
      <c r="F1473" s="21">
        <v>-24.241011675784701</v>
      </c>
      <c r="G1473" s="21">
        <v>1.6158018570221799</v>
      </c>
      <c r="H1473" s="22">
        <v>-25.51</v>
      </c>
      <c r="I1473" s="23">
        <v>-24.951535379999999</v>
      </c>
      <c r="J1473" s="23">
        <v>-28.123357810000002</v>
      </c>
    </row>
    <row r="1474" spans="1:10" x14ac:dyDescent="0.2">
      <c r="A1474" s="24">
        <v>137.69999999999999</v>
      </c>
      <c r="B1474" s="25">
        <v>-6.83</v>
      </c>
      <c r="C1474" s="25">
        <v>0.05</v>
      </c>
      <c r="D1474" s="20">
        <v>195.98595530088099</v>
      </c>
      <c r="E1474" s="20">
        <v>0.46674907843629199</v>
      </c>
      <c r="F1474" s="21">
        <v>-24.2364536574051</v>
      </c>
      <c r="G1474" s="21">
        <v>1.6158024398400901</v>
      </c>
      <c r="H1474" s="22">
        <v>-25.51</v>
      </c>
      <c r="I1474" s="23">
        <v>-24.950097383999999</v>
      </c>
      <c r="J1474" s="23">
        <v>-28.122184707999999</v>
      </c>
    </row>
    <row r="1475" spans="1:10" x14ac:dyDescent="0.2">
      <c r="A1475" s="24">
        <v>137.80000000000001</v>
      </c>
      <c r="B1475" s="25">
        <v>-6.83</v>
      </c>
      <c r="C1475" s="25">
        <v>0.05</v>
      </c>
      <c r="D1475" s="20">
        <v>195.830716164043</v>
      </c>
      <c r="E1475" s="20">
        <v>0.46655972149367197</v>
      </c>
      <c r="F1475" s="21">
        <v>-24.232006258014898</v>
      </c>
      <c r="G1475" s="21">
        <v>1.6158025465719801</v>
      </c>
      <c r="H1475" s="22">
        <v>-25.51</v>
      </c>
      <c r="I1475" s="23">
        <v>-24.948695564000001</v>
      </c>
      <c r="J1475" s="23">
        <v>-28.121041118000001</v>
      </c>
    </row>
    <row r="1476" spans="1:10" x14ac:dyDescent="0.2">
      <c r="A1476" s="24">
        <v>137.9</v>
      </c>
      <c r="B1476" s="25">
        <v>-6.83</v>
      </c>
      <c r="C1476" s="25">
        <v>0.05</v>
      </c>
      <c r="D1476" s="20">
        <v>195.67689314000199</v>
      </c>
      <c r="E1476" s="20">
        <v>0.464583891470085</v>
      </c>
      <c r="F1476" s="21">
        <v>-24.227583588169601</v>
      </c>
      <c r="G1476" s="21">
        <v>1.6158021766945101</v>
      </c>
      <c r="H1476" s="22">
        <v>-25.51</v>
      </c>
      <c r="I1476" s="23">
        <v>-24.947302787999998</v>
      </c>
      <c r="J1476" s="23">
        <v>-28.119904905999999</v>
      </c>
    </row>
    <row r="1477" spans="1:10" x14ac:dyDescent="0.2">
      <c r="A1477" s="24">
        <v>138</v>
      </c>
      <c r="B1477" s="25">
        <v>-6.83</v>
      </c>
      <c r="C1477" s="25">
        <v>0.05</v>
      </c>
      <c r="D1477" s="20">
        <v>195.52335157728399</v>
      </c>
      <c r="E1477" s="20">
        <v>0.46099329992266302</v>
      </c>
      <c r="F1477" s="21">
        <v>-24.223156962484499</v>
      </c>
      <c r="G1477" s="21">
        <v>1.6158013344804201</v>
      </c>
      <c r="H1477" s="22">
        <v>-25.51</v>
      </c>
      <c r="I1477" s="23">
        <v>-24.945910011999999</v>
      </c>
      <c r="J1477" s="23">
        <v>-28.118768694</v>
      </c>
    </row>
    <row r="1478" spans="1:10" x14ac:dyDescent="0.2">
      <c r="A1478" s="24">
        <v>138.1</v>
      </c>
      <c r="B1478" s="25">
        <v>-6.83</v>
      </c>
      <c r="C1478" s="25">
        <v>0.05</v>
      </c>
      <c r="D1478" s="20">
        <v>195.36903972230101</v>
      </c>
      <c r="E1478" s="20">
        <v>0.45597786070253699</v>
      </c>
      <c r="F1478" s="21">
        <v>-24.218726375649801</v>
      </c>
      <c r="G1478" s="21">
        <v>1.6158002632442601</v>
      </c>
      <c r="H1478" s="22">
        <v>-25.51</v>
      </c>
      <c r="I1478" s="23">
        <v>-24.944517235999999</v>
      </c>
      <c r="J1478" s="23">
        <v>-28.117632482000001</v>
      </c>
    </row>
    <row r="1479" spans="1:10" x14ac:dyDescent="0.2">
      <c r="A1479" s="24">
        <v>138.19999999999999</v>
      </c>
      <c r="B1479" s="25">
        <v>-6.83</v>
      </c>
      <c r="C1479" s="25">
        <v>0.05</v>
      </c>
      <c r="D1479" s="20">
        <v>195.21298289539001</v>
      </c>
      <c r="E1479" s="20">
        <v>0.44973296078235298</v>
      </c>
      <c r="F1479" s="21">
        <v>-24.2142342046305</v>
      </c>
      <c r="G1479" s="21">
        <v>1.6157989707629199</v>
      </c>
      <c r="H1479" s="22">
        <v>-25.51</v>
      </c>
      <c r="I1479" s="23">
        <v>-24.943106371999999</v>
      </c>
      <c r="J1479" s="23">
        <v>-28.116481514</v>
      </c>
    </row>
    <row r="1480" spans="1:10" x14ac:dyDescent="0.2">
      <c r="A1480" s="24">
        <v>138.30000000000001</v>
      </c>
      <c r="B1480" s="25">
        <v>-6.82</v>
      </c>
      <c r="C1480" s="25">
        <v>0.05</v>
      </c>
      <c r="D1480" s="20">
        <v>195.05475810080199</v>
      </c>
      <c r="E1480" s="20">
        <v>0.44250864444188498</v>
      </c>
      <c r="F1480" s="21">
        <v>-24.199855279232999</v>
      </c>
      <c r="G1480" s="21">
        <v>1.6157974660222301</v>
      </c>
      <c r="H1480" s="22">
        <v>-25.5</v>
      </c>
      <c r="I1480" s="23">
        <v>-24.93167742</v>
      </c>
      <c r="J1480" s="23">
        <v>-28.105315789999999</v>
      </c>
    </row>
    <row r="1481" spans="1:10" x14ac:dyDescent="0.2">
      <c r="A1481" s="24">
        <v>138.4</v>
      </c>
      <c r="B1481" s="25">
        <v>-6.82</v>
      </c>
      <c r="C1481" s="25">
        <v>0.05</v>
      </c>
      <c r="D1481" s="20">
        <v>194.89418275936401</v>
      </c>
      <c r="E1481" s="20">
        <v>0.43458439358197098</v>
      </c>
      <c r="F1481" s="21">
        <v>-24.1952105416098</v>
      </c>
      <c r="G1481" s="21">
        <v>1.6157957571135799</v>
      </c>
      <c r="H1481" s="22">
        <v>-25.5</v>
      </c>
      <c r="I1481" s="23">
        <v>-24.930221335999999</v>
      </c>
      <c r="J1481" s="23">
        <v>-28.104127932000001</v>
      </c>
    </row>
    <row r="1482" spans="1:10" x14ac:dyDescent="0.2">
      <c r="A1482" s="24">
        <v>138.5</v>
      </c>
      <c r="B1482" s="25">
        <v>-6.82</v>
      </c>
      <c r="C1482" s="25">
        <v>0.05</v>
      </c>
      <c r="D1482" s="20">
        <v>194.73107528664701</v>
      </c>
      <c r="E1482" s="20">
        <v>0.42624019220446302</v>
      </c>
      <c r="F1482" s="21">
        <v>-24.190503670609498</v>
      </c>
      <c r="G1482" s="21">
        <v>1.61579385557225</v>
      </c>
      <c r="H1482" s="22">
        <v>-25.5</v>
      </c>
      <c r="I1482" s="23">
        <v>-24.928747164000001</v>
      </c>
      <c r="J1482" s="23">
        <v>-28.102925318</v>
      </c>
    </row>
    <row r="1483" spans="1:10" x14ac:dyDescent="0.2">
      <c r="A1483" s="24">
        <v>138.6</v>
      </c>
      <c r="B1483" s="25">
        <v>-6.82</v>
      </c>
      <c r="C1483" s="25">
        <v>0.05</v>
      </c>
      <c r="D1483" s="20">
        <v>194.56525409822399</v>
      </c>
      <c r="E1483" s="20">
        <v>0.41774907615040602</v>
      </c>
      <c r="F1483" s="21">
        <v>-24.185705577445098</v>
      </c>
      <c r="G1483" s="21">
        <v>1.6157922063544401</v>
      </c>
      <c r="H1483" s="22">
        <v>-25.5</v>
      </c>
      <c r="I1483" s="23">
        <v>-24.927245859999999</v>
      </c>
      <c r="J1483" s="23">
        <v>-28.101700569999998</v>
      </c>
    </row>
    <row r="1484" spans="1:10" x14ac:dyDescent="0.2">
      <c r="A1484" s="24">
        <v>138.69999999999999</v>
      </c>
      <c r="B1484" s="25">
        <v>-6.82</v>
      </c>
      <c r="C1484" s="25">
        <v>0.05</v>
      </c>
      <c r="D1484" s="20">
        <v>194.39653760966999</v>
      </c>
      <c r="E1484" s="20">
        <v>0.409371011180579</v>
      </c>
      <c r="F1484" s="21">
        <v>-24.180844950489501</v>
      </c>
      <c r="G1484" s="21">
        <v>1.61579037253452</v>
      </c>
      <c r="H1484" s="22">
        <v>-25.5</v>
      </c>
      <c r="I1484" s="23">
        <v>-24.925726468000001</v>
      </c>
      <c r="J1484" s="23">
        <v>-28.100461066000001</v>
      </c>
    </row>
    <row r="1485" spans="1:10" x14ac:dyDescent="0.2">
      <c r="A1485" s="24">
        <v>138.80000000000001</v>
      </c>
      <c r="B1485" s="25">
        <v>-6.82</v>
      </c>
      <c r="C1485" s="25">
        <v>0.05</v>
      </c>
      <c r="D1485" s="20">
        <v>194.22474423655601</v>
      </c>
      <c r="E1485" s="20">
        <v>0.40134832072590798</v>
      </c>
      <c r="F1485" s="21">
        <v>-24.175863662196701</v>
      </c>
      <c r="G1485" s="21">
        <v>1.61578878367694</v>
      </c>
      <c r="H1485" s="22">
        <v>-25.5</v>
      </c>
      <c r="I1485" s="23">
        <v>-24.9241709</v>
      </c>
      <c r="J1485" s="23">
        <v>-28.099192049999999</v>
      </c>
    </row>
    <row r="1486" spans="1:10" x14ac:dyDescent="0.2">
      <c r="A1486" s="24">
        <v>138.9</v>
      </c>
      <c r="B1486" s="25">
        <v>-6.82</v>
      </c>
      <c r="C1486" s="25">
        <v>0.05</v>
      </c>
      <c r="D1486" s="20">
        <v>194.04981827728699</v>
      </c>
      <c r="E1486" s="20">
        <v>0.39389822218597298</v>
      </c>
      <c r="F1486" s="21">
        <v>-24.1707903618119</v>
      </c>
      <c r="G1486" s="21">
        <v>1.6157874280292801</v>
      </c>
      <c r="H1486" s="22">
        <v>-25.5</v>
      </c>
      <c r="I1486" s="23">
        <v>-24.9225882</v>
      </c>
      <c r="J1486" s="23">
        <v>-28.097900899999999</v>
      </c>
    </row>
    <row r="1487" spans="1:10" x14ac:dyDescent="0.2">
      <c r="A1487" s="24">
        <v>139</v>
      </c>
      <c r="B1487" s="25">
        <v>-6.82</v>
      </c>
      <c r="C1487" s="25">
        <v>0.05</v>
      </c>
      <c r="D1487" s="20">
        <v>193.87320339752401</v>
      </c>
      <c r="E1487" s="20">
        <v>0.38715885716723403</v>
      </c>
      <c r="F1487" s="21">
        <v>-24.165653810277298</v>
      </c>
      <c r="G1487" s="21">
        <v>1.61578609324953</v>
      </c>
      <c r="H1487" s="22">
        <v>-25.5</v>
      </c>
      <c r="I1487" s="23">
        <v>-24.920987411999999</v>
      </c>
      <c r="J1487" s="23">
        <v>-28.096594994</v>
      </c>
    </row>
    <row r="1488" spans="1:10" x14ac:dyDescent="0.2">
      <c r="A1488" s="24">
        <v>139.1</v>
      </c>
      <c r="B1488" s="25">
        <v>-6.82</v>
      </c>
      <c r="C1488" s="25">
        <v>0.05</v>
      </c>
      <c r="D1488" s="20">
        <v>193.69732795971501</v>
      </c>
      <c r="E1488" s="20">
        <v>0.38121315825723501</v>
      </c>
      <c r="F1488" s="21">
        <v>-24.160541015020801</v>
      </c>
      <c r="G1488" s="21">
        <v>1.6157849768595101</v>
      </c>
      <c r="H1488" s="22">
        <v>-25.5</v>
      </c>
      <c r="I1488" s="23">
        <v>-24.919395668</v>
      </c>
      <c r="J1488" s="23">
        <v>-28.095296466000001</v>
      </c>
    </row>
    <row r="1489" spans="1:10" x14ac:dyDescent="0.2">
      <c r="A1489" s="24">
        <v>139.19999999999999</v>
      </c>
      <c r="B1489" s="25">
        <v>-6.82</v>
      </c>
      <c r="C1489" s="25">
        <v>0.05</v>
      </c>
      <c r="D1489" s="20">
        <v>193.52463753593901</v>
      </c>
      <c r="E1489" s="20">
        <v>0.37613169266961799</v>
      </c>
      <c r="F1489" s="21">
        <v>-24.155539340587399</v>
      </c>
      <c r="G1489" s="21">
        <v>1.61578406940088</v>
      </c>
      <c r="H1489" s="22">
        <v>-25.5</v>
      </c>
      <c r="I1489" s="23">
        <v>-24.917840099999999</v>
      </c>
      <c r="J1489" s="23">
        <v>-28.094027449999999</v>
      </c>
    </row>
    <row r="1490" spans="1:10" x14ac:dyDescent="0.2">
      <c r="A1490" s="24">
        <v>139.30000000000001</v>
      </c>
      <c r="B1490" s="25">
        <v>-6.82</v>
      </c>
      <c r="C1490" s="25">
        <v>0.05</v>
      </c>
      <c r="D1490" s="20">
        <v>193.35757377408001</v>
      </c>
      <c r="E1490" s="20">
        <v>0.37198205478281698</v>
      </c>
      <c r="F1490" s="21">
        <v>-24.150678252551501</v>
      </c>
      <c r="G1490" s="21">
        <v>1.6157833639399599</v>
      </c>
      <c r="H1490" s="22">
        <v>-25.5</v>
      </c>
      <c r="I1490" s="23">
        <v>-24.916329751999999</v>
      </c>
      <c r="J1490" s="23">
        <v>-28.092795324000001</v>
      </c>
    </row>
    <row r="1491" spans="1:10" x14ac:dyDescent="0.2">
      <c r="A1491" s="24">
        <v>139.4</v>
      </c>
      <c r="B1491" s="25">
        <v>-6.81</v>
      </c>
      <c r="C1491" s="25">
        <v>0.05</v>
      </c>
      <c r="D1491" s="20">
        <v>193.19814739514501</v>
      </c>
      <c r="E1491" s="20">
        <v>0.36891152092453999</v>
      </c>
      <c r="F1491" s="21">
        <v>-24.136190919837698</v>
      </c>
      <c r="G1491" s="21">
        <v>1.6157828552883799</v>
      </c>
      <c r="H1491" s="22">
        <v>-25.49</v>
      </c>
      <c r="I1491" s="23">
        <v>-24.904882711999999</v>
      </c>
      <c r="J1491" s="23">
        <v>-28.081614844000001</v>
      </c>
    </row>
    <row r="1492" spans="1:10" x14ac:dyDescent="0.2">
      <c r="A1492" s="24">
        <v>139.5</v>
      </c>
      <c r="B1492" s="25">
        <v>-6.81</v>
      </c>
      <c r="C1492" s="25">
        <v>0.05</v>
      </c>
      <c r="D1492" s="20">
        <v>193.04755482643799</v>
      </c>
      <c r="E1492" s="20">
        <v>0.367215603254678</v>
      </c>
      <c r="F1492" s="21">
        <v>-24.131816491606799</v>
      </c>
      <c r="G1492" s="21">
        <v>1.6157825371254</v>
      </c>
      <c r="H1492" s="22">
        <v>-25.49</v>
      </c>
      <c r="I1492" s="23">
        <v>-24.903526112000002</v>
      </c>
      <c r="J1492" s="23">
        <v>-28.080508144</v>
      </c>
    </row>
    <row r="1493" spans="1:10" x14ac:dyDescent="0.2">
      <c r="A1493" s="24">
        <v>139.6</v>
      </c>
      <c r="B1493" s="25">
        <v>-6.81</v>
      </c>
      <c r="C1493" s="25">
        <v>0.05</v>
      </c>
      <c r="D1493" s="20">
        <v>192.906902020959</v>
      </c>
      <c r="E1493" s="20">
        <v>0.367198581231857</v>
      </c>
      <c r="F1493" s="21">
        <v>-24.1277010275424</v>
      </c>
      <c r="G1493" s="21">
        <v>1.61578260201487</v>
      </c>
      <c r="H1493" s="22">
        <v>-25.49</v>
      </c>
      <c r="I1493" s="23">
        <v>-24.902250907999999</v>
      </c>
      <c r="J1493" s="23">
        <v>-28.079467846</v>
      </c>
    </row>
    <row r="1494" spans="1:10" x14ac:dyDescent="0.2">
      <c r="A1494" s="24">
        <v>139.69999999999999</v>
      </c>
      <c r="B1494" s="25">
        <v>-6.81</v>
      </c>
      <c r="C1494" s="25">
        <v>0.05</v>
      </c>
      <c r="D1494" s="20">
        <v>192.77729493171199</v>
      </c>
      <c r="E1494" s="20">
        <v>0.36912896975412701</v>
      </c>
      <c r="F1494" s="21">
        <v>-24.123903617867001</v>
      </c>
      <c r="G1494" s="21">
        <v>1.6157830509215401</v>
      </c>
      <c r="H1494" s="22">
        <v>-25.49</v>
      </c>
      <c r="I1494" s="23">
        <v>-24.901075188</v>
      </c>
      <c r="J1494" s="23">
        <v>-28.078508706000001</v>
      </c>
    </row>
    <row r="1495" spans="1:10" x14ac:dyDescent="0.2">
      <c r="A1495" s="24">
        <v>139.80000000000001</v>
      </c>
      <c r="B1495" s="25">
        <v>-6.81</v>
      </c>
      <c r="C1495" s="25">
        <v>0.05</v>
      </c>
      <c r="D1495" s="20">
        <v>192.65983951169801</v>
      </c>
      <c r="E1495" s="20">
        <v>0.37321255496891897</v>
      </c>
      <c r="F1495" s="21">
        <v>-24.120483477114298</v>
      </c>
      <c r="G1495" s="21">
        <v>1.6157838908441999</v>
      </c>
      <c r="H1495" s="22">
        <v>-25.49</v>
      </c>
      <c r="I1495" s="23">
        <v>-24.900017040000002</v>
      </c>
      <c r="J1495" s="23">
        <v>-28.077645480000001</v>
      </c>
    </row>
    <row r="1496" spans="1:10" x14ac:dyDescent="0.2">
      <c r="A1496" s="24">
        <v>139.9</v>
      </c>
      <c r="B1496" s="25">
        <v>-6.81</v>
      </c>
      <c r="C1496" s="25">
        <v>0.05</v>
      </c>
      <c r="D1496" s="20">
        <v>192.55564171391899</v>
      </c>
      <c r="E1496" s="20">
        <v>0.37957217182796099</v>
      </c>
      <c r="F1496" s="21">
        <v>-24.117441383908801</v>
      </c>
      <c r="G1496" s="21">
        <v>1.61578533682328</v>
      </c>
      <c r="H1496" s="22">
        <v>-25.49</v>
      </c>
      <c r="I1496" s="23">
        <v>-24.899076464</v>
      </c>
      <c r="J1496" s="23">
        <v>-28.076878168</v>
      </c>
    </row>
    <row r="1497" spans="1:10" x14ac:dyDescent="0.2">
      <c r="A1497" s="24">
        <v>140</v>
      </c>
      <c r="B1497" s="25">
        <v>-6.81</v>
      </c>
      <c r="C1497" s="25">
        <v>0.05</v>
      </c>
      <c r="D1497" s="20">
        <v>192.465810531681</v>
      </c>
      <c r="E1497" s="20">
        <v>0.38823274692114201</v>
      </c>
      <c r="F1497" s="21">
        <v>-24.114807306809102</v>
      </c>
      <c r="G1497" s="21">
        <v>1.6157870106638299</v>
      </c>
      <c r="H1497" s="22">
        <v>-25.49</v>
      </c>
      <c r="I1497" s="23">
        <v>-24.898262504000002</v>
      </c>
      <c r="J1497" s="23">
        <v>-28.076214147999998</v>
      </c>
    </row>
    <row r="1498" spans="1:10" x14ac:dyDescent="0.2">
      <c r="A1498" s="24">
        <v>140.1</v>
      </c>
      <c r="B1498" s="25">
        <v>-6.81</v>
      </c>
      <c r="C1498" s="25">
        <v>0.05</v>
      </c>
      <c r="D1498" s="20">
        <v>192.39152488529399</v>
      </c>
      <c r="E1498" s="20">
        <v>0.39901977710105002</v>
      </c>
      <c r="F1498" s="21">
        <v>-24.1126404691278</v>
      </c>
      <c r="G1498" s="21">
        <v>1.6157893465241999</v>
      </c>
      <c r="H1498" s="22">
        <v>-25.49</v>
      </c>
      <c r="I1498" s="23">
        <v>-24.897593248</v>
      </c>
      <c r="J1498" s="23">
        <v>-28.075668176000001</v>
      </c>
    </row>
    <row r="1499" spans="1:10" x14ac:dyDescent="0.2">
      <c r="A1499" s="24">
        <v>140.19999999999999</v>
      </c>
      <c r="B1499" s="25">
        <v>-6.81</v>
      </c>
      <c r="C1499" s="25">
        <v>0.05</v>
      </c>
      <c r="D1499" s="20">
        <v>192.334033622069</v>
      </c>
      <c r="E1499" s="20">
        <v>0.41157522795163798</v>
      </c>
      <c r="F1499" s="21">
        <v>-24.110941479777001</v>
      </c>
      <c r="G1499" s="21">
        <v>1.6157921782820299</v>
      </c>
      <c r="H1499" s="22">
        <v>-25.49</v>
      </c>
      <c r="I1499" s="23">
        <v>-24.897068696000002</v>
      </c>
      <c r="J1499" s="23">
        <v>-28.075240252</v>
      </c>
    </row>
    <row r="1500" spans="1:10" x14ac:dyDescent="0.2">
      <c r="A1500" s="24">
        <v>140.30000000000001</v>
      </c>
      <c r="B1500" s="25">
        <v>-6.81</v>
      </c>
      <c r="C1500" s="25">
        <v>0.05</v>
      </c>
      <c r="D1500" s="20">
        <v>192.29458862961999</v>
      </c>
      <c r="E1500" s="20">
        <v>0.42548659999289401</v>
      </c>
      <c r="F1500" s="21">
        <v>-24.1097987310457</v>
      </c>
      <c r="G1500" s="21">
        <v>1.6157950921625801</v>
      </c>
      <c r="H1500" s="22">
        <v>-25.49</v>
      </c>
      <c r="I1500" s="23">
        <v>-24.89671598</v>
      </c>
      <c r="J1500" s="23">
        <v>-28.074952509999999</v>
      </c>
    </row>
    <row r="1501" spans="1:10" x14ac:dyDescent="0.2">
      <c r="A1501" s="24">
        <v>140.4</v>
      </c>
      <c r="B1501" s="25">
        <v>-6.81</v>
      </c>
      <c r="C1501" s="25">
        <v>0.05</v>
      </c>
      <c r="D1501" s="20">
        <v>192.274441795564</v>
      </c>
      <c r="E1501" s="20">
        <v>0.44031742256902201</v>
      </c>
      <c r="F1501" s="21">
        <v>-24.1091832965684</v>
      </c>
      <c r="G1501" s="21">
        <v>1.61579855373518</v>
      </c>
      <c r="H1501" s="22">
        <v>-25.49</v>
      </c>
      <c r="I1501" s="23">
        <v>-24.896526055999999</v>
      </c>
      <c r="J1501" s="23">
        <v>-28.074797572000001</v>
      </c>
    </row>
    <row r="1502" spans="1:10" x14ac:dyDescent="0.2">
      <c r="A1502" s="24">
        <v>140.5</v>
      </c>
      <c r="B1502" s="25">
        <v>-6.81</v>
      </c>
      <c r="C1502" s="25">
        <v>0.05</v>
      </c>
      <c r="D1502" s="20">
        <v>192.274845007517</v>
      </c>
      <c r="E1502" s="20">
        <v>0.45562895022710598</v>
      </c>
      <c r="F1502" s="21">
        <v>-24.109212604690502</v>
      </c>
      <c r="G1502" s="21">
        <v>1.6158023636021299</v>
      </c>
      <c r="H1502" s="22">
        <v>-25.49</v>
      </c>
      <c r="I1502" s="23">
        <v>-24.896535100000001</v>
      </c>
      <c r="J1502" s="23">
        <v>-28.074804950000001</v>
      </c>
    </row>
    <row r="1503" spans="1:10" x14ac:dyDescent="0.2">
      <c r="A1503" s="24">
        <v>140.6</v>
      </c>
      <c r="B1503" s="25">
        <v>-6.81</v>
      </c>
      <c r="C1503" s="25">
        <v>0.05</v>
      </c>
      <c r="D1503" s="20">
        <v>192.29682017278901</v>
      </c>
      <c r="E1503" s="20">
        <v>0.47099265492006498</v>
      </c>
      <c r="F1503" s="21">
        <v>-24.109857339901101</v>
      </c>
      <c r="G1503" s="21">
        <v>1.6158060433519701</v>
      </c>
      <c r="H1503" s="22">
        <v>-25.49</v>
      </c>
      <c r="I1503" s="23">
        <v>-24.896734068000001</v>
      </c>
      <c r="J1503" s="23">
        <v>-28.074967266000002</v>
      </c>
    </row>
    <row r="1504" spans="1:10" x14ac:dyDescent="0.2">
      <c r="A1504" s="24">
        <v>140.69999999999999</v>
      </c>
      <c r="B1504" s="25">
        <v>-6.81</v>
      </c>
      <c r="C1504" s="25">
        <v>0.05</v>
      </c>
      <c r="D1504" s="20">
        <v>192.339248140742</v>
      </c>
      <c r="E1504" s="20">
        <v>0.485959797466534</v>
      </c>
      <c r="F1504" s="21">
        <v>-24.111087967129599</v>
      </c>
      <c r="G1504" s="21">
        <v>1.6158098251302599</v>
      </c>
      <c r="H1504" s="22">
        <v>-25.49</v>
      </c>
      <c r="I1504" s="23">
        <v>-24.897113915999999</v>
      </c>
      <c r="J1504" s="23">
        <v>-28.075277142000001</v>
      </c>
    </row>
    <row r="1505" spans="1:10" x14ac:dyDescent="0.2">
      <c r="A1505" s="24">
        <v>140.80000000000001</v>
      </c>
      <c r="B1505" s="25">
        <v>-6.8</v>
      </c>
      <c r="C1505" s="25">
        <v>0.05</v>
      </c>
      <c r="D1505" s="20">
        <v>192.39985929476501</v>
      </c>
      <c r="E1505" s="20">
        <v>0.500065233878213</v>
      </c>
      <c r="F1505" s="21">
        <v>-24.103048982312401</v>
      </c>
      <c r="G1505" s="21">
        <v>1.6158134425950901</v>
      </c>
      <c r="H1505" s="22">
        <v>-25.48</v>
      </c>
      <c r="I1505" s="23">
        <v>-24.887665599999998</v>
      </c>
      <c r="J1505" s="23">
        <v>-28.065727200000001</v>
      </c>
    </row>
    <row r="1506" spans="1:10" x14ac:dyDescent="0.2">
      <c r="A1506" s="24">
        <v>140.9</v>
      </c>
      <c r="B1506" s="25">
        <v>-6.8</v>
      </c>
      <c r="C1506" s="25">
        <v>0.05</v>
      </c>
      <c r="D1506" s="20">
        <v>192.47698508704499</v>
      </c>
      <c r="E1506" s="20">
        <v>0.51273211043065503</v>
      </c>
      <c r="F1506" s="21">
        <v>-24.105303561937902</v>
      </c>
      <c r="G1506" s="21">
        <v>1.61581687137036</v>
      </c>
      <c r="H1506" s="22">
        <v>-25.48</v>
      </c>
      <c r="I1506" s="23">
        <v>-24.888361988</v>
      </c>
      <c r="J1506" s="23">
        <v>-28.066295306000001</v>
      </c>
    </row>
    <row r="1507" spans="1:10" x14ac:dyDescent="0.2">
      <c r="A1507" s="24">
        <v>141</v>
      </c>
      <c r="B1507" s="25">
        <v>-6.8</v>
      </c>
      <c r="C1507" s="25">
        <v>0.04</v>
      </c>
      <c r="D1507" s="20">
        <v>192.56979598290999</v>
      </c>
      <c r="E1507" s="20">
        <v>0.52323444442808598</v>
      </c>
      <c r="F1507" s="21">
        <v>-24.108025269669799</v>
      </c>
      <c r="G1507" s="21">
        <v>1.6155506384603699</v>
      </c>
      <c r="H1507" s="22">
        <v>-25.48</v>
      </c>
      <c r="I1507" s="23">
        <v>-24.889203080000001</v>
      </c>
      <c r="J1507" s="23">
        <v>-28.066981460000001</v>
      </c>
    </row>
    <row r="1508" spans="1:10" x14ac:dyDescent="0.2">
      <c r="A1508" s="24">
        <v>141.1</v>
      </c>
      <c r="B1508" s="25">
        <v>-6.8</v>
      </c>
      <c r="C1508" s="25">
        <v>0.04</v>
      </c>
      <c r="D1508" s="20">
        <v>192.67752277937001</v>
      </c>
      <c r="E1508" s="20">
        <v>0.53085681056941303</v>
      </c>
      <c r="F1508" s="21">
        <v>-24.111184102211801</v>
      </c>
      <c r="G1508" s="21">
        <v>1.61555277479693</v>
      </c>
      <c r="H1508" s="22">
        <v>-25.48</v>
      </c>
      <c r="I1508" s="23">
        <v>-24.890179832000001</v>
      </c>
      <c r="J1508" s="23">
        <v>-28.067778283999999</v>
      </c>
    </row>
    <row r="1509" spans="1:10" x14ac:dyDescent="0.2">
      <c r="A1509" s="24">
        <v>141.19999999999999</v>
      </c>
      <c r="B1509" s="25">
        <v>-6.8</v>
      </c>
      <c r="C1509" s="25">
        <v>0.04</v>
      </c>
      <c r="D1509" s="20">
        <v>192.79836642536199</v>
      </c>
      <c r="E1509" s="20">
        <v>0.53506302448829302</v>
      </c>
      <c r="F1509" s="21">
        <v>-24.114691573683501</v>
      </c>
      <c r="G1509" s="21">
        <v>1.6155537932344799</v>
      </c>
      <c r="H1509" s="22">
        <v>-25.48</v>
      </c>
      <c r="I1509" s="23">
        <v>-24.891265111999999</v>
      </c>
      <c r="J1509" s="23">
        <v>-28.068663644000001</v>
      </c>
    </row>
    <row r="1510" spans="1:10" x14ac:dyDescent="0.2">
      <c r="A1510" s="24">
        <v>141.30000000000001</v>
      </c>
      <c r="B1510" s="25">
        <v>-6.8</v>
      </c>
      <c r="C1510" s="25">
        <v>0.04</v>
      </c>
      <c r="D1510" s="20">
        <v>192.928757709748</v>
      </c>
      <c r="E1510" s="20">
        <v>0.53593409452518903</v>
      </c>
      <c r="F1510" s="21">
        <v>-24.118517751179098</v>
      </c>
      <c r="G1510" s="21">
        <v>1.61555395614404</v>
      </c>
      <c r="H1510" s="22">
        <v>-25.48</v>
      </c>
      <c r="I1510" s="23">
        <v>-24.892449876000001</v>
      </c>
      <c r="J1510" s="23">
        <v>-28.069630161999999</v>
      </c>
    </row>
    <row r="1511" spans="1:10" x14ac:dyDescent="0.2">
      <c r="A1511" s="24">
        <v>141.4</v>
      </c>
      <c r="B1511" s="25">
        <v>-6.8</v>
      </c>
      <c r="C1511" s="25">
        <v>0.04</v>
      </c>
      <c r="D1511" s="20">
        <v>193.06715322682101</v>
      </c>
      <c r="E1511" s="20">
        <v>0.53386571208857603</v>
      </c>
      <c r="F1511" s="21">
        <v>-24.122545209607701</v>
      </c>
      <c r="G1511" s="21">
        <v>1.6155532662415699</v>
      </c>
      <c r="H1511" s="22">
        <v>-25.48</v>
      </c>
      <c r="I1511" s="23">
        <v>-24.893697948</v>
      </c>
      <c r="J1511" s="23">
        <v>-28.070648326000001</v>
      </c>
    </row>
    <row r="1512" spans="1:10" x14ac:dyDescent="0.2">
      <c r="A1512" s="24">
        <v>141.5</v>
      </c>
      <c r="B1512" s="25">
        <v>-6.8</v>
      </c>
      <c r="C1512" s="25">
        <v>0.04</v>
      </c>
      <c r="D1512" s="20">
        <v>193.212263745353</v>
      </c>
      <c r="E1512" s="20">
        <v>0.52930120336231601</v>
      </c>
      <c r="F1512" s="21">
        <v>-24.126773458065198</v>
      </c>
      <c r="G1512" s="21">
        <v>1.61555173726269</v>
      </c>
      <c r="H1512" s="22">
        <v>-25.48</v>
      </c>
      <c r="I1512" s="23">
        <v>-24.895009328</v>
      </c>
      <c r="J1512" s="23">
        <v>-28.071718136000001</v>
      </c>
    </row>
    <row r="1513" spans="1:10" x14ac:dyDescent="0.2">
      <c r="A1513" s="24">
        <v>141.6</v>
      </c>
      <c r="B1513" s="25">
        <v>-6.8</v>
      </c>
      <c r="C1513" s="25">
        <v>0.04</v>
      </c>
      <c r="D1513" s="20">
        <v>193.36280003411099</v>
      </c>
      <c r="E1513" s="20">
        <v>0.52270671133219604</v>
      </c>
      <c r="F1513" s="21">
        <v>-24.1311728596467</v>
      </c>
      <c r="G1513" s="21">
        <v>1.6155499463702201</v>
      </c>
      <c r="H1513" s="22">
        <v>-25.48</v>
      </c>
      <c r="I1513" s="23">
        <v>-24.896374972</v>
      </c>
      <c r="J1513" s="23">
        <v>-28.072832214000002</v>
      </c>
    </row>
    <row r="1514" spans="1:10" x14ac:dyDescent="0.2">
      <c r="A1514" s="24">
        <v>141.69999999999999</v>
      </c>
      <c r="B1514" s="25">
        <v>-6.8</v>
      </c>
      <c r="C1514" s="25">
        <v>0.04</v>
      </c>
      <c r="D1514" s="20">
        <v>193.51747286186799</v>
      </c>
      <c r="E1514" s="20">
        <v>0.51456502447728203</v>
      </c>
      <c r="F1514" s="21">
        <v>-24.1356556691535</v>
      </c>
      <c r="G1514" s="21">
        <v>1.6155476371436499</v>
      </c>
      <c r="H1514" s="22">
        <v>-25.48</v>
      </c>
      <c r="I1514" s="23">
        <v>-24.897767748</v>
      </c>
      <c r="J1514" s="23">
        <v>-28.073968426</v>
      </c>
    </row>
    <row r="1515" spans="1:10" x14ac:dyDescent="0.2">
      <c r="A1515" s="24">
        <v>141.80000000000001</v>
      </c>
      <c r="B1515" s="25">
        <v>-6.8</v>
      </c>
      <c r="C1515" s="25">
        <v>0.04</v>
      </c>
      <c r="D1515" s="20">
        <v>193.67499299739299</v>
      </c>
      <c r="E1515" s="20">
        <v>0.50536998008715095</v>
      </c>
      <c r="F1515" s="21">
        <v>-24.140250725582799</v>
      </c>
      <c r="G1515" s="21">
        <v>1.61554483691953</v>
      </c>
      <c r="H1515" s="22">
        <v>-25.48</v>
      </c>
      <c r="I1515" s="23">
        <v>-24.899196700000001</v>
      </c>
      <c r="J1515" s="23">
        <v>-28.07513415</v>
      </c>
    </row>
    <row r="1516" spans="1:10" x14ac:dyDescent="0.2">
      <c r="A1516" s="24">
        <v>141.9</v>
      </c>
      <c r="B1516" s="25">
        <v>-6.8</v>
      </c>
      <c r="C1516" s="25">
        <v>0.04</v>
      </c>
      <c r="D1516" s="20">
        <v>193.83407120945799</v>
      </c>
      <c r="E1516" s="20">
        <v>0.49562059606863201</v>
      </c>
      <c r="F1516" s="21">
        <v>-24.1448705867633</v>
      </c>
      <c r="G1516" s="21">
        <v>1.6155423569512</v>
      </c>
      <c r="H1516" s="22">
        <v>-25.48</v>
      </c>
      <c r="I1516" s="23">
        <v>-24.900634696000001</v>
      </c>
      <c r="J1516" s="23">
        <v>-28.076307251999999</v>
      </c>
    </row>
    <row r="1517" spans="1:10" x14ac:dyDescent="0.2">
      <c r="A1517" s="24">
        <v>142</v>
      </c>
      <c r="B1517" s="25">
        <v>-6.8</v>
      </c>
      <c r="C1517" s="25">
        <v>0.04</v>
      </c>
      <c r="D1517" s="20">
        <v>193.993418266833</v>
      </c>
      <c r="E1517" s="20">
        <v>0.48581428744202299</v>
      </c>
      <c r="F1517" s="21">
        <v>-24.1494861625232</v>
      </c>
      <c r="G1517" s="21">
        <v>1.6155396746760999</v>
      </c>
      <c r="H1517" s="22">
        <v>-25.48</v>
      </c>
      <c r="I1517" s="23">
        <v>-24.902072692000001</v>
      </c>
      <c r="J1517" s="23">
        <v>-28.077480353999999</v>
      </c>
    </row>
    <row r="1518" spans="1:10" x14ac:dyDescent="0.2">
      <c r="A1518" s="24">
        <v>142.1</v>
      </c>
      <c r="B1518" s="25">
        <v>-6.8</v>
      </c>
      <c r="C1518" s="25">
        <v>0.04</v>
      </c>
      <c r="D1518" s="20">
        <v>194.151744938288</v>
      </c>
      <c r="E1518" s="20">
        <v>0.47643875198961599</v>
      </c>
      <c r="F1518" s="21">
        <v>-24.154097458822498</v>
      </c>
      <c r="G1518" s="21">
        <v>1.6155370541748599</v>
      </c>
      <c r="H1518" s="22">
        <v>-25.48</v>
      </c>
      <c r="I1518" s="23">
        <v>-24.903510688000001</v>
      </c>
      <c r="J1518" s="23">
        <v>-28.078653456000001</v>
      </c>
    </row>
    <row r="1519" spans="1:10" x14ac:dyDescent="0.2">
      <c r="A1519" s="24">
        <v>142.19999999999999</v>
      </c>
      <c r="B1519" s="25">
        <v>-6.8</v>
      </c>
      <c r="C1519" s="25">
        <v>0.04</v>
      </c>
      <c r="D1519" s="20">
        <v>194.30776199259401</v>
      </c>
      <c r="E1519" s="20">
        <v>0.46796244714523899</v>
      </c>
      <c r="F1519" s="21">
        <v>-24.158617596170998</v>
      </c>
      <c r="G1519" s="21">
        <v>1.6155349821234799</v>
      </c>
      <c r="H1519" s="22">
        <v>-25.48</v>
      </c>
      <c r="I1519" s="23">
        <v>-24.904921552000001</v>
      </c>
      <c r="J1519" s="23">
        <v>-28.079804423999999</v>
      </c>
    </row>
    <row r="1520" spans="1:10" x14ac:dyDescent="0.2">
      <c r="A1520" s="24">
        <v>142.30000000000001</v>
      </c>
      <c r="B1520" s="25">
        <v>-6.8</v>
      </c>
      <c r="C1520" s="25">
        <v>0.04</v>
      </c>
      <c r="D1520" s="20">
        <v>194.46018019852099</v>
      </c>
      <c r="E1520" s="20">
        <v>0.46082407799828801</v>
      </c>
      <c r="F1520" s="21">
        <v>-24.163017881011399</v>
      </c>
      <c r="G1520" s="21">
        <v>1.61553319195053</v>
      </c>
      <c r="H1520" s="22">
        <v>-25.48</v>
      </c>
      <c r="I1520" s="23">
        <v>-24.90629624</v>
      </c>
      <c r="J1520" s="23">
        <v>-28.080925879999999</v>
      </c>
    </row>
    <row r="1521" spans="1:10" x14ac:dyDescent="0.2">
      <c r="A1521" s="24">
        <v>142.4</v>
      </c>
      <c r="B1521" s="25">
        <v>-6.8</v>
      </c>
      <c r="C1521" s="25">
        <v>0.04</v>
      </c>
      <c r="D1521" s="20">
        <v>194.607721992622</v>
      </c>
      <c r="E1521" s="20">
        <v>0.455420200416009</v>
      </c>
      <c r="F1521" s="21">
        <v>-24.167298626232601</v>
      </c>
      <c r="G1521" s="21">
        <v>1.61553167107146</v>
      </c>
      <c r="H1521" s="22">
        <v>-25.48</v>
      </c>
      <c r="I1521" s="23">
        <v>-24.907634752</v>
      </c>
      <c r="J1521" s="23">
        <v>-28.082017824000001</v>
      </c>
    </row>
    <row r="1522" spans="1:10" x14ac:dyDescent="0.2">
      <c r="A1522" s="24">
        <v>142.5</v>
      </c>
      <c r="B1522" s="25">
        <v>-6.8</v>
      </c>
      <c r="C1522" s="25">
        <v>0.04</v>
      </c>
      <c r="D1522" s="20">
        <v>194.74957086764701</v>
      </c>
      <c r="E1522" s="20">
        <v>0.452019780509191</v>
      </c>
      <c r="F1522" s="21">
        <v>-24.171402360971001</v>
      </c>
      <c r="G1522" s="21">
        <v>1.61553087580614</v>
      </c>
      <c r="H1522" s="22">
        <v>-25.48</v>
      </c>
      <c r="I1522" s="23">
        <v>-24.908919000000001</v>
      </c>
      <c r="J1522" s="23">
        <v>-28.0830655</v>
      </c>
    </row>
    <row r="1523" spans="1:10" x14ac:dyDescent="0.2">
      <c r="A1523" s="24">
        <v>142.6</v>
      </c>
      <c r="B1523" s="25">
        <v>-6.79</v>
      </c>
      <c r="C1523" s="25">
        <v>0.04</v>
      </c>
      <c r="D1523" s="20">
        <v>194.88510203925401</v>
      </c>
      <c r="E1523" s="20">
        <v>0.45075693068038902</v>
      </c>
      <c r="F1523" s="21">
        <v>-24.165475597319901</v>
      </c>
      <c r="G1523" s="21">
        <v>1.61553055733785</v>
      </c>
      <c r="H1523" s="22">
        <v>-25.47</v>
      </c>
      <c r="I1523" s="23">
        <v>-24.900139939999999</v>
      </c>
      <c r="J1523" s="23">
        <v>-28.074061530000002</v>
      </c>
    </row>
    <row r="1524" spans="1:10" x14ac:dyDescent="0.2">
      <c r="A1524" s="24">
        <v>142.69999999999999</v>
      </c>
      <c r="B1524" s="25">
        <v>-6.79</v>
      </c>
      <c r="C1524" s="25">
        <v>0.04</v>
      </c>
      <c r="D1524" s="20">
        <v>195.01329641305401</v>
      </c>
      <c r="E1524" s="20">
        <v>0.45172880584324798</v>
      </c>
      <c r="F1524" s="21">
        <v>-24.169168967308298</v>
      </c>
      <c r="G1524" s="21">
        <v>1.6155307081705901</v>
      </c>
      <c r="H1524" s="22">
        <v>-25.47</v>
      </c>
      <c r="I1524" s="23">
        <v>-24.901297572000001</v>
      </c>
      <c r="J1524" s="23">
        <v>-28.075005913999998</v>
      </c>
    </row>
    <row r="1525" spans="1:10" x14ac:dyDescent="0.2">
      <c r="A1525" s="24">
        <v>142.80000000000001</v>
      </c>
      <c r="B1525" s="25">
        <v>-6.79</v>
      </c>
      <c r="C1525" s="25">
        <v>0.04</v>
      </c>
      <c r="D1525" s="20">
        <v>195.133116693625</v>
      </c>
      <c r="E1525" s="20">
        <v>0.45497262148314099</v>
      </c>
      <c r="F1525" s="21">
        <v>-24.172629005115901</v>
      </c>
      <c r="G1525" s="21">
        <v>1.6155313310541699</v>
      </c>
      <c r="H1525" s="22">
        <v>-25.47</v>
      </c>
      <c r="I1525" s="23">
        <v>-24.902382851999999</v>
      </c>
      <c r="J1525" s="23">
        <v>-28.075891274</v>
      </c>
    </row>
    <row r="1526" spans="1:10" x14ac:dyDescent="0.2">
      <c r="A1526" s="24">
        <v>142.9</v>
      </c>
      <c r="B1526" s="25">
        <v>-6.79</v>
      </c>
      <c r="C1526" s="25">
        <v>0.04</v>
      </c>
      <c r="D1526" s="20">
        <v>195.243525585545</v>
      </c>
      <c r="E1526" s="20">
        <v>0.46045580847456902</v>
      </c>
      <c r="F1526" s="21">
        <v>-24.175827391317501</v>
      </c>
      <c r="G1526" s="21">
        <v>1.61553243410762</v>
      </c>
      <c r="H1526" s="22">
        <v>-25.47</v>
      </c>
      <c r="I1526" s="23">
        <v>-24.903386736000002</v>
      </c>
      <c r="J1526" s="23">
        <v>-28.076710232</v>
      </c>
    </row>
    <row r="1527" spans="1:10" x14ac:dyDescent="0.2">
      <c r="A1527" s="24">
        <v>143</v>
      </c>
      <c r="B1527" s="25">
        <v>-6.79</v>
      </c>
      <c r="C1527" s="25">
        <v>0.04</v>
      </c>
      <c r="D1527" s="20">
        <v>195.343485793394</v>
      </c>
      <c r="E1527" s="20">
        <v>0.46807507297964202</v>
      </c>
      <c r="F1527" s="21">
        <v>-24.178678265462</v>
      </c>
      <c r="G1527" s="21">
        <v>1.6155342730869</v>
      </c>
      <c r="H1527" s="22">
        <v>-25.47</v>
      </c>
      <c r="I1527" s="23">
        <v>-24.904282091999999</v>
      </c>
      <c r="J1527" s="23">
        <v>-28.077440654</v>
      </c>
    </row>
    <row r="1528" spans="1:10" x14ac:dyDescent="0.2">
      <c r="A1528" s="24">
        <v>143.1</v>
      </c>
      <c r="B1528" s="25">
        <v>-6.79</v>
      </c>
      <c r="C1528" s="25">
        <v>0.04</v>
      </c>
      <c r="D1528" s="20">
        <v>195.43196002174901</v>
      </c>
      <c r="E1528" s="20">
        <v>0.47766317647529899</v>
      </c>
      <c r="F1528" s="21">
        <v>-24.181239772904998</v>
      </c>
      <c r="G1528" s="21">
        <v>1.6155366364961501</v>
      </c>
      <c r="H1528" s="22">
        <v>-25.47</v>
      </c>
      <c r="I1528" s="23">
        <v>-24.905087007999999</v>
      </c>
      <c r="J1528" s="23">
        <v>-28.078097295999999</v>
      </c>
    </row>
    <row r="1529" spans="1:10" x14ac:dyDescent="0.2">
      <c r="A1529" s="24">
        <v>143.19999999999999</v>
      </c>
      <c r="B1529" s="25">
        <v>-6.79</v>
      </c>
      <c r="C1529" s="25">
        <v>0.04</v>
      </c>
      <c r="D1529" s="20">
        <v>195.507929618666</v>
      </c>
      <c r="E1529" s="20">
        <v>0.489000390454367</v>
      </c>
      <c r="F1529" s="21">
        <v>-24.1834260794204</v>
      </c>
      <c r="G1529" s="21">
        <v>1.6155393058558101</v>
      </c>
      <c r="H1529" s="22">
        <v>-25.47</v>
      </c>
      <c r="I1529" s="23">
        <v>-24.905774352000002</v>
      </c>
      <c r="J1529" s="23">
        <v>-28.078658023999999</v>
      </c>
    </row>
    <row r="1530" spans="1:10" x14ac:dyDescent="0.2">
      <c r="A1530" s="24">
        <v>143.30000000000001</v>
      </c>
      <c r="B1530" s="25">
        <v>-6.79</v>
      </c>
      <c r="C1530" s="25">
        <v>0.04</v>
      </c>
      <c r="D1530" s="20">
        <v>195.571371211269</v>
      </c>
      <c r="E1530" s="20">
        <v>0.50175910798661605</v>
      </c>
      <c r="F1530" s="21">
        <v>-24.185237680984201</v>
      </c>
      <c r="G1530" s="21">
        <v>1.61554255505082</v>
      </c>
      <c r="H1530" s="22">
        <v>-25.47</v>
      </c>
      <c r="I1530" s="23">
        <v>-24.906344124</v>
      </c>
      <c r="J1530" s="23">
        <v>-28.079122838</v>
      </c>
    </row>
    <row r="1531" spans="1:10" x14ac:dyDescent="0.2">
      <c r="A1531" s="24">
        <v>143.4</v>
      </c>
      <c r="B1531" s="25">
        <v>-6.79</v>
      </c>
      <c r="C1531" s="25">
        <v>0.04</v>
      </c>
      <c r="D1531" s="20">
        <v>195.62373708783699</v>
      </c>
      <c r="E1531" s="20">
        <v>0.51548151079924198</v>
      </c>
      <c r="F1531" s="21">
        <v>-24.186761213490598</v>
      </c>
      <c r="G1531" s="21">
        <v>1.6155458940196601</v>
      </c>
      <c r="H1531" s="22">
        <v>-25.47</v>
      </c>
      <c r="I1531" s="23">
        <v>-24.906823456000001</v>
      </c>
      <c r="J1531" s="23">
        <v>-28.079513872</v>
      </c>
    </row>
    <row r="1532" spans="1:10" x14ac:dyDescent="0.2">
      <c r="A1532" s="24">
        <v>143.5</v>
      </c>
      <c r="B1532" s="25">
        <v>-6.79</v>
      </c>
      <c r="C1532" s="25">
        <v>0.04</v>
      </c>
      <c r="D1532" s="20">
        <v>195.66659895274199</v>
      </c>
      <c r="E1532" s="20">
        <v>0.52969317712812303</v>
      </c>
      <c r="F1532" s="21">
        <v>-24.1879969425746</v>
      </c>
      <c r="G1532" s="21">
        <v>1.6155498644797299</v>
      </c>
      <c r="H1532" s="22">
        <v>-25.47</v>
      </c>
      <c r="I1532" s="23">
        <v>-24.907212348000002</v>
      </c>
      <c r="J1532" s="23">
        <v>-28.079831125999998</v>
      </c>
    </row>
    <row r="1533" spans="1:10" x14ac:dyDescent="0.2">
      <c r="A1533" s="24">
        <v>143.6</v>
      </c>
      <c r="B1533" s="25">
        <v>-6.79</v>
      </c>
      <c r="C1533" s="25">
        <v>0.04</v>
      </c>
      <c r="D1533" s="20">
        <v>195.70152851035701</v>
      </c>
      <c r="E1533" s="20">
        <v>0.54392848294169005</v>
      </c>
      <c r="F1533" s="21">
        <v>-24.189002540856301</v>
      </c>
      <c r="G1533" s="21">
        <v>1.61555367499352</v>
      </c>
      <c r="H1533" s="22">
        <v>-25.47</v>
      </c>
      <c r="I1533" s="23">
        <v>-24.907528888000002</v>
      </c>
      <c r="J1533" s="23">
        <v>-28.080089355999998</v>
      </c>
    </row>
    <row r="1534" spans="1:10" x14ac:dyDescent="0.2">
      <c r="A1534" s="24">
        <v>143.69999999999999</v>
      </c>
      <c r="B1534" s="25">
        <v>-6.79</v>
      </c>
      <c r="C1534" s="25">
        <v>0.04</v>
      </c>
      <c r="D1534" s="20">
        <v>195.73008454517301</v>
      </c>
      <c r="E1534" s="20">
        <v>0.55775187309386198</v>
      </c>
      <c r="F1534" s="21">
        <v>-24.189806872386701</v>
      </c>
      <c r="G1534" s="21">
        <v>1.61555758913841</v>
      </c>
      <c r="H1534" s="22">
        <v>-25.47</v>
      </c>
      <c r="I1534" s="23">
        <v>-24.90778212</v>
      </c>
      <c r="J1534" s="23">
        <v>-28.080295939999999</v>
      </c>
    </row>
    <row r="1535" spans="1:10" x14ac:dyDescent="0.2">
      <c r="A1535" s="24">
        <v>143.80000000000001</v>
      </c>
      <c r="B1535" s="25">
        <v>-6.79</v>
      </c>
      <c r="C1535" s="25">
        <v>0.04</v>
      </c>
      <c r="D1535" s="20">
        <v>195.75351425156501</v>
      </c>
      <c r="E1535" s="20">
        <v>0.57091244538822505</v>
      </c>
      <c r="F1535" s="21">
        <v>-24.190496195371999</v>
      </c>
      <c r="G1535" s="21">
        <v>1.61556131299747</v>
      </c>
      <c r="H1535" s="22">
        <v>-25.47</v>
      </c>
      <c r="I1535" s="23">
        <v>-24.907999176000001</v>
      </c>
      <c r="J1535" s="23">
        <v>-28.080473011999999</v>
      </c>
    </row>
    <row r="1536" spans="1:10" x14ac:dyDescent="0.2">
      <c r="A1536" s="24">
        <v>143.9</v>
      </c>
      <c r="B1536" s="25">
        <v>-6.79</v>
      </c>
      <c r="C1536" s="25">
        <v>0.04</v>
      </c>
      <c r="D1536" s="20">
        <v>195.772744998158</v>
      </c>
      <c r="E1536" s="20">
        <v>0.58333382508299103</v>
      </c>
      <c r="F1536" s="21">
        <v>-24.191041841305999</v>
      </c>
      <c r="G1536" s="21">
        <v>1.61556482837962</v>
      </c>
      <c r="H1536" s="22">
        <v>-25.47</v>
      </c>
      <c r="I1536" s="23">
        <v>-24.908171012</v>
      </c>
      <c r="J1536" s="23">
        <v>-28.080613194000001</v>
      </c>
    </row>
    <row r="1537" spans="1:10" x14ac:dyDescent="0.2">
      <c r="A1537" s="24">
        <v>144</v>
      </c>
      <c r="B1537" s="25">
        <v>-6.79</v>
      </c>
      <c r="C1537" s="25">
        <v>0.04</v>
      </c>
      <c r="D1537" s="20">
        <v>195.78868958622101</v>
      </c>
      <c r="E1537" s="20">
        <v>0.59494805933653605</v>
      </c>
      <c r="F1537" s="21">
        <v>-24.1915012859515</v>
      </c>
      <c r="G1537" s="21">
        <v>1.61556841891711</v>
      </c>
      <c r="H1537" s="22">
        <v>-25.47</v>
      </c>
      <c r="I1537" s="23">
        <v>-24.908315716000001</v>
      </c>
      <c r="J1537" s="23">
        <v>-28.080731241999999</v>
      </c>
    </row>
    <row r="1538" spans="1:10" x14ac:dyDescent="0.2">
      <c r="A1538" s="24">
        <v>144.1</v>
      </c>
      <c r="B1538" s="25">
        <v>-6.79</v>
      </c>
      <c r="C1538" s="25">
        <v>0.04</v>
      </c>
      <c r="D1538" s="20">
        <v>195.80226081702099</v>
      </c>
      <c r="E1538" s="20">
        <v>0.60567918481038097</v>
      </c>
      <c r="F1538" s="21">
        <v>-24.191874553313099</v>
      </c>
      <c r="G1538" s="21">
        <v>1.61557177546899</v>
      </c>
      <c r="H1538" s="22">
        <v>-25.47</v>
      </c>
      <c r="I1538" s="23">
        <v>-24.908433288000001</v>
      </c>
      <c r="J1538" s="23">
        <v>-28.080827156000002</v>
      </c>
    </row>
    <row r="1539" spans="1:10" x14ac:dyDescent="0.2">
      <c r="A1539" s="24">
        <v>144.19999999999999</v>
      </c>
      <c r="B1539" s="25">
        <v>-6.79</v>
      </c>
      <c r="C1539" s="25">
        <v>0.04</v>
      </c>
      <c r="D1539" s="20">
        <v>195.814371491825</v>
      </c>
      <c r="E1539" s="20">
        <v>0.61543764808179102</v>
      </c>
      <c r="F1539" s="21">
        <v>-24.192219082806901</v>
      </c>
      <c r="G1539" s="21">
        <v>1.6155745653314999</v>
      </c>
      <c r="H1539" s="22">
        <v>-25.47</v>
      </c>
      <c r="I1539" s="23">
        <v>-24.908541816</v>
      </c>
      <c r="J1539" s="23">
        <v>-28.080915692000001</v>
      </c>
    </row>
    <row r="1540" spans="1:10" x14ac:dyDescent="0.2">
      <c r="A1540" s="24">
        <v>144.30000000000001</v>
      </c>
      <c r="B1540" s="25">
        <v>-6.79</v>
      </c>
      <c r="C1540" s="25">
        <v>0.04</v>
      </c>
      <c r="D1540" s="20">
        <v>195.82593441190099</v>
      </c>
      <c r="E1540" s="20">
        <v>0.62411768713703897</v>
      </c>
      <c r="F1540" s="21">
        <v>-24.192563588309</v>
      </c>
      <c r="G1540" s="21">
        <v>1.6155773957303801</v>
      </c>
      <c r="H1540" s="22">
        <v>-25.47</v>
      </c>
      <c r="I1540" s="23">
        <v>-24.908650344000002</v>
      </c>
      <c r="J1540" s="23">
        <v>-28.081004228000001</v>
      </c>
    </row>
    <row r="1541" spans="1:10" x14ac:dyDescent="0.2">
      <c r="A1541" s="24">
        <v>144.4</v>
      </c>
      <c r="B1541" s="25">
        <v>-6.79</v>
      </c>
      <c r="C1541" s="25">
        <v>0.04</v>
      </c>
      <c r="D1541" s="20">
        <v>195.83786237851601</v>
      </c>
      <c r="E1541" s="20">
        <v>0.63159717128502602</v>
      </c>
      <c r="F1541" s="21">
        <v>-24.192908069822099</v>
      </c>
      <c r="G1541" s="21">
        <v>1.6155799440433101</v>
      </c>
      <c r="H1541" s="22">
        <v>-25.47</v>
      </c>
      <c r="I1541" s="23">
        <v>-24.908758872</v>
      </c>
      <c r="J1541" s="23">
        <v>-28.081092764000001</v>
      </c>
    </row>
    <row r="1542" spans="1:10" x14ac:dyDescent="0.2">
      <c r="A1542" s="24">
        <v>144.5</v>
      </c>
      <c r="B1542" s="25">
        <v>-6.79</v>
      </c>
      <c r="C1542" s="25">
        <v>0.04</v>
      </c>
      <c r="D1542" s="20">
        <v>195.85106819293699</v>
      </c>
      <c r="E1542" s="20">
        <v>0.63773954181270598</v>
      </c>
      <c r="F1542" s="21">
        <v>-24.1932812310598</v>
      </c>
      <c r="G1542" s="21">
        <v>1.6155818712977399</v>
      </c>
      <c r="H1542" s="22">
        <v>-25.47</v>
      </c>
      <c r="I1542" s="23">
        <v>-24.908876444000001</v>
      </c>
      <c r="J1542" s="23">
        <v>-28.081188678</v>
      </c>
    </row>
    <row r="1543" spans="1:10" x14ac:dyDescent="0.2">
      <c r="A1543" s="24">
        <v>144.6</v>
      </c>
      <c r="B1543" s="25">
        <v>-6.79</v>
      </c>
      <c r="C1543" s="25">
        <v>0.04</v>
      </c>
      <c r="D1543" s="20">
        <v>195.86646465643199</v>
      </c>
      <c r="E1543" s="20">
        <v>0.64239763136337502</v>
      </c>
      <c r="F1543" s="21">
        <v>-24.1937117667424</v>
      </c>
      <c r="G1543" s="21">
        <v>1.6155831581058699</v>
      </c>
      <c r="H1543" s="22">
        <v>-25.47</v>
      </c>
      <c r="I1543" s="23">
        <v>-24.909012103999999</v>
      </c>
      <c r="J1543" s="23">
        <v>-28.081299348000002</v>
      </c>
    </row>
    <row r="1544" spans="1:10" x14ac:dyDescent="0.2">
      <c r="A1544" s="24">
        <v>144.69999999999999</v>
      </c>
      <c r="B1544" s="25">
        <v>-6.79</v>
      </c>
      <c r="C1544" s="25">
        <v>0.04</v>
      </c>
      <c r="D1544" s="20">
        <v>195.88496457026901</v>
      </c>
      <c r="E1544" s="20">
        <v>0.64541928217411904</v>
      </c>
      <c r="F1544" s="21">
        <v>-24.1942570581509</v>
      </c>
      <c r="G1544" s="21">
        <v>1.6155841185142199</v>
      </c>
      <c r="H1544" s="22">
        <v>-25.47</v>
      </c>
      <c r="I1544" s="23">
        <v>-24.909183939999998</v>
      </c>
      <c r="J1544" s="23">
        <v>-28.081439530000001</v>
      </c>
    </row>
    <row r="1545" spans="1:10" x14ac:dyDescent="0.2">
      <c r="A1545" s="24">
        <v>144.80000000000001</v>
      </c>
      <c r="B1545" s="25">
        <v>-6.79</v>
      </c>
      <c r="C1545" s="25">
        <v>0.04</v>
      </c>
      <c r="D1545" s="20">
        <v>195.90748073571501</v>
      </c>
      <c r="E1545" s="20">
        <v>0.64665484634150505</v>
      </c>
      <c r="F1545" s="21">
        <v>-24.194888373109499</v>
      </c>
      <c r="G1545" s="21">
        <v>1.6155847492819999</v>
      </c>
      <c r="H1545" s="22">
        <v>-25.47</v>
      </c>
      <c r="I1545" s="23">
        <v>-24.909382908000001</v>
      </c>
      <c r="J1545" s="23">
        <v>-28.081601846000002</v>
      </c>
    </row>
    <row r="1546" spans="1:10" x14ac:dyDescent="0.2">
      <c r="A1546" s="24">
        <v>144.9</v>
      </c>
      <c r="B1546" s="25">
        <v>-6.79</v>
      </c>
      <c r="C1546" s="25">
        <v>0.04</v>
      </c>
      <c r="D1546" s="20">
        <v>195.93493319455499</v>
      </c>
      <c r="E1546" s="20">
        <v>0.64603217347442199</v>
      </c>
      <c r="F1546" s="21">
        <v>-24.195691748345698</v>
      </c>
      <c r="G1546" s="21">
        <v>1.61558438447223</v>
      </c>
      <c r="H1546" s="22">
        <v>-25.47</v>
      </c>
      <c r="I1546" s="23">
        <v>-24.90963614</v>
      </c>
      <c r="J1546" s="23">
        <v>-28.081808429999999</v>
      </c>
    </row>
    <row r="1547" spans="1:10" x14ac:dyDescent="0.2">
      <c r="A1547" s="24">
        <v>145</v>
      </c>
      <c r="B1547" s="25">
        <v>-6.79</v>
      </c>
      <c r="C1547" s="25">
        <v>0.04</v>
      </c>
      <c r="D1547" s="20">
        <v>195.968270950646</v>
      </c>
      <c r="E1547" s="20">
        <v>0.64376868272723398</v>
      </c>
      <c r="F1547" s="21">
        <v>-24.196638415933101</v>
      </c>
      <c r="G1547" s="21">
        <v>1.61558368588483</v>
      </c>
      <c r="H1547" s="22">
        <v>-25.47</v>
      </c>
      <c r="I1547" s="23">
        <v>-24.909934591999999</v>
      </c>
      <c r="J1547" s="23">
        <v>-28.082051904</v>
      </c>
    </row>
    <row r="1548" spans="1:10" x14ac:dyDescent="0.2">
      <c r="A1548" s="24">
        <v>145.1</v>
      </c>
      <c r="B1548" s="25">
        <v>-6.79</v>
      </c>
      <c r="C1548" s="25">
        <v>0.04</v>
      </c>
      <c r="D1548" s="20">
        <v>196.00845024836701</v>
      </c>
      <c r="E1548" s="20">
        <v>0.64018656935526197</v>
      </c>
      <c r="F1548" s="21">
        <v>-24.197785648879201</v>
      </c>
      <c r="G1548" s="21">
        <v>1.6155823285494499</v>
      </c>
      <c r="H1548" s="22">
        <v>-25.47</v>
      </c>
      <c r="I1548" s="23">
        <v>-24.910296352</v>
      </c>
      <c r="J1548" s="23">
        <v>-28.082347024000001</v>
      </c>
    </row>
    <row r="1549" spans="1:10" x14ac:dyDescent="0.2">
      <c r="A1549" s="24">
        <v>145.19999999999999</v>
      </c>
      <c r="B1549" s="25">
        <v>-6.79</v>
      </c>
      <c r="C1549" s="25">
        <v>0.04</v>
      </c>
      <c r="D1549" s="20">
        <v>196.056427332092</v>
      </c>
      <c r="E1549" s="20">
        <v>0.63564297447220497</v>
      </c>
      <c r="F1549" s="21">
        <v>-24.1991619771395</v>
      </c>
      <c r="G1549" s="21">
        <v>1.61558097082273</v>
      </c>
      <c r="H1549" s="22">
        <v>-25.47</v>
      </c>
      <c r="I1549" s="23">
        <v>-24.910730464</v>
      </c>
      <c r="J1549" s="23">
        <v>-28.082701168</v>
      </c>
    </row>
    <row r="1550" spans="1:10" x14ac:dyDescent="0.2">
      <c r="A1550" s="24">
        <v>145.30000000000001</v>
      </c>
      <c r="B1550" s="25">
        <v>-6.79</v>
      </c>
      <c r="C1550" s="25">
        <v>0.04</v>
      </c>
      <c r="D1550" s="20">
        <v>196.11315844619699</v>
      </c>
      <c r="E1550" s="20">
        <v>0.63052388766381295</v>
      </c>
      <c r="F1550" s="21">
        <v>-24.200795869435002</v>
      </c>
      <c r="G1550" s="21">
        <v>1.61557929079657</v>
      </c>
      <c r="H1550" s="22">
        <v>-25.47</v>
      </c>
      <c r="I1550" s="23">
        <v>-24.911245972</v>
      </c>
      <c r="J1550" s="23">
        <v>-28.083121714000001</v>
      </c>
    </row>
    <row r="1551" spans="1:10" x14ac:dyDescent="0.2">
      <c r="A1551" s="24">
        <v>145.4</v>
      </c>
      <c r="B1551" s="25">
        <v>-6.79</v>
      </c>
      <c r="C1551" s="25">
        <v>0.04</v>
      </c>
      <c r="D1551" s="20">
        <v>196.17959983505901</v>
      </c>
      <c r="E1551" s="20">
        <v>0.625237715492308</v>
      </c>
      <c r="F1551" s="21">
        <v>-24.202715719229001</v>
      </c>
      <c r="G1551" s="21">
        <v>1.6155772960610599</v>
      </c>
      <c r="H1551" s="22">
        <v>-25.47</v>
      </c>
      <c r="I1551" s="23">
        <v>-24.91185192</v>
      </c>
      <c r="J1551" s="23">
        <v>-28.083616039999999</v>
      </c>
    </row>
    <row r="1552" spans="1:10" x14ac:dyDescent="0.2">
      <c r="A1552" s="24">
        <v>145.5</v>
      </c>
      <c r="B1552" s="25">
        <v>-6.79</v>
      </c>
      <c r="C1552" s="25">
        <v>0.04</v>
      </c>
      <c r="D1552" s="20">
        <v>196.25670774305499</v>
      </c>
      <c r="E1552" s="20">
        <v>0.620207783392832</v>
      </c>
      <c r="F1552" s="21">
        <v>-24.204921193055199</v>
      </c>
      <c r="G1552" s="21">
        <v>1.6155756255378999</v>
      </c>
      <c r="H1552" s="22">
        <v>-25.47</v>
      </c>
      <c r="I1552" s="23">
        <v>-24.912548308000002</v>
      </c>
      <c r="J1552" s="23">
        <v>-28.084184145999998</v>
      </c>
    </row>
    <row r="1553" spans="1:10" x14ac:dyDescent="0.2">
      <c r="A1553" s="24">
        <v>145.6</v>
      </c>
      <c r="B1553" s="25">
        <v>-6.79</v>
      </c>
      <c r="C1553" s="25">
        <v>0.04</v>
      </c>
      <c r="D1553" s="20">
        <v>196.345438414559</v>
      </c>
      <c r="E1553" s="20">
        <v>0.61586319686497903</v>
      </c>
      <c r="F1553" s="21">
        <v>-24.2074405296853</v>
      </c>
      <c r="G1553" s="21">
        <v>1.6155742701713001</v>
      </c>
      <c r="H1553" s="22">
        <v>-25.47</v>
      </c>
      <c r="I1553" s="23">
        <v>-24.913344179999999</v>
      </c>
      <c r="J1553" s="23">
        <v>-28.084833410000002</v>
      </c>
    </row>
    <row r="1554" spans="1:10" x14ac:dyDescent="0.2">
      <c r="A1554" s="24">
        <v>145.69999999999999</v>
      </c>
      <c r="B1554" s="25">
        <v>-6.79</v>
      </c>
      <c r="C1554" s="25">
        <v>0.04</v>
      </c>
      <c r="D1554" s="20">
        <v>196.446748093948</v>
      </c>
      <c r="E1554" s="20">
        <v>0.61262774654613605</v>
      </c>
      <c r="F1554" s="21">
        <v>-24.210359062940199</v>
      </c>
      <c r="G1554" s="21">
        <v>1.6155732200211601</v>
      </c>
      <c r="H1554" s="22">
        <v>-25.47</v>
      </c>
      <c r="I1554" s="23">
        <v>-24.914266668</v>
      </c>
      <c r="J1554" s="23">
        <v>-28.085585966</v>
      </c>
    </row>
    <row r="1555" spans="1:10" x14ac:dyDescent="0.2">
      <c r="A1555" s="24">
        <v>145.80000000000001</v>
      </c>
      <c r="B1555" s="25">
        <v>-6.79</v>
      </c>
      <c r="C1555" s="25">
        <v>0.04</v>
      </c>
      <c r="D1555" s="20">
        <v>196.561593025599</v>
      </c>
      <c r="E1555" s="20">
        <v>0.61090693736859802</v>
      </c>
      <c r="F1555" s="21">
        <v>-24.213647498755101</v>
      </c>
      <c r="G1555" s="21">
        <v>1.6155724710472801</v>
      </c>
      <c r="H1555" s="22">
        <v>-25.47</v>
      </c>
      <c r="I1555" s="23">
        <v>-24.915306728000001</v>
      </c>
      <c r="J1555" s="23">
        <v>-28.086434436000001</v>
      </c>
    </row>
    <row r="1556" spans="1:10" x14ac:dyDescent="0.2">
      <c r="A1556" s="24">
        <v>145.9</v>
      </c>
      <c r="B1556" s="25">
        <v>-6.79</v>
      </c>
      <c r="C1556" s="25">
        <v>0.04</v>
      </c>
      <c r="D1556" s="20">
        <v>196.69092945388601</v>
      </c>
      <c r="E1556" s="20">
        <v>0.61107374573857698</v>
      </c>
      <c r="F1556" s="21">
        <v>-24.2173336609094</v>
      </c>
      <c r="G1556" s="21">
        <v>1.6155723265205599</v>
      </c>
      <c r="H1556" s="22">
        <v>-25.47</v>
      </c>
      <c r="I1556" s="23">
        <v>-24.916473404000001</v>
      </c>
      <c r="J1556" s="23">
        <v>-28.087386198000001</v>
      </c>
    </row>
    <row r="1557" spans="1:10" x14ac:dyDescent="0.2">
      <c r="A1557" s="24">
        <v>146</v>
      </c>
      <c r="B1557" s="25">
        <v>-6.79</v>
      </c>
      <c r="C1557" s="25">
        <v>0.04</v>
      </c>
      <c r="D1557" s="20">
        <v>196.83571362318801</v>
      </c>
      <c r="E1557" s="20">
        <v>0.613454280267964</v>
      </c>
      <c r="F1557" s="21">
        <v>-24.221473737086399</v>
      </c>
      <c r="G1557" s="21">
        <v>1.6155727815071901</v>
      </c>
      <c r="H1557" s="22">
        <v>-25.47</v>
      </c>
      <c r="I1557" s="23">
        <v>-24.917784783999998</v>
      </c>
      <c r="J1557" s="23">
        <v>-28.088456008000001</v>
      </c>
    </row>
    <row r="1558" spans="1:10" x14ac:dyDescent="0.2">
      <c r="A1558" s="24">
        <v>146.1</v>
      </c>
      <c r="B1558" s="25">
        <v>-6.79</v>
      </c>
      <c r="C1558" s="25">
        <v>0.04</v>
      </c>
      <c r="D1558" s="20">
        <v>196.99690177787801</v>
      </c>
      <c r="E1558" s="20">
        <v>0.61831498579493105</v>
      </c>
      <c r="F1558" s="21">
        <v>-24.2260665816761</v>
      </c>
      <c r="G1558" s="21">
        <v>1.6155741494649001</v>
      </c>
      <c r="H1558" s="22">
        <v>-25.47</v>
      </c>
      <c r="I1558" s="23">
        <v>-24.919240867999999</v>
      </c>
      <c r="J1558" s="23">
        <v>-28.089643865999999</v>
      </c>
    </row>
    <row r="1559" spans="1:10" x14ac:dyDescent="0.2">
      <c r="A1559" s="24">
        <v>146.19999999999999</v>
      </c>
      <c r="B1559" s="25">
        <v>-6.79</v>
      </c>
      <c r="C1559" s="25">
        <v>0.04</v>
      </c>
      <c r="D1559" s="20">
        <v>197.175184480789</v>
      </c>
      <c r="E1559" s="20">
        <v>0.62581212584651602</v>
      </c>
      <c r="F1559" s="21">
        <v>-24.2311394099263</v>
      </c>
      <c r="G1559" s="21">
        <v>1.61557644589247</v>
      </c>
      <c r="H1559" s="22">
        <v>-25.47</v>
      </c>
      <c r="I1559" s="23">
        <v>-24.920850699999999</v>
      </c>
      <c r="J1559" s="23">
        <v>-28.090957150000001</v>
      </c>
    </row>
    <row r="1560" spans="1:10" x14ac:dyDescent="0.2">
      <c r="A1560" s="24">
        <v>146.30000000000001</v>
      </c>
      <c r="B1560" s="25">
        <v>-6.79</v>
      </c>
      <c r="C1560" s="25">
        <v>0.04</v>
      </c>
      <c r="D1560" s="20">
        <v>197.369900107353</v>
      </c>
      <c r="E1560" s="20">
        <v>0.63582118439453394</v>
      </c>
      <c r="F1560" s="21">
        <v>-24.236690734159001</v>
      </c>
      <c r="G1560" s="21">
        <v>1.6155793807467</v>
      </c>
      <c r="H1560" s="22">
        <v>-25.47</v>
      </c>
      <c r="I1560" s="23">
        <v>-24.922614280000001</v>
      </c>
      <c r="J1560" s="23">
        <v>-28.09239586</v>
      </c>
    </row>
    <row r="1561" spans="1:10" x14ac:dyDescent="0.2">
      <c r="A1561" s="24">
        <v>146.4</v>
      </c>
      <c r="B1561" s="25">
        <v>-6.79</v>
      </c>
      <c r="C1561" s="25">
        <v>0.04</v>
      </c>
      <c r="D1561" s="20">
        <v>197.579957929031</v>
      </c>
      <c r="E1561" s="20">
        <v>0.64808711723891999</v>
      </c>
      <c r="F1561" s="21">
        <v>-24.242662093719201</v>
      </c>
      <c r="G1561" s="21">
        <v>1.6155829803312201</v>
      </c>
      <c r="H1561" s="22">
        <v>-25.47</v>
      </c>
      <c r="I1561" s="23">
        <v>-24.924513520000001</v>
      </c>
      <c r="J1561" s="23">
        <v>-28.09394524</v>
      </c>
    </row>
    <row r="1562" spans="1:10" x14ac:dyDescent="0.2">
      <c r="A1562" s="24">
        <v>146.5</v>
      </c>
      <c r="B1562" s="25">
        <v>-6.79</v>
      </c>
      <c r="C1562" s="25">
        <v>0.04</v>
      </c>
      <c r="D1562" s="20">
        <v>197.80426704259099</v>
      </c>
      <c r="E1562" s="20">
        <v>0.662302300987061</v>
      </c>
      <c r="F1562" s="21">
        <v>-24.2490235689698</v>
      </c>
      <c r="G1562" s="21">
        <v>1.6155872749936</v>
      </c>
      <c r="H1562" s="22">
        <v>-25.47</v>
      </c>
      <c r="I1562" s="23">
        <v>-24.926539376000001</v>
      </c>
      <c r="J1562" s="23">
        <v>-28.095597911999999</v>
      </c>
    </row>
    <row r="1563" spans="1:10" x14ac:dyDescent="0.2">
      <c r="A1563" s="24">
        <v>146.6</v>
      </c>
      <c r="B1563" s="25">
        <v>-6.79</v>
      </c>
      <c r="C1563" s="25">
        <v>0.04</v>
      </c>
      <c r="D1563" s="20">
        <v>198.04173654480499</v>
      </c>
      <c r="E1563" s="20">
        <v>0.67811949568609897</v>
      </c>
      <c r="F1563" s="21">
        <v>-24.255773633847699</v>
      </c>
      <c r="G1563" s="21">
        <v>1.6155922988787601</v>
      </c>
      <c r="H1563" s="22">
        <v>-25.47</v>
      </c>
      <c r="I1563" s="23">
        <v>-24.928691848</v>
      </c>
      <c r="J1563" s="23">
        <v>-28.097353876</v>
      </c>
    </row>
    <row r="1564" spans="1:10" x14ac:dyDescent="0.2">
      <c r="A1564" s="24">
        <v>146.69999999999999</v>
      </c>
      <c r="B1564" s="25">
        <v>-6.79</v>
      </c>
      <c r="C1564" s="25">
        <v>0.04</v>
      </c>
      <c r="D1564" s="20">
        <v>198.29127553244001</v>
      </c>
      <c r="E1564" s="20">
        <v>0.69516461428544696</v>
      </c>
      <c r="F1564" s="21">
        <v>-24.262825768521299</v>
      </c>
      <c r="G1564" s="21">
        <v>1.6155977503877601</v>
      </c>
      <c r="H1564" s="22">
        <v>-25.47</v>
      </c>
      <c r="I1564" s="23">
        <v>-24.930943804000002</v>
      </c>
      <c r="J1564" s="23">
        <v>-28.099190998000001</v>
      </c>
    </row>
    <row r="1565" spans="1:10" x14ac:dyDescent="0.2">
      <c r="A1565" s="24">
        <v>146.80000000000001</v>
      </c>
      <c r="B1565" s="25">
        <v>-6.79</v>
      </c>
      <c r="C1565" s="25">
        <v>0.04</v>
      </c>
      <c r="D1565" s="20">
        <v>198.551793102267</v>
      </c>
      <c r="E1565" s="20">
        <v>0.71304813056344896</v>
      </c>
      <c r="F1565" s="21">
        <v>-24.270206912554499</v>
      </c>
      <c r="G1565" s="21">
        <v>1.6156036473184201</v>
      </c>
      <c r="H1565" s="22">
        <v>-25.47</v>
      </c>
      <c r="I1565" s="23">
        <v>-24.933304287999999</v>
      </c>
      <c r="J1565" s="23">
        <v>-28.101116655999999</v>
      </c>
    </row>
    <row r="1566" spans="1:10" x14ac:dyDescent="0.2">
      <c r="A1566" s="24">
        <v>146.9</v>
      </c>
      <c r="B1566" s="25">
        <v>-6.79</v>
      </c>
      <c r="C1566" s="25">
        <v>0.04</v>
      </c>
      <c r="D1566" s="20">
        <v>198.82219835105499</v>
      </c>
      <c r="E1566" s="20">
        <v>0.73137448928434901</v>
      </c>
      <c r="F1566" s="21">
        <v>-24.277830915964699</v>
      </c>
      <c r="G1566" s="21">
        <v>1.6156096537929301</v>
      </c>
      <c r="H1566" s="22">
        <v>-25.47</v>
      </c>
      <c r="I1566" s="23">
        <v>-24.935746168000001</v>
      </c>
      <c r="J1566" s="23">
        <v>-28.103108716000001</v>
      </c>
    </row>
    <row r="1567" spans="1:10" x14ac:dyDescent="0.2">
      <c r="A1567" s="24">
        <v>147</v>
      </c>
      <c r="B1567" s="25">
        <v>-6.79</v>
      </c>
      <c r="C1567" s="25">
        <v>0.04</v>
      </c>
      <c r="D1567" s="20">
        <v>199.101400375574</v>
      </c>
      <c r="E1567" s="20">
        <v>0.74974935842831003</v>
      </c>
      <c r="F1567" s="21">
        <v>-24.285696621709398</v>
      </c>
      <c r="G1567" s="21">
        <v>1.6156161348399101</v>
      </c>
      <c r="H1567" s="22">
        <v>-25.47</v>
      </c>
      <c r="I1567" s="23">
        <v>-24.938269443999999</v>
      </c>
      <c r="J1567" s="23">
        <v>-28.105167177999999</v>
      </c>
    </row>
    <row r="1568" spans="1:10" x14ac:dyDescent="0.2">
      <c r="A1568" s="24">
        <v>147.1</v>
      </c>
      <c r="B1568" s="25">
        <v>-6.79</v>
      </c>
      <c r="C1568" s="25">
        <v>0.04</v>
      </c>
      <c r="D1568" s="20">
        <v>199.38830827259301</v>
      </c>
      <c r="E1568" s="20">
        <v>0.76778489014979201</v>
      </c>
      <c r="F1568" s="21">
        <v>-24.293774715523401</v>
      </c>
      <c r="G1568" s="21">
        <v>1.61562236031854</v>
      </c>
      <c r="H1568" s="22">
        <v>-25.47</v>
      </c>
      <c r="I1568" s="23">
        <v>-24.940865072000001</v>
      </c>
      <c r="J1568" s="23">
        <v>-28.107284664000002</v>
      </c>
    </row>
    <row r="1569" spans="1:10" x14ac:dyDescent="0.2">
      <c r="A1569" s="24">
        <v>147.19999999999999</v>
      </c>
      <c r="B1569" s="25">
        <v>-6.79</v>
      </c>
      <c r="C1569" s="25">
        <v>0.04</v>
      </c>
      <c r="D1569" s="20">
        <v>199.68183113888199</v>
      </c>
      <c r="E1569" s="20">
        <v>0.78510333437673696</v>
      </c>
      <c r="F1569" s="21">
        <v>-24.302036040435699</v>
      </c>
      <c r="G1569" s="21">
        <v>1.61562830619315</v>
      </c>
      <c r="H1569" s="22">
        <v>-25.47</v>
      </c>
      <c r="I1569" s="23">
        <v>-24.943524008000001</v>
      </c>
      <c r="J1569" s="23">
        <v>-28.109453796</v>
      </c>
    </row>
    <row r="1570" spans="1:10" x14ac:dyDescent="0.2">
      <c r="A1570" s="24">
        <v>147.30000000000001</v>
      </c>
      <c r="B1570" s="25">
        <v>-6.79</v>
      </c>
      <c r="C1570" s="25">
        <v>0.04</v>
      </c>
      <c r="D1570" s="20">
        <v>199.98087807121101</v>
      </c>
      <c r="E1570" s="20">
        <v>0.80133941153256605</v>
      </c>
      <c r="F1570" s="21">
        <v>-24.310423580219801</v>
      </c>
      <c r="G1570" s="21">
        <v>1.6156339524465599</v>
      </c>
      <c r="H1570" s="22">
        <v>-25.47</v>
      </c>
      <c r="I1570" s="23">
        <v>-24.946228164000001</v>
      </c>
      <c r="J1570" s="23">
        <v>-28.111659818</v>
      </c>
    </row>
    <row r="1571" spans="1:10" x14ac:dyDescent="0.2">
      <c r="A1571" s="24">
        <v>147.4</v>
      </c>
      <c r="B1571" s="25">
        <v>-6.79</v>
      </c>
      <c r="C1571" s="25">
        <v>0.04</v>
      </c>
      <c r="D1571" s="20">
        <v>200.28435816634899</v>
      </c>
      <c r="E1571" s="20">
        <v>0.816141842445958</v>
      </c>
      <c r="F1571" s="21">
        <v>-24.318908670981699</v>
      </c>
      <c r="G1571" s="21">
        <v>1.6156392795799801</v>
      </c>
      <c r="H1571" s="22">
        <v>-25.47</v>
      </c>
      <c r="I1571" s="23">
        <v>-24.948968495999999</v>
      </c>
      <c r="J1571" s="23">
        <v>-28.113895352</v>
      </c>
    </row>
    <row r="1572" spans="1:10" x14ac:dyDescent="0.2">
      <c r="A1572" s="24">
        <v>147.5</v>
      </c>
      <c r="B1572" s="25">
        <v>-6.79</v>
      </c>
      <c r="C1572" s="25">
        <v>0.04</v>
      </c>
      <c r="D1572" s="20">
        <v>200.59118052106601</v>
      </c>
      <c r="E1572" s="20">
        <v>0.82917439173585294</v>
      </c>
      <c r="F1572" s="21">
        <v>-24.3274907675391</v>
      </c>
      <c r="G1572" s="21">
        <v>1.6156438677292699</v>
      </c>
      <c r="H1572" s="22">
        <v>-25.47</v>
      </c>
      <c r="I1572" s="23">
        <v>-24.951745003999999</v>
      </c>
      <c r="J1572" s="23">
        <v>-28.116160398000002</v>
      </c>
    </row>
    <row r="1573" spans="1:10" x14ac:dyDescent="0.2">
      <c r="A1573" s="24">
        <v>147.6</v>
      </c>
      <c r="B1573" s="25">
        <v>-6.79</v>
      </c>
      <c r="C1573" s="25">
        <v>0.04</v>
      </c>
      <c r="D1573" s="20">
        <v>200.900254232131</v>
      </c>
      <c r="E1573" s="20">
        <v>0.84011673247590302</v>
      </c>
      <c r="F1573" s="21">
        <v>-24.336113558640001</v>
      </c>
      <c r="G1573" s="21">
        <v>1.6156476902466499</v>
      </c>
      <c r="H1573" s="22">
        <v>-25.47</v>
      </c>
      <c r="I1573" s="23">
        <v>-24.9545396</v>
      </c>
      <c r="J1573" s="23">
        <v>-28.118440199999998</v>
      </c>
    </row>
    <row r="1574" spans="1:10" x14ac:dyDescent="0.2">
      <c r="A1574" s="24">
        <v>147.69999999999999</v>
      </c>
      <c r="B1574" s="25">
        <v>-6.79</v>
      </c>
      <c r="C1574" s="25">
        <v>0.04</v>
      </c>
      <c r="D1574" s="20">
        <v>201.21048839631399</v>
      </c>
      <c r="E1574" s="20">
        <v>0.84866540140254798</v>
      </c>
      <c r="F1574" s="21">
        <v>-24.344748957333302</v>
      </c>
      <c r="G1574" s="21">
        <v>1.61565072517341</v>
      </c>
      <c r="H1574" s="22">
        <v>-25.47</v>
      </c>
      <c r="I1574" s="23">
        <v>-24.95734324</v>
      </c>
      <c r="J1574" s="23">
        <v>-28.120727380000002</v>
      </c>
    </row>
    <row r="1575" spans="1:10" x14ac:dyDescent="0.2">
      <c r="A1575" s="24">
        <v>147.80000000000001</v>
      </c>
      <c r="B1575" s="25">
        <v>-6.79</v>
      </c>
      <c r="C1575" s="25">
        <v>0.04</v>
      </c>
      <c r="D1575" s="20">
        <v>201.52079211038401</v>
      </c>
      <c r="E1575" s="20">
        <v>0.85453509525195204</v>
      </c>
      <c r="F1575" s="21">
        <v>-24.353396856206899</v>
      </c>
      <c r="G1575" s="21">
        <v>1.61565254614163</v>
      </c>
      <c r="H1575" s="22">
        <v>-25.47</v>
      </c>
      <c r="I1575" s="23">
        <v>-24.960155923999999</v>
      </c>
      <c r="J1575" s="23">
        <v>-28.123021938000001</v>
      </c>
    </row>
    <row r="1576" spans="1:10" x14ac:dyDescent="0.2">
      <c r="A1576" s="24">
        <v>147.9</v>
      </c>
      <c r="B1576" s="25">
        <v>-6.79</v>
      </c>
      <c r="C1576" s="25">
        <v>0.04</v>
      </c>
      <c r="D1576" s="20">
        <v>201.830074471112</v>
      </c>
      <c r="E1576" s="20">
        <v>0.85746056679258298</v>
      </c>
      <c r="F1576" s="21">
        <v>-24.361973949359001</v>
      </c>
      <c r="G1576" s="21">
        <v>1.61565273805343</v>
      </c>
      <c r="H1576" s="22">
        <v>-25.47</v>
      </c>
      <c r="I1576" s="23">
        <v>-24.96295052</v>
      </c>
      <c r="J1576" s="23">
        <v>-28.125301740000001</v>
      </c>
    </row>
    <row r="1577" spans="1:10" x14ac:dyDescent="0.2">
      <c r="A1577" s="24">
        <v>148</v>
      </c>
      <c r="B1577" s="25">
        <v>-6.79</v>
      </c>
      <c r="C1577" s="25">
        <v>0.04</v>
      </c>
      <c r="D1577" s="20">
        <v>202.13724457526601</v>
      </c>
      <c r="E1577" s="20">
        <v>0.85719942069368305</v>
      </c>
      <c r="F1577" s="21">
        <v>-24.370480570443199</v>
      </c>
      <c r="G1577" s="21">
        <v>1.61565211884912</v>
      </c>
      <c r="H1577" s="22">
        <v>-25.47</v>
      </c>
      <c r="I1577" s="23">
        <v>-24.965727028</v>
      </c>
      <c r="J1577" s="23">
        <v>-28.127566785999999</v>
      </c>
    </row>
    <row r="1578" spans="1:10" x14ac:dyDescent="0.2">
      <c r="A1578" s="24">
        <v>148.1</v>
      </c>
      <c r="B1578" s="25">
        <v>-6.79</v>
      </c>
      <c r="C1578" s="25">
        <v>0.04</v>
      </c>
      <c r="D1578" s="20">
        <v>202.44121151961599</v>
      </c>
      <c r="E1578" s="20">
        <v>0.853536194592732</v>
      </c>
      <c r="F1578" s="21">
        <v>-24.378889412886899</v>
      </c>
      <c r="G1578" s="21">
        <v>1.61565029504034</v>
      </c>
      <c r="H1578" s="22">
        <v>-25.47</v>
      </c>
      <c r="I1578" s="23">
        <v>-24.968476404</v>
      </c>
      <c r="J1578" s="23">
        <v>-28.129809697999999</v>
      </c>
    </row>
    <row r="1579" spans="1:10" x14ac:dyDescent="0.2">
      <c r="A1579" s="24">
        <v>148.19999999999999</v>
      </c>
      <c r="B1579" s="25">
        <v>-6.79</v>
      </c>
      <c r="C1579" s="25">
        <v>0.04</v>
      </c>
      <c r="D1579" s="20">
        <v>202.740884400933</v>
      </c>
      <c r="E1579" s="20">
        <v>0.84628825598361301</v>
      </c>
      <c r="F1579" s="21">
        <v>-24.3871733560999</v>
      </c>
      <c r="G1579" s="21">
        <v>1.6156464955563401</v>
      </c>
      <c r="H1579" s="22">
        <v>-25.47</v>
      </c>
      <c r="I1579" s="23">
        <v>-24.971189603999999</v>
      </c>
      <c r="J1579" s="23">
        <v>-28.132023098000001</v>
      </c>
    </row>
    <row r="1580" spans="1:10" x14ac:dyDescent="0.2">
      <c r="A1580" s="24">
        <v>148.30000000000001</v>
      </c>
      <c r="B1580" s="25">
        <v>-6.79</v>
      </c>
      <c r="C1580" s="25">
        <v>0.04</v>
      </c>
      <c r="D1580" s="20">
        <v>203.03496362554799</v>
      </c>
      <c r="E1580" s="20">
        <v>0.83535623843769502</v>
      </c>
      <c r="F1580" s="21">
        <v>-24.395277915394999</v>
      </c>
      <c r="G1580" s="21">
        <v>1.61564158349472</v>
      </c>
      <c r="H1580" s="22">
        <v>-25.47</v>
      </c>
      <c r="I1580" s="23">
        <v>-24.973848539999999</v>
      </c>
      <c r="J1580" s="23">
        <v>-28.13419223</v>
      </c>
    </row>
    <row r="1581" spans="1:10" x14ac:dyDescent="0.2">
      <c r="A1581" s="24">
        <v>148.4</v>
      </c>
      <c r="B1581" s="25">
        <v>-6.79</v>
      </c>
      <c r="C1581" s="25">
        <v>0.04</v>
      </c>
      <c r="D1581" s="20">
        <v>203.31975268747399</v>
      </c>
      <c r="E1581" s="20">
        <v>0.82116582882796996</v>
      </c>
      <c r="F1581" s="21">
        <v>-24.403121458242801</v>
      </c>
      <c r="G1581" s="21">
        <v>1.61563562094805</v>
      </c>
      <c r="H1581" s="22">
        <v>-25.47</v>
      </c>
      <c r="I1581" s="23">
        <v>-24.97642608</v>
      </c>
      <c r="J1581" s="23">
        <v>-28.136294960000001</v>
      </c>
    </row>
    <row r="1582" spans="1:10" x14ac:dyDescent="0.2">
      <c r="A1582" s="24">
        <v>148.5</v>
      </c>
      <c r="B1582" s="25">
        <v>-6.79</v>
      </c>
      <c r="C1582" s="25">
        <v>0.04</v>
      </c>
      <c r="D1582" s="20">
        <v>203.59002239881301</v>
      </c>
      <c r="E1582" s="20">
        <v>0.80446901521576897</v>
      </c>
      <c r="F1582" s="21">
        <v>-24.410540480758101</v>
      </c>
      <c r="G1582" s="21">
        <v>1.6156286857228299</v>
      </c>
      <c r="H1582" s="22">
        <v>-25.47</v>
      </c>
      <c r="I1582" s="23">
        <v>-24.978867959999999</v>
      </c>
      <c r="J1582" s="23">
        <v>-28.13828702</v>
      </c>
    </row>
    <row r="1583" spans="1:10" x14ac:dyDescent="0.2">
      <c r="A1583" s="24">
        <v>148.6</v>
      </c>
      <c r="B1583" s="25">
        <v>-6.79</v>
      </c>
      <c r="C1583" s="25">
        <v>0.04</v>
      </c>
      <c r="D1583" s="20">
        <v>203.84051863605799</v>
      </c>
      <c r="E1583" s="20">
        <v>0.78602491555100695</v>
      </c>
      <c r="F1583" s="21">
        <v>-24.417427234906199</v>
      </c>
      <c r="G1583" s="21">
        <v>1.6156215918005301</v>
      </c>
      <c r="H1583" s="22">
        <v>-25.47</v>
      </c>
      <c r="I1583" s="23">
        <v>-24.981138004000002</v>
      </c>
      <c r="J1583" s="23">
        <v>-28.140138898</v>
      </c>
    </row>
    <row r="1584" spans="1:10" x14ac:dyDescent="0.2">
      <c r="A1584" s="24">
        <v>148.69999999999999</v>
      </c>
      <c r="B1584" s="25">
        <v>-6.79</v>
      </c>
      <c r="C1584" s="25">
        <v>0.04</v>
      </c>
      <c r="D1584" s="20">
        <v>204.06598727570099</v>
      </c>
      <c r="E1584" s="20">
        <v>0.76658420729351695</v>
      </c>
      <c r="F1584" s="21">
        <v>-24.423592293056899</v>
      </c>
      <c r="G1584" s="21">
        <v>1.61561437237532</v>
      </c>
      <c r="H1584" s="22">
        <v>-25.47</v>
      </c>
      <c r="I1584" s="23">
        <v>-24.983172904</v>
      </c>
      <c r="J1584" s="23">
        <v>-28.141798948000002</v>
      </c>
    </row>
    <row r="1585" spans="1:10" x14ac:dyDescent="0.2">
      <c r="A1585" s="24">
        <v>148.80000000000001</v>
      </c>
      <c r="B1585" s="25">
        <v>-6.79</v>
      </c>
      <c r="C1585" s="25">
        <v>0.04</v>
      </c>
      <c r="D1585" s="20">
        <v>204.261175513046</v>
      </c>
      <c r="E1585" s="20">
        <v>0.74687612794871505</v>
      </c>
      <c r="F1585" s="21">
        <v>-24.4289289878175</v>
      </c>
      <c r="G1585" s="21">
        <v>1.6156070547455199</v>
      </c>
      <c r="H1585" s="22">
        <v>-25.47</v>
      </c>
      <c r="I1585" s="23">
        <v>-24.984936483999999</v>
      </c>
      <c r="J1585" s="23">
        <v>-28.143237658</v>
      </c>
    </row>
    <row r="1586" spans="1:10" x14ac:dyDescent="0.2">
      <c r="A1586" s="24">
        <v>148.9</v>
      </c>
      <c r="B1586" s="25">
        <v>-6.79</v>
      </c>
      <c r="C1586" s="25">
        <v>0.04</v>
      </c>
      <c r="D1586" s="20">
        <v>204.422580604617</v>
      </c>
      <c r="E1586" s="20">
        <v>0.72749469658704102</v>
      </c>
      <c r="F1586" s="21">
        <v>-24.433358068955702</v>
      </c>
      <c r="G1586" s="21">
        <v>1.6156000001970601</v>
      </c>
      <c r="H1586" s="22">
        <v>-25.47</v>
      </c>
      <c r="I1586" s="23">
        <v>-24.986401612000002</v>
      </c>
      <c r="J1586" s="23">
        <v>-28.144432894000001</v>
      </c>
    </row>
    <row r="1587" spans="1:10" x14ac:dyDescent="0.2">
      <c r="A1587" s="24">
        <v>149</v>
      </c>
      <c r="B1587" s="25">
        <v>-6.79</v>
      </c>
      <c r="C1587" s="25">
        <v>0.04</v>
      </c>
      <c r="D1587" s="20">
        <v>204.551899875814</v>
      </c>
      <c r="E1587" s="20">
        <v>0.70868963409907804</v>
      </c>
      <c r="F1587" s="21">
        <v>-24.4368820255449</v>
      </c>
      <c r="G1587" s="21">
        <v>1.6155938532277101</v>
      </c>
      <c r="H1587" s="22">
        <v>-25.47</v>
      </c>
      <c r="I1587" s="23">
        <v>-24.987568287999999</v>
      </c>
      <c r="J1587" s="23">
        <v>-28.145384656000001</v>
      </c>
    </row>
    <row r="1588" spans="1:10" x14ac:dyDescent="0.2">
      <c r="A1588" s="24">
        <v>149.1</v>
      </c>
      <c r="B1588" s="25">
        <v>-6.79</v>
      </c>
      <c r="C1588" s="25">
        <v>0.04</v>
      </c>
      <c r="D1588" s="20">
        <v>204.65179206472001</v>
      </c>
      <c r="E1588" s="20">
        <v>0.69059409980906705</v>
      </c>
      <c r="F1588" s="21">
        <v>-24.439612005071599</v>
      </c>
      <c r="G1588" s="21">
        <v>1.61558791018624</v>
      </c>
      <c r="H1588" s="22">
        <v>-25.47</v>
      </c>
      <c r="I1588" s="23">
        <v>-24.988472688000002</v>
      </c>
      <c r="J1588" s="23">
        <v>-28.146122456000001</v>
      </c>
    </row>
    <row r="1589" spans="1:10" x14ac:dyDescent="0.2">
      <c r="A1589" s="24">
        <v>149.19999999999999</v>
      </c>
      <c r="B1589" s="25">
        <v>-6.79</v>
      </c>
      <c r="C1589" s="25">
        <v>0.04</v>
      </c>
      <c r="D1589" s="20">
        <v>204.72491590941701</v>
      </c>
      <c r="E1589" s="20">
        <v>0.67327251222421702</v>
      </c>
      <c r="F1589" s="21">
        <v>-24.441603914960201</v>
      </c>
      <c r="G1589" s="21">
        <v>1.61558216224165</v>
      </c>
      <c r="H1589" s="22">
        <v>-25.47</v>
      </c>
      <c r="I1589" s="23">
        <v>-24.989132900000001</v>
      </c>
      <c r="J1589" s="23">
        <v>-28.146661049999999</v>
      </c>
    </row>
    <row r="1590" spans="1:10" x14ac:dyDescent="0.2">
      <c r="A1590" s="24">
        <v>149.30000000000001</v>
      </c>
      <c r="B1590" s="25">
        <v>-6.79</v>
      </c>
      <c r="C1590" s="25">
        <v>0.04</v>
      </c>
      <c r="D1590" s="20">
        <v>204.77393014798699</v>
      </c>
      <c r="E1590" s="20">
        <v>0.65671824137196899</v>
      </c>
      <c r="F1590" s="21">
        <v>-24.442940489055001</v>
      </c>
      <c r="G1590" s="21">
        <v>1.61557720435036</v>
      </c>
      <c r="H1590" s="22">
        <v>-25.47</v>
      </c>
      <c r="I1590" s="23">
        <v>-24.989576056000001</v>
      </c>
      <c r="J1590" s="23">
        <v>-28.147022572000001</v>
      </c>
    </row>
    <row r="1591" spans="1:10" x14ac:dyDescent="0.2">
      <c r="A1591" s="24">
        <v>149.4</v>
      </c>
      <c r="B1591" s="25">
        <v>-6.79</v>
      </c>
      <c r="C1591" s="25">
        <v>0.04</v>
      </c>
      <c r="D1591" s="20">
        <v>204.80149351851401</v>
      </c>
      <c r="E1591" s="20">
        <v>0.64085615314157296</v>
      </c>
      <c r="F1591" s="21">
        <v>-24.443676810376498</v>
      </c>
      <c r="G1591" s="21">
        <v>1.6155723938283399</v>
      </c>
      <c r="H1591" s="22">
        <v>-25.47</v>
      </c>
      <c r="I1591" s="23">
        <v>-24.989820244000001</v>
      </c>
      <c r="J1591" s="23">
        <v>-28.147221777999999</v>
      </c>
    </row>
    <row r="1592" spans="1:10" x14ac:dyDescent="0.2">
      <c r="A1592" s="24">
        <v>149.5</v>
      </c>
      <c r="B1592" s="25">
        <v>-6.79</v>
      </c>
      <c r="C1592" s="25">
        <v>0.04</v>
      </c>
      <c r="D1592" s="20">
        <v>204.81025307914001</v>
      </c>
      <c r="E1592" s="20">
        <v>0.625552486744678</v>
      </c>
      <c r="F1592" s="21">
        <v>-24.443922225831098</v>
      </c>
      <c r="G1592" s="21">
        <v>1.61556801066765</v>
      </c>
      <c r="H1592" s="22">
        <v>-25.47</v>
      </c>
      <c r="I1592" s="23">
        <v>-24.989901639999999</v>
      </c>
      <c r="J1592" s="23">
        <v>-28.14728818</v>
      </c>
    </row>
    <row r="1593" spans="1:10" x14ac:dyDescent="0.2">
      <c r="A1593" s="24">
        <v>149.6</v>
      </c>
      <c r="B1593" s="25">
        <v>-6.79</v>
      </c>
      <c r="C1593" s="25">
        <v>0.04</v>
      </c>
      <c r="D1593" s="20">
        <v>204.80218758767299</v>
      </c>
      <c r="E1593" s="20">
        <v>0.61072508459990105</v>
      </c>
      <c r="F1593" s="21">
        <v>-24.443704079377198</v>
      </c>
      <c r="G1593" s="21">
        <v>1.6155637489000501</v>
      </c>
      <c r="H1593" s="22">
        <v>-25.47</v>
      </c>
      <c r="I1593" s="23">
        <v>-24.989829287999999</v>
      </c>
      <c r="J1593" s="23">
        <v>-28.147229156000002</v>
      </c>
    </row>
    <row r="1594" spans="1:10" x14ac:dyDescent="0.2">
      <c r="A1594" s="24">
        <v>149.69999999999999</v>
      </c>
      <c r="B1594" s="25">
        <v>-6.79</v>
      </c>
      <c r="C1594" s="25">
        <v>0.04</v>
      </c>
      <c r="D1594" s="20">
        <v>204.778258201733</v>
      </c>
      <c r="E1594" s="20">
        <v>0.59642914919260703</v>
      </c>
      <c r="F1594" s="21">
        <v>-24.443049580790699</v>
      </c>
      <c r="G1594" s="21">
        <v>1.61555960514506</v>
      </c>
      <c r="H1594" s="22">
        <v>-25.47</v>
      </c>
      <c r="I1594" s="23">
        <v>-24.989612231999999</v>
      </c>
      <c r="J1594" s="23">
        <v>-28.147052083999998</v>
      </c>
    </row>
    <row r="1595" spans="1:10" x14ac:dyDescent="0.2">
      <c r="A1595" s="24">
        <v>149.80000000000001</v>
      </c>
      <c r="B1595" s="25">
        <v>-6.79</v>
      </c>
      <c r="C1595" s="25">
        <v>0.04</v>
      </c>
      <c r="D1595" s="20">
        <v>204.73934064397</v>
      </c>
      <c r="E1595" s="20">
        <v>0.58273548407906095</v>
      </c>
      <c r="F1595" s="21">
        <v>-24.441985831076</v>
      </c>
      <c r="G1595" s="21">
        <v>1.6155561124712201</v>
      </c>
      <c r="H1595" s="22">
        <v>-25.47</v>
      </c>
      <c r="I1595" s="23">
        <v>-24.989259516000001</v>
      </c>
      <c r="J1595" s="23">
        <v>-28.146764342000001</v>
      </c>
    </row>
    <row r="1596" spans="1:10" x14ac:dyDescent="0.2">
      <c r="A1596" s="24">
        <v>149.9</v>
      </c>
      <c r="B1596" s="25">
        <v>-6.79</v>
      </c>
      <c r="C1596" s="25">
        <v>0.04</v>
      </c>
      <c r="D1596" s="20">
        <v>204.686310637036</v>
      </c>
      <c r="E1596" s="20">
        <v>0.56970677335672004</v>
      </c>
      <c r="F1596" s="21">
        <v>-24.440539846274</v>
      </c>
      <c r="G1596" s="21">
        <v>1.6155527068032101</v>
      </c>
      <c r="H1596" s="22">
        <v>-25.47</v>
      </c>
      <c r="I1596" s="23">
        <v>-24.988780183999999</v>
      </c>
      <c r="J1596" s="23">
        <v>-28.146373308000001</v>
      </c>
    </row>
    <row r="1597" spans="1:10" x14ac:dyDescent="0.2">
      <c r="A1597" s="24">
        <v>150</v>
      </c>
      <c r="B1597" s="25">
        <v>-6.79</v>
      </c>
      <c r="C1597" s="25">
        <v>0.04</v>
      </c>
      <c r="D1597" s="20">
        <v>204.620043903583</v>
      </c>
      <c r="E1597" s="20">
        <v>0.55738654858914605</v>
      </c>
      <c r="F1597" s="21">
        <v>-24.438738579695901</v>
      </c>
      <c r="G1597" s="21">
        <v>1.6155493858271901</v>
      </c>
      <c r="H1597" s="22">
        <v>-25.47</v>
      </c>
      <c r="I1597" s="23">
        <v>-24.988183280000001</v>
      </c>
      <c r="J1597" s="23">
        <v>-28.145886359999999</v>
      </c>
    </row>
    <row r="1598" spans="1:10" x14ac:dyDescent="0.2">
      <c r="A1598" s="24">
        <v>150.1</v>
      </c>
      <c r="B1598" s="25">
        <v>-6.79</v>
      </c>
      <c r="C1598" s="25">
        <v>0.04</v>
      </c>
      <c r="D1598" s="20">
        <v>204.541416166261</v>
      </c>
      <c r="E1598" s="20">
        <v>0.54579024519855401</v>
      </c>
      <c r="F1598" s="21">
        <v>-24.436581633466702</v>
      </c>
      <c r="G1598" s="21">
        <v>1.6155466514338299</v>
      </c>
      <c r="H1598" s="22">
        <v>-25.47</v>
      </c>
      <c r="I1598" s="23">
        <v>-24.987468803999999</v>
      </c>
      <c r="J1598" s="23">
        <v>-28.145303498000001</v>
      </c>
    </row>
    <row r="1599" spans="1:10" x14ac:dyDescent="0.2">
      <c r="A1599" s="24">
        <v>150.19999999999999</v>
      </c>
      <c r="B1599" s="25">
        <v>-6.8</v>
      </c>
      <c r="C1599" s="25">
        <v>0.04</v>
      </c>
      <c r="D1599" s="20">
        <v>204.451303147723</v>
      </c>
      <c r="E1599" s="20">
        <v>0.53489899980237698</v>
      </c>
      <c r="F1599" s="21">
        <v>-24.443945529979</v>
      </c>
      <c r="G1599" s="21">
        <v>1.6155439752036</v>
      </c>
      <c r="H1599" s="22">
        <v>-25.48</v>
      </c>
      <c r="I1599" s="23">
        <v>-24.996654843999998</v>
      </c>
      <c r="J1599" s="23">
        <v>-28.154639478</v>
      </c>
    </row>
    <row r="1600" spans="1:10" x14ac:dyDescent="0.2">
      <c r="A1600" s="24">
        <v>150.30000000000001</v>
      </c>
      <c r="B1600" s="25">
        <v>-6.8</v>
      </c>
      <c r="C1600" s="25">
        <v>0.04</v>
      </c>
      <c r="D1600" s="20">
        <v>204.35058057062</v>
      </c>
      <c r="E1600" s="20">
        <v>0.52465683774858296</v>
      </c>
      <c r="F1600" s="21">
        <v>-24.441212470139501</v>
      </c>
      <c r="G1600" s="21">
        <v>1.61554160091879</v>
      </c>
      <c r="H1600" s="22">
        <v>-25.48</v>
      </c>
      <c r="I1600" s="23">
        <v>-24.995750443999999</v>
      </c>
      <c r="J1600" s="23">
        <v>-28.153901678</v>
      </c>
    </row>
    <row r="1601" spans="1:10" x14ac:dyDescent="0.2">
      <c r="A1601" s="24">
        <v>150.4</v>
      </c>
      <c r="B1601" s="25">
        <v>-6.8</v>
      </c>
      <c r="C1601" s="25">
        <v>0.04</v>
      </c>
      <c r="D1601" s="20">
        <v>204.240124157602</v>
      </c>
      <c r="E1601" s="20">
        <v>0.51497181781821599</v>
      </c>
      <c r="F1601" s="21">
        <v>-24.438176960704599</v>
      </c>
      <c r="G1601" s="21">
        <v>1.6155392754442801</v>
      </c>
      <c r="H1601" s="22">
        <v>-25.48</v>
      </c>
      <c r="I1601" s="23">
        <v>-24.994746559999999</v>
      </c>
      <c r="J1601" s="23">
        <v>-28.15308272</v>
      </c>
    </row>
    <row r="1602" spans="1:10" x14ac:dyDescent="0.2">
      <c r="A1602" s="24">
        <v>150.5</v>
      </c>
      <c r="B1602" s="25">
        <v>-6.8</v>
      </c>
      <c r="C1602" s="25">
        <v>0.04</v>
      </c>
      <c r="D1602" s="20">
        <v>204.12080968227301</v>
      </c>
      <c r="E1602" s="20">
        <v>0.50572152915842195</v>
      </c>
      <c r="F1602" s="21">
        <v>-24.434920555130098</v>
      </c>
      <c r="G1602" s="21">
        <v>1.61553723045308</v>
      </c>
      <c r="H1602" s="22">
        <v>-25.48</v>
      </c>
      <c r="I1602" s="23">
        <v>-24.993670324</v>
      </c>
      <c r="J1602" s="23">
        <v>-28.152204737999998</v>
      </c>
    </row>
    <row r="1603" spans="1:10" x14ac:dyDescent="0.2">
      <c r="A1603" s="24">
        <v>150.6</v>
      </c>
      <c r="B1603" s="25">
        <v>-6.8</v>
      </c>
      <c r="C1603" s="25">
        <v>0.04</v>
      </c>
      <c r="D1603" s="20">
        <v>203.99358051206599</v>
      </c>
      <c r="E1603" s="20">
        <v>0.49671576987057497</v>
      </c>
      <c r="F1603" s="21">
        <v>-24.431442808388901</v>
      </c>
      <c r="G1603" s="21">
        <v>1.6155352228868101</v>
      </c>
      <c r="H1603" s="22">
        <v>-25.48</v>
      </c>
      <c r="I1603" s="23">
        <v>-24.992521736</v>
      </c>
      <c r="J1603" s="23">
        <v>-28.151267732000001</v>
      </c>
    </row>
    <row r="1604" spans="1:10" x14ac:dyDescent="0.2">
      <c r="A1604" s="24">
        <v>150.69999999999999</v>
      </c>
      <c r="B1604" s="25">
        <v>-6.8</v>
      </c>
      <c r="C1604" s="25">
        <v>0.04</v>
      </c>
      <c r="D1604" s="20">
        <v>203.85941235029401</v>
      </c>
      <c r="E1604" s="20">
        <v>0.48768862328708601</v>
      </c>
      <c r="F1604" s="21">
        <v>-24.427743244708498</v>
      </c>
      <c r="G1604" s="21">
        <v>1.6155332523511099</v>
      </c>
      <c r="H1604" s="22">
        <v>-25.48</v>
      </c>
      <c r="I1604" s="23">
        <v>-24.991300796000001</v>
      </c>
      <c r="J1604" s="23">
        <v>-28.150271702000001</v>
      </c>
    </row>
    <row r="1605" spans="1:10" x14ac:dyDescent="0.2">
      <c r="A1605" s="24">
        <v>150.80000000000001</v>
      </c>
      <c r="B1605" s="25">
        <v>-6.8</v>
      </c>
      <c r="C1605" s="25">
        <v>0.04</v>
      </c>
      <c r="D1605" s="20">
        <v>203.718737474352</v>
      </c>
      <c r="E1605" s="20">
        <v>0.47860650279355998</v>
      </c>
      <c r="F1605" s="21">
        <v>-24.423903667437699</v>
      </c>
      <c r="G1605" s="21">
        <v>1.6155313165702601</v>
      </c>
      <c r="H1605" s="22">
        <v>-25.48</v>
      </c>
      <c r="I1605" s="23">
        <v>-24.990034636000001</v>
      </c>
      <c r="J1605" s="23">
        <v>-28.149238782000001</v>
      </c>
    </row>
    <row r="1606" spans="1:10" x14ac:dyDescent="0.2">
      <c r="A1606" s="24">
        <v>150.9</v>
      </c>
      <c r="B1606" s="25">
        <v>-6.8</v>
      </c>
      <c r="C1606" s="25">
        <v>0.04</v>
      </c>
      <c r="D1606" s="20">
        <v>203.57186326359101</v>
      </c>
      <c r="E1606" s="20">
        <v>0.46951969713216202</v>
      </c>
      <c r="F1606" s="21">
        <v>-24.4198688279062</v>
      </c>
      <c r="G1606" s="21">
        <v>1.61552941660334</v>
      </c>
      <c r="H1606" s="22">
        <v>-25.48</v>
      </c>
      <c r="I1606" s="23">
        <v>-24.988705167999999</v>
      </c>
      <c r="J1606" s="23">
        <v>-28.148154215999998</v>
      </c>
    </row>
    <row r="1607" spans="1:10" x14ac:dyDescent="0.2">
      <c r="A1607" s="24">
        <v>151</v>
      </c>
      <c r="B1607" s="25">
        <v>-6.8</v>
      </c>
      <c r="C1607" s="25">
        <v>0.04</v>
      </c>
      <c r="D1607" s="20">
        <v>203.419097097362</v>
      </c>
      <c r="E1607" s="20">
        <v>0.46050023585876998</v>
      </c>
      <c r="F1607" s="21">
        <v>-24.4156657243757</v>
      </c>
      <c r="G1607" s="21">
        <v>1.61552755158004</v>
      </c>
      <c r="H1607" s="22">
        <v>-25.48</v>
      </c>
      <c r="I1607" s="23">
        <v>-24.987321435999998</v>
      </c>
      <c r="J1607" s="23">
        <v>-28.147025381999999</v>
      </c>
    </row>
    <row r="1608" spans="1:10" x14ac:dyDescent="0.2">
      <c r="A1608" s="24">
        <v>151.1</v>
      </c>
      <c r="B1608" s="25">
        <v>-6.8</v>
      </c>
      <c r="C1608" s="25">
        <v>0.04</v>
      </c>
      <c r="D1608" s="20">
        <v>203.26074635501601</v>
      </c>
      <c r="E1608" s="20">
        <v>0.45163015213435698</v>
      </c>
      <c r="F1608" s="21">
        <v>-24.411321430553599</v>
      </c>
      <c r="G1608" s="21">
        <v>1.6155257207284499</v>
      </c>
      <c r="H1608" s="22">
        <v>-25.48</v>
      </c>
      <c r="I1608" s="23">
        <v>-24.985892484000001</v>
      </c>
      <c r="J1608" s="23">
        <v>-28.145859657999999</v>
      </c>
    </row>
    <row r="1609" spans="1:10" x14ac:dyDescent="0.2">
      <c r="A1609" s="24">
        <v>151.19999999999999</v>
      </c>
      <c r="B1609" s="25">
        <v>-6.8</v>
      </c>
      <c r="C1609" s="25">
        <v>0.04</v>
      </c>
      <c r="D1609" s="20">
        <v>203.09711841590499</v>
      </c>
      <c r="E1609" s="20">
        <v>0.44299222321886</v>
      </c>
      <c r="F1609" s="21">
        <v>-24.406808037670199</v>
      </c>
      <c r="G1609" s="21">
        <v>1.61552392447183</v>
      </c>
      <c r="H1609" s="22">
        <v>-25.48</v>
      </c>
      <c r="I1609" s="23">
        <v>-24.984409268</v>
      </c>
      <c r="J1609" s="23">
        <v>-28.144649665999999</v>
      </c>
    </row>
    <row r="1610" spans="1:10" x14ac:dyDescent="0.2">
      <c r="A1610" s="24">
        <v>151.30000000000001</v>
      </c>
      <c r="B1610" s="25">
        <v>-6.8</v>
      </c>
      <c r="C1610" s="25">
        <v>0.04</v>
      </c>
      <c r="D1610" s="20">
        <v>202.92852065937899</v>
      </c>
      <c r="E1610" s="20">
        <v>0.43466355856908401</v>
      </c>
      <c r="F1610" s="21">
        <v>-24.402180198195499</v>
      </c>
      <c r="G1610" s="21">
        <v>1.6155223658559199</v>
      </c>
      <c r="H1610" s="22">
        <v>-25.48</v>
      </c>
      <c r="I1610" s="23">
        <v>-24.982889876000002</v>
      </c>
      <c r="J1610" s="23">
        <v>-28.143410161999999</v>
      </c>
    </row>
    <row r="1611" spans="1:10" x14ac:dyDescent="0.2">
      <c r="A1611" s="24">
        <v>151.4</v>
      </c>
      <c r="B1611" s="25">
        <v>-6.8</v>
      </c>
      <c r="C1611" s="25">
        <v>0.04</v>
      </c>
      <c r="D1611" s="20">
        <v>202.75526046479001</v>
      </c>
      <c r="E1611" s="20">
        <v>0.426712518335161</v>
      </c>
      <c r="F1611" s="21">
        <v>-24.397382416214299</v>
      </c>
      <c r="G1611" s="21">
        <v>1.6155208343779299</v>
      </c>
      <c r="H1611" s="22">
        <v>-25.48</v>
      </c>
      <c r="I1611" s="23">
        <v>-24.98131622</v>
      </c>
      <c r="J1611" s="23">
        <v>-28.142126390000001</v>
      </c>
    </row>
    <row r="1612" spans="1:10" x14ac:dyDescent="0.2">
      <c r="A1612" s="24">
        <v>151.5</v>
      </c>
      <c r="B1612" s="25">
        <v>-6.8</v>
      </c>
      <c r="C1612" s="25">
        <v>0.04</v>
      </c>
      <c r="D1612" s="20">
        <v>202.577639571817</v>
      </c>
      <c r="E1612" s="20">
        <v>0.41920123673616899</v>
      </c>
      <c r="F1612" s="21">
        <v>-24.392497038937702</v>
      </c>
      <c r="G1612" s="21">
        <v>1.61551932838782</v>
      </c>
      <c r="H1612" s="22">
        <v>-25.48</v>
      </c>
      <c r="I1612" s="23">
        <v>-24.979715431999999</v>
      </c>
      <c r="J1612" s="23">
        <v>-28.140820483999999</v>
      </c>
    </row>
    <row r="1613" spans="1:10" x14ac:dyDescent="0.2">
      <c r="A1613" s="24">
        <v>151.6</v>
      </c>
      <c r="B1613" s="25">
        <v>-6.8</v>
      </c>
      <c r="C1613" s="25">
        <v>0.04</v>
      </c>
      <c r="D1613" s="20">
        <v>202.395856049359</v>
      </c>
      <c r="E1613" s="20">
        <v>0.41222096328012497</v>
      </c>
      <c r="F1613" s="21">
        <v>-24.387468521998901</v>
      </c>
      <c r="G1613" s="21">
        <v>1.61551804350207</v>
      </c>
      <c r="H1613" s="22">
        <v>-25.48</v>
      </c>
      <c r="I1613" s="23">
        <v>-24.978069424000001</v>
      </c>
      <c r="J1613" s="23">
        <v>-28.139477687999999</v>
      </c>
    </row>
    <row r="1614" spans="1:10" x14ac:dyDescent="0.2">
      <c r="A1614" s="24">
        <v>151.69999999999999</v>
      </c>
      <c r="B1614" s="25">
        <v>-6.8</v>
      </c>
      <c r="C1614" s="25">
        <v>0.04</v>
      </c>
      <c r="D1614" s="20">
        <v>202.21001698160799</v>
      </c>
      <c r="E1614" s="20">
        <v>0.40589155205774602</v>
      </c>
      <c r="F1614" s="21">
        <v>-24.3823241007962</v>
      </c>
      <c r="G1614" s="21">
        <v>1.6155169704536001</v>
      </c>
      <c r="H1614" s="22">
        <v>-25.48</v>
      </c>
      <c r="I1614" s="23">
        <v>-24.976387240000001</v>
      </c>
      <c r="J1614" s="23">
        <v>-28.138105379999999</v>
      </c>
    </row>
    <row r="1615" spans="1:10" x14ac:dyDescent="0.2">
      <c r="A1615" s="24">
        <v>151.80000000000001</v>
      </c>
      <c r="B1615" s="25">
        <v>-6.8</v>
      </c>
      <c r="C1615" s="25">
        <v>0.04</v>
      </c>
      <c r="D1615" s="20">
        <v>202.02022636386201</v>
      </c>
      <c r="E1615" s="20">
        <v>0.400325024144223</v>
      </c>
      <c r="F1615" s="21">
        <v>-24.377063415033899</v>
      </c>
      <c r="G1615" s="21">
        <v>1.61551591164081</v>
      </c>
      <c r="H1615" s="22">
        <v>-25.48</v>
      </c>
      <c r="I1615" s="23">
        <v>-24.974668879999999</v>
      </c>
      <c r="J1615" s="23">
        <v>-28.136703560000001</v>
      </c>
    </row>
    <row r="1616" spans="1:10" x14ac:dyDescent="0.2">
      <c r="A1616" s="24">
        <v>151.9</v>
      </c>
      <c r="B1616" s="25">
        <v>-6.8</v>
      </c>
      <c r="C1616" s="25">
        <v>0.04</v>
      </c>
      <c r="D1616" s="20">
        <v>201.82658819141901</v>
      </c>
      <c r="E1616" s="20">
        <v>0.39561305099195399</v>
      </c>
      <c r="F1616" s="21">
        <v>-24.371713829083301</v>
      </c>
      <c r="G1616" s="21">
        <v>1.61551524267847</v>
      </c>
      <c r="H1616" s="22">
        <v>-25.48</v>
      </c>
      <c r="I1616" s="23">
        <v>-24.972923388000002</v>
      </c>
      <c r="J1616" s="23">
        <v>-28.135279606000001</v>
      </c>
    </row>
    <row r="1617" spans="1:10" x14ac:dyDescent="0.2">
      <c r="A1617" s="24">
        <v>152</v>
      </c>
      <c r="B1617" s="25">
        <v>-6.8</v>
      </c>
      <c r="C1617" s="25">
        <v>0.04</v>
      </c>
      <c r="D1617" s="20">
        <v>201.62920645957701</v>
      </c>
      <c r="E1617" s="20">
        <v>0.39181832434874803</v>
      </c>
      <c r="F1617" s="21">
        <v>-24.366219529674499</v>
      </c>
      <c r="G1617" s="21">
        <v>1.6155145804728901</v>
      </c>
      <c r="H1617" s="22">
        <v>-25.48</v>
      </c>
      <c r="I1617" s="23">
        <v>-24.971132676</v>
      </c>
      <c r="J1617" s="23">
        <v>-28.133818762000001</v>
      </c>
    </row>
    <row r="1618" spans="1:10" x14ac:dyDescent="0.2">
      <c r="A1618" s="24">
        <v>152.1</v>
      </c>
      <c r="B1618" s="25">
        <v>-6.8</v>
      </c>
      <c r="C1618" s="25">
        <v>0.04</v>
      </c>
      <c r="D1618" s="20">
        <v>201.428098170536</v>
      </c>
      <c r="E1618" s="20">
        <v>0.38895544564117202</v>
      </c>
      <c r="F1618" s="21">
        <v>-24.360635629480299</v>
      </c>
      <c r="G1618" s="21">
        <v>1.61551410988213</v>
      </c>
      <c r="H1618" s="22">
        <v>-25.48</v>
      </c>
      <c r="I1618" s="23">
        <v>-24.969314831999998</v>
      </c>
      <c r="J1618" s="23">
        <v>-28.132335783999999</v>
      </c>
    </row>
    <row r="1619" spans="1:10" x14ac:dyDescent="0.2">
      <c r="A1619" s="24">
        <v>152.19999999999999</v>
      </c>
      <c r="B1619" s="25">
        <v>-6.8</v>
      </c>
      <c r="C1619" s="25">
        <v>0.04</v>
      </c>
      <c r="D1619" s="20">
        <v>201.222850785482</v>
      </c>
      <c r="E1619" s="20">
        <v>0.38693377943197299</v>
      </c>
      <c r="F1619" s="21">
        <v>-24.354934001558501</v>
      </c>
      <c r="G1619" s="21">
        <v>1.6155138283030701</v>
      </c>
      <c r="H1619" s="22">
        <v>-25.48</v>
      </c>
      <c r="I1619" s="23">
        <v>-24.967460811999999</v>
      </c>
      <c r="J1619" s="23">
        <v>-28.130823293999999</v>
      </c>
    </row>
    <row r="1620" spans="1:10" x14ac:dyDescent="0.2">
      <c r="A1620" s="24">
        <v>152.30000000000001</v>
      </c>
      <c r="B1620" s="25">
        <v>-6.8</v>
      </c>
      <c r="C1620" s="25">
        <v>0.04</v>
      </c>
      <c r="D1620" s="20">
        <v>201.012919422713</v>
      </c>
      <c r="E1620" s="20">
        <v>0.38560850044550499</v>
      </c>
      <c r="F1620" s="21">
        <v>-24.349086380926099</v>
      </c>
      <c r="G1620" s="21">
        <v>1.6155137345769099</v>
      </c>
      <c r="H1620" s="22">
        <v>-25.48</v>
      </c>
      <c r="I1620" s="23">
        <v>-24.965561571999999</v>
      </c>
      <c r="J1620" s="23">
        <v>-28.129273913999999</v>
      </c>
    </row>
    <row r="1621" spans="1:10" x14ac:dyDescent="0.2">
      <c r="A1621" s="24">
        <v>152.4</v>
      </c>
      <c r="B1621" s="25">
        <v>-6.8</v>
      </c>
      <c r="C1621" s="25">
        <v>0.04</v>
      </c>
      <c r="D1621" s="20">
        <v>200.79775916342501</v>
      </c>
      <c r="E1621" s="20">
        <v>0.38480809230683</v>
      </c>
      <c r="F1621" s="21">
        <v>-24.343092253628999</v>
      </c>
      <c r="G1621" s="21">
        <v>1.61551364288431</v>
      </c>
      <c r="H1621" s="22">
        <v>-25.48</v>
      </c>
      <c r="I1621" s="23">
        <v>-24.963617112000001</v>
      </c>
      <c r="J1621" s="23">
        <v>-28.127687644000002</v>
      </c>
    </row>
    <row r="1622" spans="1:10" x14ac:dyDescent="0.2">
      <c r="A1622" s="24">
        <v>152.5</v>
      </c>
      <c r="B1622" s="25">
        <v>-6.8</v>
      </c>
      <c r="C1622" s="25">
        <v>0.04</v>
      </c>
      <c r="D1622" s="20">
        <v>200.57682508881999</v>
      </c>
      <c r="E1622" s="20">
        <v>0.38434428034456097</v>
      </c>
      <c r="F1622" s="21">
        <v>-24.336923159856099</v>
      </c>
      <c r="G1622" s="21">
        <v>1.61551355364814</v>
      </c>
      <c r="H1622" s="22">
        <v>-25.48</v>
      </c>
      <c r="I1622" s="23">
        <v>-24.961618388000002</v>
      </c>
      <c r="J1622" s="23">
        <v>-28.126057106000001</v>
      </c>
    </row>
    <row r="1623" spans="1:10" x14ac:dyDescent="0.2">
      <c r="A1623" s="24">
        <v>152.6</v>
      </c>
      <c r="B1623" s="25">
        <v>-6.8</v>
      </c>
      <c r="C1623" s="25">
        <v>0.04</v>
      </c>
      <c r="D1623" s="20">
        <v>200.34957502426499</v>
      </c>
      <c r="E1623" s="20">
        <v>0.38402619097163598</v>
      </c>
      <c r="F1623" s="21">
        <v>-24.3305784493689</v>
      </c>
      <c r="G1623" s="21">
        <v>1.6155136525454801</v>
      </c>
      <c r="H1623" s="22">
        <v>-25.48</v>
      </c>
      <c r="I1623" s="23">
        <v>-24.959565399999999</v>
      </c>
      <c r="J1623" s="23">
        <v>-28.124382300000001</v>
      </c>
    </row>
    <row r="1624" spans="1:10" x14ac:dyDescent="0.2">
      <c r="A1624" s="24">
        <v>152.69999999999999</v>
      </c>
      <c r="B1624" s="25">
        <v>-6.8</v>
      </c>
      <c r="C1624" s="25">
        <v>0.04</v>
      </c>
      <c r="D1624" s="20">
        <v>200.11592379337</v>
      </c>
      <c r="E1624" s="20">
        <v>0.38375681717841797</v>
      </c>
      <c r="F1624" s="21">
        <v>-24.3240294462605</v>
      </c>
      <c r="G1624" s="21">
        <v>1.6155137548168901</v>
      </c>
      <c r="H1624" s="22">
        <v>-25.48</v>
      </c>
      <c r="I1624" s="23">
        <v>-24.957449103999998</v>
      </c>
      <c r="J1624" s="23">
        <v>-28.122655848000001</v>
      </c>
    </row>
    <row r="1625" spans="1:10" x14ac:dyDescent="0.2">
      <c r="A1625" s="24">
        <v>152.80000000000001</v>
      </c>
      <c r="B1625" s="25">
        <v>-6.8</v>
      </c>
      <c r="C1625" s="25">
        <v>0.04</v>
      </c>
      <c r="D1625" s="20">
        <v>199.876750479284</v>
      </c>
      <c r="E1625" s="20">
        <v>0.38363386417123702</v>
      </c>
      <c r="F1625" s="21">
        <v>-24.3173314338948</v>
      </c>
      <c r="G1625" s="21">
        <v>1.6155138596148499</v>
      </c>
      <c r="H1625" s="22">
        <v>-25.48</v>
      </c>
      <c r="I1625" s="23">
        <v>-24.955287588000001</v>
      </c>
      <c r="J1625" s="23">
        <v>-28.120892506000001</v>
      </c>
    </row>
    <row r="1626" spans="1:10" x14ac:dyDescent="0.2">
      <c r="A1626" s="24">
        <v>152.9</v>
      </c>
      <c r="B1626" s="25">
        <v>-6.8</v>
      </c>
      <c r="C1626" s="25">
        <v>0.04</v>
      </c>
      <c r="D1626" s="20">
        <v>199.63305646528201</v>
      </c>
      <c r="E1626" s="20">
        <v>0.38379692697867202</v>
      </c>
      <c r="F1626" s="21">
        <v>-24.310483817335601</v>
      </c>
      <c r="G1626" s="21">
        <v>1.6155139669624701</v>
      </c>
      <c r="H1626" s="22">
        <v>-25.48</v>
      </c>
      <c r="I1626" s="23">
        <v>-24.953080851999999</v>
      </c>
      <c r="J1626" s="23">
        <v>-28.119092274</v>
      </c>
    </row>
    <row r="1627" spans="1:10" x14ac:dyDescent="0.2">
      <c r="A1627" s="24">
        <v>153</v>
      </c>
      <c r="B1627" s="25">
        <v>-6.8</v>
      </c>
      <c r="C1627" s="25">
        <v>0.04</v>
      </c>
      <c r="D1627" s="20">
        <v>199.385843134639</v>
      </c>
      <c r="E1627" s="20">
        <v>0.38439724580180701</v>
      </c>
      <c r="F1627" s="21">
        <v>-24.303542234448901</v>
      </c>
      <c r="G1627" s="21">
        <v>1.6155140759990601</v>
      </c>
      <c r="H1627" s="22">
        <v>-25.48</v>
      </c>
      <c r="I1627" s="23">
        <v>-24.950846983999998</v>
      </c>
      <c r="J1627" s="23">
        <v>-28.117269908000001</v>
      </c>
    </row>
    <row r="1628" spans="1:10" x14ac:dyDescent="0.2">
      <c r="A1628" s="24">
        <v>153.1</v>
      </c>
      <c r="B1628" s="25">
        <v>-6.81</v>
      </c>
      <c r="C1628" s="25">
        <v>0.04</v>
      </c>
      <c r="D1628" s="20">
        <v>199.13611187062699</v>
      </c>
      <c r="E1628" s="20">
        <v>0.38559242056424298</v>
      </c>
      <c r="F1628" s="21">
        <v>-24.3063301426129</v>
      </c>
      <c r="G1628" s="21">
        <v>1.6155145640683</v>
      </c>
      <c r="H1628" s="22">
        <v>-25.49</v>
      </c>
      <c r="I1628" s="23">
        <v>-24.958585983999999</v>
      </c>
      <c r="J1628" s="23">
        <v>-28.125425408000002</v>
      </c>
    </row>
    <row r="1629" spans="1:10" x14ac:dyDescent="0.2">
      <c r="A1629" s="24">
        <v>153.19999999999999</v>
      </c>
      <c r="B1629" s="25">
        <v>-6.81</v>
      </c>
      <c r="C1629" s="25">
        <v>0.04</v>
      </c>
      <c r="D1629" s="20">
        <v>198.88481227307</v>
      </c>
      <c r="E1629" s="20">
        <v>0.38754352874391101</v>
      </c>
      <c r="F1629" s="21">
        <v>-24.299255962925301</v>
      </c>
      <c r="G1629" s="21">
        <v>1.6155150578484301</v>
      </c>
      <c r="H1629" s="22">
        <v>-25.49</v>
      </c>
      <c r="I1629" s="23">
        <v>-24.95631594</v>
      </c>
      <c r="J1629" s="23">
        <v>-28.123573530000002</v>
      </c>
    </row>
    <row r="1630" spans="1:10" x14ac:dyDescent="0.2">
      <c r="A1630" s="24">
        <v>153.30000000000001</v>
      </c>
      <c r="B1630" s="25">
        <v>-6.81</v>
      </c>
      <c r="C1630" s="25">
        <v>0.04</v>
      </c>
      <c r="D1630" s="20">
        <v>198.63225403785</v>
      </c>
      <c r="E1630" s="20">
        <v>0.39040255076984998</v>
      </c>
      <c r="F1630" s="21">
        <v>-24.292115072108899</v>
      </c>
      <c r="G1630" s="21">
        <v>1.61551555712106</v>
      </c>
      <c r="H1630" s="22">
        <v>-25.49</v>
      </c>
      <c r="I1630" s="23">
        <v>-24.954027807999999</v>
      </c>
      <c r="J1630" s="23">
        <v>-28.121706895999999</v>
      </c>
    </row>
    <row r="1631" spans="1:10" x14ac:dyDescent="0.2">
      <c r="A1631" s="24">
        <v>153.4</v>
      </c>
      <c r="B1631" s="25">
        <v>-6.81</v>
      </c>
      <c r="C1631" s="25">
        <v>0.04</v>
      </c>
      <c r="D1631" s="20">
        <v>198.378315269231</v>
      </c>
      <c r="E1631" s="20">
        <v>0.39431831502293901</v>
      </c>
      <c r="F1631" s="21">
        <v>-24.284935487767601</v>
      </c>
      <c r="G1631" s="21">
        <v>1.6155164507812201</v>
      </c>
      <c r="H1631" s="22">
        <v>-25.49</v>
      </c>
      <c r="I1631" s="23">
        <v>-24.951730632</v>
      </c>
      <c r="J1631" s="23">
        <v>-28.119832884000001</v>
      </c>
    </row>
    <row r="1632" spans="1:10" x14ac:dyDescent="0.2">
      <c r="A1632" s="24">
        <v>153.5</v>
      </c>
      <c r="B1632" s="25">
        <v>-6.81</v>
      </c>
      <c r="C1632" s="25">
        <v>0.04</v>
      </c>
      <c r="D1632" s="20">
        <v>198.12286598693899</v>
      </c>
      <c r="E1632" s="20">
        <v>0.39944270458761899</v>
      </c>
      <c r="F1632" s="21">
        <v>-24.2777170628381</v>
      </c>
      <c r="G1632" s="21">
        <v>1.6155175557886901</v>
      </c>
      <c r="H1632" s="22">
        <v>-25.49</v>
      </c>
      <c r="I1632" s="23">
        <v>-24.949424411999999</v>
      </c>
      <c r="J1632" s="23">
        <v>-28.117951494</v>
      </c>
    </row>
    <row r="1633" spans="1:10" x14ac:dyDescent="0.2">
      <c r="A1633" s="24">
        <v>153.6</v>
      </c>
      <c r="B1633" s="25">
        <v>-6.81</v>
      </c>
      <c r="C1633" s="25">
        <v>0.04</v>
      </c>
      <c r="D1633" s="20">
        <v>197.86577621069799</v>
      </c>
      <c r="E1633" s="20">
        <v>0.40592787908352801</v>
      </c>
      <c r="F1633" s="21">
        <v>-24.270431278865601</v>
      </c>
      <c r="G1633" s="21">
        <v>1.6155190840276099</v>
      </c>
      <c r="H1633" s="22">
        <v>-25.49</v>
      </c>
      <c r="I1633" s="23">
        <v>-24.947100104</v>
      </c>
      <c r="J1633" s="23">
        <v>-28.116055348</v>
      </c>
    </row>
    <row r="1634" spans="1:10" x14ac:dyDescent="0.2">
      <c r="A1634" s="24">
        <v>153.69999999999999</v>
      </c>
      <c r="B1634" s="25">
        <v>-6.81</v>
      </c>
      <c r="C1634" s="25">
        <v>0.05</v>
      </c>
      <c r="D1634" s="20">
        <v>197.60691596023401</v>
      </c>
      <c r="E1634" s="20">
        <v>0.413926164606505</v>
      </c>
      <c r="F1634" s="21">
        <v>-24.263077859753398</v>
      </c>
      <c r="G1634" s="21">
        <v>1.6157896750865499</v>
      </c>
      <c r="H1634" s="22">
        <v>-25.49</v>
      </c>
      <c r="I1634" s="23">
        <v>-24.944757708000001</v>
      </c>
      <c r="J1634" s="23">
        <v>-28.114144446000001</v>
      </c>
    </row>
    <row r="1635" spans="1:10" x14ac:dyDescent="0.2">
      <c r="A1635" s="24">
        <v>153.80000000000001</v>
      </c>
      <c r="B1635" s="25">
        <v>-6.81</v>
      </c>
      <c r="C1635" s="25">
        <v>0.05</v>
      </c>
      <c r="D1635" s="20">
        <v>197.346157444228</v>
      </c>
      <c r="E1635" s="20">
        <v>0.42359271398127502</v>
      </c>
      <c r="F1635" s="21">
        <v>-24.255656526236901</v>
      </c>
      <c r="G1635" s="21">
        <v>1.6157919154643601</v>
      </c>
      <c r="H1635" s="22">
        <v>-25.49</v>
      </c>
      <c r="I1635" s="23">
        <v>-24.942397224</v>
      </c>
      <c r="J1635" s="23">
        <v>-28.112218788</v>
      </c>
    </row>
    <row r="1636" spans="1:10" x14ac:dyDescent="0.2">
      <c r="A1636" s="24">
        <v>153.9</v>
      </c>
      <c r="B1636" s="25">
        <v>-6.81</v>
      </c>
      <c r="C1636" s="25">
        <v>0.05</v>
      </c>
      <c r="D1636" s="20">
        <v>197.083637734733</v>
      </c>
      <c r="E1636" s="20">
        <v>0.43510570733833098</v>
      </c>
      <c r="F1636" s="21">
        <v>-24.248195494727501</v>
      </c>
      <c r="G1636" s="21">
        <v>1.6157944382910101</v>
      </c>
      <c r="H1636" s="22">
        <v>-25.49</v>
      </c>
      <c r="I1636" s="23">
        <v>-24.940027696000001</v>
      </c>
      <c r="J1636" s="23">
        <v>-28.110285751999999</v>
      </c>
    </row>
    <row r="1637" spans="1:10" x14ac:dyDescent="0.2">
      <c r="A1637" s="24">
        <v>154</v>
      </c>
      <c r="B1637" s="25">
        <v>-6.81</v>
      </c>
      <c r="C1637" s="25">
        <v>0.05</v>
      </c>
      <c r="D1637" s="20">
        <v>196.82000830787601</v>
      </c>
      <c r="E1637" s="20">
        <v>0.44867153500170998</v>
      </c>
      <c r="F1637" s="21">
        <v>-24.2406660679368</v>
      </c>
      <c r="G1637" s="21">
        <v>1.6157977151918299</v>
      </c>
      <c r="H1637" s="22">
        <v>-25.49</v>
      </c>
      <c r="I1637" s="23">
        <v>-24.937640080000001</v>
      </c>
      <c r="J1637" s="23">
        <v>-28.10833796</v>
      </c>
    </row>
    <row r="1638" spans="1:10" x14ac:dyDescent="0.2">
      <c r="A1638" s="24">
        <v>154.1</v>
      </c>
      <c r="B1638" s="25">
        <v>-6.81</v>
      </c>
      <c r="C1638" s="25">
        <v>0.05</v>
      </c>
      <c r="D1638" s="20">
        <v>196.555979741529</v>
      </c>
      <c r="E1638" s="20">
        <v>0.46447722790548202</v>
      </c>
      <c r="F1638" s="21">
        <v>-24.233125130534098</v>
      </c>
      <c r="G1638" s="21">
        <v>1.6158013452892099</v>
      </c>
      <c r="H1638" s="22">
        <v>-25.49</v>
      </c>
      <c r="I1638" s="23">
        <v>-24.935252464000001</v>
      </c>
      <c r="J1638" s="23">
        <v>-28.106390168000001</v>
      </c>
    </row>
    <row r="1639" spans="1:10" x14ac:dyDescent="0.2">
      <c r="A1639" s="24">
        <v>154.19999999999999</v>
      </c>
      <c r="B1639" s="25">
        <v>-6.81</v>
      </c>
      <c r="C1639" s="25">
        <v>0.05</v>
      </c>
      <c r="D1639" s="20">
        <v>196.29211255593501</v>
      </c>
      <c r="E1639" s="20">
        <v>0.48265427664528598</v>
      </c>
      <c r="F1639" s="21">
        <v>-24.2255726561039</v>
      </c>
      <c r="G1639" s="21">
        <v>1.61580608734827</v>
      </c>
      <c r="H1639" s="22">
        <v>-25.49</v>
      </c>
      <c r="I1639" s="23">
        <v>-24.932864848000001</v>
      </c>
      <c r="J1639" s="23">
        <v>-28.104442376000002</v>
      </c>
    </row>
    <row r="1640" spans="1:10" x14ac:dyDescent="0.2">
      <c r="A1640" s="24">
        <v>154.30000000000001</v>
      </c>
      <c r="B1640" s="25">
        <v>-6.81</v>
      </c>
      <c r="C1640" s="25">
        <v>0.05</v>
      </c>
      <c r="D1640" s="20">
        <v>196.02802040861999</v>
      </c>
      <c r="E1640" s="20">
        <v>0.50314984662523599</v>
      </c>
      <c r="F1640" s="21">
        <v>-24.218008618149899</v>
      </c>
      <c r="G1640" s="21">
        <v>1.61581129740786</v>
      </c>
      <c r="H1640" s="22">
        <v>-25.49</v>
      </c>
      <c r="I1640" s="23">
        <v>-24.930477232000001</v>
      </c>
      <c r="J1640" s="23">
        <v>-28.102494583999999</v>
      </c>
    </row>
    <row r="1641" spans="1:10" x14ac:dyDescent="0.2">
      <c r="A1641" s="24">
        <v>154.4</v>
      </c>
      <c r="B1641" s="25">
        <v>-6.81</v>
      </c>
      <c r="C1641" s="25">
        <v>0.05</v>
      </c>
      <c r="D1641" s="20">
        <v>195.76294863939401</v>
      </c>
      <c r="E1641" s="20">
        <v>0.525823222591282</v>
      </c>
      <c r="F1641" s="21">
        <v>-24.210404272465802</v>
      </c>
      <c r="G1641" s="21">
        <v>1.6158175470682401</v>
      </c>
      <c r="H1641" s="22">
        <v>-25.49</v>
      </c>
      <c r="I1641" s="23">
        <v>-24.928080571999999</v>
      </c>
      <c r="J1641" s="23">
        <v>-28.100539414</v>
      </c>
    </row>
    <row r="1642" spans="1:10" x14ac:dyDescent="0.2">
      <c r="A1642" s="24">
        <v>154.5</v>
      </c>
      <c r="B1642" s="25">
        <v>-6.81</v>
      </c>
      <c r="C1642" s="25">
        <v>0.05</v>
      </c>
      <c r="D1642" s="20">
        <v>195.49614176340199</v>
      </c>
      <c r="E1642" s="20">
        <v>0.55051670728150104</v>
      </c>
      <c r="F1642" s="21">
        <v>-24.202730697546599</v>
      </c>
      <c r="G1642" s="21">
        <v>1.6158246706041</v>
      </c>
      <c r="H1642" s="22">
        <v>-25.49</v>
      </c>
      <c r="I1642" s="23">
        <v>-24.925665823999999</v>
      </c>
      <c r="J1642" s="23">
        <v>-28.098569487999999</v>
      </c>
    </row>
    <row r="1643" spans="1:10" x14ac:dyDescent="0.2">
      <c r="A1643" s="24">
        <v>154.6</v>
      </c>
      <c r="B1643" s="25">
        <v>-6.81</v>
      </c>
      <c r="C1643" s="25">
        <v>0.06</v>
      </c>
      <c r="D1643" s="20">
        <v>195.22684429579499</v>
      </c>
      <c r="E1643" s="20">
        <v>0.57707014338624496</v>
      </c>
      <c r="F1643" s="21">
        <v>-24.1949875983955</v>
      </c>
      <c r="G1643" s="21">
        <v>1.61616099344676</v>
      </c>
      <c r="H1643" s="22">
        <v>-25.49</v>
      </c>
      <c r="I1643" s="23">
        <v>-24.923232987999999</v>
      </c>
      <c r="J1643" s="23">
        <v>-28.096584805999999</v>
      </c>
    </row>
    <row r="1644" spans="1:10" x14ac:dyDescent="0.2">
      <c r="A1644" s="24">
        <v>154.69999999999999</v>
      </c>
      <c r="B1644" s="25">
        <v>-6.81</v>
      </c>
      <c r="C1644" s="25">
        <v>0.06</v>
      </c>
      <c r="D1644" s="20">
        <v>194.954300751722</v>
      </c>
      <c r="E1644" s="20">
        <v>0.60533480507027104</v>
      </c>
      <c r="F1644" s="21">
        <v>-24.187116970940998</v>
      </c>
      <c r="G1644" s="21">
        <v>1.6161698066060799</v>
      </c>
      <c r="H1644" s="22">
        <v>-25.49</v>
      </c>
      <c r="I1644" s="23">
        <v>-24.920763976</v>
      </c>
      <c r="J1644" s="23">
        <v>-28.094570611999998</v>
      </c>
    </row>
    <row r="1645" spans="1:10" x14ac:dyDescent="0.2">
      <c r="A1645" s="24">
        <v>154.80000000000001</v>
      </c>
      <c r="B1645" s="25">
        <v>-6.81</v>
      </c>
      <c r="C1645" s="25">
        <v>0.06</v>
      </c>
      <c r="D1645" s="20">
        <v>194.67775564632899</v>
      </c>
      <c r="E1645" s="20">
        <v>0.635186069247347</v>
      </c>
      <c r="F1645" s="21">
        <v>-24.179147135666199</v>
      </c>
      <c r="G1645" s="21">
        <v>1.61617973927049</v>
      </c>
      <c r="H1645" s="22">
        <v>-25.49</v>
      </c>
      <c r="I1645" s="23">
        <v>-24.918267832000002</v>
      </c>
      <c r="J1645" s="23">
        <v>-28.092534283999999</v>
      </c>
    </row>
    <row r="1646" spans="1:10" x14ac:dyDescent="0.2">
      <c r="A1646" s="24">
        <v>154.9</v>
      </c>
      <c r="B1646" s="25">
        <v>-6.81</v>
      </c>
      <c r="C1646" s="25">
        <v>0.06</v>
      </c>
      <c r="D1646" s="20">
        <v>194.39645374729801</v>
      </c>
      <c r="E1646" s="20">
        <v>0.66653468369369795</v>
      </c>
      <c r="F1646" s="21">
        <v>-24.170990804238102</v>
      </c>
      <c r="G1646" s="21">
        <v>1.6161909005914701</v>
      </c>
      <c r="H1646" s="22">
        <v>-25.49</v>
      </c>
      <c r="I1646" s="23">
        <v>-24.915717424</v>
      </c>
      <c r="J1646" s="23">
        <v>-28.090453688</v>
      </c>
    </row>
    <row r="1647" spans="1:10" x14ac:dyDescent="0.2">
      <c r="A1647" s="24">
        <v>155</v>
      </c>
      <c r="B1647" s="25">
        <v>-6.81</v>
      </c>
      <c r="C1647" s="25">
        <v>0.06</v>
      </c>
      <c r="D1647" s="20">
        <v>194.10989829240299</v>
      </c>
      <c r="E1647" s="20">
        <v>0.69939749816837504</v>
      </c>
      <c r="F1647" s="21">
        <v>-24.162705079257901</v>
      </c>
      <c r="G1647" s="21">
        <v>1.61620267324239</v>
      </c>
      <c r="H1647" s="22">
        <v>-25.49</v>
      </c>
      <c r="I1647" s="23">
        <v>-24.913130840000001</v>
      </c>
      <c r="J1647" s="23">
        <v>-28.08834358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7"/>
  <sheetViews>
    <sheetView workbookViewId="0">
      <selection activeCell="A27" sqref="A27"/>
    </sheetView>
  </sheetViews>
  <sheetFormatPr baseColWidth="10" defaultColWidth="8.83203125" defaultRowHeight="16" x14ac:dyDescent="0.2"/>
  <cols>
    <col min="1" max="1" width="22.83203125" style="7" customWidth="1"/>
    <col min="2" max="2" width="10.1640625" style="7" customWidth="1"/>
    <col min="3" max="3" width="9" style="32" bestFit="1" customWidth="1"/>
    <col min="4" max="4" width="9.1640625" style="32" customWidth="1"/>
    <col min="5" max="5" width="8.83203125" style="7"/>
    <col min="6" max="6" width="17.5" style="7" customWidth="1"/>
    <col min="7" max="7" width="14" style="7" customWidth="1"/>
    <col min="8" max="8" width="11.5" style="7" customWidth="1"/>
    <col min="9" max="9" width="4.1640625" style="7" bestFit="1" customWidth="1"/>
    <col min="10" max="10" width="11.6640625" style="7" customWidth="1"/>
    <col min="11" max="11" width="4.1640625" style="7" bestFit="1" customWidth="1"/>
    <col min="12" max="12" width="10.33203125" style="7" customWidth="1"/>
    <col min="13" max="13" width="16.83203125" style="7" customWidth="1"/>
    <col min="14" max="14" width="7.6640625" style="7" customWidth="1"/>
    <col min="15" max="15" width="17.5" style="7" bestFit="1" customWidth="1"/>
    <col min="16" max="18" width="10.33203125" style="33" bestFit="1" customWidth="1"/>
    <col min="19" max="19" width="13.83203125" style="33" customWidth="1"/>
    <col min="20" max="20" width="13.33203125" style="120" customWidth="1"/>
    <col min="21" max="21" width="9" style="120" customWidth="1"/>
    <col min="22" max="22" width="10.83203125" style="33" customWidth="1"/>
    <col min="23" max="23" width="9" style="33" customWidth="1"/>
    <col min="24" max="24" width="13.83203125" style="33" customWidth="1"/>
    <col min="25" max="25" width="14.5" style="33" customWidth="1"/>
    <col min="26" max="27" width="15.6640625" style="33" customWidth="1"/>
    <col min="28" max="38" width="13.83203125" style="33" customWidth="1"/>
    <col min="39" max="39" width="9" style="42" bestFit="1" customWidth="1"/>
    <col min="40" max="40" width="9" style="43" bestFit="1" customWidth="1"/>
    <col min="41" max="41" width="10.6640625" style="44" customWidth="1"/>
    <col min="42" max="42" width="10.83203125" style="44" customWidth="1"/>
    <col min="43" max="43" width="10.6640625" style="44" customWidth="1"/>
    <col min="44" max="44" width="10" style="44" customWidth="1"/>
    <col min="45" max="45" width="13" style="44" customWidth="1"/>
    <col min="46" max="46" width="12.83203125" style="44" customWidth="1"/>
    <col min="47" max="47" width="10.83203125" style="44" customWidth="1"/>
    <col min="48" max="48" width="11.33203125" style="44" customWidth="1"/>
    <col min="49" max="49" width="10" style="44" customWidth="1"/>
    <col min="50" max="50" width="9.83203125" style="44" customWidth="1"/>
    <col min="51" max="51" width="10.83203125" style="44" customWidth="1"/>
    <col min="52" max="52" width="10.6640625" style="44" customWidth="1"/>
    <col min="54" max="55" width="10.1640625" style="44" customWidth="1"/>
    <col min="56" max="57" width="11.33203125" style="44" customWidth="1"/>
    <col min="59" max="60" width="11.5" style="44" customWidth="1"/>
    <col min="61" max="62" width="12.5" style="46" customWidth="1"/>
    <col min="63" max="63" width="17.1640625" bestFit="1" customWidth="1"/>
  </cols>
  <sheetData>
    <row r="1" spans="1:62" x14ac:dyDescent="0.2">
      <c r="A1" s="5" t="s">
        <v>37</v>
      </c>
      <c r="B1" s="27"/>
      <c r="C1" s="28"/>
      <c r="D1" s="28"/>
      <c r="E1" s="27"/>
      <c r="F1" s="27"/>
      <c r="G1" s="27"/>
      <c r="H1" s="27"/>
      <c r="I1" s="27"/>
      <c r="J1" s="27"/>
      <c r="K1" s="27"/>
      <c r="L1" s="27"/>
      <c r="M1" s="27"/>
      <c r="N1" s="27"/>
      <c r="O1" s="27"/>
      <c r="P1" s="29"/>
      <c r="Q1" s="29"/>
      <c r="R1" s="29"/>
      <c r="S1" s="29"/>
      <c r="T1" s="119"/>
      <c r="U1" s="119"/>
      <c r="V1" s="29"/>
      <c r="W1" s="29"/>
      <c r="X1" s="29"/>
      <c r="Y1" s="29"/>
      <c r="Z1" s="29"/>
      <c r="AA1" s="29"/>
      <c r="AB1" s="29"/>
      <c r="AC1" s="29"/>
      <c r="AD1" s="29"/>
      <c r="AE1" s="29"/>
      <c r="AF1" s="29"/>
      <c r="AG1" s="29"/>
      <c r="AH1" s="29"/>
      <c r="AI1" s="29"/>
      <c r="AJ1" s="29"/>
      <c r="AK1" s="29"/>
      <c r="AL1" s="29"/>
      <c r="AM1"/>
      <c r="AN1"/>
      <c r="AO1"/>
      <c r="AP1"/>
      <c r="AQ1"/>
      <c r="AR1"/>
      <c r="AS1"/>
      <c r="AT1"/>
      <c r="AU1"/>
      <c r="AV1"/>
      <c r="AW1"/>
      <c r="AX1"/>
      <c r="AY1"/>
      <c r="AZ1"/>
      <c r="BB1"/>
      <c r="BC1"/>
      <c r="BD1"/>
      <c r="BE1"/>
      <c r="BG1"/>
      <c r="BH1"/>
      <c r="BI1"/>
      <c r="BJ1"/>
    </row>
    <row r="2" spans="1:62" x14ac:dyDescent="0.2">
      <c r="A2" s="30" t="s">
        <v>38</v>
      </c>
      <c r="B2" s="27"/>
      <c r="C2" s="28"/>
      <c r="D2" s="28"/>
      <c r="E2" s="27"/>
      <c r="F2" s="27"/>
      <c r="G2" s="27"/>
      <c r="H2" s="27"/>
      <c r="I2" s="27"/>
      <c r="J2" s="27"/>
      <c r="K2" s="27"/>
      <c r="L2" s="27"/>
      <c r="M2" s="27"/>
      <c r="N2" s="27"/>
      <c r="O2" s="27"/>
      <c r="P2" s="29"/>
      <c r="Q2" s="29"/>
      <c r="R2" s="29"/>
      <c r="S2" s="29"/>
      <c r="T2" s="119"/>
      <c r="U2" s="119"/>
      <c r="V2" s="29"/>
      <c r="W2" s="29"/>
      <c r="X2" s="29"/>
      <c r="Y2" s="29"/>
      <c r="Z2" s="29"/>
      <c r="AA2" s="29"/>
      <c r="AB2" s="29"/>
      <c r="AC2" s="29"/>
      <c r="AD2" s="29"/>
      <c r="AE2" s="29"/>
      <c r="AF2" s="29"/>
      <c r="AG2" s="29"/>
      <c r="AH2" s="29"/>
      <c r="AI2" s="29"/>
      <c r="AJ2" s="29"/>
      <c r="AK2" s="29"/>
      <c r="AL2" s="29"/>
      <c r="AM2"/>
      <c r="AN2"/>
      <c r="AO2"/>
      <c r="AP2"/>
      <c r="AQ2"/>
      <c r="AR2"/>
      <c r="AS2"/>
      <c r="AT2"/>
      <c r="AU2"/>
      <c r="AV2"/>
      <c r="AW2"/>
      <c r="AX2"/>
      <c r="AY2"/>
      <c r="AZ2"/>
      <c r="BB2"/>
      <c r="BC2"/>
      <c r="BD2"/>
      <c r="BE2"/>
      <c r="BG2"/>
      <c r="BH2"/>
      <c r="BI2"/>
      <c r="BJ2"/>
    </row>
    <row r="3" spans="1:62" x14ac:dyDescent="0.2">
      <c r="A3" s="31" t="s">
        <v>39</v>
      </c>
      <c r="B3" s="27"/>
      <c r="C3" s="28"/>
      <c r="D3" s="28"/>
      <c r="E3" s="27"/>
      <c r="F3" s="27"/>
      <c r="G3" s="27"/>
      <c r="H3" s="27"/>
      <c r="I3" s="27"/>
      <c r="J3" s="27"/>
      <c r="K3" s="27"/>
      <c r="L3" s="27"/>
      <c r="M3" s="27"/>
      <c r="N3" s="27"/>
      <c r="O3" s="27"/>
      <c r="P3" s="29"/>
      <c r="Q3" s="29"/>
      <c r="R3" s="29"/>
      <c r="S3" s="29"/>
      <c r="T3" s="119"/>
      <c r="U3" s="119"/>
      <c r="V3" s="29"/>
      <c r="W3" s="29"/>
      <c r="X3" s="29"/>
      <c r="Y3" s="29"/>
      <c r="Z3" s="29"/>
      <c r="AA3" s="29"/>
      <c r="AB3" s="29"/>
      <c r="AC3" s="29"/>
      <c r="AD3" s="29"/>
      <c r="AE3" s="29"/>
      <c r="AF3" s="29"/>
      <c r="AG3" s="29"/>
      <c r="AH3" s="29"/>
      <c r="AI3" s="29"/>
      <c r="AJ3" s="29"/>
      <c r="AK3" s="29"/>
      <c r="AL3" s="29"/>
      <c r="AM3"/>
      <c r="AN3"/>
      <c r="AO3"/>
      <c r="AP3"/>
      <c r="AQ3"/>
      <c r="AR3"/>
      <c r="AS3"/>
      <c r="AT3"/>
      <c r="AU3"/>
      <c r="AV3"/>
      <c r="AW3"/>
      <c r="AX3"/>
      <c r="AY3"/>
      <c r="AZ3"/>
      <c r="BB3"/>
      <c r="BC3"/>
      <c r="BD3"/>
      <c r="BE3"/>
      <c r="BG3"/>
      <c r="BH3"/>
      <c r="BI3"/>
      <c r="BJ3"/>
    </row>
    <row r="5" spans="1:62" x14ac:dyDescent="0.2">
      <c r="A5" s="7" t="s">
        <v>40</v>
      </c>
      <c r="AM5"/>
      <c r="AN5"/>
      <c r="AO5"/>
      <c r="AP5"/>
      <c r="AQ5"/>
      <c r="AR5"/>
      <c r="AS5"/>
      <c r="AT5"/>
      <c r="AU5"/>
      <c r="AV5"/>
      <c r="AW5"/>
      <c r="AX5"/>
      <c r="AY5"/>
      <c r="AZ5"/>
      <c r="BB5"/>
      <c r="BC5"/>
      <c r="BD5"/>
      <c r="BE5"/>
      <c r="BG5"/>
      <c r="BH5"/>
      <c r="BI5"/>
      <c r="BJ5"/>
    </row>
    <row r="6" spans="1:62" x14ac:dyDescent="0.2">
      <c r="A6" s="7" t="s">
        <v>41</v>
      </c>
      <c r="AM6"/>
      <c r="AN6"/>
      <c r="AO6"/>
      <c r="AP6"/>
      <c r="AQ6"/>
      <c r="AR6"/>
      <c r="AS6"/>
      <c r="AT6"/>
      <c r="AU6"/>
      <c r="AV6"/>
      <c r="AW6"/>
      <c r="AX6"/>
      <c r="AY6"/>
      <c r="AZ6"/>
      <c r="BB6"/>
      <c r="BC6"/>
      <c r="BD6"/>
      <c r="BE6"/>
      <c r="BG6"/>
      <c r="BH6"/>
      <c r="BI6"/>
      <c r="BJ6"/>
    </row>
    <row r="7" spans="1:62" x14ac:dyDescent="0.2">
      <c r="A7" s="7" t="s">
        <v>42</v>
      </c>
      <c r="AM7"/>
      <c r="AN7"/>
      <c r="AO7"/>
      <c r="AP7"/>
      <c r="AQ7"/>
      <c r="AR7"/>
      <c r="AS7"/>
      <c r="AT7"/>
      <c r="AU7"/>
      <c r="AV7"/>
      <c r="AW7"/>
      <c r="AX7"/>
      <c r="AY7"/>
      <c r="AZ7"/>
      <c r="BB7"/>
      <c r="BC7"/>
      <c r="BD7"/>
      <c r="BE7"/>
      <c r="BG7"/>
      <c r="BH7"/>
      <c r="BI7"/>
      <c r="BJ7"/>
    </row>
    <row r="8" spans="1:62" x14ac:dyDescent="0.2">
      <c r="A8" s="7" t="s">
        <v>43</v>
      </c>
      <c r="AM8"/>
      <c r="AN8"/>
      <c r="AO8"/>
      <c r="AP8"/>
      <c r="AQ8"/>
      <c r="AR8"/>
      <c r="AS8"/>
      <c r="AT8"/>
      <c r="AU8"/>
      <c r="AV8"/>
      <c r="AW8"/>
      <c r="AX8"/>
      <c r="AY8"/>
      <c r="AZ8"/>
      <c r="BB8"/>
      <c r="BC8"/>
      <c r="BD8"/>
      <c r="BE8"/>
      <c r="BG8"/>
      <c r="BH8"/>
      <c r="BI8"/>
      <c r="BJ8"/>
    </row>
    <row r="9" spans="1:62" x14ac:dyDescent="0.2">
      <c r="A9" s="7" t="s">
        <v>44</v>
      </c>
      <c r="AM9"/>
      <c r="AN9"/>
      <c r="AO9"/>
      <c r="AP9"/>
      <c r="AQ9"/>
      <c r="AR9"/>
      <c r="AS9"/>
      <c r="AT9"/>
      <c r="AU9"/>
      <c r="AV9"/>
      <c r="AW9"/>
      <c r="AX9"/>
      <c r="AY9"/>
      <c r="AZ9"/>
      <c r="BB9"/>
      <c r="BC9"/>
      <c r="BD9"/>
      <c r="BE9"/>
      <c r="BG9"/>
      <c r="BH9"/>
      <c r="BI9"/>
      <c r="BJ9"/>
    </row>
    <row r="10" spans="1:62" x14ac:dyDescent="0.2">
      <c r="A10" s="7" t="s">
        <v>45</v>
      </c>
      <c r="AM10"/>
      <c r="AN10"/>
      <c r="AO10"/>
      <c r="AP10"/>
      <c r="AQ10"/>
      <c r="AR10"/>
      <c r="AS10"/>
      <c r="AT10"/>
      <c r="AU10"/>
      <c r="AV10"/>
      <c r="AW10"/>
      <c r="AX10"/>
      <c r="AY10"/>
      <c r="AZ10"/>
      <c r="BB10"/>
      <c r="BC10"/>
      <c r="BD10"/>
      <c r="BE10"/>
      <c r="BG10"/>
      <c r="BH10"/>
      <c r="BI10"/>
      <c r="BJ10"/>
    </row>
    <row r="11" spans="1:62" x14ac:dyDescent="0.2">
      <c r="A11" s="7" t="s">
        <v>46</v>
      </c>
      <c r="AM11"/>
      <c r="AN11"/>
      <c r="AO11"/>
      <c r="AP11"/>
      <c r="AQ11"/>
      <c r="AR11"/>
      <c r="AS11"/>
      <c r="AT11"/>
      <c r="AU11"/>
      <c r="AV11"/>
      <c r="AW11"/>
      <c r="AX11"/>
      <c r="AY11"/>
      <c r="AZ11"/>
      <c r="BB11"/>
      <c r="BC11"/>
      <c r="BD11"/>
      <c r="BE11"/>
      <c r="BG11"/>
      <c r="BH11"/>
      <c r="BI11"/>
      <c r="BJ11"/>
    </row>
    <row r="12" spans="1:62" x14ac:dyDescent="0.2">
      <c r="A12" s="7" t="s">
        <v>47</v>
      </c>
      <c r="AM12"/>
      <c r="AN12"/>
      <c r="AO12"/>
      <c r="AP12"/>
      <c r="AQ12"/>
      <c r="AR12"/>
      <c r="AS12"/>
      <c r="AT12"/>
      <c r="AU12"/>
      <c r="AV12"/>
      <c r="AW12"/>
      <c r="AX12"/>
      <c r="AY12"/>
      <c r="AZ12"/>
      <c r="BB12"/>
      <c r="BC12"/>
      <c r="BD12"/>
      <c r="BE12"/>
      <c r="BG12"/>
      <c r="BH12"/>
      <c r="BI12"/>
      <c r="BJ12"/>
    </row>
    <row r="13" spans="1:62" x14ac:dyDescent="0.2">
      <c r="A13" s="7" t="s">
        <v>48</v>
      </c>
      <c r="AM13"/>
      <c r="AN13"/>
      <c r="AO13"/>
      <c r="AP13"/>
      <c r="AQ13"/>
      <c r="AR13"/>
      <c r="AS13"/>
      <c r="AT13"/>
      <c r="AU13"/>
      <c r="AV13"/>
      <c r="AW13"/>
      <c r="AX13"/>
      <c r="AY13"/>
      <c r="AZ13"/>
      <c r="BB13"/>
      <c r="BC13"/>
      <c r="BD13"/>
      <c r="BE13"/>
      <c r="BG13"/>
      <c r="BH13"/>
      <c r="BI13"/>
      <c r="BJ13"/>
    </row>
    <row r="14" spans="1:62" x14ac:dyDescent="0.2">
      <c r="A14" s="7" t="s">
        <v>49</v>
      </c>
      <c r="AM14"/>
      <c r="AN14"/>
      <c r="AO14"/>
      <c r="AP14"/>
      <c r="AQ14"/>
      <c r="AR14"/>
      <c r="AS14"/>
      <c r="AT14"/>
      <c r="AU14"/>
      <c r="AV14"/>
      <c r="AW14"/>
      <c r="AX14"/>
      <c r="AY14"/>
      <c r="AZ14"/>
      <c r="BB14"/>
      <c r="BC14"/>
      <c r="BD14"/>
      <c r="BE14"/>
      <c r="BG14"/>
      <c r="BH14"/>
      <c r="BI14"/>
      <c r="BJ14"/>
    </row>
    <row r="15" spans="1:62" x14ac:dyDescent="0.2">
      <c r="A15" s="7" t="s">
        <v>50</v>
      </c>
      <c r="AM15"/>
      <c r="AN15"/>
      <c r="AO15"/>
      <c r="AP15"/>
      <c r="AQ15"/>
      <c r="AR15"/>
      <c r="AS15"/>
      <c r="AT15"/>
      <c r="AU15"/>
      <c r="AV15"/>
      <c r="AW15"/>
      <c r="AX15"/>
      <c r="AY15"/>
      <c r="AZ15"/>
      <c r="BB15"/>
      <c r="BC15"/>
      <c r="BD15"/>
      <c r="BE15"/>
      <c r="BG15"/>
      <c r="BH15"/>
      <c r="BI15"/>
      <c r="BJ15"/>
    </row>
    <row r="16" spans="1:62" x14ac:dyDescent="0.2">
      <c r="A16" s="34" t="s">
        <v>51</v>
      </c>
      <c r="AM16"/>
      <c r="AN16"/>
      <c r="AO16"/>
      <c r="AP16"/>
      <c r="AQ16"/>
      <c r="AR16"/>
      <c r="AS16"/>
      <c r="AT16"/>
      <c r="AU16"/>
      <c r="AV16"/>
      <c r="AW16"/>
      <c r="AX16"/>
      <c r="AY16"/>
      <c r="AZ16"/>
      <c r="BB16"/>
      <c r="BC16"/>
      <c r="BD16"/>
      <c r="BE16"/>
      <c r="BG16"/>
      <c r="BH16"/>
      <c r="BI16"/>
      <c r="BJ16"/>
    </row>
    <row r="17" spans="1:62" x14ac:dyDescent="0.2">
      <c r="A17" s="34" t="s">
        <v>52</v>
      </c>
      <c r="L17"/>
      <c r="M17"/>
      <c r="N17"/>
      <c r="O17"/>
      <c r="P17"/>
      <c r="Q17"/>
      <c r="R17"/>
      <c r="S17"/>
      <c r="T17" s="121"/>
      <c r="U17" s="121"/>
      <c r="V17"/>
      <c r="W17"/>
      <c r="X17"/>
      <c r="Y17"/>
      <c r="Z17"/>
      <c r="AA17"/>
      <c r="AB17"/>
      <c r="AC17"/>
      <c r="AD17"/>
      <c r="AE17"/>
      <c r="AF17"/>
      <c r="AG17"/>
      <c r="AH17"/>
      <c r="AI17"/>
      <c r="AJ17"/>
      <c r="AK17"/>
      <c r="AL17"/>
      <c r="AM17"/>
      <c r="AN17"/>
      <c r="AO17"/>
      <c r="AP17"/>
      <c r="AQ17"/>
      <c r="AR17"/>
      <c r="AS17"/>
      <c r="AT17"/>
      <c r="AU17"/>
      <c r="AV17"/>
      <c r="AW17"/>
      <c r="AX17"/>
      <c r="AY17"/>
      <c r="AZ17"/>
      <c r="BB17"/>
      <c r="BC17"/>
      <c r="BD17"/>
      <c r="BE17"/>
      <c r="BG17"/>
      <c r="BH17"/>
      <c r="BI17"/>
      <c r="BJ17"/>
    </row>
    <row r="18" spans="1:62" x14ac:dyDescent="0.2">
      <c r="A18" s="34" t="s">
        <v>53</v>
      </c>
      <c r="L18"/>
      <c r="M18"/>
      <c r="N18"/>
      <c r="O18"/>
      <c r="P18"/>
      <c r="Q18"/>
      <c r="R18"/>
      <c r="S18"/>
      <c r="T18" s="121"/>
      <c r="U18" s="121"/>
      <c r="V18"/>
      <c r="W18"/>
      <c r="X18"/>
      <c r="Y18"/>
      <c r="Z18"/>
      <c r="AA18"/>
      <c r="AB18"/>
      <c r="AC18"/>
      <c r="AD18"/>
      <c r="AE18"/>
      <c r="AF18"/>
      <c r="AG18"/>
      <c r="AH18"/>
      <c r="AI18"/>
      <c r="AJ18"/>
      <c r="AK18"/>
      <c r="AL18"/>
      <c r="AM18"/>
      <c r="AN18"/>
      <c r="AO18"/>
      <c r="AP18"/>
      <c r="AQ18"/>
      <c r="AR18"/>
      <c r="AS18"/>
      <c r="AT18"/>
      <c r="AU18"/>
      <c r="AV18"/>
      <c r="AW18"/>
      <c r="AX18"/>
      <c r="AY18"/>
      <c r="AZ18"/>
      <c r="BB18"/>
      <c r="BC18"/>
      <c r="BD18"/>
      <c r="BE18"/>
      <c r="BG18"/>
      <c r="BH18"/>
      <c r="BI18"/>
      <c r="BJ18"/>
    </row>
    <row r="19" spans="1:62" x14ac:dyDescent="0.2">
      <c r="A19" s="35" t="s">
        <v>54</v>
      </c>
      <c r="D19" s="36"/>
      <c r="H19" s="34"/>
      <c r="I19" s="34"/>
      <c r="J19" s="34"/>
      <c r="K19" s="34"/>
      <c r="L19"/>
      <c r="M19"/>
      <c r="N19"/>
      <c r="O19"/>
      <c r="P19"/>
      <c r="Q19"/>
      <c r="R19"/>
      <c r="S19"/>
      <c r="T19" s="121"/>
      <c r="U19" s="121"/>
      <c r="V19"/>
      <c r="W19"/>
      <c r="X19"/>
      <c r="Y19"/>
      <c r="Z19"/>
      <c r="AA19"/>
      <c r="AB19"/>
      <c r="AC19"/>
      <c r="AD19"/>
      <c r="AE19"/>
      <c r="AF19"/>
      <c r="AG19"/>
      <c r="AH19"/>
      <c r="AI19"/>
      <c r="AJ19"/>
      <c r="AK19"/>
      <c r="AL19"/>
      <c r="AM19"/>
      <c r="AN19"/>
      <c r="AO19"/>
      <c r="AP19"/>
      <c r="AQ19"/>
      <c r="AR19"/>
      <c r="AS19"/>
      <c r="AT19"/>
      <c r="AU19"/>
      <c r="AV19"/>
      <c r="AW19"/>
      <c r="AX19"/>
      <c r="AY19"/>
      <c r="AZ19"/>
      <c r="BB19"/>
      <c r="BC19"/>
      <c r="BD19"/>
      <c r="BE19"/>
      <c r="BG19"/>
      <c r="BH19"/>
      <c r="BI19"/>
      <c r="BJ19"/>
    </row>
    <row r="20" spans="1:62" x14ac:dyDescent="0.2">
      <c r="A20" s="34" t="s">
        <v>55</v>
      </c>
      <c r="D20" s="36"/>
      <c r="H20" s="34"/>
      <c r="I20" s="34"/>
      <c r="J20" s="34"/>
      <c r="K20" s="34"/>
      <c r="L20"/>
      <c r="M20"/>
      <c r="N20"/>
      <c r="O20"/>
      <c r="P20"/>
      <c r="Q20"/>
      <c r="R20"/>
      <c r="S20"/>
      <c r="T20" s="121"/>
      <c r="U20" s="121"/>
      <c r="V20"/>
      <c r="W20"/>
      <c r="X20"/>
      <c r="Y20"/>
      <c r="Z20"/>
      <c r="AA20"/>
      <c r="AB20"/>
      <c r="AC20"/>
      <c r="AD20"/>
      <c r="AE20"/>
      <c r="AF20"/>
      <c r="AG20"/>
      <c r="AH20"/>
      <c r="AI20"/>
      <c r="AJ20"/>
      <c r="AK20"/>
      <c r="AL20"/>
      <c r="AM20"/>
      <c r="AN20"/>
      <c r="AO20"/>
      <c r="AP20"/>
      <c r="AQ20"/>
      <c r="AR20"/>
      <c r="AS20"/>
      <c r="AT20"/>
      <c r="AU20"/>
      <c r="AV20"/>
      <c r="AW20"/>
      <c r="AX20"/>
      <c r="AY20"/>
      <c r="AZ20"/>
      <c r="BB20"/>
      <c r="BC20"/>
      <c r="BD20"/>
      <c r="BE20"/>
      <c r="BG20"/>
      <c r="BH20"/>
      <c r="BI20"/>
      <c r="BJ20"/>
    </row>
    <row r="21" spans="1:62" x14ac:dyDescent="0.2">
      <c r="A21" s="34" t="s">
        <v>56</v>
      </c>
      <c r="D21" s="36"/>
      <c r="H21" s="34"/>
      <c r="I21" s="34"/>
      <c r="J21" s="34"/>
      <c r="K21" s="34"/>
      <c r="L21"/>
      <c r="M21"/>
      <c r="N21"/>
      <c r="O21"/>
      <c r="P21"/>
      <c r="Q21"/>
      <c r="R21"/>
      <c r="S21"/>
      <c r="T21" s="121"/>
      <c r="U21" s="121"/>
      <c r="V21"/>
      <c r="W21"/>
      <c r="X21"/>
      <c r="Y21"/>
      <c r="Z21"/>
      <c r="AA21"/>
      <c r="AB21"/>
      <c r="AC21"/>
      <c r="AD21"/>
      <c r="AE21"/>
      <c r="AF21"/>
      <c r="AG21"/>
      <c r="AH21"/>
      <c r="AI21"/>
      <c r="AJ21"/>
      <c r="AK21"/>
      <c r="AL21"/>
      <c r="AM21"/>
      <c r="AN21"/>
      <c r="AO21"/>
      <c r="AP21"/>
      <c r="AQ21"/>
      <c r="AR21"/>
      <c r="AS21"/>
      <c r="AT21"/>
      <c r="AU21"/>
      <c r="AV21"/>
      <c r="AW21"/>
      <c r="AX21"/>
      <c r="AY21"/>
      <c r="AZ21"/>
      <c r="BB21"/>
      <c r="BC21"/>
      <c r="BD21"/>
      <c r="BE21"/>
      <c r="BG21"/>
      <c r="BH21"/>
      <c r="BI21"/>
      <c r="BJ21"/>
    </row>
    <row r="22" spans="1:62" x14ac:dyDescent="0.2">
      <c r="A22" s="34" t="s">
        <v>57</v>
      </c>
      <c r="D22" s="36"/>
      <c r="H22" s="34"/>
      <c r="I22" s="34"/>
      <c r="J22" s="34"/>
      <c r="K22" s="34"/>
      <c r="L22"/>
      <c r="M22"/>
      <c r="N22"/>
      <c r="O22"/>
      <c r="P22"/>
      <c r="Q22"/>
      <c r="R22"/>
      <c r="S22"/>
      <c r="T22" s="121"/>
      <c r="U22" s="121"/>
      <c r="V22"/>
      <c r="W22"/>
      <c r="X22"/>
      <c r="Y22"/>
      <c r="Z22"/>
      <c r="AA22"/>
      <c r="AB22"/>
      <c r="AC22"/>
      <c r="AD22"/>
      <c r="AE22"/>
      <c r="AF22"/>
      <c r="AG22"/>
      <c r="AH22"/>
      <c r="AI22"/>
      <c r="AJ22"/>
      <c r="AK22"/>
      <c r="AL22"/>
      <c r="AM22"/>
      <c r="AN22"/>
      <c r="AO22"/>
      <c r="AP22"/>
      <c r="AQ22"/>
      <c r="AR22"/>
      <c r="AS22"/>
      <c r="AT22"/>
      <c r="AU22"/>
      <c r="AV22"/>
      <c r="AW22"/>
      <c r="AX22"/>
      <c r="AY22"/>
      <c r="AZ22"/>
      <c r="BB22"/>
      <c r="BC22"/>
      <c r="BD22"/>
      <c r="BE22"/>
      <c r="BG22"/>
      <c r="BH22"/>
      <c r="BI22"/>
      <c r="BJ22"/>
    </row>
    <row r="23" spans="1:62" x14ac:dyDescent="0.2">
      <c r="A23" s="34" t="s">
        <v>58</v>
      </c>
      <c r="D23" s="36"/>
      <c r="H23" s="34"/>
      <c r="I23" s="34"/>
      <c r="J23" s="34"/>
      <c r="K23" s="34"/>
      <c r="L23"/>
      <c r="M23"/>
      <c r="N23"/>
      <c r="O23"/>
      <c r="P23"/>
      <c r="Q23"/>
      <c r="R23"/>
      <c r="S23"/>
      <c r="T23" s="121"/>
      <c r="U23" s="121"/>
      <c r="V23"/>
      <c r="W23"/>
      <c r="X23"/>
      <c r="Y23"/>
      <c r="Z23"/>
      <c r="AA23"/>
      <c r="AB23"/>
      <c r="AC23"/>
      <c r="AD23"/>
      <c r="AE23"/>
      <c r="AF23"/>
      <c r="AG23"/>
      <c r="AH23"/>
      <c r="AI23"/>
      <c r="AJ23"/>
      <c r="AK23"/>
      <c r="AL23"/>
      <c r="AM23"/>
      <c r="AN23"/>
      <c r="AO23"/>
      <c r="AP23"/>
      <c r="AQ23"/>
      <c r="AR23"/>
      <c r="AS23"/>
      <c r="AT23"/>
      <c r="AU23"/>
      <c r="AV23"/>
      <c r="AW23"/>
      <c r="AX23"/>
      <c r="AY23"/>
      <c r="AZ23"/>
      <c r="BB23"/>
      <c r="BC23"/>
      <c r="BD23"/>
      <c r="BE23"/>
      <c r="BG23"/>
      <c r="BH23"/>
      <c r="BI23"/>
      <c r="BJ23"/>
    </row>
    <row r="24" spans="1:62" x14ac:dyDescent="0.2">
      <c r="A24" s="34" t="s">
        <v>1129</v>
      </c>
      <c r="D24" s="36"/>
      <c r="H24" s="34"/>
      <c r="I24" s="34"/>
      <c r="J24" s="34"/>
      <c r="K24" s="34"/>
      <c r="L24"/>
      <c r="M24"/>
      <c r="N24"/>
      <c r="O24"/>
      <c r="P24"/>
      <c r="Q24"/>
      <c r="R24"/>
      <c r="S24"/>
      <c r="T24" s="121"/>
      <c r="U24" s="121"/>
      <c r="V24"/>
      <c r="W24"/>
      <c r="X24"/>
      <c r="Y24"/>
      <c r="Z24"/>
      <c r="AA24"/>
      <c r="AB24"/>
      <c r="AC24"/>
      <c r="AD24"/>
      <c r="AE24"/>
      <c r="AF24"/>
      <c r="AG24"/>
      <c r="AH24"/>
      <c r="AI24"/>
      <c r="AJ24"/>
      <c r="AK24"/>
      <c r="AL24"/>
      <c r="AM24"/>
      <c r="AN24"/>
      <c r="AO24"/>
      <c r="AP24"/>
      <c r="AQ24"/>
      <c r="AR24"/>
      <c r="AS24"/>
      <c r="AT24"/>
      <c r="AU24"/>
      <c r="AV24"/>
      <c r="AW24"/>
      <c r="AX24"/>
      <c r="AY24"/>
      <c r="AZ24"/>
      <c r="BB24"/>
      <c r="BC24"/>
      <c r="BD24"/>
      <c r="BE24"/>
      <c r="BG24"/>
      <c r="BH24"/>
      <c r="BI24"/>
      <c r="BJ24"/>
    </row>
    <row r="25" spans="1:62" x14ac:dyDescent="0.2">
      <c r="A25" s="34" t="s">
        <v>1132</v>
      </c>
      <c r="D25" s="36"/>
      <c r="H25" s="34"/>
      <c r="I25" s="34"/>
      <c r="J25" s="34"/>
      <c r="K25" s="34"/>
      <c r="L25"/>
      <c r="M25"/>
      <c r="N25"/>
      <c r="O25"/>
      <c r="P25"/>
      <c r="Q25"/>
      <c r="R25"/>
      <c r="S25"/>
      <c r="T25" s="121"/>
      <c r="U25" s="121"/>
      <c r="V25"/>
      <c r="W25"/>
      <c r="X25"/>
      <c r="Y25"/>
      <c r="Z25"/>
      <c r="AA25"/>
      <c r="AB25"/>
      <c r="AC25"/>
      <c r="AD25"/>
      <c r="AE25"/>
      <c r="AF25"/>
      <c r="AG25"/>
      <c r="AH25"/>
      <c r="AI25"/>
      <c r="AJ25"/>
      <c r="AK25"/>
      <c r="AL25"/>
      <c r="AM25"/>
      <c r="AN25"/>
      <c r="AO25"/>
      <c r="AP25"/>
      <c r="AQ25"/>
      <c r="AR25"/>
      <c r="AS25"/>
      <c r="AT25"/>
      <c r="AU25"/>
      <c r="AV25"/>
      <c r="AW25"/>
      <c r="AX25"/>
      <c r="AY25"/>
      <c r="AZ25"/>
      <c r="BB25"/>
      <c r="BC25"/>
      <c r="BD25"/>
      <c r="BE25"/>
      <c r="BG25"/>
      <c r="BH25"/>
      <c r="BI25"/>
      <c r="BJ25"/>
    </row>
    <row r="26" spans="1:62" x14ac:dyDescent="0.2">
      <c r="A26" s="34" t="s">
        <v>1137</v>
      </c>
      <c r="D26" s="36"/>
      <c r="H26" s="34"/>
      <c r="I26" s="34"/>
      <c r="J26" s="34"/>
      <c r="K26" s="34"/>
      <c r="L26"/>
      <c r="M26"/>
      <c r="N26"/>
      <c r="O26"/>
      <c r="P26"/>
      <c r="Q26"/>
      <c r="R26"/>
      <c r="S26"/>
      <c r="T26" s="121"/>
      <c r="U26" s="121"/>
      <c r="V26"/>
      <c r="W26"/>
      <c r="X26"/>
      <c r="Y26"/>
      <c r="Z26"/>
      <c r="AA26"/>
      <c r="AB26"/>
      <c r="AC26"/>
      <c r="AD26"/>
      <c r="AE26"/>
      <c r="AF26"/>
      <c r="AG26"/>
      <c r="AH26"/>
      <c r="AI26"/>
      <c r="AJ26"/>
      <c r="AK26"/>
      <c r="AL26"/>
      <c r="AM26"/>
      <c r="AN26"/>
      <c r="AO26"/>
      <c r="AP26"/>
      <c r="AQ26"/>
      <c r="AR26"/>
      <c r="AS26"/>
      <c r="AT26"/>
      <c r="AU26"/>
      <c r="AV26"/>
      <c r="AW26"/>
      <c r="AX26"/>
      <c r="AY26"/>
      <c r="AZ26"/>
      <c r="BB26"/>
      <c r="BC26"/>
      <c r="BD26"/>
      <c r="BE26"/>
      <c r="BG26"/>
      <c r="BH26"/>
      <c r="BI26"/>
      <c r="BJ26"/>
    </row>
    <row r="27" spans="1:62" x14ac:dyDescent="0.2">
      <c r="A27" s="34" t="s">
        <v>1136</v>
      </c>
      <c r="D27" s="36"/>
      <c r="H27" s="34"/>
      <c r="I27" s="34"/>
      <c r="J27" s="34"/>
      <c r="K27" s="34"/>
      <c r="L27"/>
      <c r="M27"/>
      <c r="N27"/>
      <c r="O27"/>
      <c r="P27"/>
      <c r="Q27"/>
      <c r="R27"/>
      <c r="S27"/>
      <c r="T27" s="121"/>
      <c r="U27" s="121"/>
      <c r="V27"/>
      <c r="W27"/>
      <c r="X27"/>
      <c r="Y27"/>
      <c r="Z27"/>
      <c r="AA27"/>
      <c r="AB27"/>
      <c r="AC27"/>
      <c r="AD27"/>
      <c r="AE27"/>
      <c r="AF27"/>
      <c r="AG27"/>
      <c r="AH27"/>
      <c r="AI27"/>
      <c r="AJ27"/>
      <c r="AK27"/>
      <c r="AL27"/>
      <c r="AM27"/>
      <c r="AN27"/>
      <c r="AO27"/>
      <c r="AP27"/>
      <c r="AQ27"/>
      <c r="AR27"/>
      <c r="AS27"/>
      <c r="AT27"/>
      <c r="AU27"/>
      <c r="AV27"/>
      <c r="AW27"/>
      <c r="AX27"/>
      <c r="AY27"/>
      <c r="AZ27"/>
      <c r="BB27"/>
      <c r="BC27"/>
      <c r="BD27"/>
      <c r="BE27"/>
      <c r="BG27"/>
      <c r="BH27"/>
      <c r="BI27"/>
      <c r="BJ27"/>
    </row>
    <row r="29" spans="1:62" x14ac:dyDescent="0.2">
      <c r="A29" s="9" t="s">
        <v>11</v>
      </c>
      <c r="L29"/>
      <c r="M29"/>
      <c r="N29"/>
      <c r="O29"/>
      <c r="P29"/>
      <c r="Q29"/>
      <c r="R29"/>
      <c r="S29"/>
      <c r="T29" s="121"/>
      <c r="U29" s="121"/>
      <c r="V29"/>
      <c r="W29"/>
      <c r="X29"/>
      <c r="Y29"/>
      <c r="Z29"/>
      <c r="AA29"/>
      <c r="AB29"/>
      <c r="AC29"/>
      <c r="AD29"/>
      <c r="AE29"/>
      <c r="AF29"/>
      <c r="AG29"/>
      <c r="AH29"/>
      <c r="AI29"/>
      <c r="AJ29"/>
      <c r="AK29"/>
      <c r="AL29"/>
      <c r="AM29"/>
      <c r="AN29"/>
      <c r="AO29"/>
      <c r="AP29"/>
      <c r="AQ29"/>
      <c r="AR29"/>
      <c r="AS29"/>
      <c r="AT29"/>
      <c r="AU29"/>
      <c r="AV29"/>
      <c r="AW29"/>
      <c r="AX29"/>
      <c r="AY29"/>
      <c r="AZ29"/>
      <c r="BB29"/>
      <c r="BC29"/>
      <c r="BD29"/>
      <c r="BE29"/>
      <c r="BG29"/>
      <c r="BH29"/>
      <c r="BI29"/>
      <c r="BJ29"/>
    </row>
    <row r="30" spans="1:62" x14ac:dyDescent="0.2">
      <c r="A30" s="37" t="s">
        <v>59</v>
      </c>
      <c r="L30"/>
      <c r="M30"/>
      <c r="N30"/>
      <c r="O30"/>
      <c r="P30"/>
      <c r="Q30"/>
      <c r="R30"/>
      <c r="S30"/>
      <c r="T30" s="121"/>
      <c r="U30" s="121"/>
      <c r="V30"/>
      <c r="W30"/>
      <c r="X30"/>
      <c r="Y30"/>
      <c r="Z30"/>
      <c r="AA30"/>
      <c r="AB30"/>
      <c r="AC30"/>
      <c r="AD30"/>
      <c r="AE30"/>
      <c r="AF30"/>
      <c r="AG30"/>
      <c r="AH30"/>
      <c r="AI30"/>
      <c r="AJ30"/>
      <c r="AK30"/>
      <c r="AL30"/>
      <c r="AM30"/>
      <c r="AN30"/>
      <c r="AO30"/>
      <c r="AP30"/>
      <c r="AQ30"/>
      <c r="AR30"/>
      <c r="AS30"/>
      <c r="AT30"/>
      <c r="AU30"/>
      <c r="AV30"/>
      <c r="AW30"/>
      <c r="AX30"/>
      <c r="AY30"/>
      <c r="AZ30"/>
      <c r="BB30"/>
      <c r="BC30"/>
      <c r="BD30"/>
      <c r="BE30"/>
      <c r="BG30"/>
      <c r="BH30"/>
      <c r="BI30"/>
      <c r="BJ30"/>
    </row>
    <row r="31" spans="1:62" x14ac:dyDescent="0.2">
      <c r="A31" s="37" t="s">
        <v>60</v>
      </c>
      <c r="L31"/>
      <c r="M31"/>
      <c r="N31"/>
      <c r="O31"/>
      <c r="P31"/>
      <c r="Q31"/>
      <c r="R31"/>
      <c r="S31"/>
      <c r="T31" s="121"/>
      <c r="U31" s="121"/>
      <c r="V31"/>
      <c r="W31"/>
      <c r="X31"/>
      <c r="Y31"/>
      <c r="Z31"/>
      <c r="AA31"/>
      <c r="AB31"/>
      <c r="AC31"/>
      <c r="AD31"/>
      <c r="AE31"/>
      <c r="AF31"/>
      <c r="AG31"/>
      <c r="AH31"/>
      <c r="AI31"/>
      <c r="AJ31"/>
      <c r="AK31"/>
      <c r="AL31"/>
      <c r="AM31"/>
      <c r="AN31"/>
      <c r="AO31"/>
      <c r="AP31"/>
      <c r="AQ31"/>
      <c r="AR31"/>
      <c r="AS31"/>
      <c r="AT31"/>
      <c r="AU31"/>
      <c r="AV31"/>
      <c r="AW31"/>
      <c r="AX31"/>
      <c r="AY31"/>
      <c r="AZ31"/>
      <c r="BB31"/>
      <c r="BC31"/>
      <c r="BD31"/>
      <c r="BE31"/>
      <c r="BG31"/>
      <c r="BH31"/>
      <c r="BI31"/>
      <c r="BJ31"/>
    </row>
    <row r="32" spans="1:62" x14ac:dyDescent="0.2">
      <c r="A32" s="37" t="s">
        <v>61</v>
      </c>
      <c r="L32"/>
      <c r="M32"/>
      <c r="N32"/>
      <c r="O32"/>
      <c r="P32"/>
      <c r="Q32"/>
      <c r="R32"/>
      <c r="S32"/>
      <c r="T32" s="121"/>
      <c r="U32" s="121"/>
      <c r="V32"/>
      <c r="W32"/>
      <c r="X32"/>
      <c r="Y32"/>
      <c r="Z32"/>
      <c r="AA32"/>
      <c r="AB32"/>
      <c r="AC32"/>
      <c r="AD32"/>
      <c r="AE32"/>
      <c r="AF32"/>
      <c r="AG32"/>
      <c r="AH32"/>
      <c r="AI32"/>
      <c r="AJ32"/>
      <c r="AK32"/>
      <c r="AL32"/>
      <c r="AM32"/>
      <c r="AN32"/>
      <c r="AO32"/>
      <c r="AP32"/>
      <c r="AQ32"/>
      <c r="AR32"/>
      <c r="AS32"/>
      <c r="AT32"/>
      <c r="AU32"/>
      <c r="AV32"/>
      <c r="AW32"/>
      <c r="AX32"/>
      <c r="AY32"/>
      <c r="AZ32"/>
      <c r="BB32"/>
      <c r="BC32"/>
      <c r="BD32"/>
      <c r="BE32"/>
      <c r="BG32"/>
      <c r="BH32"/>
      <c r="BI32"/>
      <c r="BJ32"/>
    </row>
    <row r="33" spans="1:62" x14ac:dyDescent="0.2">
      <c r="A33" s="37" t="s">
        <v>62</v>
      </c>
      <c r="L33"/>
      <c r="M33"/>
      <c r="N33"/>
      <c r="O33"/>
      <c r="P33"/>
      <c r="Q33"/>
      <c r="R33"/>
      <c r="S33"/>
      <c r="T33" s="121"/>
      <c r="U33" s="121"/>
      <c r="V33"/>
      <c r="W33"/>
      <c r="X33"/>
      <c r="Y33"/>
      <c r="Z33"/>
      <c r="AA33"/>
      <c r="AB33"/>
      <c r="AC33"/>
      <c r="AD33"/>
      <c r="AE33"/>
      <c r="AF33"/>
      <c r="AG33"/>
      <c r="AH33"/>
      <c r="AI33"/>
      <c r="AJ33"/>
      <c r="AK33"/>
      <c r="AL33"/>
      <c r="AM33"/>
      <c r="AN33"/>
      <c r="AO33"/>
      <c r="AP33"/>
      <c r="AQ33"/>
      <c r="AR33"/>
      <c r="AS33"/>
      <c r="AT33"/>
      <c r="AU33"/>
      <c r="AV33"/>
      <c r="AW33"/>
      <c r="AX33"/>
      <c r="AY33"/>
      <c r="AZ33"/>
      <c r="BB33"/>
      <c r="BC33"/>
      <c r="BD33"/>
      <c r="BE33"/>
      <c r="BG33"/>
      <c r="BH33"/>
      <c r="BI33"/>
      <c r="BJ33"/>
    </row>
    <row r="34" spans="1:62" x14ac:dyDescent="0.2">
      <c r="A34" s="37" t="s">
        <v>63</v>
      </c>
      <c r="L34"/>
      <c r="M34"/>
      <c r="N34"/>
      <c r="O34"/>
      <c r="P34"/>
      <c r="Q34"/>
      <c r="R34"/>
      <c r="S34"/>
      <c r="T34" s="121"/>
      <c r="U34" s="121"/>
      <c r="V34"/>
      <c r="W34"/>
      <c r="X34"/>
      <c r="Y34"/>
      <c r="Z34"/>
      <c r="AA34"/>
      <c r="AB34"/>
      <c r="AC34"/>
      <c r="AD34"/>
      <c r="AE34"/>
      <c r="AF34"/>
      <c r="AG34"/>
      <c r="AH34"/>
      <c r="AI34"/>
      <c r="AJ34"/>
      <c r="AK34"/>
      <c r="AL34"/>
      <c r="AM34"/>
      <c r="AN34"/>
      <c r="AO34"/>
      <c r="AP34"/>
      <c r="AQ34"/>
      <c r="AR34"/>
      <c r="AS34"/>
      <c r="AT34"/>
      <c r="AU34"/>
      <c r="AV34"/>
      <c r="AW34"/>
      <c r="AX34"/>
      <c r="AY34"/>
      <c r="AZ34"/>
      <c r="BB34"/>
      <c r="BC34"/>
      <c r="BD34"/>
      <c r="BE34"/>
      <c r="BG34"/>
      <c r="BH34"/>
      <c r="BI34"/>
      <c r="BJ34"/>
    </row>
    <row r="35" spans="1:62" x14ac:dyDescent="0.2">
      <c r="A35" s="37" t="s">
        <v>64</v>
      </c>
      <c r="L35"/>
      <c r="M35"/>
      <c r="N35"/>
      <c r="O35"/>
      <c r="P35"/>
      <c r="Q35"/>
      <c r="R35"/>
      <c r="S35"/>
      <c r="T35" s="121"/>
      <c r="U35" s="121"/>
      <c r="V35"/>
      <c r="W35"/>
      <c r="X35"/>
      <c r="Y35"/>
      <c r="Z35"/>
      <c r="AA35"/>
      <c r="AB35"/>
      <c r="AC35"/>
      <c r="AD35"/>
      <c r="AE35"/>
      <c r="AF35"/>
      <c r="AG35"/>
      <c r="AH35"/>
      <c r="AI35"/>
      <c r="AJ35"/>
      <c r="AK35"/>
      <c r="AL35"/>
      <c r="AM35"/>
      <c r="AN35"/>
      <c r="AO35"/>
      <c r="AP35"/>
      <c r="AQ35"/>
      <c r="AR35"/>
      <c r="AS35"/>
      <c r="AT35"/>
      <c r="AU35"/>
      <c r="AV35"/>
      <c r="AW35"/>
      <c r="AX35"/>
      <c r="AY35"/>
      <c r="AZ35"/>
      <c r="BB35"/>
      <c r="BC35"/>
      <c r="BD35"/>
      <c r="BE35"/>
      <c r="BG35"/>
      <c r="BH35"/>
      <c r="BI35"/>
      <c r="BJ35"/>
    </row>
    <row r="36" spans="1:62" x14ac:dyDescent="0.2">
      <c r="A36" s="37" t="s">
        <v>65</v>
      </c>
      <c r="L36"/>
      <c r="M36"/>
      <c r="N36"/>
      <c r="O36"/>
      <c r="P36"/>
      <c r="Q36"/>
      <c r="R36"/>
      <c r="S36"/>
      <c r="T36" s="121"/>
      <c r="U36" s="121"/>
      <c r="V36"/>
      <c r="W36"/>
      <c r="X36"/>
      <c r="Y36"/>
      <c r="Z36"/>
      <c r="AA36"/>
      <c r="AB36"/>
      <c r="AC36"/>
      <c r="AD36"/>
      <c r="AE36"/>
      <c r="AF36"/>
      <c r="AG36"/>
      <c r="AH36"/>
      <c r="AI36"/>
      <c r="AJ36"/>
      <c r="AK36"/>
      <c r="AL36"/>
      <c r="AM36"/>
      <c r="AN36"/>
      <c r="AO36"/>
      <c r="AP36"/>
      <c r="AQ36"/>
      <c r="AR36"/>
      <c r="AS36"/>
      <c r="AT36"/>
      <c r="AU36"/>
      <c r="AV36"/>
      <c r="AW36"/>
      <c r="AX36"/>
      <c r="AY36"/>
      <c r="AZ36"/>
      <c r="BB36"/>
      <c r="BC36"/>
      <c r="BD36"/>
      <c r="BE36"/>
      <c r="BG36"/>
      <c r="BH36"/>
      <c r="BI36"/>
      <c r="BJ36"/>
    </row>
    <row r="37" spans="1:62" x14ac:dyDescent="0.2">
      <c r="A37" s="37" t="s">
        <v>66</v>
      </c>
      <c r="AM37"/>
      <c r="AN37"/>
      <c r="AO37"/>
      <c r="AP37"/>
      <c r="AQ37"/>
      <c r="AR37"/>
      <c r="AS37"/>
      <c r="AT37"/>
      <c r="AU37"/>
      <c r="AV37"/>
      <c r="AW37"/>
      <c r="AX37"/>
      <c r="AY37"/>
      <c r="AZ37"/>
      <c r="BB37"/>
      <c r="BC37"/>
      <c r="BD37"/>
      <c r="BE37"/>
      <c r="BG37"/>
      <c r="BH37"/>
      <c r="BI37"/>
      <c r="BJ37"/>
    </row>
    <row r="38" spans="1:62" x14ac:dyDescent="0.2">
      <c r="A38" s="37" t="s">
        <v>67</v>
      </c>
      <c r="AM38"/>
      <c r="AN38"/>
      <c r="AO38"/>
      <c r="AP38"/>
      <c r="AQ38"/>
      <c r="AR38"/>
      <c r="AS38"/>
      <c r="AT38"/>
      <c r="AU38"/>
      <c r="AV38"/>
      <c r="AW38"/>
      <c r="AX38"/>
      <c r="AY38"/>
      <c r="AZ38"/>
      <c r="BB38"/>
      <c r="BC38"/>
      <c r="BD38"/>
      <c r="BE38"/>
      <c r="BG38"/>
      <c r="BH38"/>
      <c r="BI38"/>
      <c r="BJ38"/>
    </row>
    <row r="39" spans="1:62" x14ac:dyDescent="0.2">
      <c r="A39" s="37" t="s">
        <v>68</v>
      </c>
      <c r="AM39"/>
      <c r="AN39"/>
      <c r="AO39"/>
      <c r="AP39"/>
      <c r="AQ39"/>
      <c r="AR39"/>
      <c r="AS39"/>
      <c r="AT39"/>
      <c r="AU39"/>
      <c r="AV39"/>
      <c r="AW39"/>
      <c r="AX39"/>
      <c r="AY39"/>
      <c r="AZ39"/>
      <c r="BB39"/>
      <c r="BC39"/>
      <c r="BD39"/>
      <c r="BE39"/>
      <c r="BG39"/>
      <c r="BH39"/>
      <c r="BI39"/>
      <c r="BJ39"/>
    </row>
    <row r="40" spans="1:62" x14ac:dyDescent="0.2">
      <c r="A40" s="37" t="s">
        <v>69</v>
      </c>
      <c r="AM40"/>
      <c r="AN40"/>
      <c r="AO40"/>
      <c r="AP40"/>
      <c r="AQ40"/>
      <c r="AR40"/>
      <c r="AS40"/>
      <c r="AT40"/>
      <c r="AU40"/>
      <c r="AV40"/>
      <c r="AW40"/>
      <c r="AX40"/>
      <c r="AY40"/>
      <c r="AZ40"/>
      <c r="BB40"/>
      <c r="BC40"/>
      <c r="BD40"/>
      <c r="BE40"/>
      <c r="BG40"/>
      <c r="BH40"/>
      <c r="BI40"/>
      <c r="BJ40"/>
    </row>
    <row r="41" spans="1:62" x14ac:dyDescent="0.2">
      <c r="A41" s="37" t="s">
        <v>70</v>
      </c>
      <c r="AM41"/>
      <c r="AN41"/>
      <c r="AO41"/>
      <c r="AP41"/>
      <c r="AQ41"/>
      <c r="AR41"/>
      <c r="AS41"/>
      <c r="AT41"/>
      <c r="AU41"/>
      <c r="AV41"/>
      <c r="AW41"/>
      <c r="AX41"/>
      <c r="AY41"/>
      <c r="AZ41"/>
      <c r="BB41"/>
      <c r="BC41"/>
      <c r="BD41"/>
      <c r="BE41"/>
      <c r="BG41"/>
      <c r="BH41"/>
      <c r="BI41"/>
      <c r="BJ41"/>
    </row>
    <row r="42" spans="1:62" x14ac:dyDescent="0.2">
      <c r="A42" s="38" t="s">
        <v>71</v>
      </c>
      <c r="AM42"/>
      <c r="AN42"/>
      <c r="AO42"/>
      <c r="AP42"/>
      <c r="AQ42"/>
      <c r="AR42"/>
      <c r="AS42"/>
      <c r="AT42"/>
      <c r="AU42"/>
      <c r="AV42"/>
      <c r="AW42"/>
      <c r="AX42"/>
      <c r="AY42"/>
      <c r="AZ42"/>
      <c r="BB42"/>
      <c r="BC42"/>
      <c r="BD42"/>
      <c r="BE42"/>
      <c r="BG42"/>
      <c r="BH42"/>
      <c r="BI42"/>
      <c r="BJ42"/>
    </row>
    <row r="43" spans="1:62" x14ac:dyDescent="0.2">
      <c r="A43" s="38" t="s">
        <v>72</v>
      </c>
      <c r="AM43"/>
      <c r="AN43"/>
      <c r="AO43"/>
      <c r="AP43"/>
      <c r="AQ43"/>
      <c r="AR43"/>
      <c r="AS43"/>
      <c r="AT43"/>
      <c r="AU43"/>
      <c r="AV43"/>
      <c r="AW43"/>
      <c r="AX43"/>
      <c r="AY43"/>
      <c r="AZ43"/>
      <c r="BB43"/>
      <c r="BC43"/>
      <c r="BD43"/>
      <c r="BE43"/>
      <c r="BG43"/>
      <c r="BH43"/>
      <c r="BI43"/>
      <c r="BJ43"/>
    </row>
    <row r="44" spans="1:62" x14ac:dyDescent="0.2">
      <c r="A44" s="37" t="s">
        <v>73</v>
      </c>
      <c r="AM44"/>
      <c r="AN44"/>
      <c r="AO44"/>
      <c r="AP44"/>
      <c r="AQ44"/>
      <c r="AR44"/>
      <c r="AS44"/>
      <c r="AT44"/>
      <c r="AU44"/>
      <c r="AV44"/>
      <c r="AW44"/>
      <c r="AX44"/>
      <c r="AY44"/>
      <c r="AZ44"/>
      <c r="BB44"/>
      <c r="BC44"/>
      <c r="BD44"/>
      <c r="BE44"/>
      <c r="BG44"/>
      <c r="BH44"/>
      <c r="BI44"/>
      <c r="BJ44"/>
    </row>
    <row r="45" spans="1:62" x14ac:dyDescent="0.2">
      <c r="A45" s="38" t="s">
        <v>74</v>
      </c>
      <c r="B45" s="39"/>
      <c r="C45" s="40"/>
      <c r="D45" s="40"/>
      <c r="E45" s="39"/>
      <c r="F45" s="39"/>
      <c r="G45" s="39"/>
      <c r="H45" s="39"/>
      <c r="I45" s="39"/>
      <c r="J45" s="39"/>
      <c r="K45" s="39"/>
      <c r="L45" s="39"/>
      <c r="M45" s="39"/>
      <c r="N45" s="39"/>
      <c r="O45" s="39"/>
      <c r="P45" s="41"/>
      <c r="Q45" s="41"/>
      <c r="R45" s="41"/>
      <c r="S45" s="41"/>
      <c r="T45" s="122"/>
      <c r="U45" s="122"/>
      <c r="V45" s="41"/>
      <c r="W45" s="41"/>
      <c r="X45" s="41"/>
      <c r="Y45" s="41"/>
      <c r="Z45" s="41"/>
      <c r="AA45" s="41"/>
      <c r="AB45" s="41"/>
      <c r="AC45" s="41"/>
      <c r="AD45" s="41"/>
      <c r="AE45" s="41"/>
      <c r="AF45" s="41"/>
      <c r="AG45" s="41"/>
      <c r="AH45" s="41"/>
      <c r="AI45" s="41"/>
      <c r="AJ45" s="41"/>
      <c r="AK45" s="41"/>
      <c r="AL45" s="41"/>
      <c r="AM45"/>
      <c r="AN45"/>
      <c r="AO45"/>
      <c r="AP45"/>
      <c r="AQ45"/>
      <c r="AR45"/>
      <c r="AS45"/>
      <c r="AT45"/>
      <c r="AU45"/>
      <c r="AV45"/>
      <c r="AW45"/>
      <c r="AX45"/>
      <c r="AY45"/>
      <c r="AZ45"/>
      <c r="BB45"/>
      <c r="BC45"/>
      <c r="BD45"/>
      <c r="BE45"/>
      <c r="BG45"/>
      <c r="BH45"/>
      <c r="BI45"/>
      <c r="BJ45"/>
    </row>
    <row r="46" spans="1:62" x14ac:dyDescent="0.2">
      <c r="A46" s="37" t="s">
        <v>75</v>
      </c>
      <c r="AM46"/>
      <c r="AN46"/>
      <c r="AO46"/>
      <c r="AP46"/>
      <c r="AQ46"/>
      <c r="AR46"/>
      <c r="AS46"/>
      <c r="AT46"/>
      <c r="AU46"/>
      <c r="AV46"/>
      <c r="AW46"/>
      <c r="AX46"/>
      <c r="AY46"/>
      <c r="AZ46"/>
      <c r="BB46"/>
      <c r="BC46"/>
      <c r="BD46"/>
      <c r="BE46"/>
      <c r="BG46"/>
      <c r="BH46"/>
      <c r="BI46"/>
      <c r="BJ46"/>
    </row>
    <row r="47" spans="1:62" x14ac:dyDescent="0.2">
      <c r="A47" s="37" t="s">
        <v>76</v>
      </c>
      <c r="AM47"/>
      <c r="AN47"/>
      <c r="AO47"/>
      <c r="AP47"/>
      <c r="AQ47"/>
      <c r="AR47"/>
      <c r="AS47"/>
      <c r="AT47"/>
      <c r="AU47"/>
      <c r="AV47"/>
      <c r="AW47"/>
      <c r="AX47"/>
      <c r="AY47"/>
      <c r="AZ47"/>
      <c r="BB47"/>
      <c r="BC47"/>
      <c r="BD47"/>
      <c r="BE47"/>
      <c r="BG47"/>
      <c r="BH47"/>
      <c r="BI47"/>
      <c r="BJ47"/>
    </row>
    <row r="48" spans="1:62" x14ac:dyDescent="0.2">
      <c r="A48" s="37" t="s">
        <v>77</v>
      </c>
      <c r="AM48"/>
      <c r="AN48"/>
      <c r="AO48"/>
      <c r="AP48"/>
      <c r="AQ48"/>
      <c r="AR48"/>
      <c r="AS48"/>
      <c r="AT48"/>
      <c r="AU48"/>
      <c r="AV48"/>
      <c r="AW48"/>
      <c r="AX48"/>
      <c r="AY48"/>
      <c r="AZ48"/>
      <c r="BB48"/>
      <c r="BC48"/>
      <c r="BD48"/>
      <c r="BE48"/>
      <c r="BG48"/>
      <c r="BH48"/>
      <c r="BI48"/>
      <c r="BJ48"/>
    </row>
    <row r="49" spans="1:62" x14ac:dyDescent="0.2">
      <c r="A49" s="37" t="s">
        <v>78</v>
      </c>
      <c r="AM49"/>
      <c r="AN49"/>
      <c r="AO49"/>
      <c r="AP49"/>
      <c r="AQ49"/>
      <c r="AR49"/>
      <c r="AS49"/>
      <c r="AT49"/>
      <c r="AU49"/>
      <c r="AV49"/>
      <c r="AW49"/>
      <c r="AX49"/>
      <c r="AY49"/>
      <c r="AZ49"/>
      <c r="BB49"/>
      <c r="BC49"/>
      <c r="BD49"/>
      <c r="BE49"/>
      <c r="BG49"/>
      <c r="BH49"/>
      <c r="BI49"/>
      <c r="BJ49"/>
    </row>
    <row r="50" spans="1:62" x14ac:dyDescent="0.2">
      <c r="A50" s="37" t="s">
        <v>79</v>
      </c>
      <c r="AM50"/>
      <c r="AN50"/>
      <c r="AO50"/>
      <c r="AP50"/>
      <c r="AQ50"/>
      <c r="AR50"/>
      <c r="AS50"/>
      <c r="AT50"/>
      <c r="AU50"/>
      <c r="AV50"/>
      <c r="AW50"/>
      <c r="AX50"/>
      <c r="AY50"/>
      <c r="AZ50"/>
      <c r="BB50"/>
      <c r="BC50"/>
      <c r="BD50"/>
      <c r="BE50"/>
      <c r="BG50"/>
      <c r="BH50"/>
      <c r="BI50"/>
      <c r="BJ50"/>
    </row>
    <row r="51" spans="1:62" x14ac:dyDescent="0.2">
      <c r="A51" s="37" t="s">
        <v>80</v>
      </c>
      <c r="AM51"/>
      <c r="AN51"/>
      <c r="AO51"/>
      <c r="AP51"/>
      <c r="AQ51"/>
      <c r="AR51"/>
      <c r="AS51"/>
      <c r="AT51"/>
      <c r="AU51"/>
      <c r="AV51"/>
      <c r="AW51"/>
      <c r="AX51"/>
      <c r="AY51"/>
      <c r="AZ51"/>
      <c r="BB51"/>
      <c r="BC51"/>
      <c r="BD51"/>
      <c r="BE51"/>
      <c r="BG51"/>
      <c r="BH51"/>
      <c r="BI51"/>
      <c r="BJ51"/>
    </row>
    <row r="52" spans="1:62" x14ac:dyDescent="0.2">
      <c r="A52" s="37" t="s">
        <v>81</v>
      </c>
      <c r="AM52"/>
      <c r="AN52"/>
      <c r="AO52"/>
      <c r="AP52"/>
      <c r="AQ52"/>
      <c r="AR52"/>
      <c r="AS52"/>
      <c r="AT52"/>
      <c r="AU52"/>
      <c r="AV52"/>
      <c r="AW52"/>
      <c r="AX52"/>
      <c r="AY52"/>
      <c r="AZ52"/>
      <c r="BB52"/>
      <c r="BC52"/>
      <c r="BD52"/>
      <c r="BE52"/>
      <c r="BG52"/>
      <c r="BH52"/>
      <c r="BI52"/>
      <c r="BJ52"/>
    </row>
    <row r="53" spans="1:62" x14ac:dyDescent="0.2">
      <c r="A53" s="37" t="s">
        <v>82</v>
      </c>
      <c r="B53"/>
      <c r="C53"/>
      <c r="D53"/>
      <c r="E53"/>
      <c r="F53"/>
      <c r="G53"/>
      <c r="H53"/>
      <c r="I53"/>
      <c r="J53"/>
      <c r="K53"/>
      <c r="L53"/>
      <c r="M53"/>
      <c r="N53"/>
      <c r="O53"/>
      <c r="P53"/>
      <c r="Q53"/>
      <c r="R53"/>
      <c r="S53"/>
      <c r="T53" s="121"/>
      <c r="U53" s="121"/>
      <c r="V53"/>
      <c r="W53"/>
      <c r="X53"/>
      <c r="Y53"/>
      <c r="Z53"/>
      <c r="AA53"/>
      <c r="AB53"/>
      <c r="AC53"/>
      <c r="AD53"/>
      <c r="AE53"/>
      <c r="AF53"/>
      <c r="AG53"/>
      <c r="AH53"/>
      <c r="AI53"/>
      <c r="AJ53"/>
      <c r="AK53"/>
      <c r="AL53"/>
      <c r="AM53"/>
      <c r="AN53"/>
      <c r="AO53"/>
      <c r="AP53"/>
      <c r="AQ53"/>
      <c r="AR53"/>
      <c r="AS53"/>
      <c r="AT53"/>
      <c r="AU53"/>
      <c r="AV53"/>
      <c r="AW53"/>
      <c r="AX53"/>
      <c r="AY53"/>
      <c r="AZ53"/>
      <c r="BB53"/>
      <c r="BC53"/>
      <c r="BD53"/>
      <c r="BE53"/>
      <c r="BG53"/>
      <c r="BH53"/>
      <c r="BI53"/>
      <c r="BJ53"/>
    </row>
    <row r="54" spans="1:62" x14ac:dyDescent="0.2">
      <c r="A54" s="37" t="s">
        <v>83</v>
      </c>
      <c r="B54"/>
      <c r="C54"/>
      <c r="D54"/>
      <c r="E54"/>
      <c r="F54"/>
      <c r="G54"/>
      <c r="H54"/>
      <c r="I54"/>
      <c r="J54"/>
      <c r="K54"/>
      <c r="L54"/>
      <c r="M54"/>
      <c r="N54"/>
      <c r="O54"/>
      <c r="P54"/>
      <c r="Q54"/>
      <c r="R54"/>
      <c r="S54"/>
      <c r="T54" s="121"/>
      <c r="U54" s="121"/>
      <c r="V54"/>
      <c r="W54"/>
      <c r="X54"/>
      <c r="Y54"/>
      <c r="Z54"/>
      <c r="AA54"/>
      <c r="AB54"/>
      <c r="AC54"/>
      <c r="AD54"/>
      <c r="AE54"/>
      <c r="AF54"/>
      <c r="AG54"/>
      <c r="AH54"/>
      <c r="AI54"/>
      <c r="AJ54"/>
      <c r="AK54"/>
      <c r="AL54"/>
      <c r="AM54"/>
      <c r="AN54"/>
      <c r="AO54"/>
      <c r="AP54"/>
      <c r="AQ54"/>
      <c r="AR54"/>
      <c r="AS54"/>
      <c r="AT54"/>
      <c r="AU54"/>
      <c r="AV54"/>
      <c r="AW54"/>
      <c r="AX54"/>
      <c r="AY54"/>
      <c r="AZ54"/>
      <c r="BB54"/>
      <c r="BC54"/>
      <c r="BD54"/>
      <c r="BE54"/>
      <c r="BG54"/>
      <c r="BH54"/>
      <c r="BI54"/>
      <c r="BJ54"/>
    </row>
    <row r="55" spans="1:62" x14ac:dyDescent="0.2">
      <c r="A55" s="37" t="s">
        <v>84</v>
      </c>
      <c r="B55"/>
      <c r="C55"/>
      <c r="D55"/>
      <c r="E55"/>
      <c r="F55"/>
      <c r="G55"/>
      <c r="H55"/>
      <c r="I55"/>
      <c r="J55"/>
      <c r="K55"/>
      <c r="L55"/>
      <c r="M55"/>
      <c r="N55"/>
      <c r="O55"/>
      <c r="P55"/>
      <c r="Q55"/>
      <c r="R55"/>
      <c r="S55"/>
      <c r="T55" s="121"/>
      <c r="U55" s="121"/>
      <c r="V55"/>
      <c r="W55"/>
      <c r="X55"/>
      <c r="Y55"/>
      <c r="Z55"/>
      <c r="AA55"/>
      <c r="AB55"/>
      <c r="AC55"/>
      <c r="AD55"/>
      <c r="AE55"/>
      <c r="AF55"/>
      <c r="AG55"/>
      <c r="AH55"/>
      <c r="AI55"/>
      <c r="AJ55"/>
      <c r="AK55"/>
      <c r="AL55"/>
      <c r="AM55"/>
      <c r="AN55"/>
      <c r="AO55"/>
      <c r="AP55"/>
      <c r="AQ55"/>
      <c r="AR55"/>
      <c r="AS55"/>
      <c r="AT55"/>
      <c r="AU55"/>
      <c r="AV55"/>
      <c r="AW55"/>
      <c r="AX55"/>
      <c r="AY55"/>
      <c r="AZ55"/>
      <c r="BB55"/>
      <c r="BC55"/>
      <c r="BD55"/>
      <c r="BE55"/>
      <c r="BG55"/>
      <c r="BH55"/>
      <c r="BI55"/>
      <c r="BJ55"/>
    </row>
    <row r="56" spans="1:62" x14ac:dyDescent="0.2">
      <c r="A56" s="37" t="s">
        <v>85</v>
      </c>
      <c r="B56"/>
      <c r="C56"/>
      <c r="D56"/>
      <c r="E56"/>
      <c r="F56"/>
      <c r="G56"/>
      <c r="H56"/>
      <c r="I56"/>
      <c r="J56"/>
      <c r="K56"/>
      <c r="L56"/>
      <c r="M56"/>
      <c r="N56"/>
      <c r="O56"/>
      <c r="P56"/>
      <c r="Q56"/>
      <c r="R56"/>
      <c r="S56"/>
      <c r="T56" s="121"/>
      <c r="U56" s="121"/>
      <c r="V56"/>
      <c r="W56"/>
      <c r="X56"/>
      <c r="Y56"/>
      <c r="Z56"/>
      <c r="AA56"/>
      <c r="AB56"/>
      <c r="AC56"/>
      <c r="AD56"/>
      <c r="AE56"/>
      <c r="AF56"/>
      <c r="AG56"/>
      <c r="AH56"/>
      <c r="AI56"/>
      <c r="AJ56"/>
      <c r="AK56"/>
      <c r="AL56"/>
      <c r="AM56"/>
      <c r="AN56"/>
      <c r="AO56"/>
      <c r="AP56"/>
      <c r="AQ56"/>
      <c r="AR56"/>
      <c r="AS56"/>
      <c r="AT56"/>
      <c r="AU56"/>
      <c r="AV56"/>
      <c r="AW56"/>
      <c r="AX56"/>
      <c r="AY56"/>
      <c r="AZ56"/>
      <c r="BB56"/>
      <c r="BC56"/>
      <c r="BD56"/>
      <c r="BE56"/>
      <c r="BG56"/>
      <c r="BH56"/>
      <c r="BI56"/>
      <c r="BJ56"/>
    </row>
    <row r="57" spans="1:62" x14ac:dyDescent="0.2">
      <c r="A57" s="37" t="s">
        <v>86</v>
      </c>
      <c r="B57"/>
      <c r="C57"/>
      <c r="D57"/>
      <c r="E57"/>
      <c r="F57"/>
      <c r="G57"/>
      <c r="H57"/>
      <c r="I57"/>
      <c r="J57"/>
      <c r="K57"/>
      <c r="L57"/>
      <c r="M57"/>
      <c r="N57"/>
      <c r="O57"/>
      <c r="P57"/>
      <c r="Q57"/>
      <c r="R57"/>
      <c r="S57"/>
      <c r="T57" s="121"/>
      <c r="U57" s="121"/>
      <c r="V57"/>
      <c r="W57"/>
      <c r="X57"/>
      <c r="Y57"/>
      <c r="Z57"/>
      <c r="AA57"/>
      <c r="AB57"/>
      <c r="AC57"/>
      <c r="AD57"/>
      <c r="AE57"/>
      <c r="AF57"/>
      <c r="AG57"/>
      <c r="AH57"/>
      <c r="AI57"/>
      <c r="AJ57"/>
      <c r="AK57"/>
      <c r="AL57"/>
      <c r="AM57"/>
      <c r="AN57"/>
      <c r="AO57"/>
      <c r="AP57"/>
      <c r="AQ57"/>
      <c r="AR57"/>
      <c r="AS57"/>
      <c r="AT57"/>
      <c r="AU57"/>
      <c r="AV57"/>
      <c r="AW57"/>
      <c r="AX57"/>
      <c r="AY57"/>
      <c r="AZ57"/>
      <c r="BB57"/>
      <c r="BC57"/>
      <c r="BD57"/>
      <c r="BE57"/>
      <c r="BG57"/>
      <c r="BH57"/>
      <c r="BI57"/>
      <c r="BJ57"/>
    </row>
    <row r="58" spans="1:62" x14ac:dyDescent="0.2">
      <c r="A58" s="37" t="s">
        <v>87</v>
      </c>
      <c r="B58"/>
      <c r="C58"/>
      <c r="D58"/>
      <c r="E58"/>
      <c r="F58"/>
      <c r="G58"/>
      <c r="H58"/>
      <c r="I58"/>
      <c r="J58"/>
      <c r="K58"/>
      <c r="L58"/>
      <c r="M58"/>
      <c r="N58"/>
      <c r="O58"/>
      <c r="P58"/>
      <c r="Q58"/>
      <c r="R58"/>
      <c r="S58"/>
      <c r="T58" s="121"/>
      <c r="U58" s="121"/>
      <c r="V58"/>
      <c r="W58"/>
      <c r="X58"/>
      <c r="Y58"/>
      <c r="Z58"/>
      <c r="AA58"/>
      <c r="AB58"/>
      <c r="AC58"/>
      <c r="AD58"/>
      <c r="AE58"/>
      <c r="AF58"/>
      <c r="AG58"/>
      <c r="AH58"/>
      <c r="AI58"/>
      <c r="AJ58"/>
      <c r="AK58"/>
      <c r="AL58"/>
      <c r="AM58"/>
      <c r="AN58"/>
      <c r="AO58"/>
      <c r="AP58"/>
      <c r="AQ58"/>
      <c r="AR58"/>
      <c r="AS58"/>
      <c r="AT58"/>
      <c r="AU58"/>
      <c r="AV58"/>
      <c r="AW58"/>
      <c r="AX58"/>
      <c r="AY58"/>
      <c r="AZ58"/>
      <c r="BB58"/>
      <c r="BC58"/>
      <c r="BD58"/>
      <c r="BE58"/>
      <c r="BG58"/>
      <c r="BH58"/>
      <c r="BI58"/>
      <c r="BJ58"/>
    </row>
    <row r="59" spans="1:62" x14ac:dyDescent="0.2">
      <c r="A59" s="37" t="s">
        <v>88</v>
      </c>
      <c r="B59"/>
      <c r="C59"/>
      <c r="D59"/>
      <c r="E59"/>
      <c r="F59"/>
      <c r="G59"/>
      <c r="H59"/>
      <c r="I59"/>
      <c r="J59"/>
      <c r="K59"/>
      <c r="L59"/>
      <c r="M59"/>
      <c r="N59"/>
      <c r="O59"/>
      <c r="P59"/>
      <c r="Q59"/>
      <c r="R59"/>
      <c r="S59"/>
      <c r="T59" s="121"/>
      <c r="U59" s="121"/>
      <c r="V59"/>
      <c r="W59"/>
      <c r="X59"/>
      <c r="Y59"/>
      <c r="Z59"/>
      <c r="AA59"/>
      <c r="AB59"/>
      <c r="AC59"/>
      <c r="AD59"/>
      <c r="AE59"/>
      <c r="AF59"/>
      <c r="AG59"/>
      <c r="AH59"/>
      <c r="AI59"/>
      <c r="AJ59"/>
      <c r="AK59"/>
      <c r="AL59"/>
      <c r="AM59"/>
      <c r="AN59"/>
      <c r="AO59"/>
      <c r="AP59"/>
      <c r="AQ59"/>
      <c r="AR59"/>
      <c r="AS59"/>
      <c r="AT59"/>
      <c r="AU59"/>
      <c r="AV59"/>
      <c r="AW59"/>
      <c r="AX59"/>
      <c r="AY59"/>
      <c r="AZ59"/>
      <c r="BB59"/>
      <c r="BC59"/>
      <c r="BD59"/>
      <c r="BE59"/>
      <c r="BG59"/>
      <c r="BH59"/>
      <c r="BI59"/>
      <c r="BJ59"/>
    </row>
    <row r="60" spans="1:62" x14ac:dyDescent="0.2">
      <c r="A60" s="37" t="s">
        <v>89</v>
      </c>
      <c r="B60"/>
      <c r="C60"/>
      <c r="D60"/>
      <c r="E60"/>
      <c r="F60"/>
      <c r="G60"/>
      <c r="H60"/>
      <c r="I60"/>
      <c r="J60"/>
      <c r="K60"/>
      <c r="L60"/>
      <c r="M60"/>
      <c r="N60"/>
      <c r="O60"/>
      <c r="P60"/>
      <c r="Q60"/>
      <c r="R60"/>
      <c r="S60"/>
      <c r="T60" s="121"/>
      <c r="U60" s="121"/>
      <c r="V60"/>
      <c r="W60"/>
      <c r="X60"/>
      <c r="Y60"/>
      <c r="Z60"/>
      <c r="AA60"/>
      <c r="AB60"/>
      <c r="AC60"/>
      <c r="AD60"/>
      <c r="AE60"/>
      <c r="AF60"/>
      <c r="AG60"/>
      <c r="AH60"/>
      <c r="AI60"/>
      <c r="AJ60"/>
      <c r="AK60"/>
      <c r="AL60"/>
      <c r="AM60"/>
      <c r="AN60"/>
      <c r="AO60"/>
      <c r="AP60"/>
      <c r="AQ60"/>
      <c r="AR60"/>
      <c r="AS60"/>
      <c r="AT60"/>
      <c r="AU60"/>
      <c r="AV60"/>
      <c r="AW60"/>
      <c r="AX60"/>
      <c r="AY60"/>
      <c r="AZ60"/>
      <c r="BB60"/>
      <c r="BC60"/>
      <c r="BD60"/>
      <c r="BE60"/>
      <c r="BG60"/>
      <c r="BH60"/>
      <c r="BI60"/>
      <c r="BJ60"/>
    </row>
    <row r="61" spans="1:62" x14ac:dyDescent="0.2">
      <c r="A61" s="37" t="s">
        <v>90</v>
      </c>
      <c r="B61"/>
      <c r="C61"/>
      <c r="D61"/>
      <c r="E61"/>
      <c r="F61"/>
      <c r="G61"/>
      <c r="H61"/>
      <c r="I61"/>
      <c r="J61"/>
      <c r="K61"/>
      <c r="L61"/>
      <c r="M61"/>
      <c r="N61"/>
      <c r="O61"/>
      <c r="P61"/>
      <c r="Q61"/>
      <c r="R61"/>
      <c r="S61"/>
      <c r="T61" s="121"/>
      <c r="U61" s="121"/>
      <c r="V61"/>
      <c r="W61"/>
      <c r="X61"/>
      <c r="Y61"/>
      <c r="Z61"/>
      <c r="AA61"/>
      <c r="AB61"/>
      <c r="AC61"/>
      <c r="AD61"/>
      <c r="AE61"/>
      <c r="AF61"/>
      <c r="AG61"/>
      <c r="AH61"/>
      <c r="AI61"/>
      <c r="AJ61"/>
      <c r="AK61"/>
      <c r="AL61"/>
      <c r="AM61"/>
      <c r="AN61"/>
      <c r="AO61"/>
      <c r="AP61"/>
      <c r="AQ61"/>
      <c r="AR61"/>
      <c r="AS61"/>
      <c r="AT61"/>
      <c r="AU61"/>
      <c r="AV61"/>
      <c r="AW61"/>
      <c r="AX61"/>
      <c r="AY61"/>
      <c r="AZ61"/>
      <c r="BB61"/>
      <c r="BC61"/>
      <c r="BD61"/>
      <c r="BE61"/>
      <c r="BG61"/>
      <c r="BH61"/>
      <c r="BI61"/>
      <c r="BJ61"/>
    </row>
    <row r="62" spans="1:62" x14ac:dyDescent="0.2">
      <c r="A62" s="37" t="s">
        <v>91</v>
      </c>
      <c r="B62"/>
      <c r="C62"/>
      <c r="D62"/>
      <c r="E62"/>
      <c r="F62"/>
      <c r="G62"/>
      <c r="H62"/>
      <c r="I62"/>
      <c r="J62"/>
      <c r="K62"/>
      <c r="L62"/>
      <c r="M62"/>
      <c r="N62"/>
      <c r="O62"/>
      <c r="P62"/>
      <c r="Q62"/>
      <c r="R62"/>
      <c r="S62"/>
      <c r="T62" s="121"/>
      <c r="U62" s="121"/>
      <c r="V62"/>
      <c r="W62"/>
      <c r="X62"/>
      <c r="Y62"/>
      <c r="Z62"/>
      <c r="AA62"/>
      <c r="AB62"/>
      <c r="AC62"/>
      <c r="AD62"/>
      <c r="AE62"/>
      <c r="AF62"/>
      <c r="AG62"/>
      <c r="AH62"/>
      <c r="AI62"/>
      <c r="AJ62"/>
      <c r="AK62"/>
      <c r="AL62"/>
      <c r="AM62"/>
      <c r="AN62"/>
      <c r="AO62"/>
      <c r="AP62"/>
      <c r="AQ62"/>
      <c r="AR62"/>
      <c r="AS62"/>
      <c r="AT62"/>
      <c r="AU62"/>
      <c r="AV62"/>
      <c r="AW62"/>
      <c r="AX62"/>
      <c r="AY62"/>
      <c r="AZ62"/>
      <c r="BB62"/>
      <c r="BC62"/>
      <c r="BD62"/>
      <c r="BE62"/>
      <c r="BG62"/>
      <c r="BH62"/>
      <c r="BI62"/>
      <c r="BJ62"/>
    </row>
    <row r="63" spans="1:62" x14ac:dyDescent="0.2">
      <c r="A63" s="37" t="s">
        <v>92</v>
      </c>
      <c r="B63"/>
      <c r="C63"/>
      <c r="D63"/>
      <c r="E63"/>
      <c r="F63"/>
      <c r="G63"/>
      <c r="H63"/>
      <c r="I63"/>
      <c r="J63"/>
      <c r="K63"/>
      <c r="L63"/>
      <c r="M63"/>
      <c r="N63"/>
      <c r="O63"/>
      <c r="P63"/>
      <c r="Q63"/>
      <c r="R63"/>
      <c r="S63"/>
      <c r="T63" s="121"/>
      <c r="U63" s="121"/>
      <c r="V63"/>
      <c r="W63"/>
      <c r="X63"/>
      <c r="Y63"/>
      <c r="Z63"/>
      <c r="AA63"/>
      <c r="AB63"/>
      <c r="AC63"/>
      <c r="AD63"/>
      <c r="AE63"/>
      <c r="AF63"/>
      <c r="AG63"/>
      <c r="AH63"/>
      <c r="AI63"/>
      <c r="AJ63"/>
      <c r="AK63"/>
      <c r="AL63"/>
      <c r="AM63"/>
      <c r="AN63"/>
      <c r="AO63"/>
      <c r="AP63"/>
      <c r="AQ63"/>
      <c r="AR63"/>
      <c r="AS63"/>
      <c r="AT63"/>
      <c r="AU63"/>
      <c r="AV63"/>
      <c r="AW63"/>
      <c r="AX63"/>
      <c r="AY63"/>
      <c r="AZ63"/>
      <c r="BB63"/>
      <c r="BC63"/>
      <c r="BD63"/>
      <c r="BE63"/>
      <c r="BG63"/>
      <c r="BH63"/>
      <c r="BI63"/>
      <c r="BJ63"/>
    </row>
    <row r="64" spans="1:62" x14ac:dyDescent="0.2">
      <c r="A64" s="37" t="s">
        <v>93</v>
      </c>
      <c r="B64"/>
      <c r="C64"/>
      <c r="D64"/>
      <c r="E64"/>
      <c r="F64"/>
      <c r="G64"/>
      <c r="H64"/>
      <c r="I64"/>
      <c r="J64"/>
      <c r="K64"/>
      <c r="L64"/>
      <c r="M64"/>
      <c r="N64"/>
      <c r="O64"/>
      <c r="P64"/>
      <c r="Q64"/>
      <c r="R64"/>
      <c r="S64"/>
      <c r="T64" s="121"/>
      <c r="U64" s="121"/>
      <c r="V64"/>
      <c r="W64"/>
      <c r="X64"/>
      <c r="Y64"/>
      <c r="Z64"/>
      <c r="AA64"/>
      <c r="AB64"/>
      <c r="AC64"/>
      <c r="AD64"/>
      <c r="AE64"/>
      <c r="AF64"/>
      <c r="AG64"/>
      <c r="AH64"/>
      <c r="AI64"/>
      <c r="AJ64"/>
      <c r="AK64"/>
      <c r="AL64"/>
      <c r="AM64"/>
      <c r="AN64"/>
      <c r="AO64"/>
      <c r="AP64"/>
      <c r="AQ64"/>
      <c r="AR64"/>
      <c r="AS64"/>
      <c r="AT64"/>
      <c r="AU64"/>
      <c r="AV64"/>
      <c r="AW64"/>
      <c r="AX64"/>
      <c r="AY64"/>
      <c r="AZ64"/>
      <c r="BB64"/>
      <c r="BC64"/>
      <c r="BD64"/>
      <c r="BE64"/>
      <c r="BG64"/>
      <c r="BH64"/>
      <c r="BI64"/>
      <c r="BJ64"/>
    </row>
    <row r="65" spans="1:66" x14ac:dyDescent="0.2">
      <c r="A65" s="37" t="s">
        <v>94</v>
      </c>
      <c r="B65"/>
      <c r="C65"/>
      <c r="D65"/>
      <c r="E65"/>
      <c r="F65"/>
      <c r="G65"/>
      <c r="H65"/>
      <c r="I65"/>
      <c r="J65"/>
      <c r="K65"/>
      <c r="L65"/>
      <c r="M65"/>
      <c r="N65"/>
      <c r="O65"/>
      <c r="P65"/>
      <c r="Q65"/>
      <c r="R65"/>
      <c r="S65"/>
      <c r="T65" s="121"/>
      <c r="U65" s="121"/>
      <c r="V65"/>
      <c r="W65"/>
      <c r="X65"/>
      <c r="Y65"/>
      <c r="Z65"/>
      <c r="AA65"/>
      <c r="AB65"/>
      <c r="AC65"/>
      <c r="AD65"/>
      <c r="AE65"/>
      <c r="AF65"/>
      <c r="AG65"/>
      <c r="AH65"/>
      <c r="AI65"/>
      <c r="AJ65"/>
      <c r="AK65"/>
      <c r="AL65"/>
      <c r="AM65"/>
      <c r="AN65"/>
      <c r="AO65"/>
      <c r="AP65"/>
      <c r="AQ65"/>
      <c r="AR65"/>
      <c r="AS65"/>
      <c r="AT65"/>
      <c r="AU65"/>
      <c r="AV65"/>
      <c r="AW65"/>
      <c r="AX65"/>
      <c r="AY65"/>
      <c r="AZ65"/>
      <c r="BB65"/>
      <c r="BC65"/>
      <c r="BD65"/>
      <c r="BE65"/>
      <c r="BG65"/>
      <c r="BH65"/>
      <c r="BI65"/>
      <c r="BJ65"/>
    </row>
    <row r="66" spans="1:66" x14ac:dyDescent="0.2">
      <c r="A66" s="37" t="s">
        <v>95</v>
      </c>
      <c r="B66"/>
      <c r="C66"/>
      <c r="D66"/>
      <c r="E66"/>
      <c r="F66"/>
      <c r="G66"/>
      <c r="H66"/>
      <c r="I66"/>
      <c r="J66"/>
      <c r="K66"/>
      <c r="L66"/>
      <c r="M66"/>
      <c r="N66"/>
      <c r="O66"/>
      <c r="P66"/>
      <c r="Q66"/>
      <c r="R66"/>
      <c r="S66"/>
      <c r="T66" s="121"/>
      <c r="U66" s="121"/>
      <c r="V66"/>
      <c r="W66"/>
      <c r="X66"/>
      <c r="Y66"/>
      <c r="Z66"/>
      <c r="AA66"/>
      <c r="AB66"/>
      <c r="AC66"/>
      <c r="AD66"/>
      <c r="AE66"/>
      <c r="AF66"/>
      <c r="AG66"/>
      <c r="AH66"/>
      <c r="AI66"/>
      <c r="AJ66"/>
      <c r="AK66"/>
      <c r="AL66"/>
      <c r="AM66"/>
      <c r="AN66"/>
      <c r="AO66"/>
      <c r="AP66"/>
      <c r="AQ66"/>
      <c r="AR66"/>
      <c r="AS66"/>
      <c r="AT66"/>
      <c r="AU66"/>
      <c r="AV66"/>
      <c r="AW66"/>
      <c r="AX66"/>
      <c r="AY66"/>
      <c r="AZ66"/>
      <c r="BB66"/>
      <c r="BC66"/>
      <c r="BD66"/>
      <c r="BE66"/>
      <c r="BG66"/>
      <c r="BH66"/>
      <c r="BI66"/>
      <c r="BJ66"/>
    </row>
    <row r="67" spans="1:66" x14ac:dyDescent="0.2">
      <c r="A67" s="37" t="s">
        <v>96</v>
      </c>
      <c r="B67"/>
      <c r="C67"/>
      <c r="D67"/>
      <c r="E67"/>
      <c r="F67"/>
      <c r="G67"/>
      <c r="H67"/>
      <c r="I67"/>
      <c r="J67"/>
      <c r="K67"/>
      <c r="L67"/>
      <c r="M67"/>
      <c r="N67"/>
      <c r="O67"/>
      <c r="P67"/>
      <c r="Q67"/>
      <c r="R67"/>
      <c r="S67"/>
      <c r="T67" s="121"/>
      <c r="U67" s="121"/>
      <c r="V67"/>
      <c r="W67"/>
      <c r="X67"/>
      <c r="Y67"/>
      <c r="Z67"/>
      <c r="AA67"/>
      <c r="AB67"/>
      <c r="AC67"/>
      <c r="AD67"/>
      <c r="AE67"/>
      <c r="AF67"/>
      <c r="AG67"/>
      <c r="AH67"/>
      <c r="AI67"/>
      <c r="AJ67"/>
      <c r="AK67"/>
      <c r="AL67"/>
      <c r="AM67"/>
      <c r="AN67"/>
      <c r="AO67"/>
      <c r="AP67"/>
      <c r="AQ67"/>
      <c r="AR67"/>
      <c r="AS67"/>
      <c r="AT67"/>
      <c r="AU67"/>
      <c r="AV67"/>
      <c r="AW67"/>
      <c r="AX67"/>
      <c r="AY67"/>
      <c r="AZ67"/>
      <c r="BB67"/>
      <c r="BC67"/>
      <c r="BD67"/>
      <c r="BE67"/>
      <c r="BG67"/>
      <c r="BH67"/>
      <c r="BI67"/>
      <c r="BJ67"/>
    </row>
    <row r="68" spans="1:66" x14ac:dyDescent="0.2">
      <c r="A68" s="37" t="s">
        <v>97</v>
      </c>
      <c r="B68"/>
      <c r="C68"/>
      <c r="D68"/>
      <c r="E68"/>
      <c r="F68"/>
      <c r="G68"/>
      <c r="H68"/>
      <c r="I68"/>
      <c r="J68"/>
      <c r="K68"/>
      <c r="L68"/>
      <c r="M68"/>
      <c r="N68"/>
      <c r="O68"/>
      <c r="P68"/>
      <c r="Q68"/>
      <c r="R68"/>
      <c r="S68"/>
      <c r="T68" s="121"/>
      <c r="U68" s="121"/>
      <c r="V68"/>
      <c r="W68"/>
      <c r="X68"/>
      <c r="Y68"/>
      <c r="Z68"/>
      <c r="AA68"/>
      <c r="AB68"/>
      <c r="AC68"/>
      <c r="AD68"/>
      <c r="AE68"/>
      <c r="AF68"/>
      <c r="AG68"/>
      <c r="AH68"/>
      <c r="AI68"/>
      <c r="AJ68"/>
      <c r="AK68"/>
      <c r="AL68"/>
      <c r="AM68"/>
      <c r="AN68"/>
      <c r="AO68"/>
      <c r="AP68"/>
      <c r="AQ68"/>
      <c r="AR68"/>
      <c r="AS68"/>
      <c r="AT68"/>
      <c r="AU68"/>
      <c r="AV68"/>
      <c r="AW68"/>
      <c r="AX68"/>
      <c r="AY68"/>
      <c r="AZ68"/>
      <c r="BB68"/>
      <c r="BC68"/>
      <c r="BD68"/>
      <c r="BE68"/>
      <c r="BG68"/>
      <c r="BH68"/>
      <c r="BI68"/>
      <c r="BJ68"/>
    </row>
    <row r="69" spans="1:66" x14ac:dyDescent="0.2">
      <c r="A69" s="37" t="s">
        <v>98</v>
      </c>
      <c r="BE69" s="45"/>
    </row>
    <row r="70" spans="1:66" x14ac:dyDescent="0.2">
      <c r="A70" s="37" t="s">
        <v>99</v>
      </c>
    </row>
    <row r="71" spans="1:66" x14ac:dyDescent="0.2">
      <c r="A71" s="37" t="s">
        <v>100</v>
      </c>
    </row>
    <row r="72" spans="1:66" x14ac:dyDescent="0.2">
      <c r="A72" s="37" t="s">
        <v>101</v>
      </c>
    </row>
    <row r="73" spans="1:66" x14ac:dyDescent="0.2">
      <c r="A73" s="37" t="s">
        <v>102</v>
      </c>
    </row>
    <row r="74" spans="1:66" x14ac:dyDescent="0.2">
      <c r="A74" s="37" t="s">
        <v>103</v>
      </c>
    </row>
    <row r="75" spans="1:66" x14ac:dyDescent="0.2">
      <c r="A75" s="37" t="s">
        <v>104</v>
      </c>
      <c r="BG75" s="58"/>
      <c r="BH75" s="77"/>
      <c r="BI75" s="58"/>
      <c r="BJ75" s="58"/>
      <c r="BK75" s="78"/>
      <c r="BL75" s="78"/>
      <c r="BM75" s="78"/>
      <c r="BN75" s="78"/>
    </row>
    <row r="76" spans="1:66" x14ac:dyDescent="0.2">
      <c r="A76" s="37" t="s">
        <v>105</v>
      </c>
      <c r="BG76" s="77"/>
      <c r="BH76" s="77"/>
      <c r="BI76" s="79"/>
      <c r="BJ76" s="79"/>
      <c r="BK76" s="78"/>
      <c r="BL76" s="78"/>
      <c r="BM76" s="78"/>
      <c r="BN76" s="78"/>
    </row>
    <row r="77" spans="1:66" x14ac:dyDescent="0.2">
      <c r="A77" s="37" t="s">
        <v>106</v>
      </c>
      <c r="BG77" s="77"/>
      <c r="BH77" s="80"/>
      <c r="BI77" s="79"/>
      <c r="BJ77" s="79"/>
      <c r="BK77" s="78"/>
      <c r="BL77" s="78"/>
      <c r="BM77" s="78"/>
      <c r="BN77" s="78"/>
    </row>
    <row r="78" spans="1:66" x14ac:dyDescent="0.2">
      <c r="A78" s="37" t="s">
        <v>107</v>
      </c>
      <c r="BG78" s="77"/>
      <c r="BH78" s="80"/>
      <c r="BI78" s="79"/>
      <c r="BJ78" s="79"/>
      <c r="BK78" s="78"/>
      <c r="BL78" s="78"/>
      <c r="BM78" s="78"/>
      <c r="BN78" s="78"/>
    </row>
    <row r="79" spans="1:66" x14ac:dyDescent="0.2">
      <c r="A79" s="37" t="s">
        <v>108</v>
      </c>
      <c r="BG79" s="77"/>
      <c r="BH79" s="77"/>
      <c r="BI79" s="58"/>
      <c r="BJ79" s="58"/>
      <c r="BK79" s="78"/>
      <c r="BL79" s="78"/>
      <c r="BM79" s="78"/>
      <c r="BN79" s="78"/>
    </row>
    <row r="80" spans="1:66" x14ac:dyDescent="0.2">
      <c r="A80" s="37" t="s">
        <v>109</v>
      </c>
      <c r="BG80" s="77"/>
      <c r="BH80" s="81"/>
      <c r="BI80" s="82"/>
      <c r="BJ80" s="82"/>
      <c r="BK80" s="83"/>
      <c r="BL80" s="78"/>
      <c r="BM80" s="78"/>
      <c r="BN80" s="78"/>
    </row>
    <row r="81" spans="1:66" x14ac:dyDescent="0.2">
      <c r="A81" s="37" t="s">
        <v>110</v>
      </c>
      <c r="BG81" s="77"/>
      <c r="BH81" s="84"/>
      <c r="BI81" s="82"/>
      <c r="BJ81" s="83"/>
      <c r="BK81" s="85"/>
      <c r="BL81" s="78"/>
      <c r="BM81" s="86"/>
      <c r="BN81" s="87"/>
    </row>
    <row r="82" spans="1:66" s="78" customFormat="1" x14ac:dyDescent="0.2">
      <c r="A82" s="38"/>
      <c r="B82" s="39"/>
      <c r="C82" s="40"/>
      <c r="D82" s="40"/>
      <c r="E82" s="39"/>
      <c r="F82" s="39"/>
      <c r="G82" s="39"/>
      <c r="H82" s="39"/>
      <c r="I82" s="39"/>
      <c r="J82" s="39"/>
      <c r="K82" s="47"/>
      <c r="L82" s="47"/>
      <c r="M82" s="88"/>
      <c r="N82" s="48"/>
      <c r="O82" s="47"/>
      <c r="P82" s="47"/>
      <c r="Q82" s="47"/>
      <c r="R82" s="88"/>
      <c r="S82" s="88"/>
      <c r="T82" s="123"/>
      <c r="U82" s="123"/>
      <c r="V82" s="88"/>
      <c r="W82" s="41"/>
      <c r="X82" s="47"/>
      <c r="Y82" s="47"/>
      <c r="Z82" s="47"/>
      <c r="AA82" s="47"/>
      <c r="AB82" s="47"/>
      <c r="AC82" s="47"/>
      <c r="AD82" s="47"/>
      <c r="AE82" s="47"/>
      <c r="AF82" s="47"/>
      <c r="AG82" s="47"/>
      <c r="AH82" s="47"/>
      <c r="AI82" s="47"/>
      <c r="AJ82" s="47"/>
      <c r="AK82" s="47"/>
      <c r="AL82" s="41"/>
      <c r="AM82" s="90"/>
      <c r="AN82" s="90"/>
      <c r="AO82" s="91"/>
      <c r="AP82" s="91"/>
      <c r="AQ82" s="91"/>
      <c r="AR82" s="91"/>
      <c r="AS82" s="91"/>
      <c r="AT82" s="91"/>
      <c r="AU82" s="91"/>
      <c r="AV82" s="91"/>
      <c r="AW82" s="91"/>
      <c r="AX82" s="91"/>
      <c r="AY82" s="91"/>
      <c r="AZ82" s="91"/>
      <c r="BB82" s="77"/>
      <c r="BC82" s="77"/>
      <c r="BD82" s="77"/>
      <c r="BE82" s="77"/>
      <c r="BG82" s="88"/>
      <c r="BH82" s="88"/>
      <c r="BI82" s="88"/>
      <c r="BJ82" s="58"/>
      <c r="BM82" s="86"/>
      <c r="BN82" s="87"/>
    </row>
    <row r="83" spans="1:66" x14ac:dyDescent="0.2">
      <c r="A83" s="37"/>
      <c r="K83" s="47"/>
      <c r="L83" s="47"/>
      <c r="M83" s="39"/>
      <c r="N83" s="39"/>
      <c r="O83" s="47"/>
      <c r="P83" s="47"/>
      <c r="Q83" s="47"/>
      <c r="R83" s="41"/>
      <c r="S83" s="41"/>
      <c r="T83" s="122"/>
      <c r="U83" s="122"/>
      <c r="V83" s="41"/>
      <c r="W83" s="41"/>
      <c r="X83" s="47"/>
      <c r="Y83" s="47"/>
      <c r="Z83" s="47"/>
      <c r="AA83" s="47"/>
      <c r="AB83" s="47"/>
      <c r="AC83" s="47"/>
      <c r="AD83" s="47"/>
      <c r="AE83" s="47"/>
      <c r="AF83" s="47"/>
      <c r="AG83" s="47"/>
      <c r="AH83" s="47"/>
      <c r="AI83" s="47"/>
      <c r="AJ83" s="47"/>
      <c r="AK83" s="47"/>
      <c r="AL83" s="41"/>
      <c r="AM83" s="49"/>
      <c r="AN83" s="49"/>
      <c r="AO83" s="49"/>
      <c r="AP83" s="49"/>
      <c r="AQ83" s="49"/>
      <c r="AR83" s="49"/>
      <c r="AS83" s="49"/>
      <c r="AT83" s="49"/>
      <c r="AU83" s="49"/>
      <c r="AV83" s="49"/>
      <c r="AW83" s="49"/>
      <c r="AX83" s="49"/>
      <c r="AY83" s="49"/>
      <c r="AZ83" s="49"/>
      <c r="BG83" s="88"/>
      <c r="BH83" s="88"/>
      <c r="BI83" s="88"/>
      <c r="BJ83" s="89"/>
      <c r="BK83" s="78"/>
      <c r="BL83" s="87"/>
      <c r="BM83" s="86"/>
      <c r="BN83" s="87"/>
    </row>
    <row r="84" spans="1:66" ht="41" x14ac:dyDescent="0.2">
      <c r="A84" s="16" t="s">
        <v>111</v>
      </c>
      <c r="B84" s="15" t="s">
        <v>112</v>
      </c>
      <c r="C84" s="50" t="s">
        <v>113</v>
      </c>
      <c r="D84" s="50" t="s">
        <v>114</v>
      </c>
      <c r="E84" s="15" t="s">
        <v>115</v>
      </c>
      <c r="F84" s="15" t="s">
        <v>116</v>
      </c>
      <c r="G84" s="15" t="s">
        <v>117</v>
      </c>
      <c r="H84" s="51" t="s">
        <v>118</v>
      </c>
      <c r="I84" s="52" t="s">
        <v>31</v>
      </c>
      <c r="J84" s="51" t="s">
        <v>119</v>
      </c>
      <c r="K84" s="52" t="s">
        <v>31</v>
      </c>
      <c r="L84" s="51" t="s">
        <v>30</v>
      </c>
      <c r="M84" s="51" t="s">
        <v>120</v>
      </c>
      <c r="N84" s="51" t="s">
        <v>121</v>
      </c>
      <c r="O84" s="53" t="s">
        <v>122</v>
      </c>
      <c r="P84" s="54" t="s">
        <v>123</v>
      </c>
      <c r="Q84" s="54" t="s">
        <v>124</v>
      </c>
      <c r="R84" s="54" t="s">
        <v>125</v>
      </c>
      <c r="S84" s="54" t="s">
        <v>1126</v>
      </c>
      <c r="T84" s="55" t="s">
        <v>1127</v>
      </c>
      <c r="U84" s="55" t="s">
        <v>31</v>
      </c>
      <c r="V84" s="54" t="s">
        <v>126</v>
      </c>
      <c r="W84" s="54" t="s">
        <v>31</v>
      </c>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B84" s="55"/>
      <c r="BC84" s="52"/>
      <c r="BD84" s="55"/>
      <c r="BE84" s="52"/>
      <c r="BG84" s="55"/>
      <c r="BH84" s="56"/>
      <c r="BI84" s="53"/>
      <c r="BJ84" s="57"/>
    </row>
    <row r="85" spans="1:66" x14ac:dyDescent="0.2">
      <c r="A85" s="38" t="s">
        <v>127</v>
      </c>
      <c r="B85" s="37" t="s">
        <v>128</v>
      </c>
      <c r="C85" s="58">
        <v>50.933500000000002</v>
      </c>
      <c r="D85" s="58">
        <v>0.73364399999999996</v>
      </c>
      <c r="E85" s="37" t="s">
        <v>129</v>
      </c>
      <c r="F85" s="37" t="s">
        <v>130</v>
      </c>
      <c r="G85" s="37" t="s">
        <v>131</v>
      </c>
      <c r="H85" s="59">
        <v>30</v>
      </c>
      <c r="I85" s="59">
        <v>45</v>
      </c>
      <c r="J85" s="36">
        <v>119</v>
      </c>
      <c r="K85" s="36">
        <v>77</v>
      </c>
      <c r="L85" s="46">
        <v>-20.803999999999998</v>
      </c>
      <c r="M85" s="36">
        <v>687</v>
      </c>
      <c r="N85" s="60">
        <v>1</v>
      </c>
      <c r="O85" s="32">
        <f t="shared" ref="O85:O148" si="0">L85+S85</f>
        <v>-21.25028579012795</v>
      </c>
      <c r="P85" s="61">
        <f t="shared" ref="P85:P148" si="1">0.00019*(840-N85)</f>
        <v>0.15941</v>
      </c>
      <c r="Q85" s="61">
        <f>(-5.16*LOG(1000+300,10))-(-5.16*LOG(M85+300,10))</f>
        <v>-0.61727119012795306</v>
      </c>
      <c r="R85" s="61">
        <f t="shared" ref="R85:R148" si="2">(-0.0124*50)-(-0.0124*ABS(C85))</f>
        <v>1.1575400000000013E-2</v>
      </c>
      <c r="S85" s="61">
        <f t="shared" ref="S85:S148" si="3">P85+Q85+R85</f>
        <v>-0.44628579012795305</v>
      </c>
      <c r="T85" s="70">
        <v>922.53373151342862</v>
      </c>
      <c r="U85" s="70">
        <v>109.63296699244884</v>
      </c>
      <c r="V85" s="61">
        <v>-0.47182106195198259</v>
      </c>
      <c r="W85" s="61">
        <v>0.20199230700284604</v>
      </c>
      <c r="X85" s="44"/>
      <c r="Y85" s="61"/>
      <c r="Z85" s="44"/>
      <c r="AA85" s="61"/>
      <c r="AB85" s="44"/>
      <c r="AC85" s="61"/>
      <c r="AD85" s="44"/>
      <c r="AE85" s="61"/>
      <c r="AF85" s="44"/>
      <c r="AG85" s="61"/>
      <c r="AH85" s="44"/>
      <c r="AI85" s="61"/>
      <c r="AJ85" s="44"/>
      <c r="AK85" s="61"/>
      <c r="AL85" s="61"/>
      <c r="AM85" s="44"/>
      <c r="AN85" s="44"/>
    </row>
    <row r="86" spans="1:66" x14ac:dyDescent="0.2">
      <c r="A86" s="38" t="s">
        <v>132</v>
      </c>
      <c r="B86" s="37" t="s">
        <v>133</v>
      </c>
      <c r="C86" s="58">
        <v>50.856900000000003</v>
      </c>
      <c r="D86" s="58">
        <v>-0.22343299999999999</v>
      </c>
      <c r="E86" s="37" t="s">
        <v>129</v>
      </c>
      <c r="F86" s="37" t="s">
        <v>134</v>
      </c>
      <c r="G86" s="37" t="s">
        <v>135</v>
      </c>
      <c r="H86" s="59">
        <v>110</v>
      </c>
      <c r="I86" s="59">
        <v>50</v>
      </c>
      <c r="J86" s="36">
        <v>138</v>
      </c>
      <c r="K86" s="36">
        <v>81</v>
      </c>
      <c r="L86" s="46">
        <v>-20.92</v>
      </c>
      <c r="M86" s="36">
        <v>699</v>
      </c>
      <c r="N86" s="60">
        <v>95</v>
      </c>
      <c r="O86" s="32">
        <f t="shared" si="0"/>
        <v>-21.35801421865721</v>
      </c>
      <c r="P86" s="61">
        <f t="shared" si="1"/>
        <v>0.14155000000000001</v>
      </c>
      <c r="Q86" s="61">
        <f t="shared" ref="Q86:Q149" si="4">(-5.16*LOG(1000+300,10))-(-5.16*LOG(M86+300,10))</f>
        <v>-0.59018977865720856</v>
      </c>
      <c r="R86" s="61">
        <f t="shared" si="2"/>
        <v>1.0625560000000034E-2</v>
      </c>
      <c r="S86" s="61">
        <f t="shared" si="3"/>
        <v>-0.43801421865720852</v>
      </c>
      <c r="T86" s="70">
        <v>949.79590601657139</v>
      </c>
      <c r="U86" s="70">
        <v>129.6723671317782</v>
      </c>
      <c r="V86" s="61">
        <v>-0.4915723532144321</v>
      </c>
      <c r="W86" s="61">
        <v>0.23306289321569129</v>
      </c>
      <c r="X86" s="44"/>
      <c r="Y86" s="61"/>
      <c r="Z86" s="44"/>
      <c r="AA86" s="61"/>
      <c r="AB86" s="44"/>
      <c r="AC86" s="61"/>
      <c r="AD86" s="44"/>
      <c r="AE86" s="61"/>
      <c r="AF86" s="44"/>
      <c r="AG86" s="61"/>
      <c r="AH86" s="44"/>
      <c r="AI86" s="61"/>
      <c r="AJ86" s="44"/>
      <c r="AK86" s="61"/>
      <c r="AL86" s="61"/>
      <c r="AM86" s="44"/>
      <c r="AN86" s="44"/>
    </row>
    <row r="87" spans="1:66" x14ac:dyDescent="0.2">
      <c r="A87" s="37" t="s">
        <v>136</v>
      </c>
      <c r="B87" s="37" t="s">
        <v>137</v>
      </c>
      <c r="C87" s="58">
        <v>56.166699999999999</v>
      </c>
      <c r="D87" s="58">
        <v>70.3</v>
      </c>
      <c r="E87" s="37" t="s">
        <v>138</v>
      </c>
      <c r="F87" s="37" t="s">
        <v>139</v>
      </c>
      <c r="G87" s="37" t="s">
        <v>140</v>
      </c>
      <c r="H87" s="59">
        <v>144</v>
      </c>
      <c r="I87" s="59">
        <v>25</v>
      </c>
      <c r="J87" s="36">
        <v>148</v>
      </c>
      <c r="K87" s="36">
        <v>83</v>
      </c>
      <c r="L87" s="46">
        <v>-20.120999999999999</v>
      </c>
      <c r="M87" s="36">
        <v>401</v>
      </c>
      <c r="N87" s="36">
        <v>68</v>
      </c>
      <c r="O87" s="32">
        <f t="shared" si="0"/>
        <v>-21.28189564519532</v>
      </c>
      <c r="P87" s="61">
        <f t="shared" si="1"/>
        <v>0.14668</v>
      </c>
      <c r="Q87" s="61">
        <f t="shared" si="4"/>
        <v>-1.3840427251953198</v>
      </c>
      <c r="R87" s="61">
        <f t="shared" si="2"/>
        <v>7.646707999999991E-2</v>
      </c>
      <c r="S87" s="61">
        <f t="shared" si="3"/>
        <v>-1.1608956451953198</v>
      </c>
      <c r="T87" s="70">
        <v>498.51567602771428</v>
      </c>
      <c r="U87" s="70">
        <v>59.115823477636873</v>
      </c>
      <c r="V87" s="61">
        <v>-0.28641869124473934</v>
      </c>
      <c r="W87" s="61">
        <v>0.17051975019969232</v>
      </c>
      <c r="X87" s="44"/>
      <c r="Y87" s="61"/>
      <c r="Z87" s="44"/>
      <c r="AA87" s="61"/>
      <c r="AB87" s="44"/>
      <c r="AC87" s="61"/>
      <c r="AD87" s="44"/>
      <c r="AE87" s="61"/>
      <c r="AF87" s="44"/>
      <c r="AG87" s="61"/>
      <c r="AH87" s="44"/>
      <c r="AI87" s="61"/>
      <c r="AJ87" s="44"/>
      <c r="AK87" s="61"/>
      <c r="AL87" s="61"/>
      <c r="AM87" s="44"/>
      <c r="AN87" s="44"/>
    </row>
    <row r="88" spans="1:66" x14ac:dyDescent="0.2">
      <c r="A88" s="37" t="s">
        <v>141</v>
      </c>
      <c r="B88" s="37" t="s">
        <v>142</v>
      </c>
      <c r="C88" s="58">
        <v>50.714399999999998</v>
      </c>
      <c r="D88" s="58">
        <v>7.1747100000000001</v>
      </c>
      <c r="E88" s="37" t="s">
        <v>143</v>
      </c>
      <c r="F88" s="37" t="s">
        <v>144</v>
      </c>
      <c r="G88" s="37" t="s">
        <v>145</v>
      </c>
      <c r="H88" s="59">
        <v>166</v>
      </c>
      <c r="I88" s="59">
        <v>22</v>
      </c>
      <c r="J88" s="36">
        <v>162</v>
      </c>
      <c r="K88" s="36">
        <v>86</v>
      </c>
      <c r="L88" s="46">
        <v>-21.554500000000001</v>
      </c>
      <c r="M88" s="36">
        <v>778</v>
      </c>
      <c r="N88" s="36">
        <v>82</v>
      </c>
      <c r="O88" s="32">
        <f t="shared" si="0"/>
        <v>-21.821256331913567</v>
      </c>
      <c r="P88" s="61">
        <f t="shared" si="1"/>
        <v>0.14402000000000001</v>
      </c>
      <c r="Q88" s="61">
        <f t="shared" si="4"/>
        <v>-0.41963489191356551</v>
      </c>
      <c r="R88" s="61">
        <f t="shared" si="2"/>
        <v>8.8585599999999598E-3</v>
      </c>
      <c r="S88" s="61">
        <f t="shared" si="3"/>
        <v>-0.26675633191356551</v>
      </c>
      <c r="T88" s="70">
        <v>1055.0093147452858</v>
      </c>
      <c r="U88" s="70">
        <v>77.480827474613392</v>
      </c>
      <c r="V88" s="61">
        <v>-0.50935354652800713</v>
      </c>
      <c r="W88" s="61">
        <v>0.12866275591601825</v>
      </c>
      <c r="X88" s="44"/>
      <c r="Y88" s="61"/>
      <c r="Z88" s="44"/>
      <c r="AA88" s="61"/>
      <c r="AB88" s="44"/>
      <c r="AC88" s="61"/>
      <c r="AD88" s="44"/>
      <c r="AE88" s="61"/>
      <c r="AF88" s="44"/>
      <c r="AG88" s="61"/>
      <c r="AH88" s="44"/>
      <c r="AI88" s="61"/>
      <c r="AJ88" s="44"/>
      <c r="AK88" s="61"/>
      <c r="AL88" s="61"/>
      <c r="AM88" s="44"/>
      <c r="AN88" s="44"/>
    </row>
    <row r="89" spans="1:66" x14ac:dyDescent="0.2">
      <c r="A89" s="37" t="s">
        <v>146</v>
      </c>
      <c r="B89" s="37" t="s">
        <v>147</v>
      </c>
      <c r="C89" s="58">
        <v>51.960999999999999</v>
      </c>
      <c r="D89" s="58">
        <v>-1.30284</v>
      </c>
      <c r="E89" s="37" t="s">
        <v>129</v>
      </c>
      <c r="F89" s="37" t="s">
        <v>148</v>
      </c>
      <c r="G89" s="37" t="s">
        <v>149</v>
      </c>
      <c r="H89" s="59">
        <v>180</v>
      </c>
      <c r="I89" s="59">
        <v>35</v>
      </c>
      <c r="J89" s="36">
        <v>161</v>
      </c>
      <c r="K89" s="36">
        <v>89</v>
      </c>
      <c r="L89" s="46">
        <v>-21.588000000000001</v>
      </c>
      <c r="M89" s="36">
        <v>609</v>
      </c>
      <c r="N89" s="36">
        <v>76</v>
      </c>
      <c r="O89" s="32">
        <f t="shared" si="0"/>
        <v>-22.22028166047793</v>
      </c>
      <c r="P89" s="61">
        <f t="shared" si="1"/>
        <v>0.14516000000000001</v>
      </c>
      <c r="Q89" s="61">
        <f t="shared" si="4"/>
        <v>-0.80175806047792797</v>
      </c>
      <c r="R89" s="61">
        <f t="shared" si="2"/>
        <v>2.4316400000000016E-2</v>
      </c>
      <c r="S89" s="61">
        <f t="shared" si="3"/>
        <v>-0.632281660477928</v>
      </c>
      <c r="T89" s="70">
        <v>999.57636514971432</v>
      </c>
      <c r="U89" s="70">
        <v>187.58793856217389</v>
      </c>
      <c r="V89" s="61">
        <v>-0.78090772530953956</v>
      </c>
      <c r="W89" s="61">
        <v>0.32500787151959432</v>
      </c>
      <c r="X89" s="44"/>
      <c r="Y89" s="61"/>
      <c r="Z89" s="44"/>
      <c r="AA89" s="61"/>
      <c r="AB89" s="44"/>
      <c r="AC89" s="61"/>
      <c r="AD89" s="44"/>
      <c r="AE89" s="61"/>
      <c r="AF89" s="44"/>
      <c r="AG89" s="61"/>
      <c r="AH89" s="44"/>
      <c r="AI89" s="61"/>
      <c r="AJ89" s="44"/>
      <c r="AK89" s="61"/>
      <c r="AL89" s="61"/>
      <c r="AM89" s="44"/>
      <c r="AN89" s="44"/>
    </row>
    <row r="90" spans="1:66" x14ac:dyDescent="0.2">
      <c r="A90" s="37" t="s">
        <v>136</v>
      </c>
      <c r="B90" s="37" t="s">
        <v>150</v>
      </c>
      <c r="C90" s="58">
        <v>57.2</v>
      </c>
      <c r="D90" s="58">
        <v>73.2</v>
      </c>
      <c r="E90" s="37" t="s">
        <v>138</v>
      </c>
      <c r="F90" s="37" t="s">
        <v>139</v>
      </c>
      <c r="G90" s="37" t="s">
        <v>140</v>
      </c>
      <c r="H90" s="59">
        <v>186</v>
      </c>
      <c r="I90" s="59">
        <v>25</v>
      </c>
      <c r="J90" s="36">
        <v>164</v>
      </c>
      <c r="K90" s="36">
        <v>90</v>
      </c>
      <c r="L90" s="46">
        <v>-21.995999999999999</v>
      </c>
      <c r="M90" s="36">
        <v>459</v>
      </c>
      <c r="N90" s="36">
        <v>58</v>
      </c>
      <c r="O90" s="32">
        <f t="shared" si="0"/>
        <v>-22.964040134282598</v>
      </c>
      <c r="P90" s="61">
        <f t="shared" si="1"/>
        <v>0.14858000000000002</v>
      </c>
      <c r="Q90" s="61">
        <f t="shared" si="4"/>
        <v>-1.2059001342826008</v>
      </c>
      <c r="R90" s="61">
        <f t="shared" si="2"/>
        <v>8.9280000000000026E-2</v>
      </c>
      <c r="S90" s="61">
        <f t="shared" si="3"/>
        <v>-0.96804013428260083</v>
      </c>
      <c r="T90" s="70">
        <v>517.79316050885723</v>
      </c>
      <c r="U90" s="70">
        <v>67.610132452251747</v>
      </c>
      <c r="V90" s="61">
        <v>-0.16018446497260364</v>
      </c>
      <c r="W90" s="61">
        <v>0.19461308460343052</v>
      </c>
      <c r="X90" s="44"/>
      <c r="Y90" s="61"/>
      <c r="Z90" s="44"/>
      <c r="AA90" s="61"/>
      <c r="AB90" s="44"/>
      <c r="AC90" s="61"/>
      <c r="AD90" s="44"/>
      <c r="AE90" s="61"/>
      <c r="AF90" s="44"/>
      <c r="AG90" s="61"/>
      <c r="AH90" s="44"/>
      <c r="AI90" s="61"/>
      <c r="AJ90" s="44"/>
      <c r="AK90" s="61"/>
      <c r="AL90" s="61"/>
      <c r="AM90" s="44"/>
      <c r="AN90" s="44"/>
    </row>
    <row r="91" spans="1:66" x14ac:dyDescent="0.2">
      <c r="A91" s="38" t="s">
        <v>151</v>
      </c>
      <c r="B91" s="37" t="s">
        <v>152</v>
      </c>
      <c r="C91" s="58">
        <v>55.015700000000002</v>
      </c>
      <c r="D91" s="58">
        <v>-3.0258600000000002</v>
      </c>
      <c r="E91" s="37" t="s">
        <v>129</v>
      </c>
      <c r="F91" s="37" t="s">
        <v>134</v>
      </c>
      <c r="G91" s="37" t="s">
        <v>135</v>
      </c>
      <c r="H91" s="59">
        <v>230</v>
      </c>
      <c r="I91" s="59">
        <v>75</v>
      </c>
      <c r="J91" s="36">
        <v>238</v>
      </c>
      <c r="K91" s="36">
        <v>131</v>
      </c>
      <c r="L91" s="46">
        <v>-22.7</v>
      </c>
      <c r="M91" s="36">
        <v>872</v>
      </c>
      <c r="N91" s="60">
        <v>32</v>
      </c>
      <c r="O91" s="32">
        <f t="shared" si="0"/>
        <v>-22.716566541623788</v>
      </c>
      <c r="P91" s="61">
        <f t="shared" si="1"/>
        <v>0.15352000000000002</v>
      </c>
      <c r="Q91" s="61">
        <f t="shared" si="4"/>
        <v>-0.23228122162378817</v>
      </c>
      <c r="R91" s="61">
        <f t="shared" si="2"/>
        <v>6.2194680000000058E-2</v>
      </c>
      <c r="S91" s="61">
        <f t="shared" si="3"/>
        <v>-1.6566541623788095E-2</v>
      </c>
      <c r="T91" s="70">
        <v>1132.5457882579999</v>
      </c>
      <c r="U91" s="70">
        <v>192.99288346031921</v>
      </c>
      <c r="V91" s="61">
        <v>-0.43206395268559078</v>
      </c>
      <c r="W91" s="61">
        <v>0.30641461106477952</v>
      </c>
      <c r="X91" s="44"/>
      <c r="Y91" s="61"/>
      <c r="Z91" s="44"/>
      <c r="AA91" s="61"/>
      <c r="AB91" s="44"/>
      <c r="AC91" s="61"/>
      <c r="AD91" s="44"/>
      <c r="AE91" s="61"/>
      <c r="AF91" s="44"/>
      <c r="AG91" s="61"/>
      <c r="AH91" s="44"/>
      <c r="AI91" s="61"/>
      <c r="AJ91" s="44"/>
      <c r="AK91" s="61"/>
      <c r="AL91" s="61"/>
      <c r="AM91" s="44"/>
      <c r="AN91" s="44"/>
    </row>
    <row r="92" spans="1:66" x14ac:dyDescent="0.2">
      <c r="A92" s="38" t="s">
        <v>132</v>
      </c>
      <c r="B92" s="37" t="s">
        <v>153</v>
      </c>
      <c r="C92" s="58">
        <v>50.857100000000003</v>
      </c>
      <c r="D92" s="58">
        <v>-0.22825500000000001</v>
      </c>
      <c r="E92" s="37" t="s">
        <v>129</v>
      </c>
      <c r="F92" s="37" t="s">
        <v>134</v>
      </c>
      <c r="G92" s="37" t="s">
        <v>135</v>
      </c>
      <c r="H92" s="59">
        <v>270</v>
      </c>
      <c r="I92" s="59">
        <v>60</v>
      </c>
      <c r="J92" s="36">
        <v>318</v>
      </c>
      <c r="K92" s="36">
        <v>115</v>
      </c>
      <c r="L92" s="46">
        <v>-21.2</v>
      </c>
      <c r="M92" s="36">
        <v>699</v>
      </c>
      <c r="N92" s="60">
        <v>91</v>
      </c>
      <c r="O92" s="32">
        <f t="shared" si="0"/>
        <v>-21.637251738657209</v>
      </c>
      <c r="P92" s="61">
        <f t="shared" si="1"/>
        <v>0.14231000000000002</v>
      </c>
      <c r="Q92" s="61">
        <f t="shared" si="4"/>
        <v>-0.59018977865720856</v>
      </c>
      <c r="R92" s="61">
        <f t="shared" si="2"/>
        <v>1.0628040000000061E-2</v>
      </c>
      <c r="S92" s="61">
        <f t="shared" si="3"/>
        <v>-0.43725173865720846</v>
      </c>
      <c r="T92" s="70">
        <v>950.32623877928563</v>
      </c>
      <c r="U92" s="70">
        <v>129.91391635745879</v>
      </c>
      <c r="V92" s="61">
        <v>-0.49249123802738531</v>
      </c>
      <c r="W92" s="61">
        <v>0.23343076989697265</v>
      </c>
      <c r="X92" s="44"/>
      <c r="Y92" s="61"/>
      <c r="Z92" s="44"/>
      <c r="AA92" s="61"/>
      <c r="AB92" s="44"/>
      <c r="AC92" s="61"/>
      <c r="AD92" s="44"/>
      <c r="AE92" s="61"/>
      <c r="AF92" s="44"/>
      <c r="AG92" s="61"/>
      <c r="AH92" s="44"/>
      <c r="AI92" s="61"/>
      <c r="AJ92" s="44"/>
      <c r="AK92" s="61"/>
      <c r="AL92" s="61"/>
      <c r="AM92" s="44"/>
      <c r="AN92" s="44"/>
    </row>
    <row r="93" spans="1:66" x14ac:dyDescent="0.2">
      <c r="A93" s="37" t="s">
        <v>146</v>
      </c>
      <c r="B93" s="37" t="s">
        <v>154</v>
      </c>
      <c r="C93" s="58">
        <v>50.933500000000002</v>
      </c>
      <c r="D93" s="58">
        <v>0.73364399999999996</v>
      </c>
      <c r="E93" s="37" t="s">
        <v>129</v>
      </c>
      <c r="F93" s="37" t="s">
        <v>130</v>
      </c>
      <c r="G93" s="37" t="s">
        <v>155</v>
      </c>
      <c r="H93" s="59">
        <v>301</v>
      </c>
      <c r="I93" s="59">
        <v>36</v>
      </c>
      <c r="J93" s="36">
        <v>378</v>
      </c>
      <c r="K93" s="36">
        <v>54</v>
      </c>
      <c r="L93" s="46">
        <v>-22.5</v>
      </c>
      <c r="M93" s="36">
        <v>687</v>
      </c>
      <c r="N93" s="36">
        <v>1</v>
      </c>
      <c r="O93" s="32">
        <f t="shared" si="0"/>
        <v>-22.946285790127952</v>
      </c>
      <c r="P93" s="61">
        <f t="shared" si="1"/>
        <v>0.15941</v>
      </c>
      <c r="Q93" s="61">
        <f t="shared" si="4"/>
        <v>-0.61727119012795306</v>
      </c>
      <c r="R93" s="61">
        <f t="shared" si="2"/>
        <v>1.1575400000000013E-2</v>
      </c>
      <c r="S93" s="61">
        <f t="shared" si="3"/>
        <v>-0.44628579012795305</v>
      </c>
      <c r="T93" s="70">
        <v>922.53373151342862</v>
      </c>
      <c r="U93" s="70">
        <v>109.63296699244884</v>
      </c>
      <c r="V93" s="61">
        <v>-0.47182106195198259</v>
      </c>
      <c r="W93" s="61">
        <v>0.20199230700284604</v>
      </c>
      <c r="X93" s="44"/>
      <c r="Y93" s="61"/>
      <c r="Z93" s="44"/>
      <c r="AA93" s="61"/>
      <c r="AB93" s="44"/>
      <c r="AC93" s="61"/>
      <c r="AD93" s="44"/>
      <c r="AE93" s="61"/>
      <c r="AF93" s="44"/>
      <c r="AG93" s="61"/>
      <c r="AH93" s="44"/>
      <c r="AI93" s="61"/>
      <c r="AJ93" s="44"/>
      <c r="AK93" s="61"/>
      <c r="AL93" s="61"/>
      <c r="AM93" s="44"/>
      <c r="AN93" s="44"/>
    </row>
    <row r="94" spans="1:66" x14ac:dyDescent="0.2">
      <c r="A94" s="38" t="s">
        <v>132</v>
      </c>
      <c r="B94" s="37" t="s">
        <v>156</v>
      </c>
      <c r="C94" s="58">
        <v>50.857100000000003</v>
      </c>
      <c r="D94" s="58">
        <v>-0.22825500000000001</v>
      </c>
      <c r="E94" s="37" t="s">
        <v>129</v>
      </c>
      <c r="F94" s="37" t="s">
        <v>134</v>
      </c>
      <c r="G94" s="37" t="s">
        <v>135</v>
      </c>
      <c r="H94" s="59">
        <v>310</v>
      </c>
      <c r="I94" s="59">
        <v>60</v>
      </c>
      <c r="J94" s="36">
        <v>373</v>
      </c>
      <c r="K94" s="36">
        <v>82</v>
      </c>
      <c r="L94" s="46">
        <v>-22.1</v>
      </c>
      <c r="M94" s="36">
        <v>699</v>
      </c>
      <c r="N94" s="60">
        <v>91</v>
      </c>
      <c r="O94" s="32">
        <f t="shared" si="0"/>
        <v>-22.537251738657211</v>
      </c>
      <c r="P94" s="61">
        <f t="shared" si="1"/>
        <v>0.14231000000000002</v>
      </c>
      <c r="Q94" s="61">
        <f t="shared" si="4"/>
        <v>-0.59018977865720856</v>
      </c>
      <c r="R94" s="61">
        <f t="shared" si="2"/>
        <v>1.0628040000000061E-2</v>
      </c>
      <c r="S94" s="61">
        <f t="shared" si="3"/>
        <v>-0.43725173865720846</v>
      </c>
      <c r="T94" s="70">
        <v>950.32623877928563</v>
      </c>
      <c r="U94" s="70">
        <v>129.91391635745879</v>
      </c>
      <c r="V94" s="61">
        <v>-0.49249123802738531</v>
      </c>
      <c r="W94" s="61">
        <v>0.23343076989697265</v>
      </c>
      <c r="X94" s="44"/>
      <c r="Y94" s="61"/>
      <c r="Z94" s="44"/>
      <c r="AA94" s="61"/>
      <c r="AB94" s="44"/>
      <c r="AC94" s="61"/>
      <c r="AD94" s="44"/>
      <c r="AE94" s="61"/>
      <c r="AF94" s="44"/>
      <c r="AG94" s="61"/>
      <c r="AH94" s="44"/>
      <c r="AI94" s="61"/>
      <c r="AJ94" s="44"/>
      <c r="AK94" s="61"/>
      <c r="AL94" s="61"/>
      <c r="AM94" s="44"/>
      <c r="AN94" s="44"/>
    </row>
    <row r="95" spans="1:66" x14ac:dyDescent="0.2">
      <c r="A95" s="37" t="s">
        <v>146</v>
      </c>
      <c r="B95" s="37" t="s">
        <v>157</v>
      </c>
      <c r="C95" s="58">
        <v>57.336100000000002</v>
      </c>
      <c r="D95" s="58">
        <v>-5.83833</v>
      </c>
      <c r="E95" s="37" t="s">
        <v>129</v>
      </c>
      <c r="F95" s="37" t="s">
        <v>139</v>
      </c>
      <c r="G95" s="37" t="s">
        <v>158</v>
      </c>
      <c r="H95" s="59">
        <v>316</v>
      </c>
      <c r="I95" s="59">
        <v>39</v>
      </c>
      <c r="J95" s="36">
        <v>386</v>
      </c>
      <c r="K95" s="36">
        <v>53</v>
      </c>
      <c r="L95" s="46">
        <v>-20.873000000000001</v>
      </c>
      <c r="M95" s="36">
        <v>1542</v>
      </c>
      <c r="N95" s="36">
        <v>1</v>
      </c>
      <c r="O95" s="32">
        <f t="shared" si="0"/>
        <v>-19.841675588461396</v>
      </c>
      <c r="P95" s="61">
        <f t="shared" si="1"/>
        <v>0.15941</v>
      </c>
      <c r="Q95" s="61">
        <f t="shared" si="4"/>
        <v>0.78094677153860559</v>
      </c>
      <c r="R95" s="61">
        <f t="shared" si="2"/>
        <v>9.0967640000000016E-2</v>
      </c>
      <c r="S95" s="61">
        <f t="shared" si="3"/>
        <v>1.0313244115386055</v>
      </c>
      <c r="T95" s="70">
        <v>1323.8102897474284</v>
      </c>
      <c r="U95" s="70">
        <v>321.15697305034035</v>
      </c>
      <c r="V95" s="61">
        <v>0.31991499282523506</v>
      </c>
      <c r="W95" s="61">
        <v>0.44146022647231592</v>
      </c>
      <c r="X95" s="44"/>
      <c r="Y95" s="61"/>
      <c r="Z95" s="44"/>
      <c r="AA95" s="61"/>
      <c r="AB95" s="44"/>
      <c r="AC95" s="61"/>
      <c r="AD95" s="44"/>
      <c r="AE95" s="61"/>
      <c r="AF95" s="44"/>
      <c r="AG95" s="61"/>
      <c r="AH95" s="44"/>
      <c r="AI95" s="61"/>
      <c r="AJ95" s="44"/>
      <c r="AK95" s="61"/>
      <c r="AL95" s="61"/>
      <c r="AM95" s="44"/>
      <c r="AN95" s="44"/>
    </row>
    <row r="96" spans="1:66" x14ac:dyDescent="0.2">
      <c r="A96" s="38" t="s">
        <v>127</v>
      </c>
      <c r="B96" s="37" t="s">
        <v>159</v>
      </c>
      <c r="C96" s="58">
        <v>50.933500000000002</v>
      </c>
      <c r="D96" s="58">
        <v>0.73364399999999996</v>
      </c>
      <c r="E96" s="37" t="s">
        <v>129</v>
      </c>
      <c r="F96" s="37" t="s">
        <v>130</v>
      </c>
      <c r="G96" s="37" t="s">
        <v>131</v>
      </c>
      <c r="H96" s="59">
        <v>325</v>
      </c>
      <c r="I96" s="59">
        <v>45</v>
      </c>
      <c r="J96" s="36">
        <v>390</v>
      </c>
      <c r="K96" s="36">
        <v>57</v>
      </c>
      <c r="L96" s="46">
        <v>-20.567</v>
      </c>
      <c r="M96" s="36">
        <v>687</v>
      </c>
      <c r="N96" s="60">
        <v>1</v>
      </c>
      <c r="O96" s="32">
        <f t="shared" si="0"/>
        <v>-21.013285790127952</v>
      </c>
      <c r="P96" s="61">
        <f t="shared" si="1"/>
        <v>0.15941</v>
      </c>
      <c r="Q96" s="61">
        <f t="shared" si="4"/>
        <v>-0.61727119012795306</v>
      </c>
      <c r="R96" s="61">
        <f t="shared" si="2"/>
        <v>1.1575400000000013E-2</v>
      </c>
      <c r="S96" s="61">
        <f t="shared" si="3"/>
        <v>-0.44628579012795305</v>
      </c>
      <c r="T96" s="70">
        <v>922.53373151342862</v>
      </c>
      <c r="U96" s="70">
        <v>109.63296699244884</v>
      </c>
      <c r="V96" s="61">
        <v>-0.47182106195198259</v>
      </c>
      <c r="W96" s="61">
        <v>0.20199230700284604</v>
      </c>
      <c r="X96" s="44"/>
      <c r="Y96" s="61"/>
      <c r="Z96" s="44"/>
      <c r="AA96" s="61"/>
      <c r="AB96" s="44"/>
      <c r="AC96" s="61"/>
      <c r="AD96" s="44"/>
      <c r="AE96" s="61"/>
      <c r="AF96" s="44"/>
      <c r="AG96" s="61"/>
      <c r="AH96" s="44"/>
      <c r="AI96" s="61"/>
      <c r="AJ96" s="44"/>
      <c r="AK96" s="61"/>
      <c r="AL96" s="61"/>
      <c r="AM96" s="44"/>
      <c r="AN96" s="44"/>
    </row>
    <row r="97" spans="1:40" x14ac:dyDescent="0.2">
      <c r="A97" s="37" t="s">
        <v>160</v>
      </c>
      <c r="B97" s="37" t="s">
        <v>161</v>
      </c>
      <c r="C97" s="58">
        <v>50.989800000000002</v>
      </c>
      <c r="D97" s="58">
        <v>-1.50156</v>
      </c>
      <c r="E97" s="37" t="s">
        <v>129</v>
      </c>
      <c r="F97" s="37" t="s">
        <v>134</v>
      </c>
      <c r="G97" s="37" t="s">
        <v>162</v>
      </c>
      <c r="H97" s="59">
        <v>330</v>
      </c>
      <c r="I97" s="59">
        <v>70</v>
      </c>
      <c r="J97" s="36">
        <v>382</v>
      </c>
      <c r="K97" s="36">
        <v>85</v>
      </c>
      <c r="L97" s="46">
        <v>-23.3</v>
      </c>
      <c r="M97" s="36">
        <v>757</v>
      </c>
      <c r="N97" s="36">
        <v>42</v>
      </c>
      <c r="O97" s="32">
        <f t="shared" si="0"/>
        <v>-23.599827243396959</v>
      </c>
      <c r="P97" s="61">
        <f t="shared" si="1"/>
        <v>0.15162</v>
      </c>
      <c r="Q97" s="61">
        <f t="shared" si="4"/>
        <v>-0.46372076339695845</v>
      </c>
      <c r="R97" s="61">
        <f t="shared" si="2"/>
        <v>1.2273520000000038E-2</v>
      </c>
      <c r="S97" s="61">
        <f t="shared" si="3"/>
        <v>-0.29982724339695843</v>
      </c>
      <c r="T97" s="70">
        <v>1021.3510444897144</v>
      </c>
      <c r="U97" s="70">
        <v>182.09429939697637</v>
      </c>
      <c r="V97" s="61">
        <v>-0.48226809628596001</v>
      </c>
      <c r="W97" s="61">
        <v>0.30537687610723541</v>
      </c>
      <c r="X97" s="44"/>
      <c r="Y97" s="61"/>
      <c r="Z97" s="44"/>
      <c r="AA97" s="61"/>
      <c r="AB97" s="44"/>
      <c r="AC97" s="61"/>
      <c r="AD97" s="44"/>
      <c r="AE97" s="61"/>
      <c r="AF97" s="44"/>
      <c r="AG97" s="61"/>
      <c r="AH97" s="44"/>
      <c r="AI97" s="61"/>
      <c r="AJ97" s="44"/>
      <c r="AK97" s="61"/>
      <c r="AL97" s="61"/>
      <c r="AM97" s="44"/>
      <c r="AN97" s="44"/>
    </row>
    <row r="98" spans="1:40" x14ac:dyDescent="0.2">
      <c r="A98" s="37" t="s">
        <v>146</v>
      </c>
      <c r="B98" s="37" t="s">
        <v>163</v>
      </c>
      <c r="C98" s="58">
        <v>50.933500000000002</v>
      </c>
      <c r="D98" s="58">
        <v>0.73364399999999996</v>
      </c>
      <c r="E98" s="37" t="s">
        <v>129</v>
      </c>
      <c r="F98" s="37" t="s">
        <v>130</v>
      </c>
      <c r="G98" s="37" t="s">
        <v>155</v>
      </c>
      <c r="H98" s="59">
        <v>342</v>
      </c>
      <c r="I98" s="59">
        <v>36</v>
      </c>
      <c r="J98" s="36">
        <v>397</v>
      </c>
      <c r="K98" s="36">
        <v>53</v>
      </c>
      <c r="L98" s="46">
        <v>-21.373000000000001</v>
      </c>
      <c r="M98" s="36">
        <v>687</v>
      </c>
      <c r="N98" s="36">
        <v>1</v>
      </c>
      <c r="O98" s="32">
        <f t="shared" si="0"/>
        <v>-21.819285790127953</v>
      </c>
      <c r="P98" s="61">
        <f t="shared" si="1"/>
        <v>0.15941</v>
      </c>
      <c r="Q98" s="61">
        <f t="shared" si="4"/>
        <v>-0.61727119012795306</v>
      </c>
      <c r="R98" s="61">
        <f t="shared" si="2"/>
        <v>1.1575400000000013E-2</v>
      </c>
      <c r="S98" s="61">
        <f t="shared" si="3"/>
        <v>-0.44628579012795305</v>
      </c>
      <c r="T98" s="70">
        <v>922.53373151342862</v>
      </c>
      <c r="U98" s="70">
        <v>109.63296699244884</v>
      </c>
      <c r="V98" s="61">
        <v>-0.47182106195198259</v>
      </c>
      <c r="W98" s="61">
        <v>0.20199230700284604</v>
      </c>
      <c r="X98" s="44"/>
      <c r="Y98" s="61"/>
      <c r="Z98" s="44"/>
      <c r="AA98" s="61"/>
      <c r="AB98" s="44"/>
      <c r="AC98" s="61"/>
      <c r="AD98" s="44"/>
      <c r="AE98" s="61"/>
      <c r="AF98" s="44"/>
      <c r="AG98" s="61"/>
      <c r="AH98" s="44"/>
      <c r="AI98" s="61"/>
      <c r="AJ98" s="44"/>
      <c r="AK98" s="61"/>
      <c r="AL98" s="61"/>
      <c r="AM98" s="44"/>
      <c r="AN98" s="44"/>
    </row>
    <row r="99" spans="1:40" x14ac:dyDescent="0.2">
      <c r="A99" s="37" t="s">
        <v>164</v>
      </c>
      <c r="B99" s="37" t="s">
        <v>165</v>
      </c>
      <c r="C99" s="58">
        <v>57.4833</v>
      </c>
      <c r="D99" s="58">
        <v>61.533299999999997</v>
      </c>
      <c r="E99" s="37" t="s">
        <v>138</v>
      </c>
      <c r="F99" s="37" t="s">
        <v>139</v>
      </c>
      <c r="G99" s="37" t="s">
        <v>166</v>
      </c>
      <c r="H99" s="59">
        <v>355</v>
      </c>
      <c r="I99" s="59">
        <v>25</v>
      </c>
      <c r="J99" s="36">
        <v>404</v>
      </c>
      <c r="K99" s="36">
        <v>54</v>
      </c>
      <c r="L99" s="46">
        <v>-21.158999999999999</v>
      </c>
      <c r="M99" s="36">
        <v>501</v>
      </c>
      <c r="N99" s="36">
        <v>146</v>
      </c>
      <c r="O99" s="32">
        <f t="shared" si="0"/>
        <v>-22.019550994908613</v>
      </c>
      <c r="P99" s="61">
        <f t="shared" si="1"/>
        <v>0.13186</v>
      </c>
      <c r="Q99" s="61">
        <f t="shared" si="4"/>
        <v>-1.0852039149086128</v>
      </c>
      <c r="R99" s="61">
        <f t="shared" si="2"/>
        <v>9.2792919999999945E-2</v>
      </c>
      <c r="S99" s="61">
        <f t="shared" si="3"/>
        <v>-0.86055099490861287</v>
      </c>
      <c r="T99" s="70">
        <v>608.39297898142854</v>
      </c>
      <c r="U99" s="70">
        <v>89.675857057548768</v>
      </c>
      <c r="V99" s="61">
        <v>-0.2723268129988049</v>
      </c>
      <c r="W99" s="61">
        <v>0.22589144730547875</v>
      </c>
      <c r="X99" s="44"/>
      <c r="Y99" s="61"/>
      <c r="Z99" s="44"/>
      <c r="AA99" s="61"/>
      <c r="AB99" s="44"/>
      <c r="AC99" s="61"/>
      <c r="AD99" s="44"/>
      <c r="AE99" s="61"/>
      <c r="AF99" s="44"/>
      <c r="AG99" s="61"/>
      <c r="AH99" s="44"/>
      <c r="AI99" s="61"/>
      <c r="AJ99" s="44"/>
      <c r="AK99" s="61"/>
      <c r="AL99" s="61"/>
      <c r="AM99" s="44"/>
      <c r="AN99" s="44"/>
    </row>
    <row r="100" spans="1:40" x14ac:dyDescent="0.2">
      <c r="A100" s="38" t="s">
        <v>167</v>
      </c>
      <c r="B100" s="37" t="s">
        <v>168</v>
      </c>
      <c r="C100" s="58">
        <v>51.451099999999997</v>
      </c>
      <c r="D100" s="58">
        <v>-0.69305600000000001</v>
      </c>
      <c r="E100" s="37" t="s">
        <v>129</v>
      </c>
      <c r="F100" s="37" t="s">
        <v>139</v>
      </c>
      <c r="G100" s="37" t="s">
        <v>169</v>
      </c>
      <c r="H100" s="59">
        <v>360</v>
      </c>
      <c r="I100" s="59">
        <v>23</v>
      </c>
      <c r="J100" s="36">
        <v>408</v>
      </c>
      <c r="K100" s="36">
        <v>56</v>
      </c>
      <c r="L100" s="46">
        <v>-22</v>
      </c>
      <c r="M100" s="36">
        <v>704</v>
      </c>
      <c r="N100" s="60">
        <v>72</v>
      </c>
      <c r="O100" s="32">
        <f t="shared" si="0"/>
        <v>-22.415088099808838</v>
      </c>
      <c r="P100" s="61">
        <f t="shared" si="1"/>
        <v>0.14591999999999999</v>
      </c>
      <c r="Q100" s="61">
        <f t="shared" si="4"/>
        <v>-0.57900173980883807</v>
      </c>
      <c r="R100" s="61">
        <f t="shared" si="2"/>
        <v>1.7993639999999922E-2</v>
      </c>
      <c r="S100" s="61">
        <f t="shared" si="3"/>
        <v>-0.41508809980883815</v>
      </c>
      <c r="T100" s="70">
        <v>954.32832113471432</v>
      </c>
      <c r="U100" s="70">
        <v>152.71144596611703</v>
      </c>
      <c r="V100" s="61">
        <v>-0.48437739551017117</v>
      </c>
      <c r="W100" s="61">
        <v>0.2765108784670251</v>
      </c>
      <c r="X100" s="44"/>
      <c r="Y100" s="61"/>
      <c r="Z100" s="44"/>
      <c r="AA100" s="61"/>
      <c r="AB100" s="44"/>
      <c r="AC100" s="61"/>
      <c r="AD100" s="44"/>
      <c r="AE100" s="61"/>
      <c r="AF100" s="44"/>
      <c r="AG100" s="61"/>
      <c r="AH100" s="44"/>
      <c r="AI100" s="61"/>
      <c r="AJ100" s="44"/>
      <c r="AK100" s="61"/>
      <c r="AL100" s="61"/>
      <c r="AM100" s="44"/>
      <c r="AN100" s="44"/>
    </row>
    <row r="101" spans="1:40" x14ac:dyDescent="0.2">
      <c r="A101" s="37" t="s">
        <v>146</v>
      </c>
      <c r="B101" s="37" t="s">
        <v>170</v>
      </c>
      <c r="C101" s="58">
        <v>50.933500000000002</v>
      </c>
      <c r="D101" s="58">
        <v>0.73364399999999996</v>
      </c>
      <c r="E101" s="37" t="s">
        <v>129</v>
      </c>
      <c r="F101" s="37" t="s">
        <v>130</v>
      </c>
      <c r="G101" s="37" t="s">
        <v>155</v>
      </c>
      <c r="H101" s="59">
        <v>365</v>
      </c>
      <c r="I101" s="59">
        <v>50</v>
      </c>
      <c r="J101" s="36">
        <v>409</v>
      </c>
      <c r="K101" s="36">
        <v>60</v>
      </c>
      <c r="L101" s="46">
        <v>-21.32</v>
      </c>
      <c r="M101" s="36">
        <v>687</v>
      </c>
      <c r="N101" s="36">
        <v>1</v>
      </c>
      <c r="O101" s="32">
        <f t="shared" si="0"/>
        <v>-21.766285790127952</v>
      </c>
      <c r="P101" s="61">
        <f t="shared" si="1"/>
        <v>0.15941</v>
      </c>
      <c r="Q101" s="61">
        <f t="shared" si="4"/>
        <v>-0.61727119012795306</v>
      </c>
      <c r="R101" s="61">
        <f t="shared" si="2"/>
        <v>1.1575400000000013E-2</v>
      </c>
      <c r="S101" s="61">
        <f t="shared" si="3"/>
        <v>-0.44628579012795305</v>
      </c>
      <c r="T101" s="70">
        <v>922.53373151342862</v>
      </c>
      <c r="U101" s="70">
        <v>109.63296699244884</v>
      </c>
      <c r="V101" s="61">
        <v>-0.47182106195198259</v>
      </c>
      <c r="W101" s="61">
        <v>0.20199230700284604</v>
      </c>
      <c r="X101" s="44"/>
      <c r="Y101" s="61"/>
      <c r="Z101" s="44"/>
      <c r="AA101" s="61"/>
      <c r="AB101" s="44"/>
      <c r="AC101" s="61"/>
      <c r="AD101" s="44"/>
      <c r="AE101" s="61"/>
      <c r="AF101" s="44"/>
      <c r="AG101" s="61"/>
      <c r="AH101" s="44"/>
      <c r="AI101" s="61"/>
      <c r="AJ101" s="44"/>
      <c r="AK101" s="61"/>
      <c r="AL101" s="61"/>
      <c r="AM101" s="44"/>
      <c r="AN101" s="44"/>
    </row>
    <row r="102" spans="1:40" x14ac:dyDescent="0.2">
      <c r="A102" s="37" t="s">
        <v>136</v>
      </c>
      <c r="B102" s="37" t="s">
        <v>171</v>
      </c>
      <c r="C102" s="58">
        <v>69.05</v>
      </c>
      <c r="D102" s="58">
        <v>147.25</v>
      </c>
      <c r="E102" s="37" t="s">
        <v>138</v>
      </c>
      <c r="F102" s="37" t="s">
        <v>139</v>
      </c>
      <c r="G102" s="37" t="s">
        <v>166</v>
      </c>
      <c r="H102" s="59">
        <v>372</v>
      </c>
      <c r="I102" s="59">
        <v>23</v>
      </c>
      <c r="J102" s="36">
        <v>422</v>
      </c>
      <c r="K102" s="36">
        <v>59</v>
      </c>
      <c r="L102" s="46">
        <v>-20.16</v>
      </c>
      <c r="M102" s="36">
        <v>219</v>
      </c>
      <c r="N102" s="36">
        <v>17</v>
      </c>
      <c r="O102" s="32">
        <f t="shared" si="0"/>
        <v>-21.825094131405237</v>
      </c>
      <c r="P102" s="61">
        <f t="shared" si="1"/>
        <v>0.15637000000000001</v>
      </c>
      <c r="Q102" s="61">
        <f t="shared" si="4"/>
        <v>-2.057684131405237</v>
      </c>
      <c r="R102" s="61">
        <f t="shared" si="2"/>
        <v>0.23621999999999999</v>
      </c>
      <c r="S102" s="61">
        <f t="shared" si="3"/>
        <v>-1.6650941314052372</v>
      </c>
      <c r="T102" s="70">
        <v>325.77626623614287</v>
      </c>
      <c r="U102" s="70">
        <v>87.67771479582656</v>
      </c>
      <c r="V102" s="61">
        <v>-0.40080917546499834</v>
      </c>
      <c r="W102" s="61">
        <v>0.30913663816282472</v>
      </c>
      <c r="X102" s="44"/>
      <c r="Y102" s="61"/>
      <c r="Z102" s="44"/>
      <c r="AA102" s="61"/>
      <c r="AB102" s="44"/>
      <c r="AC102" s="61"/>
      <c r="AD102" s="44"/>
      <c r="AE102" s="61"/>
      <c r="AF102" s="44"/>
      <c r="AG102" s="61"/>
      <c r="AH102" s="44"/>
      <c r="AI102" s="61"/>
      <c r="AJ102" s="44"/>
      <c r="AK102" s="61"/>
      <c r="AL102" s="61"/>
      <c r="AM102" s="44"/>
      <c r="AN102" s="44"/>
    </row>
    <row r="103" spans="1:40" x14ac:dyDescent="0.2">
      <c r="A103" s="37" t="s">
        <v>146</v>
      </c>
      <c r="B103" s="37" t="s">
        <v>172</v>
      </c>
      <c r="C103" s="58">
        <v>50.933500000000002</v>
      </c>
      <c r="D103" s="58">
        <v>0.73364399999999996</v>
      </c>
      <c r="E103" s="37" t="s">
        <v>129</v>
      </c>
      <c r="F103" s="37" t="s">
        <v>130</v>
      </c>
      <c r="G103" s="37" t="s">
        <v>155</v>
      </c>
      <c r="H103" s="59">
        <v>424</v>
      </c>
      <c r="I103" s="59">
        <v>39</v>
      </c>
      <c r="J103" s="36">
        <v>465</v>
      </c>
      <c r="K103" s="36">
        <v>56</v>
      </c>
      <c r="L103" s="46">
        <v>-20.617000000000001</v>
      </c>
      <c r="M103" s="36">
        <v>687</v>
      </c>
      <c r="N103" s="36">
        <v>1</v>
      </c>
      <c r="O103" s="32">
        <f t="shared" si="0"/>
        <v>-21.063285790127953</v>
      </c>
      <c r="P103" s="61">
        <f t="shared" si="1"/>
        <v>0.15941</v>
      </c>
      <c r="Q103" s="61">
        <f t="shared" si="4"/>
        <v>-0.61727119012795306</v>
      </c>
      <c r="R103" s="61">
        <f t="shared" si="2"/>
        <v>1.1575400000000013E-2</v>
      </c>
      <c r="S103" s="61">
        <f t="shared" si="3"/>
        <v>-0.44628579012795305</v>
      </c>
      <c r="T103" s="70">
        <v>922.53373151342862</v>
      </c>
      <c r="U103" s="70">
        <v>109.63296699244884</v>
      </c>
      <c r="V103" s="61">
        <v>-0.47182106195198259</v>
      </c>
      <c r="W103" s="61">
        <v>0.20199230700284604</v>
      </c>
      <c r="X103" s="44"/>
      <c r="Y103" s="61"/>
      <c r="Z103" s="44"/>
      <c r="AA103" s="61"/>
      <c r="AB103" s="44"/>
      <c r="AC103" s="61"/>
      <c r="AD103" s="44"/>
      <c r="AE103" s="61"/>
      <c r="AF103" s="44"/>
      <c r="AG103" s="61"/>
      <c r="AH103" s="44"/>
      <c r="AI103" s="61"/>
      <c r="AJ103" s="44"/>
      <c r="AK103" s="61"/>
      <c r="AL103" s="61"/>
      <c r="AM103" s="44"/>
      <c r="AN103" s="44"/>
    </row>
    <row r="104" spans="1:40" x14ac:dyDescent="0.2">
      <c r="A104" s="37" t="s">
        <v>136</v>
      </c>
      <c r="B104" s="37" t="s">
        <v>173</v>
      </c>
      <c r="C104" s="58">
        <v>70.8</v>
      </c>
      <c r="D104" s="58">
        <v>148.9</v>
      </c>
      <c r="E104" s="37" t="s">
        <v>138</v>
      </c>
      <c r="F104" s="37" t="s">
        <v>139</v>
      </c>
      <c r="G104" s="37" t="s">
        <v>166</v>
      </c>
      <c r="H104" s="59">
        <v>517</v>
      </c>
      <c r="I104" s="59">
        <v>23</v>
      </c>
      <c r="J104" s="36">
        <v>534</v>
      </c>
      <c r="K104" s="36">
        <v>20</v>
      </c>
      <c r="L104" s="46">
        <v>-19.664999999999999</v>
      </c>
      <c r="M104" s="36">
        <v>192</v>
      </c>
      <c r="N104" s="36">
        <v>5</v>
      </c>
      <c r="O104" s="32">
        <f t="shared" si="0"/>
        <v>-21.425837767623698</v>
      </c>
      <c r="P104" s="61">
        <f t="shared" si="1"/>
        <v>0.15865000000000001</v>
      </c>
      <c r="Q104" s="61">
        <f t="shared" si="4"/>
        <v>-2.1774077676237003</v>
      </c>
      <c r="R104" s="61">
        <f t="shared" si="2"/>
        <v>0.25791999999999993</v>
      </c>
      <c r="S104" s="61">
        <f t="shared" si="3"/>
        <v>-1.7608377676237001</v>
      </c>
      <c r="T104" s="70">
        <v>279.47369606085715</v>
      </c>
      <c r="U104" s="70">
        <v>56.18209967669636</v>
      </c>
      <c r="V104" s="61">
        <v>-0.35763379141750284</v>
      </c>
      <c r="W104" s="61">
        <v>0.21826237863558301</v>
      </c>
      <c r="X104" s="44"/>
      <c r="Y104" s="61"/>
      <c r="Z104" s="44"/>
      <c r="AA104" s="61"/>
      <c r="AB104" s="44"/>
      <c r="AC104" s="61"/>
      <c r="AD104" s="44"/>
      <c r="AE104" s="61"/>
      <c r="AF104" s="44"/>
      <c r="AG104" s="61"/>
      <c r="AH104" s="44"/>
      <c r="AI104" s="61"/>
      <c r="AJ104" s="44"/>
      <c r="AK104" s="61"/>
      <c r="AL104" s="61"/>
      <c r="AM104" s="44"/>
      <c r="AN104" s="44"/>
    </row>
    <row r="105" spans="1:40" x14ac:dyDescent="0.2">
      <c r="A105" s="37" t="s">
        <v>132</v>
      </c>
      <c r="B105" s="37" t="s">
        <v>174</v>
      </c>
      <c r="C105" s="58">
        <v>53.7333</v>
      </c>
      <c r="D105" s="58">
        <v>-8.25</v>
      </c>
      <c r="E105" s="37" t="s">
        <v>175</v>
      </c>
      <c r="F105" s="37" t="s">
        <v>148</v>
      </c>
      <c r="G105" s="37" t="s">
        <v>176</v>
      </c>
      <c r="H105" s="59">
        <v>535</v>
      </c>
      <c r="I105" s="59">
        <v>55</v>
      </c>
      <c r="J105" s="36">
        <v>569</v>
      </c>
      <c r="K105" s="36">
        <v>45</v>
      </c>
      <c r="L105" s="46">
        <v>-21.8</v>
      </c>
      <c r="M105" s="36">
        <v>1056</v>
      </c>
      <c r="N105" s="36">
        <v>76</v>
      </c>
      <c r="O105" s="32">
        <f t="shared" si="0"/>
        <v>-21.51403477992309</v>
      </c>
      <c r="P105" s="61">
        <f t="shared" si="1"/>
        <v>0.14516000000000001</v>
      </c>
      <c r="Q105" s="61">
        <f t="shared" si="4"/>
        <v>9.4512300076910805E-2</v>
      </c>
      <c r="R105" s="61">
        <f t="shared" si="2"/>
        <v>4.629291999999996E-2</v>
      </c>
      <c r="S105" s="61">
        <f t="shared" si="3"/>
        <v>0.28596522007691078</v>
      </c>
      <c r="T105" s="70">
        <v>1370.2085285357141</v>
      </c>
      <c r="U105" s="70">
        <v>243.34141142561177</v>
      </c>
      <c r="V105" s="61">
        <v>-0.44768809956663852</v>
      </c>
      <c r="W105" s="61">
        <v>0.31420984538306901</v>
      </c>
      <c r="X105" s="44"/>
      <c r="Y105" s="61"/>
      <c r="Z105" s="44"/>
      <c r="AA105" s="61"/>
      <c r="AB105" s="44"/>
      <c r="AC105" s="61"/>
      <c r="AD105" s="44"/>
      <c r="AE105" s="61"/>
      <c r="AF105" s="44"/>
      <c r="AG105" s="61"/>
      <c r="AH105" s="44"/>
      <c r="AI105" s="61"/>
      <c r="AJ105" s="44"/>
      <c r="AK105" s="61"/>
      <c r="AL105" s="61"/>
      <c r="AM105" s="44"/>
      <c r="AN105" s="44"/>
    </row>
    <row r="106" spans="1:40" x14ac:dyDescent="0.2">
      <c r="A106" s="38" t="s">
        <v>167</v>
      </c>
      <c r="B106" s="37" t="s">
        <v>177</v>
      </c>
      <c r="C106" s="58">
        <v>51.451099999999997</v>
      </c>
      <c r="D106" s="58">
        <v>-0.69305600000000001</v>
      </c>
      <c r="E106" s="37" t="s">
        <v>129</v>
      </c>
      <c r="F106" s="37" t="s">
        <v>139</v>
      </c>
      <c r="G106" s="37" t="s">
        <v>169</v>
      </c>
      <c r="H106" s="59">
        <v>552</v>
      </c>
      <c r="I106" s="59">
        <v>23</v>
      </c>
      <c r="J106" s="36">
        <v>572</v>
      </c>
      <c r="K106" s="36">
        <v>37</v>
      </c>
      <c r="L106" s="46">
        <v>-21.76</v>
      </c>
      <c r="M106" s="36">
        <v>704</v>
      </c>
      <c r="N106" s="60">
        <v>72</v>
      </c>
      <c r="O106" s="32">
        <f t="shared" si="0"/>
        <v>-22.175088099808839</v>
      </c>
      <c r="P106" s="61">
        <f t="shared" si="1"/>
        <v>0.14591999999999999</v>
      </c>
      <c r="Q106" s="61">
        <f t="shared" si="4"/>
        <v>-0.57900173980883807</v>
      </c>
      <c r="R106" s="61">
        <f t="shared" si="2"/>
        <v>1.7993639999999922E-2</v>
      </c>
      <c r="S106" s="61">
        <f t="shared" si="3"/>
        <v>-0.41508809980883815</v>
      </c>
      <c r="T106" s="70">
        <v>954.32832113471432</v>
      </c>
      <c r="U106" s="70">
        <v>152.71144596611703</v>
      </c>
      <c r="V106" s="61">
        <v>-0.48437739551017117</v>
      </c>
      <c r="W106" s="61">
        <v>0.2765108784670251</v>
      </c>
      <c r="X106" s="44"/>
      <c r="Y106" s="61"/>
      <c r="Z106" s="44"/>
      <c r="AA106" s="61"/>
      <c r="AB106" s="44"/>
      <c r="AC106" s="61"/>
      <c r="AD106" s="44"/>
      <c r="AE106" s="61"/>
      <c r="AF106" s="44"/>
      <c r="AG106" s="61"/>
      <c r="AH106" s="44"/>
      <c r="AI106" s="61"/>
      <c r="AJ106" s="44"/>
      <c r="AK106" s="61"/>
      <c r="AL106" s="61"/>
      <c r="AM106" s="44"/>
      <c r="AN106" s="44"/>
    </row>
    <row r="107" spans="1:40" x14ac:dyDescent="0.2">
      <c r="A107" s="37" t="s">
        <v>136</v>
      </c>
      <c r="B107" s="37" t="s">
        <v>178</v>
      </c>
      <c r="C107" s="58">
        <v>61.083300000000001</v>
      </c>
      <c r="D107" s="58">
        <v>129.083</v>
      </c>
      <c r="E107" s="37" t="s">
        <v>138</v>
      </c>
      <c r="F107" s="37" t="s">
        <v>139</v>
      </c>
      <c r="G107" s="37" t="s">
        <v>140</v>
      </c>
      <c r="H107" s="59">
        <v>581</v>
      </c>
      <c r="I107" s="59">
        <v>25</v>
      </c>
      <c r="J107" s="36">
        <v>594</v>
      </c>
      <c r="K107" s="36">
        <v>33</v>
      </c>
      <c r="L107" s="46">
        <v>-19.954000000000001</v>
      </c>
      <c r="M107" s="36">
        <v>308</v>
      </c>
      <c r="N107" s="36">
        <v>329</v>
      </c>
      <c r="O107" s="32">
        <f t="shared" si="0"/>
        <v>-21.422482308855965</v>
      </c>
      <c r="P107" s="61">
        <f t="shared" si="1"/>
        <v>9.709000000000001E-2</v>
      </c>
      <c r="Q107" s="61">
        <f t="shared" si="4"/>
        <v>-1.7030052288559663</v>
      </c>
      <c r="R107" s="61">
        <f t="shared" si="2"/>
        <v>0.13743291999999996</v>
      </c>
      <c r="S107" s="61">
        <f t="shared" si="3"/>
        <v>-1.4684823088559662</v>
      </c>
      <c r="T107" s="70">
        <v>377.43691655257146</v>
      </c>
      <c r="U107" s="70">
        <v>86.358673741919418</v>
      </c>
      <c r="V107" s="61">
        <v>-0.22750529954482218</v>
      </c>
      <c r="W107" s="61">
        <v>0.27523960397706282</v>
      </c>
      <c r="X107" s="44"/>
      <c r="Y107" s="61"/>
      <c r="Z107" s="44"/>
      <c r="AA107" s="61"/>
      <c r="AB107" s="44"/>
      <c r="AC107" s="61"/>
      <c r="AD107" s="44"/>
      <c r="AE107" s="61"/>
      <c r="AF107" s="44"/>
      <c r="AG107" s="61"/>
      <c r="AH107" s="44"/>
      <c r="AI107" s="61"/>
      <c r="AJ107" s="44"/>
      <c r="AK107" s="61"/>
      <c r="AL107" s="61"/>
      <c r="AM107" s="44"/>
      <c r="AN107" s="44"/>
    </row>
    <row r="108" spans="1:40" x14ac:dyDescent="0.2">
      <c r="A108" s="37" t="s">
        <v>179</v>
      </c>
      <c r="B108" s="37" t="s">
        <v>180</v>
      </c>
      <c r="C108" s="58">
        <v>54.370399999999997</v>
      </c>
      <c r="D108" s="58">
        <v>-2.4355699999999998</v>
      </c>
      <c r="E108" s="37" t="s">
        <v>129</v>
      </c>
      <c r="F108" s="37" t="s">
        <v>139</v>
      </c>
      <c r="G108" s="37" t="s">
        <v>181</v>
      </c>
      <c r="H108" s="59">
        <v>605</v>
      </c>
      <c r="I108" s="59">
        <v>40</v>
      </c>
      <c r="J108" s="36">
        <v>600</v>
      </c>
      <c r="K108" s="36">
        <v>34</v>
      </c>
      <c r="L108" s="46">
        <v>-20.593</v>
      </c>
      <c r="M108" s="36">
        <v>1286</v>
      </c>
      <c r="N108" s="36">
        <v>316</v>
      </c>
      <c r="O108" s="32">
        <f t="shared" si="0"/>
        <v>-19.993630313718302</v>
      </c>
      <c r="P108" s="61">
        <f t="shared" si="1"/>
        <v>9.956000000000001E-2</v>
      </c>
      <c r="Q108" s="61">
        <f t="shared" si="4"/>
        <v>0.44561672628169902</v>
      </c>
      <c r="R108" s="61">
        <f t="shared" si="2"/>
        <v>5.4192959999999957E-2</v>
      </c>
      <c r="S108" s="61">
        <f t="shared" si="3"/>
        <v>0.59936968628169895</v>
      </c>
      <c r="T108" s="70">
        <v>1106.181256892</v>
      </c>
      <c r="U108" s="70">
        <v>205.91518933962291</v>
      </c>
      <c r="V108" s="61">
        <v>0.29045551747269649</v>
      </c>
      <c r="W108" s="61">
        <v>0.33029216783078486</v>
      </c>
      <c r="X108" s="44"/>
      <c r="Y108" s="61"/>
      <c r="Z108" s="44"/>
      <c r="AA108" s="61"/>
      <c r="AB108" s="44"/>
      <c r="AC108" s="61"/>
      <c r="AD108" s="44"/>
      <c r="AE108" s="61"/>
      <c r="AF108" s="44"/>
      <c r="AG108" s="61"/>
      <c r="AH108" s="44"/>
      <c r="AI108" s="61"/>
      <c r="AJ108" s="44"/>
      <c r="AK108" s="61"/>
      <c r="AL108" s="61"/>
      <c r="AM108" s="44"/>
      <c r="AN108" s="44"/>
    </row>
    <row r="109" spans="1:40" x14ac:dyDescent="0.2">
      <c r="A109" s="38" t="s">
        <v>146</v>
      </c>
      <c r="B109" s="37" t="s">
        <v>182</v>
      </c>
      <c r="C109" s="58">
        <v>51</v>
      </c>
      <c r="D109" s="58">
        <v>-2.2999999999999998</v>
      </c>
      <c r="E109" s="37" t="s">
        <v>129</v>
      </c>
      <c r="F109" s="37" t="s">
        <v>148</v>
      </c>
      <c r="G109" s="37" t="s">
        <v>183</v>
      </c>
      <c r="H109" s="59">
        <v>610</v>
      </c>
      <c r="I109" s="59">
        <v>45</v>
      </c>
      <c r="J109" s="36">
        <v>601</v>
      </c>
      <c r="K109" s="36">
        <v>36</v>
      </c>
      <c r="L109" s="46">
        <v>-20.9</v>
      </c>
      <c r="M109" s="36">
        <v>806</v>
      </c>
      <c r="N109" s="60">
        <v>76</v>
      </c>
      <c r="O109" s="32">
        <f t="shared" si="0"/>
        <v>-21.104611242744895</v>
      </c>
      <c r="P109" s="61">
        <f t="shared" si="1"/>
        <v>0.14516000000000001</v>
      </c>
      <c r="Q109" s="61">
        <f t="shared" si="4"/>
        <v>-0.36217124274489443</v>
      </c>
      <c r="R109" s="61">
        <f t="shared" si="2"/>
        <v>1.2399999999999967E-2</v>
      </c>
      <c r="S109" s="61">
        <f t="shared" si="3"/>
        <v>-0.20461124274489445</v>
      </c>
      <c r="T109" s="70">
        <v>1079.313575655</v>
      </c>
      <c r="U109" s="70">
        <v>200.95463891146494</v>
      </c>
      <c r="V109" s="61">
        <v>-0.47513862931947387</v>
      </c>
      <c r="W109" s="61">
        <v>0.31897706923918229</v>
      </c>
      <c r="X109" s="44"/>
      <c r="Y109" s="61"/>
      <c r="Z109" s="44"/>
      <c r="AA109" s="61"/>
      <c r="AB109" s="44"/>
      <c r="AC109" s="61"/>
      <c r="AD109" s="44"/>
      <c r="AE109" s="61"/>
      <c r="AF109" s="44"/>
      <c r="AG109" s="61"/>
      <c r="AH109" s="44"/>
      <c r="AI109" s="61"/>
      <c r="AJ109" s="44"/>
      <c r="AK109" s="61"/>
      <c r="AL109" s="61"/>
      <c r="AM109" s="44"/>
      <c r="AN109" s="44"/>
    </row>
    <row r="110" spans="1:40" x14ac:dyDescent="0.2">
      <c r="A110" s="38" t="s">
        <v>141</v>
      </c>
      <c r="B110" s="37" t="s">
        <v>184</v>
      </c>
      <c r="C110" s="58">
        <v>56</v>
      </c>
      <c r="D110" s="58">
        <v>10</v>
      </c>
      <c r="E110" s="37" t="s">
        <v>185</v>
      </c>
      <c r="F110" s="37" t="s">
        <v>134</v>
      </c>
      <c r="G110" s="37" t="s">
        <v>135</v>
      </c>
      <c r="H110" s="59">
        <v>624</v>
      </c>
      <c r="I110" s="59">
        <v>28</v>
      </c>
      <c r="J110" s="36">
        <v>605</v>
      </c>
      <c r="K110" s="36">
        <v>33</v>
      </c>
      <c r="L110" s="46">
        <v>-21.681999999999999</v>
      </c>
      <c r="M110" s="36">
        <v>659</v>
      </c>
      <c r="N110" s="60">
        <v>63</v>
      </c>
      <c r="O110" s="32">
        <f t="shared" si="0"/>
        <v>-22.141733684902654</v>
      </c>
      <c r="P110" s="61">
        <f t="shared" si="1"/>
        <v>0.14763000000000001</v>
      </c>
      <c r="Q110" s="61">
        <f t="shared" si="4"/>
        <v>-0.68176368490265382</v>
      </c>
      <c r="R110" s="61">
        <f t="shared" si="2"/>
        <v>7.4400000000000022E-2</v>
      </c>
      <c r="S110" s="61">
        <f t="shared" si="3"/>
        <v>-0.45973368490265376</v>
      </c>
      <c r="T110" s="70">
        <v>892.96771545742854</v>
      </c>
      <c r="U110" s="70">
        <v>122.54179930119501</v>
      </c>
      <c r="V110" s="61">
        <v>-0.47892292304016287</v>
      </c>
      <c r="W110" s="61">
        <v>0.23307364436921607</v>
      </c>
      <c r="X110" s="44"/>
      <c r="Y110" s="61"/>
      <c r="Z110" s="44"/>
      <c r="AA110" s="61"/>
      <c r="AB110" s="44"/>
      <c r="AC110" s="61"/>
      <c r="AD110" s="44"/>
      <c r="AE110" s="61"/>
      <c r="AF110" s="44"/>
      <c r="AG110" s="61"/>
      <c r="AH110" s="44"/>
      <c r="AI110" s="61"/>
      <c r="AJ110" s="44"/>
      <c r="AK110" s="61"/>
      <c r="AL110" s="61"/>
      <c r="AM110" s="44"/>
      <c r="AN110" s="44"/>
    </row>
    <row r="111" spans="1:40" x14ac:dyDescent="0.2">
      <c r="A111" s="62" t="s">
        <v>167</v>
      </c>
      <c r="B111" s="37" t="s">
        <v>186</v>
      </c>
      <c r="C111" s="58">
        <v>54.676299999999998</v>
      </c>
      <c r="D111" s="58">
        <v>-1.6680999999999999</v>
      </c>
      <c r="E111" s="37" t="s">
        <v>129</v>
      </c>
      <c r="F111" s="37" t="s">
        <v>139</v>
      </c>
      <c r="G111" s="37" t="s">
        <v>169</v>
      </c>
      <c r="H111" s="59">
        <v>812</v>
      </c>
      <c r="I111" s="59">
        <v>24</v>
      </c>
      <c r="J111" s="36">
        <v>720</v>
      </c>
      <c r="K111" s="36">
        <v>22</v>
      </c>
      <c r="L111" s="46">
        <v>-22.334</v>
      </c>
      <c r="M111" s="36">
        <v>687</v>
      </c>
      <c r="N111" s="60">
        <v>78</v>
      </c>
      <c r="O111" s="32">
        <f t="shared" si="0"/>
        <v>-22.748505070127951</v>
      </c>
      <c r="P111" s="61">
        <f t="shared" si="1"/>
        <v>0.14478000000000002</v>
      </c>
      <c r="Q111" s="61">
        <f t="shared" si="4"/>
        <v>-0.61727119012795306</v>
      </c>
      <c r="R111" s="61">
        <f t="shared" si="2"/>
        <v>5.7986119999999919E-2</v>
      </c>
      <c r="S111" s="61">
        <f t="shared" si="3"/>
        <v>-0.41450507012795312</v>
      </c>
      <c r="T111" s="70">
        <v>1004.8825691098571</v>
      </c>
      <c r="U111" s="70">
        <v>160.05164851582686</v>
      </c>
      <c r="V111" s="61">
        <v>-0.61152232993853928</v>
      </c>
      <c r="W111" s="61">
        <v>0.27057314631864221</v>
      </c>
      <c r="X111" s="44"/>
      <c r="Y111" s="61"/>
      <c r="Z111" s="44"/>
      <c r="AA111" s="61"/>
      <c r="AB111" s="44"/>
      <c r="AC111" s="61"/>
      <c r="AD111" s="44"/>
      <c r="AE111" s="61"/>
      <c r="AF111" s="44"/>
      <c r="AG111" s="61"/>
      <c r="AH111" s="44"/>
      <c r="AI111" s="61"/>
      <c r="AJ111" s="44"/>
      <c r="AK111" s="61"/>
      <c r="AL111" s="61"/>
      <c r="AM111" s="44"/>
      <c r="AN111" s="44"/>
    </row>
    <row r="112" spans="1:40" x14ac:dyDescent="0.2">
      <c r="A112" s="37" t="s">
        <v>179</v>
      </c>
      <c r="B112" s="37" t="s">
        <v>187</v>
      </c>
      <c r="C112" s="58">
        <v>54.370399999999997</v>
      </c>
      <c r="D112" s="58">
        <v>-2.4355699999999998</v>
      </c>
      <c r="E112" s="37" t="s">
        <v>129</v>
      </c>
      <c r="F112" s="37" t="s">
        <v>139</v>
      </c>
      <c r="G112" s="37" t="s">
        <v>181</v>
      </c>
      <c r="H112" s="59">
        <v>815</v>
      </c>
      <c r="I112" s="59">
        <v>40</v>
      </c>
      <c r="J112" s="36">
        <v>734</v>
      </c>
      <c r="K112" s="36">
        <v>40</v>
      </c>
      <c r="L112" s="46">
        <v>-21.173999999999999</v>
      </c>
      <c r="M112" s="36">
        <v>1286</v>
      </c>
      <c r="N112" s="36">
        <v>316</v>
      </c>
      <c r="O112" s="32">
        <f t="shared" si="0"/>
        <v>-20.574630313718302</v>
      </c>
      <c r="P112" s="61">
        <f t="shared" si="1"/>
        <v>9.956000000000001E-2</v>
      </c>
      <c r="Q112" s="61">
        <f t="shared" si="4"/>
        <v>0.44561672628169902</v>
      </c>
      <c r="R112" s="61">
        <f t="shared" si="2"/>
        <v>5.4192959999999957E-2</v>
      </c>
      <c r="S112" s="61">
        <f t="shared" si="3"/>
        <v>0.59936968628169895</v>
      </c>
      <c r="T112" s="70">
        <v>1106.181256892</v>
      </c>
      <c r="U112" s="70">
        <v>205.91518933962291</v>
      </c>
      <c r="V112" s="61">
        <v>0.29045551747269649</v>
      </c>
      <c r="W112" s="61">
        <v>0.33029216783078486</v>
      </c>
      <c r="X112" s="44"/>
      <c r="Y112" s="61"/>
      <c r="Z112" s="44"/>
      <c r="AA112" s="61"/>
      <c r="AB112" s="44"/>
      <c r="AC112" s="61"/>
      <c r="AD112" s="44"/>
      <c r="AE112" s="61"/>
      <c r="AF112" s="44"/>
      <c r="AG112" s="61"/>
      <c r="AH112" s="44"/>
      <c r="AI112" s="61"/>
      <c r="AJ112" s="44"/>
      <c r="AK112" s="61"/>
      <c r="AL112" s="61"/>
      <c r="AM112" s="44"/>
      <c r="AN112" s="44"/>
    </row>
    <row r="113" spans="1:40" x14ac:dyDescent="0.2">
      <c r="A113" s="38" t="s">
        <v>167</v>
      </c>
      <c r="B113" s="37" t="s">
        <v>188</v>
      </c>
      <c r="C113" s="58">
        <v>50.687600000000003</v>
      </c>
      <c r="D113" s="58">
        <v>-1.31253</v>
      </c>
      <c r="E113" s="37" t="s">
        <v>129</v>
      </c>
      <c r="F113" s="37" t="s">
        <v>139</v>
      </c>
      <c r="G113" s="37" t="s">
        <v>169</v>
      </c>
      <c r="H113" s="59">
        <v>820</v>
      </c>
      <c r="I113" s="59">
        <v>24</v>
      </c>
      <c r="J113" s="36">
        <v>726</v>
      </c>
      <c r="K113" s="36">
        <v>25</v>
      </c>
      <c r="L113" s="46">
        <v>-21.010999999999999</v>
      </c>
      <c r="M113" s="36">
        <v>822</v>
      </c>
      <c r="N113" s="60">
        <v>38</v>
      </c>
      <c r="O113" s="32">
        <f t="shared" si="0"/>
        <v>-21.180078316195345</v>
      </c>
      <c r="P113" s="61">
        <f t="shared" si="1"/>
        <v>0.15238000000000002</v>
      </c>
      <c r="Q113" s="61">
        <f t="shared" si="4"/>
        <v>-0.32998455619534539</v>
      </c>
      <c r="R113" s="61">
        <f t="shared" si="2"/>
        <v>8.5262400000000182E-3</v>
      </c>
      <c r="S113" s="61">
        <f t="shared" si="3"/>
        <v>-0.16907831619534536</v>
      </c>
      <c r="T113" s="70">
        <v>1016.1857496089999</v>
      </c>
      <c r="U113" s="70">
        <v>165.04881998765515</v>
      </c>
      <c r="V113" s="61">
        <v>-0.34290783078592924</v>
      </c>
      <c r="W113" s="61">
        <v>0.27691931214979704</v>
      </c>
      <c r="X113" s="44"/>
      <c r="Y113" s="61"/>
      <c r="Z113" s="44"/>
      <c r="AA113" s="61"/>
      <c r="AB113" s="44"/>
      <c r="AC113" s="61"/>
      <c r="AD113" s="44"/>
      <c r="AE113" s="61"/>
      <c r="AF113" s="44"/>
      <c r="AG113" s="61"/>
      <c r="AH113" s="44"/>
      <c r="AI113" s="61"/>
      <c r="AJ113" s="44"/>
      <c r="AK113" s="61"/>
      <c r="AL113" s="61"/>
      <c r="AM113" s="44"/>
      <c r="AN113" s="44"/>
    </row>
    <row r="114" spans="1:40" x14ac:dyDescent="0.2">
      <c r="A114" s="38" t="s">
        <v>167</v>
      </c>
      <c r="B114" s="37" t="s">
        <v>189</v>
      </c>
      <c r="C114" s="58">
        <v>50.687600000000003</v>
      </c>
      <c r="D114" s="58">
        <v>-1.31253</v>
      </c>
      <c r="E114" s="37" t="s">
        <v>129</v>
      </c>
      <c r="F114" s="37" t="s">
        <v>190</v>
      </c>
      <c r="G114" s="37" t="s">
        <v>191</v>
      </c>
      <c r="H114" s="59">
        <v>866</v>
      </c>
      <c r="I114" s="59">
        <v>24</v>
      </c>
      <c r="J114" s="36">
        <v>776</v>
      </c>
      <c r="K114" s="36">
        <v>42</v>
      </c>
      <c r="L114" s="46">
        <v>-21.550999999999998</v>
      </c>
      <c r="M114" s="36">
        <v>822</v>
      </c>
      <c r="N114" s="60">
        <v>38</v>
      </c>
      <c r="O114" s="32">
        <f t="shared" si="0"/>
        <v>-21.720078316195345</v>
      </c>
      <c r="P114" s="61">
        <f t="shared" si="1"/>
        <v>0.15238000000000002</v>
      </c>
      <c r="Q114" s="61">
        <f t="shared" si="4"/>
        <v>-0.32998455619534539</v>
      </c>
      <c r="R114" s="61">
        <f t="shared" si="2"/>
        <v>8.5262400000000182E-3</v>
      </c>
      <c r="S114" s="61">
        <f t="shared" si="3"/>
        <v>-0.16907831619534536</v>
      </c>
      <c r="T114" s="70">
        <v>1016.1857496089999</v>
      </c>
      <c r="U114" s="70">
        <v>165.04881998765515</v>
      </c>
      <c r="V114" s="61">
        <v>-0.34290783078592924</v>
      </c>
      <c r="W114" s="61">
        <v>0.27691931214979704</v>
      </c>
      <c r="X114" s="44"/>
      <c r="Y114" s="61"/>
      <c r="Z114" s="44"/>
      <c r="AA114" s="61"/>
      <c r="AB114" s="44"/>
      <c r="AC114" s="61"/>
      <c r="AD114" s="44"/>
      <c r="AE114" s="61"/>
      <c r="AF114" s="44"/>
      <c r="AG114" s="61"/>
      <c r="AH114" s="44"/>
      <c r="AI114" s="61"/>
      <c r="AJ114" s="44"/>
      <c r="AK114" s="61"/>
      <c r="AL114" s="61"/>
      <c r="AM114" s="44"/>
      <c r="AN114" s="44"/>
    </row>
    <row r="115" spans="1:40" x14ac:dyDescent="0.2">
      <c r="A115" s="38" t="s">
        <v>167</v>
      </c>
      <c r="B115" s="37" t="s">
        <v>192</v>
      </c>
      <c r="C115" s="58">
        <v>50.687600000000003</v>
      </c>
      <c r="D115" s="58">
        <v>-1.31253</v>
      </c>
      <c r="E115" s="37" t="s">
        <v>129</v>
      </c>
      <c r="F115" s="37" t="s">
        <v>190</v>
      </c>
      <c r="G115" s="37" t="s">
        <v>191</v>
      </c>
      <c r="H115" s="59">
        <v>897</v>
      </c>
      <c r="I115" s="59">
        <v>23</v>
      </c>
      <c r="J115" s="36">
        <v>830</v>
      </c>
      <c r="K115" s="36">
        <v>50</v>
      </c>
      <c r="L115" s="46">
        <v>-21.471</v>
      </c>
      <c r="M115" s="36">
        <v>822</v>
      </c>
      <c r="N115" s="60">
        <v>38</v>
      </c>
      <c r="O115" s="32">
        <f t="shared" si="0"/>
        <v>-21.640078316195346</v>
      </c>
      <c r="P115" s="61">
        <f t="shared" si="1"/>
        <v>0.15238000000000002</v>
      </c>
      <c r="Q115" s="61">
        <f t="shared" si="4"/>
        <v>-0.32998455619534539</v>
      </c>
      <c r="R115" s="61">
        <f t="shared" si="2"/>
        <v>8.5262400000000182E-3</v>
      </c>
      <c r="S115" s="61">
        <f t="shared" si="3"/>
        <v>-0.16907831619534536</v>
      </c>
      <c r="T115" s="70">
        <v>1016.1857496089999</v>
      </c>
      <c r="U115" s="70">
        <v>165.04881998765515</v>
      </c>
      <c r="V115" s="61">
        <v>-0.34290783078592924</v>
      </c>
      <c r="W115" s="61">
        <v>0.27691931214979704</v>
      </c>
      <c r="X115" s="44"/>
      <c r="Y115" s="61"/>
      <c r="Z115" s="44"/>
      <c r="AA115" s="61"/>
      <c r="AB115" s="44"/>
      <c r="AC115" s="61"/>
      <c r="AD115" s="44"/>
      <c r="AE115" s="61"/>
      <c r="AF115" s="44"/>
      <c r="AG115" s="61"/>
      <c r="AH115" s="44"/>
      <c r="AI115" s="61"/>
      <c r="AJ115" s="44"/>
      <c r="AK115" s="61"/>
      <c r="AL115" s="61"/>
      <c r="AM115" s="44"/>
      <c r="AN115" s="44"/>
    </row>
    <row r="116" spans="1:40" x14ac:dyDescent="0.2">
      <c r="A116" s="62" t="s">
        <v>167</v>
      </c>
      <c r="B116" s="37" t="s">
        <v>193</v>
      </c>
      <c r="C116" s="58">
        <v>51.5383</v>
      </c>
      <c r="D116" s="58">
        <v>-0.22944400000000001</v>
      </c>
      <c r="E116" s="37" t="s">
        <v>129</v>
      </c>
      <c r="F116" s="37" t="s">
        <v>139</v>
      </c>
      <c r="G116" s="37" t="s">
        <v>169</v>
      </c>
      <c r="H116" s="59">
        <v>914</v>
      </c>
      <c r="I116" s="59">
        <v>23</v>
      </c>
      <c r="J116" s="36">
        <v>847</v>
      </c>
      <c r="K116" s="36">
        <v>41</v>
      </c>
      <c r="L116" s="46">
        <v>-21.583400000000001</v>
      </c>
      <c r="M116" s="36">
        <v>627</v>
      </c>
      <c r="N116" s="60">
        <v>51</v>
      </c>
      <c r="O116" s="32">
        <f t="shared" si="0"/>
        <v>-22.172231349717674</v>
      </c>
      <c r="P116" s="61">
        <f t="shared" si="1"/>
        <v>0.14991000000000002</v>
      </c>
      <c r="Q116" s="61">
        <f t="shared" si="4"/>
        <v>-0.75781626971767402</v>
      </c>
      <c r="R116" s="61">
        <f t="shared" si="2"/>
        <v>1.9074919999999995E-2</v>
      </c>
      <c r="S116" s="61">
        <f t="shared" si="3"/>
        <v>-0.58883134971767404</v>
      </c>
      <c r="T116" s="70">
        <v>922.43185567328578</v>
      </c>
      <c r="U116" s="70">
        <v>131.54304426408896</v>
      </c>
      <c r="V116" s="61">
        <v>-0.60873433130136156</v>
      </c>
      <c r="W116" s="61">
        <v>0.24290796254845304</v>
      </c>
      <c r="X116" s="44"/>
      <c r="Y116" s="61"/>
      <c r="Z116" s="44"/>
      <c r="AA116" s="61"/>
      <c r="AB116" s="44"/>
      <c r="AC116" s="61"/>
      <c r="AD116" s="44"/>
      <c r="AE116" s="61"/>
      <c r="AF116" s="44"/>
      <c r="AG116" s="61"/>
      <c r="AH116" s="44"/>
      <c r="AI116" s="61"/>
      <c r="AJ116" s="44"/>
      <c r="AK116" s="61"/>
      <c r="AL116" s="61"/>
      <c r="AM116" s="44"/>
      <c r="AN116" s="44"/>
    </row>
    <row r="117" spans="1:40" x14ac:dyDescent="0.2">
      <c r="A117" s="38" t="s">
        <v>194</v>
      </c>
      <c r="B117" s="37" t="s">
        <v>195</v>
      </c>
      <c r="C117" s="58">
        <v>51.4253</v>
      </c>
      <c r="D117" s="58">
        <v>-0.61774700000000005</v>
      </c>
      <c r="E117" s="37" t="s">
        <v>129</v>
      </c>
      <c r="F117" s="37" t="s">
        <v>139</v>
      </c>
      <c r="G117" s="37" t="s">
        <v>169</v>
      </c>
      <c r="H117" s="59">
        <v>965</v>
      </c>
      <c r="I117" s="59">
        <v>45</v>
      </c>
      <c r="J117" s="36">
        <v>865</v>
      </c>
      <c r="K117" s="36">
        <v>50</v>
      </c>
      <c r="L117" s="46">
        <v>-21.81</v>
      </c>
      <c r="M117" s="36">
        <v>679</v>
      </c>
      <c r="N117" s="60">
        <v>66</v>
      </c>
      <c r="O117" s="32">
        <f t="shared" si="0"/>
        <v>-22.280775288199084</v>
      </c>
      <c r="P117" s="61">
        <f t="shared" si="1"/>
        <v>0.14706</v>
      </c>
      <c r="Q117" s="61">
        <f t="shared" si="4"/>
        <v>-0.63550900819908662</v>
      </c>
      <c r="R117" s="61">
        <f t="shared" si="2"/>
        <v>1.7673720000000004E-2</v>
      </c>
      <c r="S117" s="61">
        <f t="shared" si="3"/>
        <v>-0.47077528819908665</v>
      </c>
      <c r="T117" s="70">
        <v>950.20106103485705</v>
      </c>
      <c r="U117" s="70">
        <v>149.11730084721538</v>
      </c>
      <c r="V117" s="61">
        <v>-0.53408021107513137</v>
      </c>
      <c r="W117" s="61">
        <v>0.27091860893474301</v>
      </c>
      <c r="X117" s="44"/>
      <c r="Y117" s="61"/>
      <c r="Z117" s="44"/>
      <c r="AA117" s="61"/>
      <c r="AB117" s="44"/>
      <c r="AC117" s="61"/>
      <c r="AD117" s="44"/>
      <c r="AE117" s="61"/>
      <c r="AF117" s="44"/>
      <c r="AG117" s="61"/>
      <c r="AH117" s="44"/>
      <c r="AI117" s="61"/>
      <c r="AJ117" s="44"/>
      <c r="AK117" s="61"/>
      <c r="AL117" s="61"/>
      <c r="AM117" s="44"/>
      <c r="AN117" s="44"/>
    </row>
    <row r="118" spans="1:40" x14ac:dyDescent="0.2">
      <c r="A118" s="37" t="s">
        <v>196</v>
      </c>
      <c r="B118" s="37" t="s">
        <v>197</v>
      </c>
      <c r="C118" s="58">
        <v>59</v>
      </c>
      <c r="D118" s="58">
        <v>-3</v>
      </c>
      <c r="E118" s="37" t="s">
        <v>129</v>
      </c>
      <c r="F118" s="37" t="s">
        <v>198</v>
      </c>
      <c r="G118" s="37" t="s">
        <v>199</v>
      </c>
      <c r="H118" s="59">
        <v>966</v>
      </c>
      <c r="I118" s="59">
        <v>29</v>
      </c>
      <c r="J118" s="36">
        <v>865</v>
      </c>
      <c r="K118" s="36">
        <v>43</v>
      </c>
      <c r="L118" s="46">
        <v>-22.821000000000002</v>
      </c>
      <c r="M118" s="60">
        <v>1002</v>
      </c>
      <c r="N118" s="36">
        <v>25</v>
      </c>
      <c r="O118" s="32">
        <f t="shared" si="0"/>
        <v>-22.551105019265272</v>
      </c>
      <c r="P118" s="61">
        <f t="shared" si="1"/>
        <v>0.15485000000000002</v>
      </c>
      <c r="Q118" s="61">
        <f t="shared" si="4"/>
        <v>3.4449807347307626E-3</v>
      </c>
      <c r="R118" s="61">
        <f t="shared" si="2"/>
        <v>0.11160000000000003</v>
      </c>
      <c r="S118" s="61">
        <f t="shared" si="3"/>
        <v>0.26989498073473084</v>
      </c>
      <c r="T118" s="70">
        <v>1082.7103616247143</v>
      </c>
      <c r="U118" s="70">
        <v>238.49997842963558</v>
      </c>
      <c r="V118" s="61">
        <v>-0.1075777522415086</v>
      </c>
      <c r="W118" s="61">
        <v>0.3734389829699154</v>
      </c>
      <c r="X118" s="44"/>
      <c r="Y118" s="61"/>
      <c r="Z118" s="44"/>
      <c r="AA118" s="61"/>
      <c r="AB118" s="44"/>
      <c r="AC118" s="61"/>
      <c r="AD118" s="44"/>
      <c r="AE118" s="61"/>
      <c r="AF118" s="44"/>
      <c r="AG118" s="61"/>
      <c r="AH118" s="44"/>
      <c r="AI118" s="61"/>
      <c r="AJ118" s="44"/>
      <c r="AK118" s="61"/>
      <c r="AL118" s="61"/>
      <c r="AM118" s="44"/>
      <c r="AN118" s="44"/>
    </row>
    <row r="119" spans="1:40" x14ac:dyDescent="0.2">
      <c r="A119" s="37" t="s">
        <v>196</v>
      </c>
      <c r="B119" s="37" t="s">
        <v>200</v>
      </c>
      <c r="C119" s="58">
        <v>59</v>
      </c>
      <c r="D119" s="58">
        <v>-3</v>
      </c>
      <c r="E119" s="37" t="s">
        <v>129</v>
      </c>
      <c r="F119" s="37" t="s">
        <v>198</v>
      </c>
      <c r="G119" s="37" t="s">
        <v>199</v>
      </c>
      <c r="H119" s="59">
        <v>993</v>
      </c>
      <c r="I119" s="59">
        <v>27</v>
      </c>
      <c r="J119" s="36">
        <v>898</v>
      </c>
      <c r="K119" s="36">
        <v>46</v>
      </c>
      <c r="L119" s="46">
        <v>-23.536999999999999</v>
      </c>
      <c r="M119" s="60">
        <v>1002</v>
      </c>
      <c r="N119" s="36">
        <v>25</v>
      </c>
      <c r="O119" s="32">
        <f t="shared" si="0"/>
        <v>-23.267105019265269</v>
      </c>
      <c r="P119" s="61">
        <f t="shared" si="1"/>
        <v>0.15485000000000002</v>
      </c>
      <c r="Q119" s="61">
        <f t="shared" si="4"/>
        <v>3.4449807347307626E-3</v>
      </c>
      <c r="R119" s="61">
        <f t="shared" si="2"/>
        <v>0.11160000000000003</v>
      </c>
      <c r="S119" s="61">
        <f t="shared" si="3"/>
        <v>0.26989498073473084</v>
      </c>
      <c r="T119" s="70">
        <v>1082.7103616247143</v>
      </c>
      <c r="U119" s="70">
        <v>238.49997842963558</v>
      </c>
      <c r="V119" s="61">
        <v>-0.1075777522415086</v>
      </c>
      <c r="W119" s="61">
        <v>0.3734389829699154</v>
      </c>
      <c r="X119" s="44"/>
      <c r="Y119" s="61"/>
      <c r="Z119" s="44"/>
      <c r="AA119" s="61"/>
      <c r="AB119" s="44"/>
      <c r="AC119" s="61"/>
      <c r="AD119" s="44"/>
      <c r="AE119" s="61"/>
      <c r="AF119" s="44"/>
      <c r="AG119" s="61"/>
      <c r="AH119" s="44"/>
      <c r="AI119" s="61"/>
      <c r="AJ119" s="44"/>
      <c r="AK119" s="61"/>
      <c r="AL119" s="61"/>
      <c r="AM119" s="44"/>
      <c r="AN119" s="44"/>
    </row>
    <row r="120" spans="1:40" x14ac:dyDescent="0.2">
      <c r="A120" s="38" t="s">
        <v>167</v>
      </c>
      <c r="B120" s="38" t="s">
        <v>201</v>
      </c>
      <c r="C120" s="58">
        <v>53.5261</v>
      </c>
      <c r="D120" s="58">
        <v>0.75611099999999998</v>
      </c>
      <c r="E120" s="38" t="s">
        <v>129</v>
      </c>
      <c r="F120" s="38" t="s">
        <v>139</v>
      </c>
      <c r="G120" s="38" t="s">
        <v>169</v>
      </c>
      <c r="H120" s="63">
        <v>1003</v>
      </c>
      <c r="I120" s="63">
        <v>23</v>
      </c>
      <c r="J120" s="60">
        <v>921</v>
      </c>
      <c r="K120" s="60">
        <v>34</v>
      </c>
      <c r="L120" s="58">
        <v>-21.542999999999999</v>
      </c>
      <c r="M120" s="60">
        <v>656</v>
      </c>
      <c r="N120" s="60">
        <v>1</v>
      </c>
      <c r="O120" s="40">
        <f t="shared" si="0"/>
        <v>-22.028651333758603</v>
      </c>
      <c r="P120" s="64">
        <f t="shared" si="1"/>
        <v>0.15941</v>
      </c>
      <c r="Q120" s="64">
        <f t="shared" si="4"/>
        <v>-0.68878497375860448</v>
      </c>
      <c r="R120" s="64">
        <f t="shared" si="2"/>
        <v>4.3723639999999953E-2</v>
      </c>
      <c r="S120" s="64">
        <f t="shared" si="3"/>
        <v>-0.48565133375860448</v>
      </c>
      <c r="T120" s="124">
        <v>835.0194649972857</v>
      </c>
      <c r="U120" s="124">
        <v>99.279306208252905</v>
      </c>
      <c r="V120" s="64">
        <v>-0.37765927469355226</v>
      </c>
      <c r="W120" s="64">
        <v>0.18895973104562314</v>
      </c>
      <c r="X120" s="44"/>
      <c r="Y120" s="61"/>
      <c r="Z120" s="44"/>
      <c r="AA120" s="61"/>
      <c r="AB120" s="44"/>
      <c r="AC120" s="61"/>
      <c r="AD120" s="44"/>
      <c r="AE120" s="61"/>
      <c r="AF120" s="44"/>
      <c r="AG120" s="61"/>
      <c r="AH120" s="44"/>
      <c r="AI120" s="61"/>
      <c r="AJ120" s="44"/>
      <c r="AK120" s="61"/>
      <c r="AL120" s="64"/>
      <c r="AM120" s="44"/>
      <c r="AN120" s="44"/>
    </row>
    <row r="121" spans="1:40" x14ac:dyDescent="0.2">
      <c r="A121" s="37" t="s">
        <v>202</v>
      </c>
      <c r="B121" s="37" t="s">
        <v>203</v>
      </c>
      <c r="C121" s="58">
        <v>51.5383</v>
      </c>
      <c r="D121" s="58">
        <v>-1.6015699999999999</v>
      </c>
      <c r="E121" s="37" t="s">
        <v>129</v>
      </c>
      <c r="F121" s="37" t="s">
        <v>134</v>
      </c>
      <c r="G121" s="37" t="s">
        <v>204</v>
      </c>
      <c r="H121" s="59">
        <v>1051</v>
      </c>
      <c r="I121" s="59">
        <v>29</v>
      </c>
      <c r="J121" s="36">
        <v>964</v>
      </c>
      <c r="K121" s="36">
        <v>32</v>
      </c>
      <c r="L121" s="46">
        <v>-21.268000000000001</v>
      </c>
      <c r="M121" s="36">
        <v>706</v>
      </c>
      <c r="N121" s="36">
        <v>152</v>
      </c>
      <c r="O121" s="32">
        <f t="shared" si="0"/>
        <v>-21.692747197388549</v>
      </c>
      <c r="P121" s="61">
        <f t="shared" si="1"/>
        <v>0.13072</v>
      </c>
      <c r="Q121" s="61">
        <f t="shared" si="4"/>
        <v>-0.57454211738854966</v>
      </c>
      <c r="R121" s="61">
        <f t="shared" si="2"/>
        <v>1.9074919999999995E-2</v>
      </c>
      <c r="S121" s="61">
        <f t="shared" si="3"/>
        <v>-0.42474719738854966</v>
      </c>
      <c r="T121" s="70">
        <v>1027.2647352954286</v>
      </c>
      <c r="U121" s="70">
        <v>199.74681992122024</v>
      </c>
      <c r="V121" s="61">
        <v>-0.59937350115255816</v>
      </c>
      <c r="W121" s="61">
        <v>0.33672038486804606</v>
      </c>
      <c r="X121" s="44"/>
      <c r="Y121" s="61"/>
      <c r="Z121" s="44"/>
      <c r="AA121" s="61"/>
      <c r="AB121" s="44"/>
      <c r="AC121" s="61"/>
      <c r="AD121" s="44"/>
      <c r="AE121" s="61"/>
      <c r="AF121" s="44"/>
      <c r="AG121" s="61"/>
      <c r="AH121" s="44"/>
      <c r="AI121" s="61"/>
      <c r="AJ121" s="44"/>
      <c r="AK121" s="61"/>
      <c r="AL121" s="61"/>
      <c r="AM121" s="44"/>
      <c r="AN121" s="44"/>
    </row>
    <row r="122" spans="1:40" x14ac:dyDescent="0.2">
      <c r="A122" s="38" t="s">
        <v>141</v>
      </c>
      <c r="B122" s="37" t="s">
        <v>205</v>
      </c>
      <c r="C122" s="58">
        <v>56</v>
      </c>
      <c r="D122" s="58">
        <v>10</v>
      </c>
      <c r="E122" s="37" t="s">
        <v>185</v>
      </c>
      <c r="F122" s="37" t="s">
        <v>134</v>
      </c>
      <c r="G122" s="37" t="s">
        <v>135</v>
      </c>
      <c r="H122" s="59">
        <v>1074</v>
      </c>
      <c r="I122" s="59">
        <v>28</v>
      </c>
      <c r="J122" s="36">
        <v>986</v>
      </c>
      <c r="K122" s="36">
        <v>36</v>
      </c>
      <c r="L122" s="46">
        <v>-21.413</v>
      </c>
      <c r="M122" s="36">
        <v>659</v>
      </c>
      <c r="N122" s="60">
        <v>63</v>
      </c>
      <c r="O122" s="32">
        <f t="shared" si="0"/>
        <v>-21.872733684902656</v>
      </c>
      <c r="P122" s="61">
        <f t="shared" si="1"/>
        <v>0.14763000000000001</v>
      </c>
      <c r="Q122" s="61">
        <f t="shared" si="4"/>
        <v>-0.68176368490265382</v>
      </c>
      <c r="R122" s="61">
        <f t="shared" si="2"/>
        <v>7.4400000000000022E-2</v>
      </c>
      <c r="S122" s="61">
        <f t="shared" si="3"/>
        <v>-0.45973368490265376</v>
      </c>
      <c r="T122" s="70">
        <v>892.96771545742854</v>
      </c>
      <c r="U122" s="70">
        <v>122.54179930119501</v>
      </c>
      <c r="V122" s="61">
        <v>-0.47892292304016287</v>
      </c>
      <c r="W122" s="61">
        <v>0.23307364436921607</v>
      </c>
      <c r="X122" s="44"/>
      <c r="Y122" s="61"/>
      <c r="Z122" s="44"/>
      <c r="AA122" s="61"/>
      <c r="AB122" s="44"/>
      <c r="AC122" s="61"/>
      <c r="AD122" s="44"/>
      <c r="AE122" s="61"/>
      <c r="AF122" s="44"/>
      <c r="AG122" s="61"/>
      <c r="AH122" s="44"/>
      <c r="AI122" s="61"/>
      <c r="AJ122" s="44"/>
      <c r="AK122" s="61"/>
      <c r="AL122" s="61"/>
      <c r="AM122" s="44"/>
      <c r="AN122" s="44"/>
    </row>
    <row r="123" spans="1:40" x14ac:dyDescent="0.2">
      <c r="A123" s="37" t="s">
        <v>196</v>
      </c>
      <c r="B123" s="37" t="s">
        <v>206</v>
      </c>
      <c r="C123" s="58">
        <v>59</v>
      </c>
      <c r="D123" s="58">
        <v>-3</v>
      </c>
      <c r="E123" s="37" t="s">
        <v>129</v>
      </c>
      <c r="F123" s="37" t="s">
        <v>198</v>
      </c>
      <c r="G123" s="37" t="s">
        <v>199</v>
      </c>
      <c r="H123" s="59">
        <v>1100</v>
      </c>
      <c r="I123" s="59">
        <v>24</v>
      </c>
      <c r="J123" s="36">
        <v>1008</v>
      </c>
      <c r="K123" s="36">
        <v>32</v>
      </c>
      <c r="L123" s="46">
        <v>-22.905999999999999</v>
      </c>
      <c r="M123" s="60">
        <v>975</v>
      </c>
      <c r="N123" s="36">
        <v>25</v>
      </c>
      <c r="O123" s="32">
        <f t="shared" si="0"/>
        <v>-22.683065144490214</v>
      </c>
      <c r="P123" s="61">
        <f t="shared" si="1"/>
        <v>0.15485000000000002</v>
      </c>
      <c r="Q123" s="61">
        <f t="shared" si="4"/>
        <v>-4.3515144490214652E-2</v>
      </c>
      <c r="R123" s="61">
        <f t="shared" si="2"/>
        <v>0.11160000000000003</v>
      </c>
      <c r="S123" s="61">
        <f t="shared" si="3"/>
        <v>0.2229348555097854</v>
      </c>
      <c r="T123" s="70">
        <v>1082.7103616247143</v>
      </c>
      <c r="U123" s="70">
        <v>238.49997842963558</v>
      </c>
      <c r="V123" s="61">
        <v>-0.15453787746645403</v>
      </c>
      <c r="W123" s="61">
        <v>0.3734389829699154</v>
      </c>
      <c r="X123" s="44"/>
      <c r="Y123" s="61"/>
      <c r="Z123" s="44"/>
      <c r="AA123" s="61"/>
      <c r="AB123" s="44"/>
      <c r="AC123" s="61"/>
      <c r="AD123" s="44"/>
      <c r="AE123" s="61"/>
      <c r="AF123" s="44"/>
      <c r="AG123" s="61"/>
      <c r="AH123" s="44"/>
      <c r="AI123" s="61"/>
      <c r="AJ123" s="44"/>
      <c r="AK123" s="61"/>
      <c r="AL123" s="61"/>
      <c r="AM123" s="44"/>
      <c r="AN123" s="44"/>
    </row>
    <row r="124" spans="1:40" x14ac:dyDescent="0.2">
      <c r="A124" s="37" t="s">
        <v>202</v>
      </c>
      <c r="B124" s="37" t="s">
        <v>207</v>
      </c>
      <c r="C124" s="58">
        <v>51.5383</v>
      </c>
      <c r="D124" s="58">
        <v>-1.6015699999999999</v>
      </c>
      <c r="E124" s="37" t="s">
        <v>129</v>
      </c>
      <c r="F124" s="37" t="s">
        <v>134</v>
      </c>
      <c r="G124" s="37" t="s">
        <v>204</v>
      </c>
      <c r="H124" s="59">
        <v>1104</v>
      </c>
      <c r="I124" s="59">
        <v>28</v>
      </c>
      <c r="J124" s="36">
        <v>1011</v>
      </c>
      <c r="K124" s="36">
        <v>35</v>
      </c>
      <c r="L124" s="46">
        <v>-21.042999999999999</v>
      </c>
      <c r="M124" s="36">
        <v>706</v>
      </c>
      <c r="N124" s="36">
        <v>152</v>
      </c>
      <c r="O124" s="32">
        <f t="shared" si="0"/>
        <v>-21.467747197388547</v>
      </c>
      <c r="P124" s="61">
        <f t="shared" si="1"/>
        <v>0.13072</v>
      </c>
      <c r="Q124" s="61">
        <f t="shared" si="4"/>
        <v>-0.57454211738854966</v>
      </c>
      <c r="R124" s="61">
        <f t="shared" si="2"/>
        <v>1.9074919999999995E-2</v>
      </c>
      <c r="S124" s="61">
        <f t="shared" si="3"/>
        <v>-0.42474719738854966</v>
      </c>
      <c r="T124" s="70">
        <v>1027.2647352954286</v>
      </c>
      <c r="U124" s="70">
        <v>199.74681992122024</v>
      </c>
      <c r="V124" s="61">
        <v>-0.59937350115255816</v>
      </c>
      <c r="W124" s="61">
        <v>0.33672038486804606</v>
      </c>
      <c r="X124" s="44"/>
      <c r="Y124" s="61"/>
      <c r="Z124" s="44"/>
      <c r="AA124" s="61"/>
      <c r="AB124" s="44"/>
      <c r="AC124" s="61"/>
      <c r="AD124" s="44"/>
      <c r="AE124" s="61"/>
      <c r="AF124" s="44"/>
      <c r="AG124" s="61"/>
      <c r="AH124" s="44"/>
      <c r="AI124" s="61"/>
      <c r="AJ124" s="44"/>
      <c r="AK124" s="61"/>
      <c r="AL124" s="61"/>
      <c r="AM124" s="44"/>
      <c r="AN124" s="44"/>
    </row>
    <row r="125" spans="1:40" x14ac:dyDescent="0.2">
      <c r="A125" s="38" t="s">
        <v>146</v>
      </c>
      <c r="B125" s="37" t="s">
        <v>208</v>
      </c>
      <c r="C125" s="58">
        <v>56</v>
      </c>
      <c r="D125" s="58">
        <v>-6</v>
      </c>
      <c r="E125" s="37" t="s">
        <v>129</v>
      </c>
      <c r="F125" s="37" t="s">
        <v>148</v>
      </c>
      <c r="G125" s="37" t="s">
        <v>183</v>
      </c>
      <c r="H125" s="59">
        <v>1110</v>
      </c>
      <c r="I125" s="59">
        <v>45</v>
      </c>
      <c r="J125" s="36">
        <v>1027</v>
      </c>
      <c r="K125" s="36">
        <v>57</v>
      </c>
      <c r="L125" s="46">
        <v>-22.681000000000001</v>
      </c>
      <c r="M125" s="36">
        <v>1590</v>
      </c>
      <c r="N125" s="60">
        <v>214</v>
      </c>
      <c r="O125" s="32">
        <f t="shared" si="0"/>
        <v>-21.649064788369341</v>
      </c>
      <c r="P125" s="61">
        <f t="shared" si="1"/>
        <v>0.11894</v>
      </c>
      <c r="Q125" s="61">
        <f t="shared" si="4"/>
        <v>0.8385952116306612</v>
      </c>
      <c r="R125" s="61">
        <f t="shared" si="2"/>
        <v>7.4400000000000022E-2</v>
      </c>
      <c r="S125" s="61">
        <f t="shared" si="3"/>
        <v>1.0319352116306613</v>
      </c>
      <c r="T125" s="70">
        <v>1289.0058366014287</v>
      </c>
      <c r="U125" s="70">
        <v>265.58004224860724</v>
      </c>
      <c r="V125" s="61">
        <v>0.41433453896245709</v>
      </c>
      <c r="W125" s="61">
        <v>0.36160585782685567</v>
      </c>
      <c r="X125" s="44"/>
      <c r="Y125" s="61"/>
      <c r="Z125" s="44"/>
      <c r="AA125" s="61"/>
      <c r="AB125" s="44"/>
      <c r="AC125" s="61"/>
      <c r="AD125" s="44"/>
      <c r="AE125" s="61"/>
      <c r="AF125" s="44"/>
      <c r="AG125" s="61"/>
      <c r="AH125" s="44"/>
      <c r="AI125" s="61"/>
      <c r="AJ125" s="44"/>
      <c r="AK125" s="61"/>
      <c r="AL125" s="61"/>
      <c r="AM125" s="44"/>
      <c r="AN125" s="44"/>
    </row>
    <row r="126" spans="1:40" x14ac:dyDescent="0.2">
      <c r="A126" s="37" t="s">
        <v>160</v>
      </c>
      <c r="B126" s="37" t="s">
        <v>209</v>
      </c>
      <c r="C126" s="58">
        <v>50.989800000000002</v>
      </c>
      <c r="D126" s="58">
        <v>-1.50156</v>
      </c>
      <c r="E126" s="37" t="s">
        <v>129</v>
      </c>
      <c r="F126" s="37" t="s">
        <v>134</v>
      </c>
      <c r="G126" s="37" t="s">
        <v>162</v>
      </c>
      <c r="H126" s="59">
        <v>1125</v>
      </c>
      <c r="I126" s="59">
        <v>80</v>
      </c>
      <c r="J126" s="36">
        <v>1059</v>
      </c>
      <c r="K126" s="36">
        <v>91</v>
      </c>
      <c r="L126" s="46">
        <v>-23.1</v>
      </c>
      <c r="M126" s="36">
        <v>757</v>
      </c>
      <c r="N126" s="36">
        <v>42</v>
      </c>
      <c r="O126" s="32">
        <f t="shared" si="0"/>
        <v>-23.39982724339696</v>
      </c>
      <c r="P126" s="61">
        <f t="shared" si="1"/>
        <v>0.15162</v>
      </c>
      <c r="Q126" s="61">
        <f t="shared" si="4"/>
        <v>-0.46372076339695845</v>
      </c>
      <c r="R126" s="61">
        <f t="shared" si="2"/>
        <v>1.2273520000000038E-2</v>
      </c>
      <c r="S126" s="61">
        <f t="shared" si="3"/>
        <v>-0.29982724339695843</v>
      </c>
      <c r="T126" s="70">
        <v>1021.3510444897144</v>
      </c>
      <c r="U126" s="70">
        <v>182.09429939697637</v>
      </c>
      <c r="V126" s="61">
        <v>-0.48226809628596001</v>
      </c>
      <c r="W126" s="61">
        <v>0.30537687610723541</v>
      </c>
      <c r="X126" s="44"/>
      <c r="Y126" s="61"/>
      <c r="Z126" s="44"/>
      <c r="AA126" s="61"/>
      <c r="AB126" s="44"/>
      <c r="AC126" s="61"/>
      <c r="AD126" s="44"/>
      <c r="AE126" s="61"/>
      <c r="AF126" s="44"/>
      <c r="AG126" s="61"/>
      <c r="AH126" s="44"/>
      <c r="AI126" s="61"/>
      <c r="AJ126" s="44"/>
      <c r="AK126" s="61"/>
      <c r="AL126" s="61"/>
      <c r="AM126" s="44"/>
      <c r="AN126" s="44"/>
    </row>
    <row r="127" spans="1:40" x14ac:dyDescent="0.2">
      <c r="A127" s="38" t="s">
        <v>194</v>
      </c>
      <c r="B127" s="37" t="s">
        <v>210</v>
      </c>
      <c r="C127" s="58">
        <v>53</v>
      </c>
      <c r="D127" s="58">
        <v>-9</v>
      </c>
      <c r="E127" s="37" t="s">
        <v>175</v>
      </c>
      <c r="F127" s="37" t="s">
        <v>134</v>
      </c>
      <c r="G127" s="37" t="s">
        <v>135</v>
      </c>
      <c r="H127" s="59">
        <v>1182</v>
      </c>
      <c r="I127" s="59">
        <v>36</v>
      </c>
      <c r="J127" s="36">
        <v>1109</v>
      </c>
      <c r="K127" s="36">
        <v>56</v>
      </c>
      <c r="L127" s="46">
        <v>-21.989000000000001</v>
      </c>
      <c r="M127" s="36">
        <v>1069</v>
      </c>
      <c r="N127" s="60">
        <v>81</v>
      </c>
      <c r="O127" s="32">
        <f t="shared" si="0"/>
        <v>-21.691695905531894</v>
      </c>
      <c r="P127" s="61">
        <f t="shared" si="1"/>
        <v>0.14421</v>
      </c>
      <c r="Q127" s="61">
        <f t="shared" si="4"/>
        <v>0.11589409446810706</v>
      </c>
      <c r="R127" s="61">
        <f t="shared" si="2"/>
        <v>3.7200000000000011E-2</v>
      </c>
      <c r="S127" s="61">
        <f t="shared" si="3"/>
        <v>0.29730409446810707</v>
      </c>
      <c r="T127" s="70">
        <v>1387.2826495900001</v>
      </c>
      <c r="U127" s="70">
        <v>258.33719929464161</v>
      </c>
      <c r="V127" s="61">
        <v>-0.44664890776869676</v>
      </c>
      <c r="W127" s="61">
        <v>0.33512934443021408</v>
      </c>
      <c r="X127" s="44"/>
      <c r="Y127" s="61"/>
      <c r="Z127" s="44"/>
      <c r="AA127" s="61"/>
      <c r="AB127" s="44"/>
      <c r="AC127" s="61"/>
      <c r="AD127" s="44"/>
      <c r="AE127" s="61"/>
      <c r="AF127" s="44"/>
      <c r="AG127" s="61"/>
      <c r="AH127" s="44"/>
      <c r="AI127" s="61"/>
      <c r="AJ127" s="44"/>
      <c r="AK127" s="61"/>
      <c r="AL127" s="61"/>
      <c r="AM127" s="44"/>
      <c r="AN127" s="44"/>
    </row>
    <row r="128" spans="1:40" x14ac:dyDescent="0.2">
      <c r="A128" s="37" t="s">
        <v>211</v>
      </c>
      <c r="B128" s="37" t="s">
        <v>212</v>
      </c>
      <c r="C128" s="58">
        <v>55.0229</v>
      </c>
      <c r="D128" s="58">
        <v>-3.0260500000000001</v>
      </c>
      <c r="E128" s="37" t="s">
        <v>129</v>
      </c>
      <c r="F128" s="37" t="s">
        <v>134</v>
      </c>
      <c r="G128" s="37" t="s">
        <v>162</v>
      </c>
      <c r="H128" s="59">
        <v>1210</v>
      </c>
      <c r="I128" s="59">
        <v>80</v>
      </c>
      <c r="J128" s="36">
        <v>1132</v>
      </c>
      <c r="K128" s="36">
        <v>87</v>
      </c>
      <c r="L128" s="46">
        <v>-22.4</v>
      </c>
      <c r="M128" s="36">
        <v>872</v>
      </c>
      <c r="N128" s="36">
        <v>32</v>
      </c>
      <c r="O128" s="32">
        <f t="shared" si="0"/>
        <v>-22.416477261623786</v>
      </c>
      <c r="P128" s="61">
        <f t="shared" si="1"/>
        <v>0.15352000000000002</v>
      </c>
      <c r="Q128" s="61">
        <f t="shared" si="4"/>
        <v>-0.23228122162378817</v>
      </c>
      <c r="R128" s="61">
        <f t="shared" si="2"/>
        <v>6.2283960000000027E-2</v>
      </c>
      <c r="S128" s="61">
        <f t="shared" si="3"/>
        <v>-1.6477261623788125E-2</v>
      </c>
      <c r="T128" s="70">
        <v>1132.5457882579999</v>
      </c>
      <c r="U128" s="70">
        <v>192.99288346031921</v>
      </c>
      <c r="V128" s="61">
        <v>-0.43206395268559078</v>
      </c>
      <c r="W128" s="61">
        <v>0.30641461106477952</v>
      </c>
      <c r="X128" s="44"/>
      <c r="Y128" s="61"/>
      <c r="Z128" s="44"/>
      <c r="AA128" s="61"/>
      <c r="AB128" s="44"/>
      <c r="AC128" s="61"/>
      <c r="AD128" s="44"/>
      <c r="AE128" s="61"/>
      <c r="AF128" s="44"/>
      <c r="AG128" s="61"/>
      <c r="AH128" s="44"/>
      <c r="AI128" s="61"/>
      <c r="AJ128" s="44"/>
      <c r="AK128" s="61"/>
      <c r="AL128" s="61"/>
      <c r="AM128" s="44"/>
      <c r="AN128" s="44"/>
    </row>
    <row r="129" spans="1:40" x14ac:dyDescent="0.2">
      <c r="A129" s="37" t="s">
        <v>213</v>
      </c>
      <c r="B129" s="37" t="s">
        <v>214</v>
      </c>
      <c r="C129" s="58">
        <v>54.215800000000002</v>
      </c>
      <c r="D129" s="58">
        <v>-2.79277</v>
      </c>
      <c r="E129" s="37" t="s">
        <v>129</v>
      </c>
      <c r="F129" s="37" t="s">
        <v>134</v>
      </c>
      <c r="G129" s="37" t="s">
        <v>162</v>
      </c>
      <c r="H129" s="59">
        <v>1211</v>
      </c>
      <c r="I129" s="59">
        <v>26</v>
      </c>
      <c r="J129" s="36">
        <v>1136</v>
      </c>
      <c r="K129" s="36">
        <v>47</v>
      </c>
      <c r="L129" s="46">
        <v>-21.347000000000001</v>
      </c>
      <c r="M129" s="36">
        <v>1132</v>
      </c>
      <c r="N129" s="36">
        <v>20</v>
      </c>
      <c r="O129" s="32">
        <f t="shared" si="0"/>
        <v>-20.922205805168602</v>
      </c>
      <c r="P129" s="61">
        <f t="shared" si="1"/>
        <v>0.15580000000000002</v>
      </c>
      <c r="Q129" s="61">
        <f t="shared" si="4"/>
        <v>0.21671827483140049</v>
      </c>
      <c r="R129" s="61">
        <f t="shared" si="2"/>
        <v>5.2275920000000031E-2</v>
      </c>
      <c r="S129" s="61">
        <f t="shared" si="3"/>
        <v>0.42479419483140057</v>
      </c>
      <c r="T129" s="70">
        <v>1138.4047300274285</v>
      </c>
      <c r="U129" s="70">
        <v>215.1952371300747</v>
      </c>
      <c r="V129" s="61">
        <v>1.1857404169772323E-2</v>
      </c>
      <c r="W129" s="61">
        <v>0.33935105192996362</v>
      </c>
      <c r="X129" s="44"/>
      <c r="Y129" s="61"/>
      <c r="Z129" s="44"/>
      <c r="AA129" s="61"/>
      <c r="AB129" s="44"/>
      <c r="AC129" s="61"/>
      <c r="AD129" s="44"/>
      <c r="AE129" s="61"/>
      <c r="AF129" s="44"/>
      <c r="AG129" s="61"/>
      <c r="AH129" s="44"/>
      <c r="AI129" s="61"/>
      <c r="AJ129" s="44"/>
      <c r="AK129" s="61"/>
      <c r="AL129" s="61"/>
      <c r="AM129" s="44"/>
      <c r="AN129" s="44"/>
    </row>
    <row r="130" spans="1:40" x14ac:dyDescent="0.2">
      <c r="A130" s="37" t="s">
        <v>215</v>
      </c>
      <c r="B130" s="37" t="s">
        <v>216</v>
      </c>
      <c r="C130" s="58">
        <v>52.896900000000002</v>
      </c>
      <c r="D130" s="58">
        <v>0.542184</v>
      </c>
      <c r="E130" s="37" t="s">
        <v>129</v>
      </c>
      <c r="F130" s="37" t="s">
        <v>148</v>
      </c>
      <c r="G130" s="37" t="s">
        <v>176</v>
      </c>
      <c r="H130" s="59">
        <v>1259</v>
      </c>
      <c r="I130" s="59">
        <v>23</v>
      </c>
      <c r="J130" s="36">
        <v>1217</v>
      </c>
      <c r="K130" s="36">
        <v>36</v>
      </c>
      <c r="L130" s="46">
        <v>-22.353999999999999</v>
      </c>
      <c r="M130" s="36">
        <v>611</v>
      </c>
      <c r="N130" s="36">
        <v>8</v>
      </c>
      <c r="O130" s="32">
        <f t="shared" si="0"/>
        <v>-22.95683131272261</v>
      </c>
      <c r="P130" s="61">
        <f t="shared" si="1"/>
        <v>0.15808</v>
      </c>
      <c r="Q130" s="61">
        <f t="shared" si="4"/>
        <v>-0.79683287272260905</v>
      </c>
      <c r="R130" s="61">
        <f t="shared" si="2"/>
        <v>3.5921560000000019E-2</v>
      </c>
      <c r="S130" s="61">
        <f t="shared" si="3"/>
        <v>-0.60283131272260904</v>
      </c>
      <c r="T130" s="70">
        <v>852.23337064314285</v>
      </c>
      <c r="U130" s="70">
        <v>92.305898953881211</v>
      </c>
      <c r="V130" s="61">
        <v>-0.5207040606388994</v>
      </c>
      <c r="W130" s="61">
        <v>0.16997552272350186</v>
      </c>
      <c r="X130" s="44"/>
      <c r="Y130" s="61"/>
      <c r="Z130" s="44"/>
      <c r="AA130" s="61"/>
      <c r="AB130" s="44"/>
      <c r="AC130" s="61"/>
      <c r="AD130" s="44"/>
      <c r="AE130" s="61"/>
      <c r="AF130" s="44"/>
      <c r="AG130" s="61"/>
      <c r="AH130" s="44"/>
      <c r="AI130" s="61"/>
      <c r="AJ130" s="44"/>
      <c r="AK130" s="61"/>
      <c r="AL130" s="61"/>
      <c r="AM130" s="44"/>
      <c r="AN130" s="44"/>
    </row>
    <row r="131" spans="1:40" x14ac:dyDescent="0.2">
      <c r="A131" s="38" t="s">
        <v>217</v>
      </c>
      <c r="B131" s="37" t="s">
        <v>218</v>
      </c>
      <c r="C131" s="58">
        <v>52.333799999999997</v>
      </c>
      <c r="D131" s="58">
        <v>-0.90514600000000001</v>
      </c>
      <c r="E131" s="37" t="s">
        <v>129</v>
      </c>
      <c r="F131" s="37" t="s">
        <v>134</v>
      </c>
      <c r="G131" s="37" t="s">
        <v>135</v>
      </c>
      <c r="H131" s="59">
        <v>1332</v>
      </c>
      <c r="I131" s="59">
        <v>27</v>
      </c>
      <c r="J131" s="36">
        <v>1263</v>
      </c>
      <c r="K131" s="36">
        <v>32</v>
      </c>
      <c r="L131" s="46">
        <v>-22.457999999999998</v>
      </c>
      <c r="M131" s="36">
        <v>629</v>
      </c>
      <c r="N131" s="60">
        <v>82</v>
      </c>
      <c r="O131" s="32">
        <f t="shared" si="0"/>
        <v>-23.038027493696084</v>
      </c>
      <c r="P131" s="61">
        <f t="shared" si="1"/>
        <v>0.14402000000000001</v>
      </c>
      <c r="Q131" s="61">
        <f t="shared" si="4"/>
        <v>-0.75298661369608766</v>
      </c>
      <c r="R131" s="61">
        <f t="shared" si="2"/>
        <v>2.8939119999999985E-2</v>
      </c>
      <c r="S131" s="61">
        <f t="shared" si="3"/>
        <v>-0.58002749369608764</v>
      </c>
      <c r="T131" s="70">
        <v>959.27545946600003</v>
      </c>
      <c r="U131" s="70">
        <v>158.36164421810884</v>
      </c>
      <c r="V131" s="61">
        <v>-0.66645828616034108</v>
      </c>
      <c r="W131" s="61">
        <v>0.28212959051918335</v>
      </c>
      <c r="X131" s="44"/>
      <c r="Y131" s="61"/>
      <c r="Z131" s="44"/>
      <c r="AA131" s="61"/>
      <c r="AB131" s="44"/>
      <c r="AC131" s="61"/>
      <c r="AD131" s="44"/>
      <c r="AE131" s="61"/>
      <c r="AF131" s="44"/>
      <c r="AG131" s="61"/>
      <c r="AH131" s="44"/>
      <c r="AI131" s="61"/>
      <c r="AJ131" s="44"/>
      <c r="AK131" s="61"/>
      <c r="AL131" s="61"/>
      <c r="AM131" s="44"/>
      <c r="AN131" s="44"/>
    </row>
    <row r="132" spans="1:40" x14ac:dyDescent="0.2">
      <c r="A132" s="37" t="s">
        <v>160</v>
      </c>
      <c r="B132" s="37" t="s">
        <v>219</v>
      </c>
      <c r="C132" s="58">
        <v>50.989199999999997</v>
      </c>
      <c r="D132" s="58">
        <v>-1.50057</v>
      </c>
      <c r="E132" s="37" t="s">
        <v>129</v>
      </c>
      <c r="F132" s="37" t="s">
        <v>134</v>
      </c>
      <c r="G132" s="37" t="s">
        <v>162</v>
      </c>
      <c r="H132" s="59">
        <v>1355</v>
      </c>
      <c r="I132" s="59">
        <v>80</v>
      </c>
      <c r="J132" s="36">
        <v>1265</v>
      </c>
      <c r="K132" s="36">
        <v>82</v>
      </c>
      <c r="L132" s="46">
        <v>-23.4</v>
      </c>
      <c r="M132" s="36">
        <v>757</v>
      </c>
      <c r="N132" s="36">
        <v>42</v>
      </c>
      <c r="O132" s="32">
        <f t="shared" si="0"/>
        <v>-23.699834683396958</v>
      </c>
      <c r="P132" s="61">
        <f t="shared" si="1"/>
        <v>0.15162</v>
      </c>
      <c r="Q132" s="61">
        <f t="shared" si="4"/>
        <v>-0.46372076339695845</v>
      </c>
      <c r="R132" s="61">
        <f t="shared" si="2"/>
        <v>1.2266079999999957E-2</v>
      </c>
      <c r="S132" s="61">
        <f t="shared" si="3"/>
        <v>-0.29983468339695851</v>
      </c>
      <c r="T132" s="70">
        <v>1021.3510444897144</v>
      </c>
      <c r="U132" s="70">
        <v>182.09429939697637</v>
      </c>
      <c r="V132" s="61">
        <v>-0.48226809628596001</v>
      </c>
      <c r="W132" s="61">
        <v>0.30537687610723541</v>
      </c>
      <c r="X132" s="44"/>
      <c r="Y132" s="61"/>
      <c r="Z132" s="44"/>
      <c r="AA132" s="61"/>
      <c r="AB132" s="44"/>
      <c r="AC132" s="61"/>
      <c r="AD132" s="44"/>
      <c r="AE132" s="61"/>
      <c r="AF132" s="44"/>
      <c r="AG132" s="61"/>
      <c r="AH132" s="44"/>
      <c r="AI132" s="61"/>
      <c r="AJ132" s="44"/>
      <c r="AK132" s="61"/>
      <c r="AL132" s="61"/>
      <c r="AM132" s="44"/>
      <c r="AN132" s="44"/>
    </row>
    <row r="133" spans="1:40" x14ac:dyDescent="0.2">
      <c r="A133" s="38" t="s">
        <v>146</v>
      </c>
      <c r="B133" s="37" t="s">
        <v>220</v>
      </c>
      <c r="C133" s="58">
        <v>51.798299999999998</v>
      </c>
      <c r="D133" s="58">
        <v>-1.3126</v>
      </c>
      <c r="E133" s="37" t="s">
        <v>129</v>
      </c>
      <c r="F133" s="37" t="s">
        <v>134</v>
      </c>
      <c r="G133" s="37" t="s">
        <v>135</v>
      </c>
      <c r="H133" s="59">
        <v>1360</v>
      </c>
      <c r="I133" s="59">
        <v>55</v>
      </c>
      <c r="J133" s="36">
        <v>1276</v>
      </c>
      <c r="K133" s="36">
        <v>51</v>
      </c>
      <c r="L133" s="46">
        <v>-20.100000000000001</v>
      </c>
      <c r="M133" s="36">
        <v>615</v>
      </c>
      <c r="N133" s="60">
        <v>68</v>
      </c>
      <c r="O133" s="32">
        <f t="shared" si="0"/>
        <v>-20.718035932520408</v>
      </c>
      <c r="P133" s="61">
        <f t="shared" si="1"/>
        <v>0.14668</v>
      </c>
      <c r="Q133" s="61">
        <f t="shared" si="4"/>
        <v>-0.78701485252040548</v>
      </c>
      <c r="R133" s="61">
        <f t="shared" si="2"/>
        <v>2.229892E-2</v>
      </c>
      <c r="S133" s="61">
        <f t="shared" si="3"/>
        <v>-0.61803593252040545</v>
      </c>
      <c r="T133" s="70">
        <v>1000.422303071</v>
      </c>
      <c r="U133" s="70">
        <v>187.98939811583463</v>
      </c>
      <c r="V133" s="61">
        <v>-0.76755747312803613</v>
      </c>
      <c r="W133" s="61">
        <v>0.3255697333799849</v>
      </c>
      <c r="X133" s="44"/>
      <c r="Y133" s="61"/>
      <c r="Z133" s="44"/>
      <c r="AA133" s="61"/>
      <c r="AB133" s="44"/>
      <c r="AC133" s="61"/>
      <c r="AD133" s="44"/>
      <c r="AE133" s="61"/>
      <c r="AF133" s="44"/>
      <c r="AG133" s="61"/>
      <c r="AH133" s="44"/>
      <c r="AI133" s="61"/>
      <c r="AJ133" s="44"/>
      <c r="AK133" s="61"/>
      <c r="AL133" s="61"/>
      <c r="AM133" s="44"/>
      <c r="AN133" s="44"/>
    </row>
    <row r="134" spans="1:40" x14ac:dyDescent="0.2">
      <c r="A134" s="37" t="s">
        <v>146</v>
      </c>
      <c r="B134" s="37" t="s">
        <v>221</v>
      </c>
      <c r="C134" s="58">
        <v>51.794699999999999</v>
      </c>
      <c r="D134" s="58">
        <v>-1.3141</v>
      </c>
      <c r="E134" s="37" t="s">
        <v>129</v>
      </c>
      <c r="F134" s="37" t="s">
        <v>134</v>
      </c>
      <c r="G134" s="37" t="s">
        <v>162</v>
      </c>
      <c r="H134" s="59">
        <v>1425</v>
      </c>
      <c r="I134" s="59">
        <v>55</v>
      </c>
      <c r="J134" s="36">
        <v>1339</v>
      </c>
      <c r="K134" s="36">
        <v>47</v>
      </c>
      <c r="L134" s="46">
        <v>-21.065000000000001</v>
      </c>
      <c r="M134" s="36">
        <v>627</v>
      </c>
      <c r="N134" s="36">
        <v>65</v>
      </c>
      <c r="O134" s="32">
        <f t="shared" si="0"/>
        <v>-21.653311989717675</v>
      </c>
      <c r="P134" s="61">
        <f t="shared" si="1"/>
        <v>0.14725000000000002</v>
      </c>
      <c r="Q134" s="61">
        <f t="shared" si="4"/>
        <v>-0.75781626971767402</v>
      </c>
      <c r="R134" s="61">
        <f t="shared" si="2"/>
        <v>2.225427999999996E-2</v>
      </c>
      <c r="S134" s="61">
        <f t="shared" si="3"/>
        <v>-0.58831198971767407</v>
      </c>
      <c r="T134" s="70">
        <v>1000.4159158668571</v>
      </c>
      <c r="U134" s="70">
        <v>187.95702433627193</v>
      </c>
      <c r="V134" s="61">
        <v>-0.73835489180037606</v>
      </c>
      <c r="W134" s="61">
        <v>0.32551249983690045</v>
      </c>
      <c r="X134" s="44"/>
      <c r="Y134" s="61"/>
      <c r="Z134" s="44"/>
      <c r="AA134" s="61"/>
      <c r="AB134" s="44"/>
      <c r="AC134" s="61"/>
      <c r="AD134" s="44"/>
      <c r="AE134" s="61"/>
      <c r="AF134" s="44"/>
      <c r="AG134" s="61"/>
      <c r="AH134" s="44"/>
      <c r="AI134" s="61"/>
      <c r="AJ134" s="44"/>
      <c r="AK134" s="61"/>
      <c r="AL134" s="61"/>
      <c r="AM134" s="44"/>
      <c r="AN134" s="44"/>
    </row>
    <row r="135" spans="1:40" x14ac:dyDescent="0.2">
      <c r="A135" s="38" t="s">
        <v>132</v>
      </c>
      <c r="B135" s="37" t="s">
        <v>222</v>
      </c>
      <c r="C135" s="58">
        <v>52.163499999999999</v>
      </c>
      <c r="D135" s="58">
        <v>0.26181300000000002</v>
      </c>
      <c r="E135" s="37" t="s">
        <v>129</v>
      </c>
      <c r="F135" s="37" t="s">
        <v>134</v>
      </c>
      <c r="G135" s="37" t="s">
        <v>135</v>
      </c>
      <c r="H135" s="59">
        <v>1430</v>
      </c>
      <c r="I135" s="59">
        <v>55</v>
      </c>
      <c r="J135" s="36">
        <v>1343</v>
      </c>
      <c r="K135" s="36">
        <v>48</v>
      </c>
      <c r="L135" s="46">
        <v>-21.5</v>
      </c>
      <c r="M135" s="36">
        <v>565</v>
      </c>
      <c r="N135" s="60">
        <v>71</v>
      </c>
      <c r="O135" s="32">
        <f t="shared" si="0"/>
        <v>-22.24000718338484</v>
      </c>
      <c r="P135" s="61">
        <f t="shared" si="1"/>
        <v>0.14611000000000002</v>
      </c>
      <c r="Q135" s="61">
        <f t="shared" si="4"/>
        <v>-0.91294458338483864</v>
      </c>
      <c r="R135" s="61">
        <f t="shared" si="2"/>
        <v>2.6827399999999946E-2</v>
      </c>
      <c r="S135" s="61">
        <f t="shared" si="3"/>
        <v>-0.74000718338483873</v>
      </c>
      <c r="T135" s="70">
        <v>882.47649881885729</v>
      </c>
      <c r="U135" s="70">
        <v>106.20904028513003</v>
      </c>
      <c r="V135" s="61">
        <v>-0.69316690937226766</v>
      </c>
      <c r="W135" s="61">
        <v>0.19536100405991427</v>
      </c>
      <c r="X135" s="44"/>
      <c r="Y135" s="61"/>
      <c r="Z135" s="44"/>
      <c r="AA135" s="61"/>
      <c r="AB135" s="44"/>
      <c r="AC135" s="61"/>
      <c r="AD135" s="44"/>
      <c r="AE135" s="61"/>
      <c r="AF135" s="44"/>
      <c r="AG135" s="61"/>
      <c r="AH135" s="44"/>
      <c r="AI135" s="61"/>
      <c r="AJ135" s="44"/>
      <c r="AK135" s="61"/>
      <c r="AL135" s="61"/>
      <c r="AM135" s="44"/>
      <c r="AN135" s="44"/>
    </row>
    <row r="136" spans="1:40" x14ac:dyDescent="0.2">
      <c r="A136" s="37" t="s">
        <v>196</v>
      </c>
      <c r="B136" s="37" t="s">
        <v>223</v>
      </c>
      <c r="C136" s="58">
        <v>59</v>
      </c>
      <c r="D136" s="58">
        <v>-3</v>
      </c>
      <c r="E136" s="37" t="s">
        <v>129</v>
      </c>
      <c r="F136" s="37" t="s">
        <v>198</v>
      </c>
      <c r="G136" s="37" t="s">
        <v>199</v>
      </c>
      <c r="H136" s="59">
        <v>1469</v>
      </c>
      <c r="I136" s="59">
        <v>24</v>
      </c>
      <c r="J136" s="36">
        <v>1353</v>
      </c>
      <c r="K136" s="36">
        <v>24</v>
      </c>
      <c r="L136" s="46">
        <v>-23.946999999999999</v>
      </c>
      <c r="M136" s="60">
        <v>975</v>
      </c>
      <c r="N136" s="36">
        <v>25</v>
      </c>
      <c r="O136" s="32">
        <f t="shared" si="0"/>
        <v>-23.724065144490215</v>
      </c>
      <c r="P136" s="61">
        <f t="shared" si="1"/>
        <v>0.15485000000000002</v>
      </c>
      <c r="Q136" s="61">
        <f t="shared" si="4"/>
        <v>-4.3515144490214652E-2</v>
      </c>
      <c r="R136" s="61">
        <f t="shared" si="2"/>
        <v>0.11160000000000003</v>
      </c>
      <c r="S136" s="61">
        <f t="shared" si="3"/>
        <v>0.2229348555097854</v>
      </c>
      <c r="T136" s="70">
        <v>1082.7103616247143</v>
      </c>
      <c r="U136" s="70">
        <v>238.49997842963558</v>
      </c>
      <c r="V136" s="61">
        <v>-0.15453787746645403</v>
      </c>
      <c r="W136" s="61">
        <v>0.3734389829699154</v>
      </c>
      <c r="X136" s="44"/>
      <c r="Y136" s="61"/>
      <c r="Z136" s="44"/>
      <c r="AA136" s="61"/>
      <c r="AB136" s="44"/>
      <c r="AC136" s="61"/>
      <c r="AD136" s="44"/>
      <c r="AE136" s="61"/>
      <c r="AF136" s="44"/>
      <c r="AG136" s="61"/>
      <c r="AH136" s="44"/>
      <c r="AI136" s="61"/>
      <c r="AJ136" s="44"/>
      <c r="AK136" s="61"/>
      <c r="AL136" s="61"/>
      <c r="AM136" s="44"/>
      <c r="AN136" s="44"/>
    </row>
    <row r="137" spans="1:40" x14ac:dyDescent="0.2">
      <c r="A137" s="38" t="s">
        <v>132</v>
      </c>
      <c r="B137" s="37" t="s">
        <v>224</v>
      </c>
      <c r="C137" s="58">
        <v>52.1</v>
      </c>
      <c r="D137" s="58">
        <v>-7.7166699999999997</v>
      </c>
      <c r="E137" s="37" t="s">
        <v>175</v>
      </c>
      <c r="F137" s="37" t="s">
        <v>130</v>
      </c>
      <c r="G137" s="37" t="s">
        <v>225</v>
      </c>
      <c r="H137" s="59">
        <v>1500</v>
      </c>
      <c r="I137" s="59">
        <v>65</v>
      </c>
      <c r="J137" s="36">
        <v>1409</v>
      </c>
      <c r="K137" s="36">
        <v>67</v>
      </c>
      <c r="L137" s="46">
        <v>-23.1</v>
      </c>
      <c r="M137" s="36">
        <v>1158</v>
      </c>
      <c r="N137" s="36">
        <v>58</v>
      </c>
      <c r="O137" s="32">
        <f t="shared" si="0"/>
        <v>-22.668338874156387</v>
      </c>
      <c r="P137" s="61">
        <f t="shared" si="1"/>
        <v>0.14858000000000002</v>
      </c>
      <c r="Q137" s="61">
        <f t="shared" si="4"/>
        <v>0.25704112584361383</v>
      </c>
      <c r="R137" s="61">
        <f t="shared" si="2"/>
        <v>2.6039999999999952E-2</v>
      </c>
      <c r="S137" s="61">
        <f t="shared" si="3"/>
        <v>0.43166112584361382</v>
      </c>
      <c r="T137" s="70">
        <v>1303.1369773328572</v>
      </c>
      <c r="U137" s="70">
        <v>281.02170947954329</v>
      </c>
      <c r="V137" s="61">
        <v>-0.18678999431982543</v>
      </c>
      <c r="W137" s="61">
        <v>0.3560493789581034</v>
      </c>
      <c r="X137" s="44"/>
      <c r="Y137" s="61"/>
      <c r="Z137" s="44"/>
      <c r="AA137" s="61"/>
      <c r="AB137" s="44"/>
      <c r="AC137" s="61"/>
      <c r="AD137" s="44"/>
      <c r="AE137" s="61"/>
      <c r="AF137" s="44"/>
      <c r="AG137" s="61"/>
      <c r="AH137" s="44"/>
      <c r="AI137" s="61"/>
      <c r="AJ137" s="44"/>
      <c r="AK137" s="61"/>
      <c r="AL137" s="61"/>
      <c r="AM137" s="44"/>
      <c r="AN137" s="44"/>
    </row>
    <row r="138" spans="1:40" x14ac:dyDescent="0.2">
      <c r="A138" s="37" t="s">
        <v>132</v>
      </c>
      <c r="B138" s="37" t="s">
        <v>226</v>
      </c>
      <c r="C138" s="58">
        <v>52.083300000000001</v>
      </c>
      <c r="D138" s="58">
        <v>-7.7333299999999996</v>
      </c>
      <c r="E138" s="37" t="s">
        <v>175</v>
      </c>
      <c r="F138" s="37" t="s">
        <v>134</v>
      </c>
      <c r="G138" s="37" t="s">
        <v>227</v>
      </c>
      <c r="H138" s="59">
        <v>1515</v>
      </c>
      <c r="I138" s="59">
        <v>55</v>
      </c>
      <c r="J138" s="36">
        <v>1419</v>
      </c>
      <c r="K138" s="36">
        <v>63</v>
      </c>
      <c r="L138" s="46">
        <v>-22.5</v>
      </c>
      <c r="M138" s="36">
        <v>1234</v>
      </c>
      <c r="N138" s="36">
        <v>87</v>
      </c>
      <c r="O138" s="32">
        <f t="shared" si="0"/>
        <v>-21.960185922300393</v>
      </c>
      <c r="P138" s="61">
        <f t="shared" si="1"/>
        <v>0.14307</v>
      </c>
      <c r="Q138" s="61">
        <f t="shared" si="4"/>
        <v>0.37091115769960581</v>
      </c>
      <c r="R138" s="61">
        <f t="shared" si="2"/>
        <v>2.5832920000000037E-2</v>
      </c>
      <c r="S138" s="61">
        <f t="shared" si="3"/>
        <v>0.53981407769960588</v>
      </c>
      <c r="T138" s="70">
        <v>1302.7152318699998</v>
      </c>
      <c r="U138" s="70">
        <v>280.37742423155737</v>
      </c>
      <c r="V138" s="61">
        <v>-7.2420067968551452E-2</v>
      </c>
      <c r="W138" s="61">
        <v>0.35548661249584645</v>
      </c>
      <c r="X138" s="44"/>
      <c r="Y138" s="61"/>
      <c r="Z138" s="44"/>
      <c r="AA138" s="61"/>
      <c r="AB138" s="44"/>
      <c r="AC138" s="61"/>
      <c r="AD138" s="44"/>
      <c r="AE138" s="61"/>
      <c r="AF138" s="44"/>
      <c r="AG138" s="61"/>
      <c r="AH138" s="44"/>
      <c r="AI138" s="61"/>
      <c r="AJ138" s="44"/>
      <c r="AK138" s="61"/>
      <c r="AL138" s="61"/>
      <c r="AM138" s="44"/>
      <c r="AN138" s="44"/>
    </row>
    <row r="139" spans="1:40" x14ac:dyDescent="0.2">
      <c r="A139" s="37" t="s">
        <v>146</v>
      </c>
      <c r="B139" s="37" t="s">
        <v>228</v>
      </c>
      <c r="C139" s="58">
        <v>51.794699999999999</v>
      </c>
      <c r="D139" s="58">
        <v>-1.3141</v>
      </c>
      <c r="E139" s="37" t="s">
        <v>129</v>
      </c>
      <c r="F139" s="37" t="s">
        <v>134</v>
      </c>
      <c r="G139" s="37" t="s">
        <v>162</v>
      </c>
      <c r="H139" s="59">
        <v>1520</v>
      </c>
      <c r="I139" s="59">
        <v>55</v>
      </c>
      <c r="J139" s="36">
        <v>1424</v>
      </c>
      <c r="K139" s="36">
        <v>62</v>
      </c>
      <c r="L139" s="46">
        <v>-21.024000000000001</v>
      </c>
      <c r="M139" s="36">
        <v>627</v>
      </c>
      <c r="N139" s="36">
        <v>65</v>
      </c>
      <c r="O139" s="32">
        <f t="shared" si="0"/>
        <v>-21.612311989717675</v>
      </c>
      <c r="P139" s="61">
        <f t="shared" si="1"/>
        <v>0.14725000000000002</v>
      </c>
      <c r="Q139" s="61">
        <f t="shared" si="4"/>
        <v>-0.75781626971767402</v>
      </c>
      <c r="R139" s="61">
        <f t="shared" si="2"/>
        <v>2.225427999999996E-2</v>
      </c>
      <c r="S139" s="61">
        <f t="shared" si="3"/>
        <v>-0.58831198971767407</v>
      </c>
      <c r="T139" s="70">
        <v>1000.4159158668571</v>
      </c>
      <c r="U139" s="70">
        <v>187.95702433627193</v>
      </c>
      <c r="V139" s="61">
        <v>-0.73835489180037606</v>
      </c>
      <c r="W139" s="61">
        <v>0.32551249983690045</v>
      </c>
      <c r="X139" s="44"/>
      <c r="Y139" s="61"/>
      <c r="Z139" s="44"/>
      <c r="AA139" s="61"/>
      <c r="AB139" s="44"/>
      <c r="AC139" s="61"/>
      <c r="AD139" s="44"/>
      <c r="AE139" s="61"/>
      <c r="AF139" s="44"/>
      <c r="AG139" s="61"/>
      <c r="AH139" s="44"/>
      <c r="AI139" s="61"/>
      <c r="AJ139" s="44"/>
      <c r="AK139" s="61"/>
      <c r="AL139" s="61"/>
      <c r="AM139" s="44"/>
      <c r="AN139" s="44"/>
    </row>
    <row r="140" spans="1:40" x14ac:dyDescent="0.2">
      <c r="A140" s="37" t="s">
        <v>132</v>
      </c>
      <c r="B140" s="37" t="s">
        <v>229</v>
      </c>
      <c r="C140" s="58">
        <v>52.163499999999999</v>
      </c>
      <c r="D140" s="58">
        <v>0.26181300000000002</v>
      </c>
      <c r="E140" s="37" t="s">
        <v>129</v>
      </c>
      <c r="F140" s="37" t="s">
        <v>134</v>
      </c>
      <c r="G140" s="37" t="s">
        <v>162</v>
      </c>
      <c r="H140" s="59">
        <v>1530</v>
      </c>
      <c r="I140" s="59">
        <v>50</v>
      </c>
      <c r="J140" s="36">
        <v>1433</v>
      </c>
      <c r="K140" s="36">
        <v>59</v>
      </c>
      <c r="L140" s="46">
        <v>-20.21</v>
      </c>
      <c r="M140" s="36">
        <v>565</v>
      </c>
      <c r="N140" s="36">
        <v>71</v>
      </c>
      <c r="O140" s="32">
        <f t="shared" si="0"/>
        <v>-20.950007183384841</v>
      </c>
      <c r="P140" s="61">
        <f t="shared" si="1"/>
        <v>0.14611000000000002</v>
      </c>
      <c r="Q140" s="61">
        <f t="shared" si="4"/>
        <v>-0.91294458338483864</v>
      </c>
      <c r="R140" s="61">
        <f t="shared" si="2"/>
        <v>2.6827399999999946E-2</v>
      </c>
      <c r="S140" s="61">
        <f t="shared" si="3"/>
        <v>-0.74000718338483873</v>
      </c>
      <c r="T140" s="70">
        <v>882.47649881885729</v>
      </c>
      <c r="U140" s="70">
        <v>106.20904028513003</v>
      </c>
      <c r="V140" s="61">
        <v>-0.69316690937226766</v>
      </c>
      <c r="W140" s="61">
        <v>0.19536100405991427</v>
      </c>
      <c r="X140" s="44"/>
      <c r="Y140" s="61"/>
      <c r="Z140" s="44"/>
      <c r="AA140" s="61"/>
      <c r="AB140" s="44"/>
      <c r="AC140" s="61"/>
      <c r="AD140" s="44"/>
      <c r="AE140" s="61"/>
      <c r="AF140" s="44"/>
      <c r="AG140" s="61"/>
      <c r="AH140" s="44"/>
      <c r="AI140" s="61"/>
      <c r="AJ140" s="44"/>
      <c r="AK140" s="61"/>
      <c r="AL140" s="61"/>
      <c r="AM140" s="44"/>
      <c r="AN140" s="44"/>
    </row>
    <row r="141" spans="1:40" x14ac:dyDescent="0.2">
      <c r="A141" s="38" t="s">
        <v>132</v>
      </c>
      <c r="B141" s="37" t="s">
        <v>230</v>
      </c>
      <c r="C141" s="58">
        <v>52.163499999999999</v>
      </c>
      <c r="D141" s="58">
        <v>0.26181300000000002</v>
      </c>
      <c r="E141" s="37" t="s">
        <v>129</v>
      </c>
      <c r="F141" s="37" t="s">
        <v>134</v>
      </c>
      <c r="G141" s="37" t="s">
        <v>135</v>
      </c>
      <c r="H141" s="59">
        <v>1535</v>
      </c>
      <c r="I141" s="59">
        <v>50</v>
      </c>
      <c r="J141" s="36">
        <v>1437</v>
      </c>
      <c r="K141" s="36">
        <v>58</v>
      </c>
      <c r="L141" s="46">
        <v>-21.19</v>
      </c>
      <c r="M141" s="36">
        <v>565</v>
      </c>
      <c r="N141" s="60">
        <v>71</v>
      </c>
      <c r="O141" s="32">
        <f t="shared" si="0"/>
        <v>-21.930007183384841</v>
      </c>
      <c r="P141" s="61">
        <f t="shared" si="1"/>
        <v>0.14611000000000002</v>
      </c>
      <c r="Q141" s="61">
        <f t="shared" si="4"/>
        <v>-0.91294458338483864</v>
      </c>
      <c r="R141" s="61">
        <f t="shared" si="2"/>
        <v>2.6827399999999946E-2</v>
      </c>
      <c r="S141" s="61">
        <f t="shared" si="3"/>
        <v>-0.74000718338483873</v>
      </c>
      <c r="T141" s="70">
        <v>882.47649881885729</v>
      </c>
      <c r="U141" s="70">
        <v>106.20904028513003</v>
      </c>
      <c r="V141" s="61">
        <v>-0.69316690937226766</v>
      </c>
      <c r="W141" s="61">
        <v>0.19536100405991427</v>
      </c>
      <c r="X141" s="44"/>
      <c r="Y141" s="61"/>
      <c r="Z141" s="44"/>
      <c r="AA141" s="61"/>
      <c r="AB141" s="44"/>
      <c r="AC141" s="61"/>
      <c r="AD141" s="44"/>
      <c r="AE141" s="61"/>
      <c r="AF141" s="44"/>
      <c r="AG141" s="61"/>
      <c r="AH141" s="44"/>
      <c r="AI141" s="61"/>
      <c r="AJ141" s="44"/>
      <c r="AK141" s="61"/>
      <c r="AL141" s="61"/>
      <c r="AM141" s="44"/>
      <c r="AN141" s="44"/>
    </row>
    <row r="142" spans="1:40" x14ac:dyDescent="0.2">
      <c r="A142" s="37" t="s">
        <v>132</v>
      </c>
      <c r="B142" s="37" t="s">
        <v>231</v>
      </c>
      <c r="C142" s="58">
        <v>54.05</v>
      </c>
      <c r="D142" s="58">
        <v>-8.4499999999999993</v>
      </c>
      <c r="E142" s="37" t="s">
        <v>175</v>
      </c>
      <c r="F142" s="37" t="s">
        <v>148</v>
      </c>
      <c r="G142" s="37" t="s">
        <v>176</v>
      </c>
      <c r="H142" s="59">
        <v>1580</v>
      </c>
      <c r="I142" s="59">
        <v>55</v>
      </c>
      <c r="J142" s="36">
        <v>1470</v>
      </c>
      <c r="K142" s="36">
        <v>59</v>
      </c>
      <c r="L142" s="46">
        <v>-21.8</v>
      </c>
      <c r="M142" s="36">
        <v>1222</v>
      </c>
      <c r="N142" s="36">
        <v>146</v>
      </c>
      <c r="O142" s="32">
        <f t="shared" si="0"/>
        <v>-21.264608091340982</v>
      </c>
      <c r="P142" s="61">
        <f t="shared" si="1"/>
        <v>0.13186</v>
      </c>
      <c r="Q142" s="61">
        <f t="shared" si="4"/>
        <v>0.35331190865901974</v>
      </c>
      <c r="R142" s="61">
        <f t="shared" si="2"/>
        <v>5.0219999999999931E-2</v>
      </c>
      <c r="S142" s="61">
        <f t="shared" si="3"/>
        <v>0.53539190865901964</v>
      </c>
      <c r="T142" s="70">
        <v>1376.9747914042855</v>
      </c>
      <c r="U142" s="70">
        <v>222.45330206820876</v>
      </c>
      <c r="V142" s="61">
        <v>-0.20067451783929563</v>
      </c>
      <c r="W142" s="61">
        <v>0.29371984544775004</v>
      </c>
      <c r="X142" s="44"/>
      <c r="Y142" s="61"/>
      <c r="Z142" s="44"/>
      <c r="AA142" s="61"/>
      <c r="AB142" s="44"/>
      <c r="AC142" s="61"/>
      <c r="AD142" s="44"/>
      <c r="AE142" s="61"/>
      <c r="AF142" s="44"/>
      <c r="AG142" s="61"/>
      <c r="AH142" s="44"/>
      <c r="AI142" s="61"/>
      <c r="AJ142" s="44"/>
      <c r="AK142" s="61"/>
      <c r="AL142" s="61"/>
      <c r="AM142" s="44"/>
      <c r="AN142" s="44"/>
    </row>
    <row r="143" spans="1:40" x14ac:dyDescent="0.2">
      <c r="A143" s="38" t="s">
        <v>132</v>
      </c>
      <c r="B143" s="37" t="s">
        <v>232</v>
      </c>
      <c r="C143" s="58">
        <v>52.163499999999999</v>
      </c>
      <c r="D143" s="58">
        <v>0.26181300000000002</v>
      </c>
      <c r="E143" s="37" t="s">
        <v>129</v>
      </c>
      <c r="F143" s="37" t="s">
        <v>134</v>
      </c>
      <c r="G143" s="37" t="s">
        <v>135</v>
      </c>
      <c r="H143" s="59">
        <v>1615</v>
      </c>
      <c r="I143" s="59">
        <v>50</v>
      </c>
      <c r="J143" s="36">
        <v>1499</v>
      </c>
      <c r="K143" s="36">
        <v>63</v>
      </c>
      <c r="L143" s="46">
        <v>-21.2</v>
      </c>
      <c r="M143" s="36">
        <v>565</v>
      </c>
      <c r="N143" s="60">
        <v>71</v>
      </c>
      <c r="O143" s="32">
        <f t="shared" si="0"/>
        <v>-21.940007183384839</v>
      </c>
      <c r="P143" s="61">
        <f t="shared" si="1"/>
        <v>0.14611000000000002</v>
      </c>
      <c r="Q143" s="61">
        <f t="shared" si="4"/>
        <v>-0.91294458338483864</v>
      </c>
      <c r="R143" s="61">
        <f t="shared" si="2"/>
        <v>2.6827399999999946E-2</v>
      </c>
      <c r="S143" s="61">
        <f t="shared" si="3"/>
        <v>-0.74000718338483873</v>
      </c>
      <c r="T143" s="70">
        <v>882.47649881885729</v>
      </c>
      <c r="U143" s="70">
        <v>106.20904028513003</v>
      </c>
      <c r="V143" s="61">
        <v>-0.69316690937226766</v>
      </c>
      <c r="W143" s="61">
        <v>0.19536100405991427</v>
      </c>
      <c r="X143" s="44"/>
      <c r="Y143" s="61"/>
      <c r="Z143" s="44"/>
      <c r="AA143" s="61"/>
      <c r="AB143" s="44"/>
      <c r="AC143" s="61"/>
      <c r="AD143" s="44"/>
      <c r="AE143" s="61"/>
      <c r="AF143" s="44"/>
      <c r="AG143" s="61"/>
      <c r="AH143" s="44"/>
      <c r="AI143" s="61"/>
      <c r="AJ143" s="44"/>
      <c r="AK143" s="61"/>
      <c r="AL143" s="61"/>
      <c r="AM143" s="44"/>
      <c r="AN143" s="44"/>
    </row>
    <row r="144" spans="1:40" x14ac:dyDescent="0.2">
      <c r="A144" s="37" t="s">
        <v>146</v>
      </c>
      <c r="B144" s="37" t="s">
        <v>233</v>
      </c>
      <c r="C144" s="58">
        <v>57.704099999999997</v>
      </c>
      <c r="D144" s="58">
        <v>-7.2775499999999997</v>
      </c>
      <c r="E144" s="37" t="s">
        <v>129</v>
      </c>
      <c r="F144" s="37" t="s">
        <v>134</v>
      </c>
      <c r="G144" s="37" t="s">
        <v>162</v>
      </c>
      <c r="H144" s="59">
        <v>1640</v>
      </c>
      <c r="I144" s="59">
        <v>50</v>
      </c>
      <c r="J144" s="36">
        <v>1532</v>
      </c>
      <c r="K144" s="36">
        <v>71</v>
      </c>
      <c r="L144" s="46">
        <v>-20.692</v>
      </c>
      <c r="M144" s="36">
        <v>1200</v>
      </c>
      <c r="N144" s="60">
        <v>32</v>
      </c>
      <c r="O144" s="32">
        <f t="shared" si="0"/>
        <v>-20.122265961175966</v>
      </c>
      <c r="P144" s="61">
        <f t="shared" si="1"/>
        <v>0.15352000000000002</v>
      </c>
      <c r="Q144" s="61">
        <f t="shared" si="4"/>
        <v>0.32068319882403529</v>
      </c>
      <c r="R144" s="61">
        <f t="shared" si="2"/>
        <v>9.5530839999999895E-2</v>
      </c>
      <c r="S144" s="61">
        <f t="shared" si="3"/>
        <v>0.56973403882403517</v>
      </c>
      <c r="T144" s="70">
        <v>1354.9769287628571</v>
      </c>
      <c r="U144" s="70">
        <v>269.34582711363106</v>
      </c>
      <c r="V144" s="61">
        <v>-0.19402103681022456</v>
      </c>
      <c r="W144" s="61">
        <v>0.37394305173810982</v>
      </c>
      <c r="X144" s="44"/>
      <c r="Y144" s="61"/>
      <c r="Z144" s="44"/>
      <c r="AA144" s="61"/>
      <c r="AB144" s="44"/>
      <c r="AC144" s="61"/>
      <c r="AD144" s="44"/>
      <c r="AE144" s="61"/>
      <c r="AF144" s="44"/>
      <c r="AG144" s="61"/>
      <c r="AH144" s="44"/>
      <c r="AI144" s="61"/>
      <c r="AJ144" s="44"/>
      <c r="AK144" s="61"/>
      <c r="AL144" s="61"/>
      <c r="AM144" s="44"/>
      <c r="AN144" s="44"/>
    </row>
    <row r="145" spans="1:40" x14ac:dyDescent="0.2">
      <c r="A145" s="37" t="s">
        <v>132</v>
      </c>
      <c r="B145" s="37" t="s">
        <v>234</v>
      </c>
      <c r="C145" s="58">
        <v>54</v>
      </c>
      <c r="D145" s="58">
        <v>-7</v>
      </c>
      <c r="E145" s="37" t="s">
        <v>175</v>
      </c>
      <c r="F145" s="37" t="s">
        <v>134</v>
      </c>
      <c r="G145" s="37" t="s">
        <v>162</v>
      </c>
      <c r="H145" s="59">
        <v>1660</v>
      </c>
      <c r="I145" s="59">
        <v>70</v>
      </c>
      <c r="J145" s="36">
        <v>1564</v>
      </c>
      <c r="K145" s="36">
        <v>90</v>
      </c>
      <c r="L145" s="46">
        <v>-21.4</v>
      </c>
      <c r="M145" s="36">
        <v>933</v>
      </c>
      <c r="N145" s="36">
        <v>145</v>
      </c>
      <c r="O145" s="32">
        <f t="shared" si="0"/>
        <v>-21.336928222669304</v>
      </c>
      <c r="P145" s="61">
        <f t="shared" si="1"/>
        <v>0.13205</v>
      </c>
      <c r="Q145" s="61">
        <f t="shared" si="4"/>
        <v>-0.11857822266930462</v>
      </c>
      <c r="R145" s="61">
        <f t="shared" si="2"/>
        <v>4.9599999999999977E-2</v>
      </c>
      <c r="S145" s="61">
        <f t="shared" si="3"/>
        <v>6.3071777330695356E-2</v>
      </c>
      <c r="T145" s="70">
        <v>1257.0736359785715</v>
      </c>
      <c r="U145" s="70">
        <v>137.44762923335139</v>
      </c>
      <c r="V145" s="61">
        <v>-0.51557905631737577</v>
      </c>
      <c r="W145" s="61">
        <v>0.19555486006762091</v>
      </c>
      <c r="X145" s="44"/>
      <c r="Y145" s="61"/>
      <c r="Z145" s="44"/>
      <c r="AA145" s="61"/>
      <c r="AB145" s="44"/>
      <c r="AC145" s="61"/>
      <c r="AD145" s="44"/>
      <c r="AE145" s="61"/>
      <c r="AF145" s="44"/>
      <c r="AG145" s="61"/>
      <c r="AH145" s="44"/>
      <c r="AI145" s="61"/>
      <c r="AJ145" s="44"/>
      <c r="AK145" s="61"/>
      <c r="AL145" s="61"/>
      <c r="AM145" s="44"/>
      <c r="AN145" s="44"/>
    </row>
    <row r="146" spans="1:40" x14ac:dyDescent="0.2">
      <c r="A146" s="37" t="s">
        <v>146</v>
      </c>
      <c r="B146" s="37" t="s">
        <v>235</v>
      </c>
      <c r="C146" s="58">
        <v>52.666699999999999</v>
      </c>
      <c r="D146" s="58">
        <v>-9</v>
      </c>
      <c r="E146" s="37" t="s">
        <v>175</v>
      </c>
      <c r="F146" s="37" t="s">
        <v>148</v>
      </c>
      <c r="G146" s="37" t="s">
        <v>176</v>
      </c>
      <c r="H146" s="59">
        <v>1675</v>
      </c>
      <c r="I146" s="59">
        <v>60</v>
      </c>
      <c r="J146" s="36">
        <v>1584</v>
      </c>
      <c r="K146" s="36">
        <v>80</v>
      </c>
      <c r="L146" s="46">
        <v>-19.600000000000001</v>
      </c>
      <c r="M146" s="36">
        <v>1069</v>
      </c>
      <c r="N146" s="60">
        <v>98</v>
      </c>
      <c r="O146" s="32">
        <f t="shared" si="0"/>
        <v>-19.310058825531893</v>
      </c>
      <c r="P146" s="61">
        <f t="shared" si="1"/>
        <v>0.14097999999999999</v>
      </c>
      <c r="Q146" s="61">
        <f t="shared" si="4"/>
        <v>0.11589409446810706</v>
      </c>
      <c r="R146" s="61">
        <f t="shared" si="2"/>
        <v>3.3067079999999915E-2</v>
      </c>
      <c r="S146" s="61">
        <f t="shared" si="3"/>
        <v>0.28994117446810697</v>
      </c>
      <c r="T146" s="70">
        <v>1380.1153046800002</v>
      </c>
      <c r="U146" s="70">
        <v>261.72292612997256</v>
      </c>
      <c r="V146" s="61">
        <v>-0.43658174400445354</v>
      </c>
      <c r="W146" s="61">
        <v>0.33834834512726197</v>
      </c>
      <c r="X146" s="44"/>
      <c r="Y146" s="61"/>
      <c r="Z146" s="44"/>
      <c r="AA146" s="61"/>
      <c r="AB146" s="44"/>
      <c r="AC146" s="61"/>
      <c r="AD146" s="44"/>
      <c r="AE146" s="61"/>
      <c r="AF146" s="44"/>
      <c r="AG146" s="61"/>
      <c r="AH146" s="44"/>
      <c r="AI146" s="61"/>
      <c r="AJ146" s="44"/>
      <c r="AK146" s="61"/>
      <c r="AL146" s="61"/>
      <c r="AM146" s="44"/>
      <c r="AN146" s="44"/>
    </row>
    <row r="147" spans="1:40" x14ac:dyDescent="0.2">
      <c r="A147" s="37" t="s">
        <v>202</v>
      </c>
      <c r="B147" s="37" t="s">
        <v>236</v>
      </c>
      <c r="C147" s="58">
        <v>51.5383</v>
      </c>
      <c r="D147" s="58">
        <v>-1.6015699999999999</v>
      </c>
      <c r="E147" s="37" t="s">
        <v>129</v>
      </c>
      <c r="F147" s="37" t="s">
        <v>134</v>
      </c>
      <c r="G147" s="37" t="s">
        <v>204</v>
      </c>
      <c r="H147" s="59">
        <v>1692</v>
      </c>
      <c r="I147" s="59">
        <v>25</v>
      </c>
      <c r="J147" s="36">
        <v>1600</v>
      </c>
      <c r="K147" s="36">
        <v>39</v>
      </c>
      <c r="L147" s="46">
        <v>-20.904</v>
      </c>
      <c r="M147" s="36">
        <v>706</v>
      </c>
      <c r="N147" s="36">
        <v>152</v>
      </c>
      <c r="O147" s="32">
        <f t="shared" si="0"/>
        <v>-21.328747197388548</v>
      </c>
      <c r="P147" s="61">
        <f t="shared" si="1"/>
        <v>0.13072</v>
      </c>
      <c r="Q147" s="61">
        <f t="shared" si="4"/>
        <v>-0.57454211738854966</v>
      </c>
      <c r="R147" s="61">
        <f t="shared" si="2"/>
        <v>1.9074919999999995E-2</v>
      </c>
      <c r="S147" s="61">
        <f t="shared" si="3"/>
        <v>-0.42474719738854966</v>
      </c>
      <c r="T147" s="70">
        <v>1027.2647352954286</v>
      </c>
      <c r="U147" s="70">
        <v>199.74681992122024</v>
      </c>
      <c r="V147" s="61">
        <v>-0.59937350115255816</v>
      </c>
      <c r="W147" s="61">
        <v>0.33672038486804606</v>
      </c>
      <c r="X147" s="44"/>
      <c r="Y147" s="61"/>
      <c r="Z147" s="44"/>
      <c r="AA147" s="61"/>
      <c r="AB147" s="44"/>
      <c r="AC147" s="61"/>
      <c r="AD147" s="44"/>
      <c r="AE147" s="61"/>
      <c r="AF147" s="44"/>
      <c r="AG147" s="61"/>
      <c r="AH147" s="44"/>
      <c r="AI147" s="61"/>
      <c r="AJ147" s="44"/>
      <c r="AK147" s="61"/>
      <c r="AL147" s="61"/>
      <c r="AM147" s="44"/>
      <c r="AN147" s="44"/>
    </row>
    <row r="148" spans="1:40" x14ac:dyDescent="0.2">
      <c r="A148" s="37" t="s">
        <v>202</v>
      </c>
      <c r="B148" s="37" t="s">
        <v>237</v>
      </c>
      <c r="C148" s="58">
        <v>51.5383</v>
      </c>
      <c r="D148" s="58">
        <v>-1.6015699999999999</v>
      </c>
      <c r="E148" s="37" t="s">
        <v>129</v>
      </c>
      <c r="F148" s="37" t="s">
        <v>134</v>
      </c>
      <c r="G148" s="37" t="s">
        <v>204</v>
      </c>
      <c r="H148" s="59">
        <v>1705</v>
      </c>
      <c r="I148" s="59">
        <v>24</v>
      </c>
      <c r="J148" s="36">
        <v>1614</v>
      </c>
      <c r="K148" s="36">
        <v>41</v>
      </c>
      <c r="L148" s="46">
        <v>-21.157</v>
      </c>
      <c r="M148" s="36">
        <v>706</v>
      </c>
      <c r="N148" s="36">
        <v>152</v>
      </c>
      <c r="O148" s="32">
        <f t="shared" si="0"/>
        <v>-21.581747197388548</v>
      </c>
      <c r="P148" s="61">
        <f t="shared" si="1"/>
        <v>0.13072</v>
      </c>
      <c r="Q148" s="61">
        <f t="shared" si="4"/>
        <v>-0.57454211738854966</v>
      </c>
      <c r="R148" s="61">
        <f t="shared" si="2"/>
        <v>1.9074919999999995E-2</v>
      </c>
      <c r="S148" s="61">
        <f t="shared" si="3"/>
        <v>-0.42474719738854966</v>
      </c>
      <c r="T148" s="70">
        <v>1027.2647352954286</v>
      </c>
      <c r="U148" s="70">
        <v>199.74681992122024</v>
      </c>
      <c r="V148" s="61">
        <v>-0.59937350115255816</v>
      </c>
      <c r="W148" s="61">
        <v>0.33672038486804606</v>
      </c>
      <c r="X148" s="44"/>
      <c r="Y148" s="61"/>
      <c r="Z148" s="44"/>
      <c r="AA148" s="61"/>
      <c r="AB148" s="44"/>
      <c r="AC148" s="61"/>
      <c r="AD148" s="44"/>
      <c r="AE148" s="61"/>
      <c r="AF148" s="44"/>
      <c r="AG148" s="61"/>
      <c r="AH148" s="44"/>
      <c r="AI148" s="61"/>
      <c r="AJ148" s="44"/>
      <c r="AK148" s="61"/>
      <c r="AL148" s="61"/>
      <c r="AM148" s="44"/>
      <c r="AN148" s="44"/>
    </row>
    <row r="149" spans="1:40" x14ac:dyDescent="0.2">
      <c r="A149" s="38" t="s">
        <v>146</v>
      </c>
      <c r="B149" s="37" t="s">
        <v>238</v>
      </c>
      <c r="C149" s="58">
        <v>59.145699999999998</v>
      </c>
      <c r="D149" s="58">
        <v>-3.0898500000000002</v>
      </c>
      <c r="E149" s="37" t="s">
        <v>129</v>
      </c>
      <c r="F149" s="37" t="s">
        <v>134</v>
      </c>
      <c r="G149" s="37" t="s">
        <v>135</v>
      </c>
      <c r="H149" s="59">
        <v>1720</v>
      </c>
      <c r="I149" s="59">
        <v>40</v>
      </c>
      <c r="J149" s="36">
        <v>1633</v>
      </c>
      <c r="K149" s="36">
        <v>50</v>
      </c>
      <c r="L149" s="46">
        <v>-20.231000000000002</v>
      </c>
      <c r="M149" s="36">
        <v>999</v>
      </c>
      <c r="N149" s="60">
        <v>52</v>
      </c>
      <c r="O149" s="32">
        <f t="shared" ref="O149:O212" si="5">L149+S149</f>
        <v>-19.969597798366458</v>
      </c>
      <c r="P149" s="61">
        <f t="shared" ref="P149:P212" si="6">0.00019*(840-N149)</f>
        <v>0.14972000000000002</v>
      </c>
      <c r="Q149" s="61">
        <f t="shared" si="4"/>
        <v>-1.7244783664551733E-3</v>
      </c>
      <c r="R149" s="61">
        <f t="shared" ref="R149:R212" si="7">(-0.0124*50)-(-0.0124*ABS(C149))</f>
        <v>0.11340667999999998</v>
      </c>
      <c r="S149" s="61">
        <f t="shared" ref="S149:S212" si="8">P149+Q149+R149</f>
        <v>0.26140220163354483</v>
      </c>
      <c r="T149" s="70">
        <v>1086.2465722074287</v>
      </c>
      <c r="U149" s="70">
        <v>230.25378677191469</v>
      </c>
      <c r="V149" s="61">
        <v>-0.12005747318791725</v>
      </c>
      <c r="W149" s="61">
        <v>0.36366579139722571</v>
      </c>
      <c r="X149" s="44"/>
      <c r="Y149" s="61"/>
      <c r="Z149" s="44"/>
      <c r="AA149" s="61"/>
      <c r="AB149" s="44"/>
      <c r="AC149" s="61"/>
      <c r="AD149" s="44"/>
      <c r="AE149" s="61"/>
      <c r="AF149" s="44"/>
      <c r="AG149" s="61"/>
      <c r="AH149" s="44"/>
      <c r="AI149" s="61"/>
      <c r="AJ149" s="44"/>
      <c r="AK149" s="61"/>
      <c r="AL149" s="61"/>
      <c r="AM149" s="44"/>
      <c r="AN149" s="44"/>
    </row>
    <row r="150" spans="1:40" x14ac:dyDescent="0.2">
      <c r="A150" s="37" t="s">
        <v>164</v>
      </c>
      <c r="B150" s="37" t="s">
        <v>239</v>
      </c>
      <c r="C150" s="58">
        <v>55.15</v>
      </c>
      <c r="D150" s="58">
        <v>58.633299999999998</v>
      </c>
      <c r="E150" s="37" t="s">
        <v>138</v>
      </c>
      <c r="F150" s="37" t="s">
        <v>139</v>
      </c>
      <c r="G150" s="37" t="s">
        <v>166</v>
      </c>
      <c r="H150" s="59">
        <v>1761</v>
      </c>
      <c r="I150" s="59">
        <v>28</v>
      </c>
      <c r="J150" s="36">
        <v>1668</v>
      </c>
      <c r="K150" s="36">
        <v>43</v>
      </c>
      <c r="L150" s="46">
        <v>-22.472999999999999</v>
      </c>
      <c r="M150" s="36">
        <v>549</v>
      </c>
      <c r="N150" s="36">
        <v>331</v>
      </c>
      <c r="O150" s="32">
        <f t="shared" si="5"/>
        <v>-23.26721401624448</v>
      </c>
      <c r="P150" s="61">
        <f t="shared" si="6"/>
        <v>9.6710000000000004E-2</v>
      </c>
      <c r="Q150" s="61">
        <f t="shared" ref="Q150:Q213" si="9">(-5.16*LOG(1000+300,10))-(-5.16*LOG(M150+300,10))</f>
        <v>-0.95478401624448317</v>
      </c>
      <c r="R150" s="61">
        <f t="shared" si="7"/>
        <v>6.3859999999999917E-2</v>
      </c>
      <c r="S150" s="61">
        <f t="shared" si="8"/>
        <v>-0.79421401624448329</v>
      </c>
      <c r="T150" s="70">
        <v>706.53494623999995</v>
      </c>
      <c r="U150" s="70">
        <v>173.53250783029307</v>
      </c>
      <c r="V150" s="61">
        <v>-0.3553595655409697</v>
      </c>
      <c r="W150" s="61">
        <v>0.36184491341146946</v>
      </c>
      <c r="X150" s="44"/>
      <c r="Y150" s="61"/>
      <c r="Z150" s="44"/>
      <c r="AA150" s="61"/>
      <c r="AB150" s="44"/>
      <c r="AC150" s="61"/>
      <c r="AD150" s="44"/>
      <c r="AE150" s="61"/>
      <c r="AF150" s="44"/>
      <c r="AG150" s="61"/>
      <c r="AH150" s="44"/>
      <c r="AI150" s="61"/>
      <c r="AJ150" s="44"/>
      <c r="AK150" s="61"/>
      <c r="AL150" s="61"/>
      <c r="AM150" s="44"/>
      <c r="AN150" s="44"/>
    </row>
    <row r="151" spans="1:40" x14ac:dyDescent="0.2">
      <c r="A151" s="38" t="s">
        <v>240</v>
      </c>
      <c r="B151" s="37" t="s">
        <v>241</v>
      </c>
      <c r="C151" s="58">
        <v>51.564900000000002</v>
      </c>
      <c r="D151" s="58">
        <v>-4.3334700000000002</v>
      </c>
      <c r="E151" s="37" t="s">
        <v>129</v>
      </c>
      <c r="F151" s="37" t="s">
        <v>134</v>
      </c>
      <c r="G151" s="37" t="s">
        <v>135</v>
      </c>
      <c r="H151" s="59">
        <v>1796</v>
      </c>
      <c r="I151" s="59">
        <v>28</v>
      </c>
      <c r="J151" s="36">
        <v>1725</v>
      </c>
      <c r="K151" s="36">
        <v>54</v>
      </c>
      <c r="L151" s="46">
        <v>-20.399999999999999</v>
      </c>
      <c r="M151" s="36">
        <v>1017</v>
      </c>
      <c r="N151" s="60">
        <v>76</v>
      </c>
      <c r="O151" s="32">
        <f t="shared" si="5"/>
        <v>-20.206320339100472</v>
      </c>
      <c r="P151" s="61">
        <f t="shared" si="6"/>
        <v>0.14516000000000001</v>
      </c>
      <c r="Q151" s="61">
        <f t="shared" si="9"/>
        <v>2.9114900899525509E-2</v>
      </c>
      <c r="R151" s="61">
        <f t="shared" si="7"/>
        <v>1.9404760000000021E-2</v>
      </c>
      <c r="S151" s="61">
        <f t="shared" si="8"/>
        <v>0.19367966089952554</v>
      </c>
      <c r="T151" s="70">
        <v>1167.8567221171429</v>
      </c>
      <c r="U151" s="70">
        <v>161.8031456574241</v>
      </c>
      <c r="V151" s="61">
        <v>-0.23111614632181141</v>
      </c>
      <c r="W151" s="61">
        <v>0.25073942514565467</v>
      </c>
      <c r="X151" s="44"/>
      <c r="Y151" s="61"/>
      <c r="Z151" s="44"/>
      <c r="AA151" s="61"/>
      <c r="AB151" s="44"/>
      <c r="AC151" s="61"/>
      <c r="AD151" s="44"/>
      <c r="AE151" s="61"/>
      <c r="AF151" s="44"/>
      <c r="AG151" s="61"/>
      <c r="AH151" s="44"/>
      <c r="AI151" s="61"/>
      <c r="AJ151" s="44"/>
      <c r="AK151" s="61"/>
      <c r="AL151" s="61"/>
      <c r="AM151" s="44"/>
      <c r="AN151" s="44"/>
    </row>
    <row r="152" spans="1:40" x14ac:dyDescent="0.2">
      <c r="A152" s="37" t="s">
        <v>164</v>
      </c>
      <c r="B152" s="37" t="s">
        <v>242</v>
      </c>
      <c r="C152" s="58">
        <v>54.583300000000001</v>
      </c>
      <c r="D152" s="58">
        <v>61.1</v>
      </c>
      <c r="E152" s="37" t="s">
        <v>138</v>
      </c>
      <c r="F152" s="37" t="s">
        <v>139</v>
      </c>
      <c r="G152" s="37" t="s">
        <v>166</v>
      </c>
      <c r="H152" s="59">
        <v>1825</v>
      </c>
      <c r="I152" s="59">
        <v>26</v>
      </c>
      <c r="J152" s="36">
        <v>1764</v>
      </c>
      <c r="K152" s="36">
        <v>39</v>
      </c>
      <c r="L152" s="46">
        <v>-20.068999999999999</v>
      </c>
      <c r="M152" s="36">
        <v>445</v>
      </c>
      <c r="N152" s="36">
        <v>254</v>
      </c>
      <c r="O152" s="32">
        <f t="shared" si="5"/>
        <v>-21.148448410522086</v>
      </c>
      <c r="P152" s="61">
        <f t="shared" si="6"/>
        <v>0.11134000000000001</v>
      </c>
      <c r="Q152" s="61">
        <f t="shared" si="9"/>
        <v>-1.2476213305220867</v>
      </c>
      <c r="R152" s="61">
        <f t="shared" si="7"/>
        <v>5.6832919999999953E-2</v>
      </c>
      <c r="S152" s="61">
        <f t="shared" si="8"/>
        <v>-1.0794484105220867</v>
      </c>
      <c r="T152" s="70">
        <v>583.64747638814276</v>
      </c>
      <c r="U152" s="70">
        <v>105.97591139473475</v>
      </c>
      <c r="V152" s="61">
        <v>-0.36879348917240279</v>
      </c>
      <c r="W152" s="61">
        <v>0.26690004034016529</v>
      </c>
      <c r="X152" s="44"/>
      <c r="Y152" s="61"/>
      <c r="Z152" s="44"/>
      <c r="AA152" s="61"/>
      <c r="AB152" s="44"/>
      <c r="AC152" s="61"/>
      <c r="AD152" s="44"/>
      <c r="AE152" s="61"/>
      <c r="AF152" s="44"/>
      <c r="AG152" s="61"/>
      <c r="AH152" s="44"/>
      <c r="AI152" s="61"/>
      <c r="AJ152" s="44"/>
      <c r="AK152" s="61"/>
      <c r="AL152" s="61"/>
      <c r="AM152" s="44"/>
      <c r="AN152" s="44"/>
    </row>
    <row r="153" spans="1:40" x14ac:dyDescent="0.2">
      <c r="A153" s="62" t="s">
        <v>243</v>
      </c>
      <c r="B153" s="37" t="s">
        <v>244</v>
      </c>
      <c r="C153" s="58">
        <v>51.343899999999998</v>
      </c>
      <c r="D153" s="58">
        <v>1.2982899999999999</v>
      </c>
      <c r="E153" s="37" t="s">
        <v>129</v>
      </c>
      <c r="F153" s="37" t="s">
        <v>190</v>
      </c>
      <c r="G153" s="37" t="s">
        <v>191</v>
      </c>
      <c r="H153" s="59">
        <v>1838</v>
      </c>
      <c r="I153" s="59">
        <v>27</v>
      </c>
      <c r="J153" s="36">
        <v>1774</v>
      </c>
      <c r="K153" s="36">
        <v>39</v>
      </c>
      <c r="L153" s="46">
        <v>-21.800999999999998</v>
      </c>
      <c r="M153" s="36">
        <v>580</v>
      </c>
      <c r="N153" s="60">
        <v>3</v>
      </c>
      <c r="O153" s="32">
        <f t="shared" si="5"/>
        <v>-22.499722749608409</v>
      </c>
      <c r="P153" s="61">
        <f t="shared" si="6"/>
        <v>0.15903</v>
      </c>
      <c r="Q153" s="61">
        <f t="shared" si="9"/>
        <v>-0.87441710960841057</v>
      </c>
      <c r="R153" s="61">
        <f t="shared" si="7"/>
        <v>1.6664359999999934E-2</v>
      </c>
      <c r="S153" s="61">
        <f t="shared" si="8"/>
        <v>-0.69872274960841063</v>
      </c>
      <c r="T153" s="70">
        <v>895.4589616505715</v>
      </c>
      <c r="U153" s="70">
        <v>84.716328613510456</v>
      </c>
      <c r="V153" s="61">
        <v>-0.68180024051324095</v>
      </c>
      <c r="W153" s="61">
        <v>0.15700659245570431</v>
      </c>
      <c r="X153" s="44"/>
      <c r="Y153" s="61"/>
      <c r="Z153" s="44"/>
      <c r="AA153" s="61"/>
      <c r="AB153" s="44"/>
      <c r="AC153" s="61"/>
      <c r="AD153" s="44"/>
      <c r="AE153" s="61"/>
      <c r="AF153" s="44"/>
      <c r="AG153" s="61"/>
      <c r="AH153" s="44"/>
      <c r="AI153" s="61"/>
      <c r="AJ153" s="44"/>
      <c r="AK153" s="61"/>
      <c r="AL153" s="61"/>
      <c r="AM153" s="44"/>
      <c r="AN153" s="44"/>
    </row>
    <row r="154" spans="1:40" x14ac:dyDescent="0.2">
      <c r="A154" s="37" t="s">
        <v>243</v>
      </c>
      <c r="B154" s="37" t="s">
        <v>245</v>
      </c>
      <c r="C154" s="58">
        <v>51.343899999999998</v>
      </c>
      <c r="D154" s="58">
        <v>1.2982899999999999</v>
      </c>
      <c r="E154" s="37" t="s">
        <v>129</v>
      </c>
      <c r="F154" s="37" t="s">
        <v>190</v>
      </c>
      <c r="G154" s="37" t="s">
        <v>191</v>
      </c>
      <c r="H154" s="59">
        <v>1841</v>
      </c>
      <c r="I154" s="59">
        <v>27</v>
      </c>
      <c r="J154" s="36">
        <v>1776</v>
      </c>
      <c r="K154" s="36">
        <v>39</v>
      </c>
      <c r="L154" s="46">
        <v>-21.236999999999998</v>
      </c>
      <c r="M154" s="36">
        <v>580</v>
      </c>
      <c r="N154" s="36">
        <v>3</v>
      </c>
      <c r="O154" s="32">
        <f t="shared" si="5"/>
        <v>-21.935722749608409</v>
      </c>
      <c r="P154" s="61">
        <f t="shared" si="6"/>
        <v>0.15903</v>
      </c>
      <c r="Q154" s="61">
        <f t="shared" si="9"/>
        <v>-0.87441710960841057</v>
      </c>
      <c r="R154" s="61">
        <f t="shared" si="7"/>
        <v>1.6664359999999934E-2</v>
      </c>
      <c r="S154" s="61">
        <f t="shared" si="8"/>
        <v>-0.69872274960841063</v>
      </c>
      <c r="T154" s="70">
        <v>895.4589616505715</v>
      </c>
      <c r="U154" s="70">
        <v>84.716328613510456</v>
      </c>
      <c r="V154" s="61">
        <v>-0.68180024051324095</v>
      </c>
      <c r="W154" s="61">
        <v>0.15700659245570431</v>
      </c>
      <c r="X154" s="44"/>
      <c r="Y154" s="61"/>
      <c r="Z154" s="44"/>
      <c r="AA154" s="61"/>
      <c r="AB154" s="44"/>
      <c r="AC154" s="61"/>
      <c r="AD154" s="44"/>
      <c r="AE154" s="61"/>
      <c r="AF154" s="44"/>
      <c r="AG154" s="61"/>
      <c r="AH154" s="44"/>
      <c r="AI154" s="61"/>
      <c r="AJ154" s="44"/>
      <c r="AK154" s="61"/>
      <c r="AL154" s="61"/>
      <c r="AM154" s="44"/>
      <c r="AN154" s="44"/>
    </row>
    <row r="155" spans="1:40" x14ac:dyDescent="0.2">
      <c r="A155" s="62" t="s">
        <v>243</v>
      </c>
      <c r="B155" s="37" t="s">
        <v>246</v>
      </c>
      <c r="C155" s="58">
        <v>51.343899999999998</v>
      </c>
      <c r="D155" s="58">
        <v>1.2982899999999999</v>
      </c>
      <c r="E155" s="37" t="s">
        <v>129</v>
      </c>
      <c r="F155" s="37" t="s">
        <v>139</v>
      </c>
      <c r="G155" s="37" t="s">
        <v>169</v>
      </c>
      <c r="H155" s="59">
        <v>1843</v>
      </c>
      <c r="I155" s="59">
        <v>27</v>
      </c>
      <c r="J155" s="36">
        <v>1778</v>
      </c>
      <c r="K155" s="36">
        <v>39</v>
      </c>
      <c r="L155" s="46">
        <v>-20.74</v>
      </c>
      <c r="M155" s="36">
        <v>580</v>
      </c>
      <c r="N155" s="60">
        <v>3</v>
      </c>
      <c r="O155" s="32">
        <f t="shared" si="5"/>
        <v>-21.438722749608409</v>
      </c>
      <c r="P155" s="61">
        <f t="shared" si="6"/>
        <v>0.15903</v>
      </c>
      <c r="Q155" s="61">
        <f t="shared" si="9"/>
        <v>-0.87441710960841057</v>
      </c>
      <c r="R155" s="61">
        <f t="shared" si="7"/>
        <v>1.6664359999999934E-2</v>
      </c>
      <c r="S155" s="61">
        <f t="shared" si="8"/>
        <v>-0.69872274960841063</v>
      </c>
      <c r="T155" s="70">
        <v>895.4589616505715</v>
      </c>
      <c r="U155" s="70">
        <v>84.716328613510456</v>
      </c>
      <c r="V155" s="61">
        <v>-0.68180024051324095</v>
      </c>
      <c r="W155" s="61">
        <v>0.15700659245570431</v>
      </c>
      <c r="X155" s="44"/>
      <c r="Y155" s="61"/>
      <c r="Z155" s="44"/>
      <c r="AA155" s="61"/>
      <c r="AB155" s="44"/>
      <c r="AC155" s="61"/>
      <c r="AD155" s="44"/>
      <c r="AE155" s="61"/>
      <c r="AF155" s="44"/>
      <c r="AG155" s="61"/>
      <c r="AH155" s="44"/>
      <c r="AI155" s="61"/>
      <c r="AJ155" s="44"/>
      <c r="AK155" s="61"/>
      <c r="AL155" s="61"/>
      <c r="AM155" s="44"/>
      <c r="AN155" s="44"/>
    </row>
    <row r="156" spans="1:40" x14ac:dyDescent="0.2">
      <c r="A156" s="37" t="s">
        <v>247</v>
      </c>
      <c r="B156" s="37" t="s">
        <v>248</v>
      </c>
      <c r="C156" s="58">
        <v>59</v>
      </c>
      <c r="D156" s="58">
        <v>-3</v>
      </c>
      <c r="E156" s="37" t="s">
        <v>129</v>
      </c>
      <c r="F156" s="37" t="s">
        <v>198</v>
      </c>
      <c r="G156" s="37" t="s">
        <v>199</v>
      </c>
      <c r="H156" s="59">
        <v>1849</v>
      </c>
      <c r="I156" s="59">
        <v>27</v>
      </c>
      <c r="J156" s="36">
        <v>1783</v>
      </c>
      <c r="K156" s="36">
        <v>40</v>
      </c>
      <c r="L156" s="46">
        <v>-23.382000000000001</v>
      </c>
      <c r="M156" s="60">
        <v>975</v>
      </c>
      <c r="N156" s="36">
        <v>25</v>
      </c>
      <c r="O156" s="32">
        <f t="shared" si="5"/>
        <v>-23.159065144490217</v>
      </c>
      <c r="P156" s="61">
        <f t="shared" si="6"/>
        <v>0.15485000000000002</v>
      </c>
      <c r="Q156" s="61">
        <f t="shared" si="9"/>
        <v>-4.3515144490214652E-2</v>
      </c>
      <c r="R156" s="61">
        <f t="shared" si="7"/>
        <v>0.11160000000000003</v>
      </c>
      <c r="S156" s="61">
        <f t="shared" si="8"/>
        <v>0.2229348555097854</v>
      </c>
      <c r="T156" s="70">
        <v>1082.7103616247143</v>
      </c>
      <c r="U156" s="70">
        <v>238.49997842963558</v>
      </c>
      <c r="V156" s="61">
        <v>-0.15453787746645403</v>
      </c>
      <c r="W156" s="61">
        <v>0.3734389829699154</v>
      </c>
      <c r="X156" s="44"/>
      <c r="Y156" s="61"/>
      <c r="Z156" s="44"/>
      <c r="AA156" s="61"/>
      <c r="AB156" s="44"/>
      <c r="AC156" s="61"/>
      <c r="AD156" s="44"/>
      <c r="AE156" s="61"/>
      <c r="AF156" s="44"/>
      <c r="AG156" s="61"/>
      <c r="AH156" s="44"/>
      <c r="AI156" s="61"/>
      <c r="AJ156" s="44"/>
      <c r="AK156" s="61"/>
      <c r="AL156" s="61"/>
      <c r="AM156" s="44"/>
      <c r="AN156" s="44"/>
    </row>
    <row r="157" spans="1:40" x14ac:dyDescent="0.2">
      <c r="A157" s="37" t="s">
        <v>247</v>
      </c>
      <c r="B157" s="37" t="s">
        <v>249</v>
      </c>
      <c r="C157" s="58">
        <v>59</v>
      </c>
      <c r="D157" s="58">
        <v>-3</v>
      </c>
      <c r="E157" s="37" t="s">
        <v>129</v>
      </c>
      <c r="F157" s="37" t="s">
        <v>198</v>
      </c>
      <c r="G157" s="37" t="s">
        <v>199</v>
      </c>
      <c r="H157" s="59">
        <v>1860</v>
      </c>
      <c r="I157" s="59">
        <v>28</v>
      </c>
      <c r="J157" s="36">
        <v>1795</v>
      </c>
      <c r="K157" s="36">
        <v>43</v>
      </c>
      <c r="L157" s="46">
        <v>-22.808</v>
      </c>
      <c r="M157" s="60">
        <v>975</v>
      </c>
      <c r="N157" s="36">
        <v>25</v>
      </c>
      <c r="O157" s="32">
        <f t="shared" si="5"/>
        <v>-22.585065144490216</v>
      </c>
      <c r="P157" s="61">
        <f t="shared" si="6"/>
        <v>0.15485000000000002</v>
      </c>
      <c r="Q157" s="61">
        <f t="shared" si="9"/>
        <v>-4.3515144490214652E-2</v>
      </c>
      <c r="R157" s="61">
        <f t="shared" si="7"/>
        <v>0.11160000000000003</v>
      </c>
      <c r="S157" s="61">
        <f t="shared" si="8"/>
        <v>0.2229348555097854</v>
      </c>
      <c r="T157" s="70">
        <v>1082.7103616247143</v>
      </c>
      <c r="U157" s="70">
        <v>238.49997842963558</v>
      </c>
      <c r="V157" s="61">
        <v>-0.15453787746645403</v>
      </c>
      <c r="W157" s="61">
        <v>0.3734389829699154</v>
      </c>
      <c r="X157" s="44"/>
      <c r="Y157" s="61"/>
      <c r="Z157" s="44"/>
      <c r="AA157" s="61"/>
      <c r="AB157" s="44"/>
      <c r="AC157" s="61"/>
      <c r="AD157" s="44"/>
      <c r="AE157" s="61"/>
      <c r="AF157" s="44"/>
      <c r="AG157" s="61"/>
      <c r="AH157" s="44"/>
      <c r="AI157" s="61"/>
      <c r="AJ157" s="44"/>
      <c r="AK157" s="61"/>
      <c r="AL157" s="61"/>
      <c r="AM157" s="44"/>
      <c r="AN157" s="44"/>
    </row>
    <row r="158" spans="1:40" x14ac:dyDescent="0.2">
      <c r="A158" s="37" t="s">
        <v>243</v>
      </c>
      <c r="B158" s="37" t="s">
        <v>250</v>
      </c>
      <c r="C158" s="58">
        <v>51.343899999999998</v>
      </c>
      <c r="D158" s="58">
        <v>1.2982899999999999</v>
      </c>
      <c r="E158" s="37" t="s">
        <v>129</v>
      </c>
      <c r="F158" s="37" t="s">
        <v>190</v>
      </c>
      <c r="G158" s="37" t="s">
        <v>191</v>
      </c>
      <c r="H158" s="59">
        <v>1889</v>
      </c>
      <c r="I158" s="59">
        <v>28</v>
      </c>
      <c r="J158" s="36">
        <v>1832</v>
      </c>
      <c r="K158" s="36">
        <v>40</v>
      </c>
      <c r="L158" s="46">
        <v>-20.849</v>
      </c>
      <c r="M158" s="36">
        <v>580</v>
      </c>
      <c r="N158" s="36">
        <v>3</v>
      </c>
      <c r="O158" s="32">
        <f t="shared" si="5"/>
        <v>-21.547722749608411</v>
      </c>
      <c r="P158" s="61">
        <f t="shared" si="6"/>
        <v>0.15903</v>
      </c>
      <c r="Q158" s="61">
        <f t="shared" si="9"/>
        <v>-0.87441710960841057</v>
      </c>
      <c r="R158" s="61">
        <f t="shared" si="7"/>
        <v>1.6664359999999934E-2</v>
      </c>
      <c r="S158" s="61">
        <f t="shared" si="8"/>
        <v>-0.69872274960841063</v>
      </c>
      <c r="T158" s="70">
        <v>895.4589616505715</v>
      </c>
      <c r="U158" s="70">
        <v>84.716328613510456</v>
      </c>
      <c r="V158" s="61">
        <v>-0.68180024051324095</v>
      </c>
      <c r="W158" s="61">
        <v>0.15700659245570431</v>
      </c>
      <c r="X158" s="44"/>
      <c r="Y158" s="61"/>
      <c r="Z158" s="44"/>
      <c r="AA158" s="61"/>
      <c r="AB158" s="44"/>
      <c r="AC158" s="61"/>
      <c r="AD158" s="44"/>
      <c r="AE158" s="61"/>
      <c r="AF158" s="44"/>
      <c r="AG158" s="61"/>
      <c r="AH158" s="44"/>
      <c r="AI158" s="61"/>
      <c r="AJ158" s="44"/>
      <c r="AK158" s="61"/>
      <c r="AL158" s="61"/>
      <c r="AM158" s="44"/>
      <c r="AN158" s="44"/>
    </row>
    <row r="159" spans="1:40" x14ac:dyDescent="0.2">
      <c r="A159" s="37" t="s">
        <v>243</v>
      </c>
      <c r="B159" s="37" t="s">
        <v>251</v>
      </c>
      <c r="C159" s="58">
        <v>51.343899999999998</v>
      </c>
      <c r="D159" s="58">
        <v>1.2982899999999999</v>
      </c>
      <c r="E159" s="37" t="s">
        <v>129</v>
      </c>
      <c r="F159" s="37" t="s">
        <v>190</v>
      </c>
      <c r="G159" s="37" t="s">
        <v>191</v>
      </c>
      <c r="H159" s="59">
        <v>1890</v>
      </c>
      <c r="I159" s="59">
        <v>27</v>
      </c>
      <c r="J159" s="36">
        <v>1834</v>
      </c>
      <c r="K159" s="36">
        <v>39</v>
      </c>
      <c r="L159" s="46">
        <v>-21.024999999999999</v>
      </c>
      <c r="M159" s="36">
        <v>580</v>
      </c>
      <c r="N159" s="36">
        <v>3</v>
      </c>
      <c r="O159" s="32">
        <f t="shared" si="5"/>
        <v>-21.72372274960841</v>
      </c>
      <c r="P159" s="61">
        <f t="shared" si="6"/>
        <v>0.15903</v>
      </c>
      <c r="Q159" s="61">
        <f t="shared" si="9"/>
        <v>-0.87441710960841057</v>
      </c>
      <c r="R159" s="61">
        <f t="shared" si="7"/>
        <v>1.6664359999999934E-2</v>
      </c>
      <c r="S159" s="61">
        <f t="shared" si="8"/>
        <v>-0.69872274960841063</v>
      </c>
      <c r="T159" s="70">
        <v>895.4589616505715</v>
      </c>
      <c r="U159" s="70">
        <v>84.716328613510456</v>
      </c>
      <c r="V159" s="61">
        <v>-0.68180024051324095</v>
      </c>
      <c r="W159" s="61">
        <v>0.15700659245570431</v>
      </c>
      <c r="X159" s="44"/>
      <c r="Y159" s="61"/>
      <c r="Z159" s="44"/>
      <c r="AA159" s="61"/>
      <c r="AB159" s="44"/>
      <c r="AC159" s="61"/>
      <c r="AD159" s="44"/>
      <c r="AE159" s="61"/>
      <c r="AF159" s="44"/>
      <c r="AG159" s="61"/>
      <c r="AH159" s="44"/>
      <c r="AI159" s="61"/>
      <c r="AJ159" s="44"/>
      <c r="AK159" s="61"/>
      <c r="AL159" s="61"/>
      <c r="AM159" s="44"/>
      <c r="AN159" s="44"/>
    </row>
    <row r="160" spans="1:40" x14ac:dyDescent="0.2">
      <c r="A160" s="38" t="s">
        <v>243</v>
      </c>
      <c r="B160" s="37" t="s">
        <v>252</v>
      </c>
      <c r="C160" s="58">
        <v>51.343899999999998</v>
      </c>
      <c r="D160" s="58">
        <v>1.2982899999999999</v>
      </c>
      <c r="E160" s="37" t="s">
        <v>129</v>
      </c>
      <c r="F160" s="37" t="s">
        <v>139</v>
      </c>
      <c r="G160" s="37" t="s">
        <v>169</v>
      </c>
      <c r="H160" s="59">
        <v>1907</v>
      </c>
      <c r="I160" s="59">
        <v>25</v>
      </c>
      <c r="J160" s="36">
        <v>1853</v>
      </c>
      <c r="K160" s="36">
        <v>30</v>
      </c>
      <c r="L160" s="46">
        <v>-21.222999999999999</v>
      </c>
      <c r="M160" s="36">
        <v>580</v>
      </c>
      <c r="N160" s="60">
        <v>3</v>
      </c>
      <c r="O160" s="32">
        <f t="shared" si="5"/>
        <v>-21.92172274960841</v>
      </c>
      <c r="P160" s="61">
        <f t="shared" si="6"/>
        <v>0.15903</v>
      </c>
      <c r="Q160" s="61">
        <f t="shared" si="9"/>
        <v>-0.87441710960841057</v>
      </c>
      <c r="R160" s="61">
        <f t="shared" si="7"/>
        <v>1.6664359999999934E-2</v>
      </c>
      <c r="S160" s="61">
        <f t="shared" si="8"/>
        <v>-0.69872274960841063</v>
      </c>
      <c r="T160" s="70">
        <v>895.4589616505715</v>
      </c>
      <c r="U160" s="70">
        <v>84.716328613510456</v>
      </c>
      <c r="V160" s="61">
        <v>-0.68180024051324095</v>
      </c>
      <c r="W160" s="61">
        <v>0.15700659245570431</v>
      </c>
      <c r="X160" s="44"/>
      <c r="Y160" s="61"/>
      <c r="Z160" s="44"/>
      <c r="AA160" s="61"/>
      <c r="AB160" s="44"/>
      <c r="AC160" s="61"/>
      <c r="AD160" s="44"/>
      <c r="AE160" s="61"/>
      <c r="AF160" s="44"/>
      <c r="AG160" s="61"/>
      <c r="AH160" s="44"/>
      <c r="AI160" s="61"/>
      <c r="AJ160" s="44"/>
      <c r="AK160" s="61"/>
      <c r="AL160" s="61"/>
      <c r="AM160" s="44"/>
      <c r="AN160" s="44"/>
    </row>
    <row r="161" spans="1:40" x14ac:dyDescent="0.2">
      <c r="A161" s="38" t="s">
        <v>253</v>
      </c>
      <c r="B161" s="37" t="s">
        <v>254</v>
      </c>
      <c r="C161" s="58">
        <v>51.009599999999999</v>
      </c>
      <c r="D161" s="58">
        <v>-2.5168499999999998</v>
      </c>
      <c r="E161" s="37" t="s">
        <v>129</v>
      </c>
      <c r="F161" s="37" t="s">
        <v>134</v>
      </c>
      <c r="G161" s="37" t="s">
        <v>135</v>
      </c>
      <c r="H161" s="59">
        <v>2003</v>
      </c>
      <c r="I161" s="59">
        <v>24</v>
      </c>
      <c r="J161" s="36">
        <v>1951</v>
      </c>
      <c r="K161" s="36">
        <v>30</v>
      </c>
      <c r="L161" s="46">
        <v>-21.763999999999999</v>
      </c>
      <c r="M161" s="36">
        <v>822</v>
      </c>
      <c r="N161" s="60">
        <v>155</v>
      </c>
      <c r="O161" s="32">
        <f t="shared" si="5"/>
        <v>-21.951315516195343</v>
      </c>
      <c r="P161" s="61">
        <f t="shared" si="6"/>
        <v>0.13015000000000002</v>
      </c>
      <c r="Q161" s="61">
        <f t="shared" si="9"/>
        <v>-0.32998455619534539</v>
      </c>
      <c r="R161" s="61">
        <f t="shared" si="7"/>
        <v>1.2519039999999926E-2</v>
      </c>
      <c r="S161" s="61">
        <f t="shared" si="8"/>
        <v>-0.18731551619534545</v>
      </c>
      <c r="T161" s="70">
        <v>1094.2807839187142</v>
      </c>
      <c r="U161" s="70">
        <v>202.18045166732435</v>
      </c>
      <c r="V161" s="61">
        <v>-0.46728281496625534</v>
      </c>
      <c r="W161" s="61">
        <v>0.31798416391259665</v>
      </c>
      <c r="X161" s="44"/>
      <c r="Y161" s="61"/>
      <c r="Z161" s="44"/>
      <c r="AA161" s="61"/>
      <c r="AB161" s="44"/>
      <c r="AC161" s="61"/>
      <c r="AD161" s="44"/>
      <c r="AE161" s="61"/>
      <c r="AF161" s="44"/>
      <c r="AG161" s="61"/>
      <c r="AH161" s="44"/>
      <c r="AI161" s="61"/>
      <c r="AJ161" s="44"/>
      <c r="AK161" s="61"/>
      <c r="AL161" s="61"/>
      <c r="AM161" s="44"/>
      <c r="AN161" s="44"/>
    </row>
    <row r="162" spans="1:40" x14ac:dyDescent="0.2">
      <c r="A162" s="37" t="s">
        <v>132</v>
      </c>
      <c r="B162" s="37" t="s">
        <v>255</v>
      </c>
      <c r="C162" s="58">
        <v>55</v>
      </c>
      <c r="D162" s="58">
        <v>-6</v>
      </c>
      <c r="E162" s="37" t="s">
        <v>129</v>
      </c>
      <c r="F162" s="37" t="s">
        <v>139</v>
      </c>
      <c r="G162" s="37" t="s">
        <v>166</v>
      </c>
      <c r="H162" s="59">
        <v>2020</v>
      </c>
      <c r="I162" s="59">
        <v>65</v>
      </c>
      <c r="J162" s="36">
        <v>1988</v>
      </c>
      <c r="K162" s="36">
        <v>84</v>
      </c>
      <c r="L162" s="46">
        <v>-21.6</v>
      </c>
      <c r="M162" s="36">
        <v>1181</v>
      </c>
      <c r="N162" s="36">
        <v>1</v>
      </c>
      <c r="O162" s="32">
        <f t="shared" si="5"/>
        <v>-21.086473595933846</v>
      </c>
      <c r="P162" s="61">
        <f t="shared" si="6"/>
        <v>0.15941</v>
      </c>
      <c r="Q162" s="61">
        <f t="shared" si="9"/>
        <v>0.29211640406615658</v>
      </c>
      <c r="R162" s="61">
        <f t="shared" si="7"/>
        <v>6.1999999999999944E-2</v>
      </c>
      <c r="S162" s="61">
        <f t="shared" si="8"/>
        <v>0.51352640406615646</v>
      </c>
      <c r="T162" s="70">
        <v>1184.6467036342856</v>
      </c>
      <c r="U162" s="70">
        <v>136.82329773181212</v>
      </c>
      <c r="V162" s="61">
        <v>2.4491607035460766E-3</v>
      </c>
      <c r="W162" s="61">
        <v>0.20281817445291372</v>
      </c>
      <c r="X162" s="44"/>
      <c r="Y162" s="61"/>
      <c r="Z162" s="44"/>
      <c r="AA162" s="61"/>
      <c r="AB162" s="44"/>
      <c r="AC162" s="61"/>
      <c r="AD162" s="44"/>
      <c r="AE162" s="61"/>
      <c r="AF162" s="44"/>
      <c r="AG162" s="61"/>
      <c r="AH162" s="44"/>
      <c r="AI162" s="61"/>
      <c r="AJ162" s="44"/>
      <c r="AK162" s="61"/>
      <c r="AL162" s="61"/>
      <c r="AM162" s="44"/>
      <c r="AN162" s="44"/>
    </row>
    <row r="163" spans="1:40" x14ac:dyDescent="0.2">
      <c r="A163" s="38" t="s">
        <v>211</v>
      </c>
      <c r="B163" s="37" t="s">
        <v>256</v>
      </c>
      <c r="C163" s="58">
        <v>51.159700000000001</v>
      </c>
      <c r="D163" s="58">
        <v>-3.0710299999999999</v>
      </c>
      <c r="E163" s="37" t="s">
        <v>129</v>
      </c>
      <c r="F163" s="37" t="s">
        <v>134</v>
      </c>
      <c r="G163" s="37" t="s">
        <v>135</v>
      </c>
      <c r="H163" s="59">
        <v>2020</v>
      </c>
      <c r="I163" s="59">
        <v>75</v>
      </c>
      <c r="J163" s="36">
        <v>1992</v>
      </c>
      <c r="K163" s="36">
        <v>97</v>
      </c>
      <c r="L163" s="46">
        <v>-21.2</v>
      </c>
      <c r="M163" s="36">
        <v>889</v>
      </c>
      <c r="N163" s="60">
        <v>1</v>
      </c>
      <c r="O163" s="32">
        <f t="shared" si="5"/>
        <v>-21.226219048070831</v>
      </c>
      <c r="P163" s="61">
        <f t="shared" si="6"/>
        <v>0.15941</v>
      </c>
      <c r="Q163" s="61">
        <f t="shared" si="9"/>
        <v>-0.20000932807083238</v>
      </c>
      <c r="R163" s="61">
        <f t="shared" si="7"/>
        <v>1.4380280000000023E-2</v>
      </c>
      <c r="S163" s="61">
        <f t="shared" si="8"/>
        <v>-2.6219048070832363E-2</v>
      </c>
      <c r="T163" s="70">
        <v>1134.6723750372857</v>
      </c>
      <c r="U163" s="70">
        <v>201.23588559341144</v>
      </c>
      <c r="V163" s="61">
        <v>-0.40198854203516377</v>
      </c>
      <c r="W163" s="61">
        <v>0.31474580329514651</v>
      </c>
      <c r="X163" s="44"/>
      <c r="Y163" s="61"/>
      <c r="Z163" s="44"/>
      <c r="AA163" s="61"/>
      <c r="AB163" s="44"/>
      <c r="AC163" s="61"/>
      <c r="AD163" s="44"/>
      <c r="AE163" s="61"/>
      <c r="AF163" s="44"/>
      <c r="AG163" s="61"/>
      <c r="AH163" s="44"/>
      <c r="AI163" s="61"/>
      <c r="AJ163" s="44"/>
      <c r="AK163" s="61"/>
      <c r="AL163" s="61"/>
      <c r="AM163" s="44"/>
      <c r="AN163" s="44"/>
    </row>
    <row r="164" spans="1:40" x14ac:dyDescent="0.2">
      <c r="A164" s="37" t="s">
        <v>253</v>
      </c>
      <c r="B164" s="37" t="s">
        <v>257</v>
      </c>
      <c r="C164" s="58">
        <v>51.009599999999999</v>
      </c>
      <c r="D164" s="58">
        <v>-2.5168499999999998</v>
      </c>
      <c r="E164" s="37" t="s">
        <v>129</v>
      </c>
      <c r="F164" s="37" t="s">
        <v>134</v>
      </c>
      <c r="G164" s="37" t="s">
        <v>135</v>
      </c>
      <c r="H164" s="59">
        <v>2053</v>
      </c>
      <c r="I164" s="59">
        <v>25</v>
      </c>
      <c r="J164" s="36">
        <v>2019</v>
      </c>
      <c r="K164" s="36">
        <v>43</v>
      </c>
      <c r="L164" s="46">
        <v>-21.675000000000001</v>
      </c>
      <c r="M164" s="36">
        <v>822</v>
      </c>
      <c r="N164" s="36">
        <v>155</v>
      </c>
      <c r="O164" s="32">
        <f t="shared" si="5"/>
        <v>-21.862315516195345</v>
      </c>
      <c r="P164" s="61">
        <f t="shared" si="6"/>
        <v>0.13015000000000002</v>
      </c>
      <c r="Q164" s="61">
        <f t="shared" si="9"/>
        <v>-0.32998455619534539</v>
      </c>
      <c r="R164" s="61">
        <f t="shared" si="7"/>
        <v>1.2519039999999926E-2</v>
      </c>
      <c r="S164" s="61">
        <f t="shared" si="8"/>
        <v>-0.18731551619534545</v>
      </c>
      <c r="T164" s="70">
        <v>1094.2807839187142</v>
      </c>
      <c r="U164" s="70">
        <v>202.18045166732435</v>
      </c>
      <c r="V164" s="61">
        <v>-0.46728281496625534</v>
      </c>
      <c r="W164" s="61">
        <v>0.31798416391259665</v>
      </c>
      <c r="X164" s="44"/>
      <c r="Y164" s="61"/>
      <c r="Z164" s="44"/>
      <c r="AA164" s="61"/>
      <c r="AB164" s="44"/>
      <c r="AC164" s="61"/>
      <c r="AD164" s="44"/>
      <c r="AE164" s="61"/>
      <c r="AF164" s="44"/>
      <c r="AG164" s="61"/>
      <c r="AH164" s="44"/>
      <c r="AI164" s="61"/>
      <c r="AJ164" s="44"/>
      <c r="AK164" s="61"/>
      <c r="AL164" s="61"/>
      <c r="AM164" s="44"/>
      <c r="AN164" s="44"/>
    </row>
    <row r="165" spans="1:40" x14ac:dyDescent="0.2">
      <c r="A165" s="38" t="s">
        <v>253</v>
      </c>
      <c r="B165" s="37" t="s">
        <v>258</v>
      </c>
      <c r="C165" s="58">
        <v>51.009599999999999</v>
      </c>
      <c r="D165" s="58">
        <v>-2.5168499999999998</v>
      </c>
      <c r="E165" s="37" t="s">
        <v>129</v>
      </c>
      <c r="F165" s="37" t="s">
        <v>148</v>
      </c>
      <c r="G165" s="37" t="s">
        <v>183</v>
      </c>
      <c r="H165" s="59">
        <v>2064</v>
      </c>
      <c r="I165" s="59">
        <v>25</v>
      </c>
      <c r="J165" s="36">
        <v>2035</v>
      </c>
      <c r="K165" s="36">
        <v>42</v>
      </c>
      <c r="L165" s="46">
        <v>-22.238</v>
      </c>
      <c r="M165" s="36">
        <v>822</v>
      </c>
      <c r="N165" s="60">
        <v>155</v>
      </c>
      <c r="O165" s="32">
        <f t="shared" si="5"/>
        <v>-22.425315516195344</v>
      </c>
      <c r="P165" s="61">
        <f t="shared" si="6"/>
        <v>0.13015000000000002</v>
      </c>
      <c r="Q165" s="61">
        <f t="shared" si="9"/>
        <v>-0.32998455619534539</v>
      </c>
      <c r="R165" s="61">
        <f t="shared" si="7"/>
        <v>1.2519039999999926E-2</v>
      </c>
      <c r="S165" s="61">
        <f t="shared" si="8"/>
        <v>-0.18731551619534545</v>
      </c>
      <c r="T165" s="70">
        <v>1094.2807839187142</v>
      </c>
      <c r="U165" s="70">
        <v>202.18045166732435</v>
      </c>
      <c r="V165" s="61">
        <v>-0.46728281496625534</v>
      </c>
      <c r="W165" s="61">
        <v>0.31798416391259665</v>
      </c>
      <c r="X165" s="44"/>
      <c r="Y165" s="61"/>
      <c r="Z165" s="44"/>
      <c r="AA165" s="61"/>
      <c r="AB165" s="44"/>
      <c r="AC165" s="61"/>
      <c r="AD165" s="44"/>
      <c r="AE165" s="61"/>
      <c r="AF165" s="44"/>
      <c r="AG165" s="61"/>
      <c r="AH165" s="44"/>
      <c r="AI165" s="61"/>
      <c r="AJ165" s="44"/>
      <c r="AK165" s="61"/>
      <c r="AL165" s="61"/>
      <c r="AM165" s="44"/>
      <c r="AN165" s="44"/>
    </row>
    <row r="166" spans="1:40" x14ac:dyDescent="0.2">
      <c r="A166" s="37" t="s">
        <v>164</v>
      </c>
      <c r="B166" s="37" t="s">
        <v>259</v>
      </c>
      <c r="C166" s="58">
        <v>52.9</v>
      </c>
      <c r="D166" s="58">
        <v>56.866700000000002</v>
      </c>
      <c r="E166" s="37" t="s">
        <v>138</v>
      </c>
      <c r="F166" s="37" t="s">
        <v>139</v>
      </c>
      <c r="G166" s="37" t="s">
        <v>166</v>
      </c>
      <c r="H166" s="59">
        <v>2095</v>
      </c>
      <c r="I166" s="59">
        <v>28</v>
      </c>
      <c r="J166" s="36">
        <v>2067</v>
      </c>
      <c r="K166" s="36">
        <v>44</v>
      </c>
      <c r="L166" s="46">
        <v>-20.015999999999998</v>
      </c>
      <c r="M166" s="36">
        <v>444</v>
      </c>
      <c r="N166" s="36">
        <v>266</v>
      </c>
      <c r="O166" s="32">
        <f t="shared" si="5"/>
        <v>-21.121611350486546</v>
      </c>
      <c r="P166" s="61">
        <f t="shared" si="6"/>
        <v>0.10906</v>
      </c>
      <c r="Q166" s="61">
        <f t="shared" si="9"/>
        <v>-1.2506313504865467</v>
      </c>
      <c r="R166" s="61">
        <f t="shared" si="7"/>
        <v>3.5959999999999992E-2</v>
      </c>
      <c r="S166" s="61">
        <f t="shared" si="8"/>
        <v>-1.1056113504865468</v>
      </c>
      <c r="T166" s="70">
        <v>659.22608818342871</v>
      </c>
      <c r="U166" s="70">
        <v>135.59109940281294</v>
      </c>
      <c r="V166" s="61">
        <v>-0.55095487791719988</v>
      </c>
      <c r="W166" s="61">
        <v>0.30779317456755367</v>
      </c>
      <c r="X166" s="44"/>
      <c r="Y166" s="61"/>
      <c r="Z166" s="44"/>
      <c r="AA166" s="61"/>
      <c r="AB166" s="44"/>
      <c r="AC166" s="61"/>
      <c r="AD166" s="44"/>
      <c r="AE166" s="61"/>
      <c r="AF166" s="44"/>
      <c r="AG166" s="61"/>
      <c r="AH166" s="44"/>
      <c r="AI166" s="61"/>
      <c r="AJ166" s="44"/>
      <c r="AK166" s="61"/>
      <c r="AL166" s="61"/>
      <c r="AM166" s="44"/>
      <c r="AN166" s="44"/>
    </row>
    <row r="167" spans="1:40" x14ac:dyDescent="0.2">
      <c r="A167" s="38" t="s">
        <v>253</v>
      </c>
      <c r="B167" s="37" t="s">
        <v>260</v>
      </c>
      <c r="C167" s="58">
        <v>51.009599999999999</v>
      </c>
      <c r="D167" s="58">
        <v>-2.5168499999999998</v>
      </c>
      <c r="E167" s="37" t="s">
        <v>129</v>
      </c>
      <c r="F167" s="37" t="s">
        <v>148</v>
      </c>
      <c r="G167" s="37" t="s">
        <v>183</v>
      </c>
      <c r="H167" s="59">
        <v>2104</v>
      </c>
      <c r="I167" s="59">
        <v>25</v>
      </c>
      <c r="J167" s="36">
        <v>2075</v>
      </c>
      <c r="K167" s="36">
        <v>43</v>
      </c>
      <c r="L167" s="46">
        <v>-22.242999999999999</v>
      </c>
      <c r="M167" s="36">
        <v>822</v>
      </c>
      <c r="N167" s="60">
        <v>155</v>
      </c>
      <c r="O167" s="32">
        <f t="shared" si="5"/>
        <v>-22.430315516195343</v>
      </c>
      <c r="P167" s="61">
        <f t="shared" si="6"/>
        <v>0.13015000000000002</v>
      </c>
      <c r="Q167" s="61">
        <f t="shared" si="9"/>
        <v>-0.32998455619534539</v>
      </c>
      <c r="R167" s="61">
        <f t="shared" si="7"/>
        <v>1.2519039999999926E-2</v>
      </c>
      <c r="S167" s="61">
        <f t="shared" si="8"/>
        <v>-0.18731551619534545</v>
      </c>
      <c r="T167" s="70">
        <v>1094.2807839187142</v>
      </c>
      <c r="U167" s="70">
        <v>202.18045166732435</v>
      </c>
      <c r="V167" s="61">
        <v>-0.46728281496625534</v>
      </c>
      <c r="W167" s="61">
        <v>0.31798416391259665</v>
      </c>
      <c r="X167" s="44"/>
      <c r="Y167" s="61"/>
      <c r="Z167" s="44"/>
      <c r="AA167" s="61"/>
      <c r="AB167" s="44"/>
      <c r="AC167" s="61"/>
      <c r="AD167" s="44"/>
      <c r="AE167" s="61"/>
      <c r="AF167" s="44"/>
      <c r="AG167" s="61"/>
      <c r="AH167" s="44"/>
      <c r="AI167" s="61"/>
      <c r="AJ167" s="44"/>
      <c r="AK167" s="61"/>
      <c r="AL167" s="61"/>
      <c r="AM167" s="44"/>
      <c r="AN167" s="44"/>
    </row>
    <row r="168" spans="1:40" x14ac:dyDescent="0.2">
      <c r="A168" s="37" t="s">
        <v>202</v>
      </c>
      <c r="B168" s="37" t="s">
        <v>261</v>
      </c>
      <c r="C168" s="58">
        <v>51.5383</v>
      </c>
      <c r="D168" s="58">
        <v>-1.6015699999999999</v>
      </c>
      <c r="E168" s="37" t="s">
        <v>129</v>
      </c>
      <c r="F168" s="37" t="s">
        <v>134</v>
      </c>
      <c r="G168" s="37" t="s">
        <v>162</v>
      </c>
      <c r="H168" s="59">
        <v>2127</v>
      </c>
      <c r="I168" s="59">
        <v>27</v>
      </c>
      <c r="J168" s="36">
        <v>2110</v>
      </c>
      <c r="K168" s="36">
        <v>64</v>
      </c>
      <c r="L168" s="46">
        <v>-21.5</v>
      </c>
      <c r="M168" s="36">
        <v>706</v>
      </c>
      <c r="N168" s="36">
        <v>152</v>
      </c>
      <c r="O168" s="32">
        <f t="shared" si="5"/>
        <v>-21.924747197388548</v>
      </c>
      <c r="P168" s="61">
        <f t="shared" si="6"/>
        <v>0.13072</v>
      </c>
      <c r="Q168" s="61">
        <f t="shared" si="9"/>
        <v>-0.57454211738854966</v>
      </c>
      <c r="R168" s="61">
        <f t="shared" si="7"/>
        <v>1.9074919999999995E-2</v>
      </c>
      <c r="S168" s="61">
        <f t="shared" si="8"/>
        <v>-0.42474719738854966</v>
      </c>
      <c r="T168" s="70">
        <v>1027.2647352954286</v>
      </c>
      <c r="U168" s="70">
        <v>199.74681992122024</v>
      </c>
      <c r="V168" s="61">
        <v>-0.59937350115255816</v>
      </c>
      <c r="W168" s="61">
        <v>0.33672038486804606</v>
      </c>
      <c r="X168" s="44"/>
      <c r="Y168" s="61"/>
      <c r="Z168" s="44"/>
      <c r="AA168" s="61"/>
      <c r="AB168" s="44"/>
      <c r="AC168" s="61"/>
      <c r="AD168" s="44"/>
      <c r="AE168" s="61"/>
      <c r="AF168" s="44"/>
      <c r="AG168" s="61"/>
      <c r="AH168" s="44"/>
      <c r="AI168" s="61"/>
      <c r="AJ168" s="44"/>
      <c r="AK168" s="61"/>
      <c r="AL168" s="61"/>
      <c r="AM168" s="44"/>
      <c r="AN168" s="44"/>
    </row>
    <row r="169" spans="1:40" x14ac:dyDescent="0.2">
      <c r="A169" s="38" t="s">
        <v>211</v>
      </c>
      <c r="B169" s="37" t="s">
        <v>262</v>
      </c>
      <c r="C169" s="58">
        <v>51.258800000000001</v>
      </c>
      <c r="D169" s="58">
        <v>-1.6492800000000001</v>
      </c>
      <c r="E169" s="37" t="s">
        <v>129</v>
      </c>
      <c r="F169" s="37" t="s">
        <v>148</v>
      </c>
      <c r="G169" s="37" t="s">
        <v>183</v>
      </c>
      <c r="H169" s="59">
        <v>2130</v>
      </c>
      <c r="I169" s="59">
        <v>80</v>
      </c>
      <c r="J169" s="36">
        <v>2128</v>
      </c>
      <c r="K169" s="36">
        <v>109</v>
      </c>
      <c r="L169" s="46">
        <v>-22.6</v>
      </c>
      <c r="M169" s="36">
        <v>737</v>
      </c>
      <c r="N169" s="60">
        <v>152</v>
      </c>
      <c r="O169" s="32">
        <f t="shared" si="5"/>
        <v>-22.96020019493583</v>
      </c>
      <c r="P169" s="61">
        <f t="shared" si="6"/>
        <v>0.13072</v>
      </c>
      <c r="Q169" s="61">
        <f t="shared" si="9"/>
        <v>-0.5065293149358272</v>
      </c>
      <c r="R169" s="61">
        <f t="shared" si="7"/>
        <v>1.5609120000000032E-2</v>
      </c>
      <c r="S169" s="61">
        <f t="shared" si="8"/>
        <v>-0.36020019493582717</v>
      </c>
      <c r="T169" s="70">
        <v>1030.6439946967143</v>
      </c>
      <c r="U169" s="70">
        <v>195.35215539189619</v>
      </c>
      <c r="V169" s="61">
        <v>-0.53829158323454374</v>
      </c>
      <c r="W169" s="61">
        <v>0.32622728273079321</v>
      </c>
      <c r="X169" s="44"/>
      <c r="Y169" s="61"/>
      <c r="Z169" s="44"/>
      <c r="AA169" s="61"/>
      <c r="AB169" s="44"/>
      <c r="AC169" s="61"/>
      <c r="AD169" s="44"/>
      <c r="AE169" s="61"/>
      <c r="AF169" s="44"/>
      <c r="AG169" s="61"/>
      <c r="AH169" s="44"/>
      <c r="AI169" s="61"/>
      <c r="AJ169" s="44"/>
      <c r="AK169" s="61"/>
      <c r="AL169" s="61"/>
      <c r="AM169" s="44"/>
      <c r="AN169" s="44"/>
    </row>
    <row r="170" spans="1:40" x14ac:dyDescent="0.2">
      <c r="A170" s="37" t="s">
        <v>146</v>
      </c>
      <c r="B170" s="37" t="s">
        <v>263</v>
      </c>
      <c r="C170" s="58">
        <v>52.043999999999997</v>
      </c>
      <c r="D170" s="58">
        <v>-2.0422400000000001</v>
      </c>
      <c r="E170" s="37" t="s">
        <v>129</v>
      </c>
      <c r="F170" s="37" t="s">
        <v>134</v>
      </c>
      <c r="G170" s="37" t="s">
        <v>135</v>
      </c>
      <c r="H170" s="59">
        <v>2155</v>
      </c>
      <c r="I170" s="59">
        <v>25</v>
      </c>
      <c r="J170" s="36">
        <v>2183</v>
      </c>
      <c r="K170" s="36">
        <v>76</v>
      </c>
      <c r="L170" s="46">
        <v>-21.798999999999999</v>
      </c>
      <c r="M170" s="36">
        <v>663</v>
      </c>
      <c r="N170" s="36">
        <v>134</v>
      </c>
      <c r="O170" s="32">
        <f t="shared" si="5"/>
        <v>-22.311950456340682</v>
      </c>
      <c r="P170" s="61">
        <f t="shared" si="6"/>
        <v>0.13414000000000001</v>
      </c>
      <c r="Q170" s="61">
        <f t="shared" si="9"/>
        <v>-0.67243605634068082</v>
      </c>
      <c r="R170" s="61">
        <f t="shared" si="7"/>
        <v>2.5345599999999968E-2</v>
      </c>
      <c r="S170" s="61">
        <f t="shared" si="8"/>
        <v>-0.51295045634068082</v>
      </c>
      <c r="T170" s="70">
        <v>1082.9037415862856</v>
      </c>
      <c r="U170" s="70">
        <v>228.47168214443917</v>
      </c>
      <c r="V170" s="61">
        <v>-0.7845536079763844</v>
      </c>
      <c r="W170" s="61">
        <v>0.37278083769641496</v>
      </c>
      <c r="X170" s="44"/>
      <c r="Y170" s="61"/>
      <c r="Z170" s="44"/>
      <c r="AA170" s="61"/>
      <c r="AB170" s="44"/>
      <c r="AC170" s="61"/>
      <c r="AD170" s="44"/>
      <c r="AE170" s="61"/>
      <c r="AF170" s="44"/>
      <c r="AG170" s="61"/>
      <c r="AH170" s="44"/>
      <c r="AI170" s="61"/>
      <c r="AJ170" s="44"/>
      <c r="AK170" s="61"/>
      <c r="AL170" s="61"/>
      <c r="AM170" s="44"/>
      <c r="AN170" s="44"/>
    </row>
    <row r="171" spans="1:40" x14ac:dyDescent="0.2">
      <c r="A171" s="37" t="s">
        <v>202</v>
      </c>
      <c r="B171" s="37" t="s">
        <v>264</v>
      </c>
      <c r="C171" s="58">
        <v>51.5383</v>
      </c>
      <c r="D171" s="58">
        <v>-1.6015699999999999</v>
      </c>
      <c r="E171" s="37" t="s">
        <v>129</v>
      </c>
      <c r="F171" s="37" t="s">
        <v>134</v>
      </c>
      <c r="G171" s="37" t="s">
        <v>135</v>
      </c>
      <c r="H171" s="59">
        <v>2156</v>
      </c>
      <c r="I171" s="59">
        <v>25</v>
      </c>
      <c r="J171" s="36">
        <v>2185</v>
      </c>
      <c r="K171" s="36">
        <v>76</v>
      </c>
      <c r="L171" s="46">
        <v>-21.510999999999999</v>
      </c>
      <c r="M171" s="36">
        <v>706</v>
      </c>
      <c r="N171" s="36">
        <v>152</v>
      </c>
      <c r="O171" s="32">
        <f t="shared" si="5"/>
        <v>-21.935747197388547</v>
      </c>
      <c r="P171" s="61">
        <f t="shared" si="6"/>
        <v>0.13072</v>
      </c>
      <c r="Q171" s="61">
        <f t="shared" si="9"/>
        <v>-0.57454211738854966</v>
      </c>
      <c r="R171" s="61">
        <f t="shared" si="7"/>
        <v>1.9074919999999995E-2</v>
      </c>
      <c r="S171" s="61">
        <f t="shared" si="8"/>
        <v>-0.42474719738854966</v>
      </c>
      <c r="T171" s="70">
        <v>1027.2647352954286</v>
      </c>
      <c r="U171" s="70">
        <v>199.74681992122024</v>
      </c>
      <c r="V171" s="61">
        <v>-0.59937350115255816</v>
      </c>
      <c r="W171" s="61">
        <v>0.33672038486804606</v>
      </c>
      <c r="X171" s="44"/>
      <c r="Y171" s="61"/>
      <c r="Z171" s="44"/>
      <c r="AA171" s="61"/>
      <c r="AB171" s="44"/>
      <c r="AC171" s="61"/>
      <c r="AD171" s="44"/>
      <c r="AE171" s="61"/>
      <c r="AF171" s="44"/>
      <c r="AG171" s="61"/>
      <c r="AH171" s="44"/>
      <c r="AI171" s="61"/>
      <c r="AJ171" s="44"/>
      <c r="AK171" s="61"/>
      <c r="AL171" s="61"/>
      <c r="AM171" s="44"/>
      <c r="AN171" s="44"/>
    </row>
    <row r="172" spans="1:40" x14ac:dyDescent="0.2">
      <c r="A172" s="37" t="s">
        <v>211</v>
      </c>
      <c r="B172" s="37" t="s">
        <v>265</v>
      </c>
      <c r="C172" s="58">
        <v>51.203000000000003</v>
      </c>
      <c r="D172" s="58">
        <v>-1.69279</v>
      </c>
      <c r="E172" s="37" t="s">
        <v>129</v>
      </c>
      <c r="F172" s="37" t="s">
        <v>134</v>
      </c>
      <c r="G172" s="37" t="s">
        <v>227</v>
      </c>
      <c r="H172" s="59">
        <v>2170</v>
      </c>
      <c r="I172" s="59">
        <v>70</v>
      </c>
      <c r="J172" s="36">
        <v>2175</v>
      </c>
      <c r="K172" s="36">
        <v>95</v>
      </c>
      <c r="L172" s="46">
        <v>-19.8</v>
      </c>
      <c r="M172" s="36">
        <v>739</v>
      </c>
      <c r="N172" s="36">
        <v>106</v>
      </c>
      <c r="O172" s="32">
        <f t="shared" si="5"/>
        <v>-20.147834272508245</v>
      </c>
      <c r="P172" s="61">
        <f t="shared" si="6"/>
        <v>0.13946</v>
      </c>
      <c r="Q172" s="61">
        <f t="shared" si="9"/>
        <v>-0.50221147250824316</v>
      </c>
      <c r="R172" s="61">
        <f t="shared" si="7"/>
        <v>1.4917199999999964E-2</v>
      </c>
      <c r="S172" s="61">
        <f t="shared" si="8"/>
        <v>-0.34783427250824317</v>
      </c>
      <c r="T172" s="70">
        <v>1033.9814913611426</v>
      </c>
      <c r="U172" s="70">
        <v>195.02871770976236</v>
      </c>
      <c r="V172" s="61">
        <v>-0.53981736653214163</v>
      </c>
      <c r="W172" s="61">
        <v>0.32413495198302633</v>
      </c>
      <c r="X172" s="44"/>
      <c r="Y172" s="61"/>
      <c r="Z172" s="44"/>
      <c r="AA172" s="61"/>
      <c r="AB172" s="44"/>
      <c r="AC172" s="61"/>
      <c r="AD172" s="44"/>
      <c r="AE172" s="61"/>
      <c r="AF172" s="44"/>
      <c r="AG172" s="61"/>
      <c r="AH172" s="44"/>
      <c r="AI172" s="61"/>
      <c r="AJ172" s="44"/>
      <c r="AK172" s="61"/>
      <c r="AL172" s="61"/>
      <c r="AM172" s="44"/>
      <c r="AN172" s="44"/>
    </row>
    <row r="173" spans="1:40" x14ac:dyDescent="0.2">
      <c r="A173" s="37" t="s">
        <v>202</v>
      </c>
      <c r="B173" s="37" t="s">
        <v>266</v>
      </c>
      <c r="C173" s="58">
        <v>51.5383</v>
      </c>
      <c r="D173" s="58">
        <v>-1.6015699999999999</v>
      </c>
      <c r="E173" s="37" t="s">
        <v>129</v>
      </c>
      <c r="F173" s="37" t="s">
        <v>134</v>
      </c>
      <c r="G173" s="37" t="s">
        <v>162</v>
      </c>
      <c r="H173" s="59">
        <v>2180</v>
      </c>
      <c r="I173" s="59">
        <v>25</v>
      </c>
      <c r="J173" s="36">
        <v>2224</v>
      </c>
      <c r="K173" s="36">
        <v>60</v>
      </c>
      <c r="L173" s="46">
        <v>-21.946999999999999</v>
      </c>
      <c r="M173" s="36">
        <v>706</v>
      </c>
      <c r="N173" s="36">
        <v>152</v>
      </c>
      <c r="O173" s="32">
        <f t="shared" si="5"/>
        <v>-22.371747197388547</v>
      </c>
      <c r="P173" s="61">
        <f t="shared" si="6"/>
        <v>0.13072</v>
      </c>
      <c r="Q173" s="61">
        <f t="shared" si="9"/>
        <v>-0.57454211738854966</v>
      </c>
      <c r="R173" s="61">
        <f t="shared" si="7"/>
        <v>1.9074919999999995E-2</v>
      </c>
      <c r="S173" s="61">
        <f t="shared" si="8"/>
        <v>-0.42474719738854966</v>
      </c>
      <c r="T173" s="70">
        <v>1027.2647352954286</v>
      </c>
      <c r="U173" s="70">
        <v>199.74681992122024</v>
      </c>
      <c r="V173" s="61">
        <v>-0.59937350115255816</v>
      </c>
      <c r="W173" s="61">
        <v>0.33672038486804606</v>
      </c>
      <c r="X173" s="44"/>
      <c r="Y173" s="61"/>
      <c r="Z173" s="44"/>
      <c r="AA173" s="61"/>
      <c r="AB173" s="44"/>
      <c r="AC173" s="61"/>
      <c r="AD173" s="44"/>
      <c r="AE173" s="61"/>
      <c r="AF173" s="44"/>
      <c r="AG173" s="61"/>
      <c r="AH173" s="44"/>
      <c r="AI173" s="61"/>
      <c r="AJ173" s="44"/>
      <c r="AK173" s="61"/>
      <c r="AL173" s="61"/>
      <c r="AM173" s="44"/>
      <c r="AN173" s="44"/>
    </row>
    <row r="174" spans="1:40" x14ac:dyDescent="0.2">
      <c r="A174" s="37" t="s">
        <v>253</v>
      </c>
      <c r="B174" s="37" t="s">
        <v>267</v>
      </c>
      <c r="C174" s="58">
        <v>51.009599999999999</v>
      </c>
      <c r="D174" s="58">
        <v>-2.5168499999999998</v>
      </c>
      <c r="E174" s="37" t="s">
        <v>129</v>
      </c>
      <c r="F174" s="37" t="s">
        <v>134</v>
      </c>
      <c r="G174" s="37" t="s">
        <v>268</v>
      </c>
      <c r="H174" s="59">
        <v>2186</v>
      </c>
      <c r="I174" s="59">
        <v>26</v>
      </c>
      <c r="J174" s="36">
        <v>2226</v>
      </c>
      <c r="K174" s="36">
        <v>57</v>
      </c>
      <c r="L174" s="46">
        <v>-21.573</v>
      </c>
      <c r="M174" s="36">
        <v>822</v>
      </c>
      <c r="N174" s="36">
        <v>155</v>
      </c>
      <c r="O174" s="32">
        <f t="shared" si="5"/>
        <v>-21.760315516195345</v>
      </c>
      <c r="P174" s="61">
        <f t="shared" si="6"/>
        <v>0.13015000000000002</v>
      </c>
      <c r="Q174" s="61">
        <f t="shared" si="9"/>
        <v>-0.32998455619534539</v>
      </c>
      <c r="R174" s="61">
        <f t="shared" si="7"/>
        <v>1.2519039999999926E-2</v>
      </c>
      <c r="S174" s="61">
        <f t="shared" si="8"/>
        <v>-0.18731551619534545</v>
      </c>
      <c r="T174" s="70">
        <v>1094.2807839187142</v>
      </c>
      <c r="U174" s="70">
        <v>202.18045166732435</v>
      </c>
      <c r="V174" s="61">
        <v>-0.46728281496625534</v>
      </c>
      <c r="W174" s="61">
        <v>0.31798416391259665</v>
      </c>
      <c r="X174" s="44"/>
      <c r="Y174" s="61"/>
      <c r="Z174" s="44"/>
      <c r="AA174" s="61"/>
      <c r="AB174" s="44"/>
      <c r="AC174" s="61"/>
      <c r="AD174" s="44"/>
      <c r="AE174" s="61"/>
      <c r="AF174" s="44"/>
      <c r="AG174" s="61"/>
      <c r="AH174" s="44"/>
      <c r="AI174" s="61"/>
      <c r="AJ174" s="44"/>
      <c r="AK174" s="61"/>
      <c r="AL174" s="61"/>
      <c r="AM174" s="44"/>
      <c r="AN174" s="44"/>
    </row>
    <row r="175" spans="1:40" x14ac:dyDescent="0.2">
      <c r="A175" s="37" t="s">
        <v>240</v>
      </c>
      <c r="B175" s="37" t="s">
        <v>269</v>
      </c>
      <c r="C175" s="58">
        <v>51.564900000000002</v>
      </c>
      <c r="D175" s="58">
        <v>-4.3334700000000002</v>
      </c>
      <c r="E175" s="37" t="s">
        <v>129</v>
      </c>
      <c r="F175" s="37" t="s">
        <v>134</v>
      </c>
      <c r="G175" s="37" t="s">
        <v>270</v>
      </c>
      <c r="H175" s="59">
        <v>2196</v>
      </c>
      <c r="I175" s="59">
        <v>28</v>
      </c>
      <c r="J175" s="36">
        <v>2227</v>
      </c>
      <c r="K175" s="36">
        <v>53</v>
      </c>
      <c r="L175" s="46">
        <v>-21.600999999999999</v>
      </c>
      <c r="M175" s="36">
        <v>1017</v>
      </c>
      <c r="N175" s="60">
        <v>66</v>
      </c>
      <c r="O175" s="32">
        <f t="shared" si="5"/>
        <v>-21.405420339100473</v>
      </c>
      <c r="P175" s="61">
        <f t="shared" si="6"/>
        <v>0.14706</v>
      </c>
      <c r="Q175" s="61">
        <f t="shared" si="9"/>
        <v>2.9114900899525509E-2</v>
      </c>
      <c r="R175" s="61">
        <f t="shared" si="7"/>
        <v>1.9404760000000021E-2</v>
      </c>
      <c r="S175" s="61">
        <f t="shared" si="8"/>
        <v>0.19557966089952553</v>
      </c>
      <c r="T175" s="70">
        <v>1167.8567221171429</v>
      </c>
      <c r="U175" s="70">
        <v>161.8031456574241</v>
      </c>
      <c r="V175" s="61">
        <v>-0.23111614632181141</v>
      </c>
      <c r="W175" s="61">
        <v>0.25073942514565467</v>
      </c>
      <c r="X175" s="44"/>
      <c r="Y175" s="61"/>
      <c r="Z175" s="44"/>
      <c r="AA175" s="61"/>
      <c r="AB175" s="44"/>
      <c r="AC175" s="61"/>
      <c r="AD175" s="44"/>
      <c r="AE175" s="61"/>
      <c r="AF175" s="44"/>
      <c r="AG175" s="61"/>
      <c r="AH175" s="44"/>
      <c r="AI175" s="61"/>
      <c r="AJ175" s="44"/>
      <c r="AK175" s="61"/>
      <c r="AL175" s="61"/>
      <c r="AM175" s="44"/>
      <c r="AN175" s="44"/>
    </row>
    <row r="176" spans="1:40" x14ac:dyDescent="0.2">
      <c r="A176" s="37" t="s">
        <v>202</v>
      </c>
      <c r="B176" s="37" t="s">
        <v>271</v>
      </c>
      <c r="C176" s="58">
        <v>51.5383</v>
      </c>
      <c r="D176" s="58">
        <v>-1.6015699999999999</v>
      </c>
      <c r="E176" s="37" t="s">
        <v>129</v>
      </c>
      <c r="F176" s="37" t="s">
        <v>134</v>
      </c>
      <c r="G176" s="37" t="s">
        <v>204</v>
      </c>
      <c r="H176" s="59">
        <v>2205</v>
      </c>
      <c r="I176" s="59">
        <v>26</v>
      </c>
      <c r="J176" s="36">
        <v>2229</v>
      </c>
      <c r="K176" s="36">
        <v>50</v>
      </c>
      <c r="L176" s="46">
        <v>-21.497</v>
      </c>
      <c r="M176" s="36">
        <v>706</v>
      </c>
      <c r="N176" s="36">
        <v>152</v>
      </c>
      <c r="O176" s="32">
        <f t="shared" si="5"/>
        <v>-21.921747197388548</v>
      </c>
      <c r="P176" s="61">
        <f t="shared" si="6"/>
        <v>0.13072</v>
      </c>
      <c r="Q176" s="61">
        <f t="shared" si="9"/>
        <v>-0.57454211738854966</v>
      </c>
      <c r="R176" s="61">
        <f t="shared" si="7"/>
        <v>1.9074919999999995E-2</v>
      </c>
      <c r="S176" s="61">
        <f t="shared" si="8"/>
        <v>-0.42474719738854966</v>
      </c>
      <c r="T176" s="70">
        <v>1027.2647352954286</v>
      </c>
      <c r="U176" s="70">
        <v>199.74681992122024</v>
      </c>
      <c r="V176" s="61">
        <v>-0.59937350115255816</v>
      </c>
      <c r="W176" s="61">
        <v>0.33672038486804606</v>
      </c>
      <c r="X176" s="44"/>
      <c r="Y176" s="61"/>
      <c r="Z176" s="44"/>
      <c r="AA176" s="61"/>
      <c r="AB176" s="44"/>
      <c r="AC176" s="61"/>
      <c r="AD176" s="44"/>
      <c r="AE176" s="61"/>
      <c r="AF176" s="44"/>
      <c r="AG176" s="61"/>
      <c r="AH176" s="44"/>
      <c r="AI176" s="61"/>
      <c r="AJ176" s="44"/>
      <c r="AK176" s="61"/>
      <c r="AL176" s="61"/>
      <c r="AM176" s="44"/>
      <c r="AN176" s="44"/>
    </row>
    <row r="177" spans="1:40" x14ac:dyDescent="0.2">
      <c r="A177" s="37" t="s">
        <v>272</v>
      </c>
      <c r="B177" s="37" t="s">
        <v>273</v>
      </c>
      <c r="C177" s="58">
        <v>50.216700000000003</v>
      </c>
      <c r="D177" s="58">
        <v>4.95</v>
      </c>
      <c r="E177" s="37" t="s">
        <v>274</v>
      </c>
      <c r="F177" s="37" t="s">
        <v>139</v>
      </c>
      <c r="G177" s="37" t="s">
        <v>166</v>
      </c>
      <c r="H177" s="59">
        <v>2210</v>
      </c>
      <c r="I177" s="59">
        <v>80</v>
      </c>
      <c r="J177" s="36">
        <v>2208</v>
      </c>
      <c r="K177" s="36">
        <v>98</v>
      </c>
      <c r="L177" s="46">
        <v>-21.9</v>
      </c>
      <c r="M177" s="36">
        <v>901</v>
      </c>
      <c r="N177" s="36">
        <v>210</v>
      </c>
      <c r="O177" s="32">
        <f t="shared" si="5"/>
        <v>-21.955118699704283</v>
      </c>
      <c r="P177" s="61">
        <f t="shared" si="6"/>
        <v>0.1197</v>
      </c>
      <c r="Q177" s="61">
        <f t="shared" si="9"/>
        <v>-0.17750577970428516</v>
      </c>
      <c r="R177" s="61">
        <f t="shared" si="7"/>
        <v>2.6870800000000639E-3</v>
      </c>
      <c r="S177" s="61">
        <f t="shared" si="8"/>
        <v>-5.5118699704285096E-2</v>
      </c>
      <c r="T177" s="70">
        <v>1102.8280804585713</v>
      </c>
      <c r="U177" s="70">
        <v>124.34704112539256</v>
      </c>
      <c r="V177" s="61">
        <v>-0.34076533971146489</v>
      </c>
      <c r="W177" s="61">
        <v>0.19456343742374091</v>
      </c>
      <c r="X177" s="44"/>
      <c r="Y177" s="61"/>
      <c r="Z177" s="44"/>
      <c r="AA177" s="61"/>
      <c r="AB177" s="44"/>
      <c r="AC177" s="61"/>
      <c r="AD177" s="44"/>
      <c r="AE177" s="61"/>
      <c r="AF177" s="44"/>
      <c r="AG177" s="61"/>
      <c r="AH177" s="44"/>
      <c r="AI177" s="61"/>
      <c r="AJ177" s="44"/>
      <c r="AK177" s="61"/>
      <c r="AL177" s="61"/>
      <c r="AM177" s="44"/>
      <c r="AN177" s="44"/>
    </row>
    <row r="178" spans="1:40" x14ac:dyDescent="0.2">
      <c r="A178" s="37" t="s">
        <v>136</v>
      </c>
      <c r="B178" s="37" t="s">
        <v>275</v>
      </c>
      <c r="C178" s="58">
        <v>63</v>
      </c>
      <c r="D178" s="58">
        <v>146</v>
      </c>
      <c r="E178" s="37" t="s">
        <v>138</v>
      </c>
      <c r="F178" s="37" t="s">
        <v>139</v>
      </c>
      <c r="G178" s="37" t="s">
        <v>166</v>
      </c>
      <c r="H178" s="59">
        <v>2216</v>
      </c>
      <c r="I178" s="59">
        <v>32</v>
      </c>
      <c r="J178" s="36">
        <v>2231</v>
      </c>
      <c r="K178" s="36">
        <v>52</v>
      </c>
      <c r="L178" s="46">
        <v>-21.920999999999999</v>
      </c>
      <c r="M178" s="36">
        <v>300</v>
      </c>
      <c r="N178" s="36">
        <v>745</v>
      </c>
      <c r="O178" s="32">
        <f t="shared" si="5"/>
        <v>-23.474437245923678</v>
      </c>
      <c r="P178" s="61">
        <f t="shared" si="6"/>
        <v>1.805E-2</v>
      </c>
      <c r="Q178" s="61">
        <f t="shared" si="9"/>
        <v>-1.7326872459236782</v>
      </c>
      <c r="R178" s="61">
        <f t="shared" si="7"/>
        <v>0.16120000000000001</v>
      </c>
      <c r="S178" s="61">
        <f t="shared" si="8"/>
        <v>-1.5534372459236783</v>
      </c>
      <c r="T178" s="70">
        <v>542.59288805771428</v>
      </c>
      <c r="U178" s="70">
        <v>148.12442111903584</v>
      </c>
      <c r="V178" s="61">
        <v>-0.72752600244412691</v>
      </c>
      <c r="W178" s="61">
        <v>0.43129623949109236</v>
      </c>
      <c r="X178" s="44"/>
      <c r="Y178" s="61"/>
      <c r="Z178" s="44"/>
      <c r="AA178" s="61"/>
      <c r="AB178" s="44"/>
      <c r="AC178" s="61"/>
      <c r="AD178" s="44"/>
      <c r="AE178" s="61"/>
      <c r="AF178" s="44"/>
      <c r="AG178" s="61"/>
      <c r="AH178" s="44"/>
      <c r="AI178" s="61"/>
      <c r="AJ178" s="44"/>
      <c r="AK178" s="61"/>
      <c r="AL178" s="61"/>
      <c r="AM178" s="44"/>
      <c r="AN178" s="44"/>
    </row>
    <row r="179" spans="1:40" x14ac:dyDescent="0.2">
      <c r="A179" s="38" t="s">
        <v>146</v>
      </c>
      <c r="B179" s="37" t="s">
        <v>276</v>
      </c>
      <c r="C179" s="58">
        <v>52.043999999999997</v>
      </c>
      <c r="D179" s="58">
        <v>-2.0422400000000001</v>
      </c>
      <c r="E179" s="37" t="s">
        <v>129</v>
      </c>
      <c r="F179" s="37" t="s">
        <v>148</v>
      </c>
      <c r="G179" s="37" t="s">
        <v>183</v>
      </c>
      <c r="H179" s="59">
        <v>2235</v>
      </c>
      <c r="I179" s="59">
        <v>25</v>
      </c>
      <c r="J179" s="36">
        <v>2235</v>
      </c>
      <c r="K179" s="36">
        <v>51</v>
      </c>
      <c r="L179" s="46">
        <v>-21.638000000000002</v>
      </c>
      <c r="M179" s="36">
        <v>663</v>
      </c>
      <c r="N179" s="60">
        <v>134</v>
      </c>
      <c r="O179" s="32">
        <f t="shared" si="5"/>
        <v>-22.150950456340681</v>
      </c>
      <c r="P179" s="61">
        <f t="shared" si="6"/>
        <v>0.13414000000000001</v>
      </c>
      <c r="Q179" s="61">
        <f t="shared" si="9"/>
        <v>-0.67243605634068082</v>
      </c>
      <c r="R179" s="61">
        <f t="shared" si="7"/>
        <v>2.5345599999999968E-2</v>
      </c>
      <c r="S179" s="61">
        <f t="shared" si="8"/>
        <v>-0.51295045634068082</v>
      </c>
      <c r="T179" s="70">
        <v>1082.9037415862856</v>
      </c>
      <c r="U179" s="70">
        <v>228.47168214443917</v>
      </c>
      <c r="V179" s="61">
        <v>-0.7845536079763844</v>
      </c>
      <c r="W179" s="61">
        <v>0.37278083769641496</v>
      </c>
      <c r="X179" s="44"/>
      <c r="Y179" s="61"/>
      <c r="Z179" s="44"/>
      <c r="AA179" s="61"/>
      <c r="AB179" s="44"/>
      <c r="AC179" s="61"/>
      <c r="AD179" s="44"/>
      <c r="AE179" s="61"/>
      <c r="AF179" s="44"/>
      <c r="AG179" s="61"/>
      <c r="AH179" s="44"/>
      <c r="AI179" s="61"/>
      <c r="AJ179" s="44"/>
      <c r="AK179" s="61"/>
      <c r="AL179" s="61"/>
      <c r="AM179" s="44"/>
      <c r="AN179" s="44"/>
    </row>
    <row r="180" spans="1:40" x14ac:dyDescent="0.2">
      <c r="A180" s="37" t="s">
        <v>202</v>
      </c>
      <c r="B180" s="37" t="s">
        <v>277</v>
      </c>
      <c r="C180" s="58">
        <v>51.5383</v>
      </c>
      <c r="D180" s="58">
        <v>-1.6015699999999999</v>
      </c>
      <c r="E180" s="37" t="s">
        <v>129</v>
      </c>
      <c r="F180" s="37" t="s">
        <v>134</v>
      </c>
      <c r="G180" s="37" t="s">
        <v>135</v>
      </c>
      <c r="H180" s="59">
        <v>2242</v>
      </c>
      <c r="I180" s="59">
        <v>26</v>
      </c>
      <c r="J180" s="36">
        <v>2240</v>
      </c>
      <c r="K180" s="36">
        <v>53</v>
      </c>
      <c r="L180" s="46">
        <v>-22.216000000000001</v>
      </c>
      <c r="M180" s="36">
        <v>706</v>
      </c>
      <c r="N180" s="36">
        <v>152</v>
      </c>
      <c r="O180" s="32">
        <f t="shared" si="5"/>
        <v>-22.640747197388549</v>
      </c>
      <c r="P180" s="61">
        <f t="shared" si="6"/>
        <v>0.13072</v>
      </c>
      <c r="Q180" s="61">
        <f t="shared" si="9"/>
        <v>-0.57454211738854966</v>
      </c>
      <c r="R180" s="61">
        <f t="shared" si="7"/>
        <v>1.9074919999999995E-2</v>
      </c>
      <c r="S180" s="61">
        <f t="shared" si="8"/>
        <v>-0.42474719738854966</v>
      </c>
      <c r="T180" s="70">
        <v>1027.2647352954286</v>
      </c>
      <c r="U180" s="70">
        <v>199.74681992122024</v>
      </c>
      <c r="V180" s="61">
        <v>-0.59937350115255816</v>
      </c>
      <c r="W180" s="61">
        <v>0.33672038486804606</v>
      </c>
      <c r="X180" s="44"/>
      <c r="Y180" s="61"/>
      <c r="Z180" s="44"/>
      <c r="AA180" s="61"/>
      <c r="AB180" s="44"/>
      <c r="AC180" s="61"/>
      <c r="AD180" s="44"/>
      <c r="AE180" s="61"/>
      <c r="AF180" s="44"/>
      <c r="AG180" s="61"/>
      <c r="AH180" s="44"/>
      <c r="AI180" s="61"/>
      <c r="AJ180" s="44"/>
      <c r="AK180" s="61"/>
      <c r="AL180" s="61"/>
      <c r="AM180" s="44"/>
      <c r="AN180" s="44"/>
    </row>
    <row r="181" spans="1:40" x14ac:dyDescent="0.2">
      <c r="A181" s="37" t="s">
        <v>202</v>
      </c>
      <c r="B181" s="37" t="s">
        <v>278</v>
      </c>
      <c r="C181" s="58">
        <v>51.5383</v>
      </c>
      <c r="D181" s="58">
        <v>-1.6015699999999999</v>
      </c>
      <c r="E181" s="37" t="s">
        <v>129</v>
      </c>
      <c r="F181" s="37" t="s">
        <v>134</v>
      </c>
      <c r="G181" s="37" t="s">
        <v>162</v>
      </c>
      <c r="H181" s="59">
        <v>2245</v>
      </c>
      <c r="I181" s="59">
        <v>26</v>
      </c>
      <c r="J181" s="36">
        <v>2242</v>
      </c>
      <c r="K181" s="36">
        <v>54</v>
      </c>
      <c r="L181" s="46">
        <v>-21.611999999999998</v>
      </c>
      <c r="M181" s="36">
        <v>706</v>
      </c>
      <c r="N181" s="36">
        <v>152</v>
      </c>
      <c r="O181" s="32">
        <f t="shared" si="5"/>
        <v>-22.036747197388546</v>
      </c>
      <c r="P181" s="61">
        <f t="shared" si="6"/>
        <v>0.13072</v>
      </c>
      <c r="Q181" s="61">
        <f t="shared" si="9"/>
        <v>-0.57454211738854966</v>
      </c>
      <c r="R181" s="61">
        <f t="shared" si="7"/>
        <v>1.9074919999999995E-2</v>
      </c>
      <c r="S181" s="61">
        <f t="shared" si="8"/>
        <v>-0.42474719738854966</v>
      </c>
      <c r="T181" s="70">
        <v>1027.2647352954286</v>
      </c>
      <c r="U181" s="70">
        <v>199.74681992122024</v>
      </c>
      <c r="V181" s="61">
        <v>-0.59937350115255816</v>
      </c>
      <c r="W181" s="61">
        <v>0.33672038486804606</v>
      </c>
      <c r="X181" s="44"/>
      <c r="Y181" s="61"/>
      <c r="Z181" s="44"/>
      <c r="AA181" s="61"/>
      <c r="AB181" s="44"/>
      <c r="AC181" s="61"/>
      <c r="AD181" s="44"/>
      <c r="AE181" s="61"/>
      <c r="AF181" s="44"/>
      <c r="AG181" s="61"/>
      <c r="AH181" s="44"/>
      <c r="AI181" s="61"/>
      <c r="AJ181" s="44"/>
      <c r="AK181" s="61"/>
      <c r="AL181" s="61"/>
      <c r="AM181" s="44"/>
      <c r="AN181" s="44"/>
    </row>
    <row r="182" spans="1:40" x14ac:dyDescent="0.2">
      <c r="A182" s="37" t="s">
        <v>179</v>
      </c>
      <c r="B182" s="37" t="s">
        <v>279</v>
      </c>
      <c r="C182" s="58">
        <v>53.258400000000002</v>
      </c>
      <c r="D182" s="58">
        <v>-4.54101</v>
      </c>
      <c r="E182" s="37" t="s">
        <v>129</v>
      </c>
      <c r="F182" s="37" t="s">
        <v>134</v>
      </c>
      <c r="G182" s="37" t="s">
        <v>135</v>
      </c>
      <c r="H182" s="59">
        <v>2245</v>
      </c>
      <c r="I182" s="59">
        <v>50</v>
      </c>
      <c r="J182" s="36">
        <v>2242</v>
      </c>
      <c r="K182" s="36">
        <v>61</v>
      </c>
      <c r="L182" s="46">
        <v>-21.571999999999999</v>
      </c>
      <c r="M182" s="36">
        <v>874</v>
      </c>
      <c r="N182" s="36">
        <v>7</v>
      </c>
      <c r="O182" s="32">
        <f t="shared" si="5"/>
        <v>-21.601786157839442</v>
      </c>
      <c r="P182" s="61">
        <f t="shared" si="6"/>
        <v>0.15827000000000002</v>
      </c>
      <c r="Q182" s="61">
        <f t="shared" si="9"/>
        <v>-0.22846031783944376</v>
      </c>
      <c r="R182" s="61">
        <f t="shared" si="7"/>
        <v>4.0404160000000022E-2</v>
      </c>
      <c r="S182" s="61">
        <f t="shared" si="8"/>
        <v>-2.9786157839443717E-2</v>
      </c>
      <c r="T182" s="70">
        <v>1153.4634621867142</v>
      </c>
      <c r="U182" s="70">
        <v>145.36420417580419</v>
      </c>
      <c r="V182" s="61">
        <v>-0.46918860163099624</v>
      </c>
      <c r="W182" s="61">
        <v>0.21932990909703126</v>
      </c>
      <c r="X182" s="44"/>
      <c r="Y182" s="61"/>
      <c r="Z182" s="44"/>
      <c r="AA182" s="61"/>
      <c r="AB182" s="44"/>
      <c r="AC182" s="61"/>
      <c r="AD182" s="44"/>
      <c r="AE182" s="61"/>
      <c r="AF182" s="44"/>
      <c r="AG182" s="61"/>
      <c r="AH182" s="44"/>
      <c r="AI182" s="61"/>
      <c r="AJ182" s="44"/>
      <c r="AK182" s="61"/>
      <c r="AL182" s="61"/>
      <c r="AM182" s="44"/>
      <c r="AN182" s="44"/>
    </row>
    <row r="183" spans="1:40" x14ac:dyDescent="0.2">
      <c r="A183" s="38" t="s">
        <v>202</v>
      </c>
      <c r="B183" s="37" t="s">
        <v>280</v>
      </c>
      <c r="C183" s="58">
        <v>51.5383</v>
      </c>
      <c r="D183" s="58">
        <v>-1.6015699999999999</v>
      </c>
      <c r="E183" s="37" t="s">
        <v>129</v>
      </c>
      <c r="F183" s="37" t="s">
        <v>134</v>
      </c>
      <c r="G183" s="37" t="s">
        <v>204</v>
      </c>
      <c r="H183" s="59">
        <v>2254</v>
      </c>
      <c r="I183" s="59">
        <v>26</v>
      </c>
      <c r="J183" s="36">
        <v>2251</v>
      </c>
      <c r="K183" s="36">
        <v>57</v>
      </c>
      <c r="L183" s="46">
        <v>-22.103999999999999</v>
      </c>
      <c r="M183" s="36">
        <v>706</v>
      </c>
      <c r="N183" s="36">
        <v>152</v>
      </c>
      <c r="O183" s="32">
        <f t="shared" si="5"/>
        <v>-22.528747197388547</v>
      </c>
      <c r="P183" s="61">
        <f t="shared" si="6"/>
        <v>0.13072</v>
      </c>
      <c r="Q183" s="61">
        <f t="shared" si="9"/>
        <v>-0.57454211738854966</v>
      </c>
      <c r="R183" s="61">
        <f t="shared" si="7"/>
        <v>1.9074919999999995E-2</v>
      </c>
      <c r="S183" s="61">
        <f t="shared" si="8"/>
        <v>-0.42474719738854966</v>
      </c>
      <c r="T183" s="70">
        <v>1027.2647352954286</v>
      </c>
      <c r="U183" s="70">
        <v>199.74681992122024</v>
      </c>
      <c r="V183" s="61">
        <v>-0.59937350115255816</v>
      </c>
      <c r="W183" s="61">
        <v>0.33672038486804606</v>
      </c>
      <c r="X183" s="44"/>
      <c r="Y183" s="61"/>
      <c r="Z183" s="44"/>
      <c r="AA183" s="61"/>
      <c r="AB183" s="44"/>
      <c r="AC183" s="61"/>
      <c r="AD183" s="44"/>
      <c r="AE183" s="61"/>
      <c r="AF183" s="44"/>
      <c r="AG183" s="61"/>
      <c r="AH183" s="44"/>
      <c r="AI183" s="61"/>
      <c r="AJ183" s="44"/>
      <c r="AK183" s="61"/>
      <c r="AL183" s="61"/>
      <c r="AM183" s="44"/>
      <c r="AN183" s="44"/>
    </row>
    <row r="184" spans="1:40" x14ac:dyDescent="0.2">
      <c r="A184" s="37" t="s">
        <v>202</v>
      </c>
      <c r="B184" s="37" t="s">
        <v>281</v>
      </c>
      <c r="C184" s="58">
        <v>51.009599999999999</v>
      </c>
      <c r="D184" s="58">
        <v>-2.5168499999999998</v>
      </c>
      <c r="E184" s="37" t="s">
        <v>129</v>
      </c>
      <c r="F184" s="37" t="s">
        <v>134</v>
      </c>
      <c r="G184" s="37" t="s">
        <v>162</v>
      </c>
      <c r="H184" s="59">
        <v>2260</v>
      </c>
      <c r="I184" s="59">
        <v>24</v>
      </c>
      <c r="J184" s="36">
        <v>2261</v>
      </c>
      <c r="K184" s="36">
        <v>59</v>
      </c>
      <c r="L184" s="46">
        <v>-21.669</v>
      </c>
      <c r="M184" s="36">
        <v>822</v>
      </c>
      <c r="N184" s="36">
        <v>155</v>
      </c>
      <c r="O184" s="32">
        <f t="shared" si="5"/>
        <v>-21.856315516195345</v>
      </c>
      <c r="P184" s="61">
        <f t="shared" si="6"/>
        <v>0.13015000000000002</v>
      </c>
      <c r="Q184" s="61">
        <f t="shared" si="9"/>
        <v>-0.32998455619534539</v>
      </c>
      <c r="R184" s="61">
        <f t="shared" si="7"/>
        <v>1.2519039999999926E-2</v>
      </c>
      <c r="S184" s="61">
        <f t="shared" si="8"/>
        <v>-0.18731551619534545</v>
      </c>
      <c r="T184" s="70">
        <v>1094.2807839187142</v>
      </c>
      <c r="U184" s="70">
        <v>202.18045166732435</v>
      </c>
      <c r="V184" s="61">
        <v>-0.46728281496625534</v>
      </c>
      <c r="W184" s="61">
        <v>0.31798416391259665</v>
      </c>
      <c r="X184" s="44"/>
      <c r="Y184" s="61"/>
      <c r="Z184" s="44"/>
      <c r="AA184" s="61"/>
      <c r="AB184" s="44"/>
      <c r="AC184" s="61"/>
      <c r="AD184" s="44"/>
      <c r="AE184" s="61"/>
      <c r="AF184" s="44"/>
      <c r="AG184" s="61"/>
      <c r="AH184" s="44"/>
      <c r="AI184" s="61"/>
      <c r="AJ184" s="44"/>
      <c r="AK184" s="61"/>
      <c r="AL184" s="61"/>
      <c r="AM184" s="44"/>
      <c r="AN184" s="44"/>
    </row>
    <row r="185" spans="1:40" x14ac:dyDescent="0.2">
      <c r="A185" s="37" t="s">
        <v>253</v>
      </c>
      <c r="B185" s="37" t="s">
        <v>282</v>
      </c>
      <c r="C185" s="58">
        <v>51.5383</v>
      </c>
      <c r="D185" s="58">
        <v>-1.6015699999999999</v>
      </c>
      <c r="E185" s="37" t="s">
        <v>129</v>
      </c>
      <c r="F185" s="37" t="s">
        <v>134</v>
      </c>
      <c r="G185" s="37" t="s">
        <v>204</v>
      </c>
      <c r="H185" s="59">
        <v>2260</v>
      </c>
      <c r="I185" s="59">
        <v>25</v>
      </c>
      <c r="J185" s="36">
        <v>2260</v>
      </c>
      <c r="K185" s="36">
        <v>59</v>
      </c>
      <c r="L185" s="46">
        <v>-20.974</v>
      </c>
      <c r="M185" s="36">
        <v>706</v>
      </c>
      <c r="N185" s="36">
        <v>152</v>
      </c>
      <c r="O185" s="32">
        <f t="shared" si="5"/>
        <v>-21.398747197388548</v>
      </c>
      <c r="P185" s="61">
        <f t="shared" si="6"/>
        <v>0.13072</v>
      </c>
      <c r="Q185" s="61">
        <f t="shared" si="9"/>
        <v>-0.57454211738854966</v>
      </c>
      <c r="R185" s="61">
        <f t="shared" si="7"/>
        <v>1.9074919999999995E-2</v>
      </c>
      <c r="S185" s="61">
        <f t="shared" si="8"/>
        <v>-0.42474719738854966</v>
      </c>
      <c r="T185" s="70">
        <v>1027.2647352954286</v>
      </c>
      <c r="U185" s="70">
        <v>199.74681992122024</v>
      </c>
      <c r="V185" s="61">
        <v>-0.59937350115255816</v>
      </c>
      <c r="W185" s="61">
        <v>0.33672038486804606</v>
      </c>
      <c r="X185" s="44"/>
      <c r="Y185" s="61"/>
      <c r="Z185" s="44"/>
      <c r="AA185" s="61"/>
      <c r="AB185" s="44"/>
      <c r="AC185" s="61"/>
      <c r="AD185" s="44"/>
      <c r="AE185" s="61"/>
      <c r="AF185" s="44"/>
      <c r="AG185" s="61"/>
      <c r="AH185" s="44"/>
      <c r="AI185" s="61"/>
      <c r="AJ185" s="44"/>
      <c r="AK185" s="61"/>
      <c r="AL185" s="61"/>
      <c r="AM185" s="44"/>
      <c r="AN185" s="44"/>
    </row>
    <row r="186" spans="1:40" x14ac:dyDescent="0.2">
      <c r="A186" s="37" t="s">
        <v>146</v>
      </c>
      <c r="B186" s="37" t="s">
        <v>283</v>
      </c>
      <c r="C186" s="58">
        <v>52.043999999999997</v>
      </c>
      <c r="D186" s="58">
        <v>-2.0422400000000001</v>
      </c>
      <c r="E186" s="37" t="s">
        <v>129</v>
      </c>
      <c r="F186" s="37" t="s">
        <v>134</v>
      </c>
      <c r="G186" s="37" t="s">
        <v>162</v>
      </c>
      <c r="H186" s="59">
        <v>2265</v>
      </c>
      <c r="I186" s="59">
        <v>25</v>
      </c>
      <c r="J186" s="36">
        <v>2267</v>
      </c>
      <c r="K186" s="36">
        <v>59</v>
      </c>
      <c r="L186" s="46">
        <v>-21.760999999999999</v>
      </c>
      <c r="M186" s="36">
        <v>663</v>
      </c>
      <c r="N186" s="36">
        <v>134</v>
      </c>
      <c r="O186" s="32">
        <f t="shared" si="5"/>
        <v>-22.273950456340678</v>
      </c>
      <c r="P186" s="61">
        <f t="shared" si="6"/>
        <v>0.13414000000000001</v>
      </c>
      <c r="Q186" s="61">
        <f t="shared" si="9"/>
        <v>-0.67243605634068082</v>
      </c>
      <c r="R186" s="61">
        <f t="shared" si="7"/>
        <v>2.5345599999999968E-2</v>
      </c>
      <c r="S186" s="61">
        <f t="shared" si="8"/>
        <v>-0.51295045634068082</v>
      </c>
      <c r="T186" s="70">
        <v>1082.9037415862856</v>
      </c>
      <c r="U186" s="70">
        <v>228.47168214443917</v>
      </c>
      <c r="V186" s="61">
        <v>-0.7845536079763844</v>
      </c>
      <c r="W186" s="61">
        <v>0.37278083769641496</v>
      </c>
      <c r="X186" s="44"/>
      <c r="Y186" s="61"/>
      <c r="Z186" s="44"/>
      <c r="AA186" s="61"/>
      <c r="AB186" s="44"/>
      <c r="AC186" s="61"/>
      <c r="AD186" s="44"/>
      <c r="AE186" s="61"/>
      <c r="AF186" s="44"/>
      <c r="AG186" s="61"/>
      <c r="AH186" s="44"/>
      <c r="AI186" s="61"/>
      <c r="AJ186" s="44"/>
      <c r="AK186" s="61"/>
      <c r="AL186" s="61"/>
      <c r="AM186" s="44"/>
      <c r="AN186" s="44"/>
    </row>
    <row r="187" spans="1:40" x14ac:dyDescent="0.2">
      <c r="A187" s="37" t="s">
        <v>146</v>
      </c>
      <c r="B187" s="37" t="s">
        <v>284</v>
      </c>
      <c r="C187" s="58">
        <v>52.043999999999997</v>
      </c>
      <c r="D187" s="58">
        <v>-2.0422400000000001</v>
      </c>
      <c r="E187" s="37" t="s">
        <v>129</v>
      </c>
      <c r="F187" s="37" t="s">
        <v>134</v>
      </c>
      <c r="G187" s="37" t="s">
        <v>162</v>
      </c>
      <c r="H187" s="59">
        <v>2265</v>
      </c>
      <c r="I187" s="59">
        <v>25</v>
      </c>
      <c r="J187" s="36">
        <v>2267</v>
      </c>
      <c r="K187" s="36">
        <v>59</v>
      </c>
      <c r="L187" s="46">
        <v>-21.172499999999999</v>
      </c>
      <c r="M187" s="36">
        <v>663</v>
      </c>
      <c r="N187" s="36">
        <v>134</v>
      </c>
      <c r="O187" s="32">
        <f t="shared" si="5"/>
        <v>-21.685450456340682</v>
      </c>
      <c r="P187" s="61">
        <f t="shared" si="6"/>
        <v>0.13414000000000001</v>
      </c>
      <c r="Q187" s="61">
        <f t="shared" si="9"/>
        <v>-0.67243605634068082</v>
      </c>
      <c r="R187" s="61">
        <f t="shared" si="7"/>
        <v>2.5345599999999968E-2</v>
      </c>
      <c r="S187" s="61">
        <f t="shared" si="8"/>
        <v>-0.51295045634068082</v>
      </c>
      <c r="T187" s="70">
        <v>1082.9037415862856</v>
      </c>
      <c r="U187" s="70">
        <v>228.47168214443917</v>
      </c>
      <c r="V187" s="61">
        <v>-0.7845536079763844</v>
      </c>
      <c r="W187" s="61">
        <v>0.37278083769641496</v>
      </c>
      <c r="X187" s="44"/>
      <c r="Y187" s="61"/>
      <c r="Z187" s="44"/>
      <c r="AA187" s="61"/>
      <c r="AB187" s="44"/>
      <c r="AC187" s="61"/>
      <c r="AD187" s="44"/>
      <c r="AE187" s="61"/>
      <c r="AF187" s="44"/>
      <c r="AG187" s="61"/>
      <c r="AH187" s="44"/>
      <c r="AI187" s="61"/>
      <c r="AJ187" s="44"/>
      <c r="AK187" s="61"/>
      <c r="AL187" s="61"/>
      <c r="AM187" s="44"/>
      <c r="AN187" s="44"/>
    </row>
    <row r="188" spans="1:40" x14ac:dyDescent="0.2">
      <c r="A188" s="37" t="s">
        <v>132</v>
      </c>
      <c r="B188" s="37" t="s">
        <v>285</v>
      </c>
      <c r="C188" s="58">
        <v>52.8</v>
      </c>
      <c r="D188" s="58">
        <v>-9.0139999999999993</v>
      </c>
      <c r="E188" s="37" t="s">
        <v>175</v>
      </c>
      <c r="F188" s="37" t="s">
        <v>139</v>
      </c>
      <c r="G188" s="37" t="s">
        <v>166</v>
      </c>
      <c r="H188" s="59">
        <v>2270</v>
      </c>
      <c r="I188" s="59">
        <v>60</v>
      </c>
      <c r="J188" s="36">
        <v>2259</v>
      </c>
      <c r="K188" s="36">
        <v>78</v>
      </c>
      <c r="L188" s="46">
        <v>-18.8</v>
      </c>
      <c r="M188" s="60">
        <v>1057</v>
      </c>
      <c r="N188" s="60">
        <v>159</v>
      </c>
      <c r="O188" s="32">
        <f t="shared" si="5"/>
        <v>-18.539725683979036</v>
      </c>
      <c r="P188" s="61">
        <f t="shared" si="6"/>
        <v>0.12939000000000001</v>
      </c>
      <c r="Q188" s="61">
        <f t="shared" si="9"/>
        <v>9.616431602096398E-2</v>
      </c>
      <c r="R188" s="61">
        <f t="shared" si="7"/>
        <v>3.4719999999999973E-2</v>
      </c>
      <c r="S188" s="61">
        <f t="shared" si="8"/>
        <v>0.26027431602096396</v>
      </c>
      <c r="T188" s="70">
        <v>1383.5287903685712</v>
      </c>
      <c r="U188" s="70">
        <v>260.51205507726576</v>
      </c>
      <c r="V188" s="61">
        <v>-0.46104666076113127</v>
      </c>
      <c r="W188" s="61">
        <v>0.33730873816260903</v>
      </c>
      <c r="X188" s="44"/>
      <c r="Y188" s="61"/>
      <c r="Z188" s="44"/>
      <c r="AA188" s="61"/>
      <c r="AB188" s="44"/>
      <c r="AC188" s="61"/>
      <c r="AD188" s="44"/>
      <c r="AE188" s="61"/>
      <c r="AF188" s="44"/>
      <c r="AG188" s="61"/>
      <c r="AH188" s="44"/>
      <c r="AI188" s="61"/>
      <c r="AJ188" s="44"/>
      <c r="AK188" s="61"/>
      <c r="AL188" s="61"/>
      <c r="AM188" s="44"/>
      <c r="AN188" s="44"/>
    </row>
    <row r="189" spans="1:40" x14ac:dyDescent="0.2">
      <c r="A189" s="37" t="s">
        <v>146</v>
      </c>
      <c r="B189" s="37" t="s">
        <v>286</v>
      </c>
      <c r="C189" s="58">
        <v>52.043999999999997</v>
      </c>
      <c r="D189" s="58">
        <v>-2.0422400000000001</v>
      </c>
      <c r="E189" s="37" t="s">
        <v>129</v>
      </c>
      <c r="F189" s="37" t="s">
        <v>134</v>
      </c>
      <c r="G189" s="37" t="s">
        <v>287</v>
      </c>
      <c r="H189" s="59">
        <v>2270</v>
      </c>
      <c r="I189" s="59">
        <v>35</v>
      </c>
      <c r="J189" s="36">
        <v>2263</v>
      </c>
      <c r="K189" s="36">
        <v>61</v>
      </c>
      <c r="L189" s="46">
        <v>-21.326000000000001</v>
      </c>
      <c r="M189" s="36">
        <v>663</v>
      </c>
      <c r="N189" s="36">
        <v>134</v>
      </c>
      <c r="O189" s="32">
        <f t="shared" si="5"/>
        <v>-21.838950456340683</v>
      </c>
      <c r="P189" s="61">
        <f t="shared" si="6"/>
        <v>0.13414000000000001</v>
      </c>
      <c r="Q189" s="61">
        <f t="shared" si="9"/>
        <v>-0.67243605634068082</v>
      </c>
      <c r="R189" s="61">
        <f t="shared" si="7"/>
        <v>2.5345599999999968E-2</v>
      </c>
      <c r="S189" s="61">
        <f t="shared" si="8"/>
        <v>-0.51295045634068082</v>
      </c>
      <c r="T189" s="70">
        <v>1082.9037415862856</v>
      </c>
      <c r="U189" s="70">
        <v>228.47168214443917</v>
      </c>
      <c r="V189" s="61">
        <v>-0.7845536079763844</v>
      </c>
      <c r="W189" s="61">
        <v>0.37278083769641496</v>
      </c>
      <c r="X189" s="44"/>
      <c r="Y189" s="61"/>
      <c r="Z189" s="44"/>
      <c r="AA189" s="61"/>
      <c r="AB189" s="44"/>
      <c r="AC189" s="61"/>
      <c r="AD189" s="44"/>
      <c r="AE189" s="61"/>
      <c r="AF189" s="44"/>
      <c r="AG189" s="61"/>
      <c r="AH189" s="44"/>
      <c r="AI189" s="61"/>
      <c r="AJ189" s="44"/>
      <c r="AK189" s="61"/>
      <c r="AL189" s="61"/>
      <c r="AM189" s="44"/>
      <c r="AN189" s="44"/>
    </row>
    <row r="190" spans="1:40" x14ac:dyDescent="0.2">
      <c r="A190" s="37" t="s">
        <v>146</v>
      </c>
      <c r="B190" s="37" t="s">
        <v>288</v>
      </c>
      <c r="C190" s="58">
        <v>52.043999999999997</v>
      </c>
      <c r="D190" s="58">
        <v>-2.0422400000000001</v>
      </c>
      <c r="E190" s="37" t="s">
        <v>129</v>
      </c>
      <c r="F190" s="37" t="s">
        <v>134</v>
      </c>
      <c r="G190" s="37" t="s">
        <v>287</v>
      </c>
      <c r="H190" s="59">
        <v>2275</v>
      </c>
      <c r="I190" s="59">
        <v>35</v>
      </c>
      <c r="J190" s="36">
        <v>2269</v>
      </c>
      <c r="K190" s="36">
        <v>61</v>
      </c>
      <c r="L190" s="46">
        <v>-22.279</v>
      </c>
      <c r="M190" s="36">
        <v>663</v>
      </c>
      <c r="N190" s="36">
        <v>134</v>
      </c>
      <c r="O190" s="32">
        <f t="shared" si="5"/>
        <v>-22.791950456340679</v>
      </c>
      <c r="P190" s="61">
        <f t="shared" si="6"/>
        <v>0.13414000000000001</v>
      </c>
      <c r="Q190" s="61">
        <f t="shared" si="9"/>
        <v>-0.67243605634068082</v>
      </c>
      <c r="R190" s="61">
        <f t="shared" si="7"/>
        <v>2.5345599999999968E-2</v>
      </c>
      <c r="S190" s="61">
        <f t="shared" si="8"/>
        <v>-0.51295045634068082</v>
      </c>
      <c r="T190" s="70">
        <v>1082.9037415862856</v>
      </c>
      <c r="U190" s="70">
        <v>228.47168214443917</v>
      </c>
      <c r="V190" s="61">
        <v>-0.7845536079763844</v>
      </c>
      <c r="W190" s="61">
        <v>0.37278083769641496</v>
      </c>
      <c r="X190" s="44"/>
      <c r="Y190" s="61"/>
      <c r="Z190" s="44"/>
      <c r="AA190" s="61"/>
      <c r="AB190" s="44"/>
      <c r="AC190" s="61"/>
      <c r="AD190" s="44"/>
      <c r="AE190" s="61"/>
      <c r="AF190" s="44"/>
      <c r="AG190" s="61"/>
      <c r="AH190" s="44"/>
      <c r="AI190" s="61"/>
      <c r="AJ190" s="44"/>
      <c r="AK190" s="61"/>
      <c r="AL190" s="61"/>
      <c r="AM190" s="44"/>
      <c r="AN190" s="44"/>
    </row>
    <row r="191" spans="1:40" x14ac:dyDescent="0.2">
      <c r="A191" s="37" t="s">
        <v>146</v>
      </c>
      <c r="B191" s="37" t="s">
        <v>289</v>
      </c>
      <c r="C191" s="58">
        <v>52.043999999999997</v>
      </c>
      <c r="D191" s="58">
        <v>-2.0422400000000001</v>
      </c>
      <c r="E191" s="37" t="s">
        <v>129</v>
      </c>
      <c r="F191" s="37" t="s">
        <v>134</v>
      </c>
      <c r="G191" s="37" t="s">
        <v>135</v>
      </c>
      <c r="H191" s="59">
        <v>2280</v>
      </c>
      <c r="I191" s="59">
        <v>25</v>
      </c>
      <c r="J191" s="36">
        <v>2292</v>
      </c>
      <c r="K191" s="36">
        <v>56</v>
      </c>
      <c r="L191" s="46">
        <v>-21.3645</v>
      </c>
      <c r="M191" s="36">
        <v>663</v>
      </c>
      <c r="N191" s="36">
        <v>134</v>
      </c>
      <c r="O191" s="32">
        <f t="shared" si="5"/>
        <v>-21.877450456340682</v>
      </c>
      <c r="P191" s="61">
        <f t="shared" si="6"/>
        <v>0.13414000000000001</v>
      </c>
      <c r="Q191" s="61">
        <f t="shared" si="9"/>
        <v>-0.67243605634068082</v>
      </c>
      <c r="R191" s="61">
        <f t="shared" si="7"/>
        <v>2.5345599999999968E-2</v>
      </c>
      <c r="S191" s="61">
        <f t="shared" si="8"/>
        <v>-0.51295045634068082</v>
      </c>
      <c r="T191" s="70">
        <v>1082.9037415862856</v>
      </c>
      <c r="U191" s="70">
        <v>228.47168214443917</v>
      </c>
      <c r="V191" s="61">
        <v>-0.7845536079763844</v>
      </c>
      <c r="W191" s="61">
        <v>0.37278083769641496</v>
      </c>
      <c r="X191" s="44"/>
      <c r="Y191" s="61"/>
      <c r="Z191" s="44"/>
      <c r="AA191" s="61"/>
      <c r="AB191" s="44"/>
      <c r="AC191" s="61"/>
      <c r="AD191" s="44"/>
      <c r="AE191" s="61"/>
      <c r="AF191" s="44"/>
      <c r="AG191" s="61"/>
      <c r="AH191" s="44"/>
      <c r="AI191" s="61"/>
      <c r="AJ191" s="44"/>
      <c r="AK191" s="61"/>
      <c r="AL191" s="61"/>
      <c r="AM191" s="44"/>
      <c r="AN191" s="44"/>
    </row>
    <row r="192" spans="1:40" x14ac:dyDescent="0.2">
      <c r="A192" s="37" t="s">
        <v>202</v>
      </c>
      <c r="B192" s="37" t="s">
        <v>290</v>
      </c>
      <c r="C192" s="58">
        <v>51.5383</v>
      </c>
      <c r="D192" s="58">
        <v>-1.6015699999999999</v>
      </c>
      <c r="E192" s="37" t="s">
        <v>129</v>
      </c>
      <c r="F192" s="37" t="s">
        <v>134</v>
      </c>
      <c r="G192" s="37" t="s">
        <v>204</v>
      </c>
      <c r="H192" s="59">
        <v>2284</v>
      </c>
      <c r="I192" s="59">
        <v>27</v>
      </c>
      <c r="J192" s="36">
        <v>2294</v>
      </c>
      <c r="K192" s="36">
        <v>56</v>
      </c>
      <c r="L192" s="46">
        <v>-22.568999999999999</v>
      </c>
      <c r="M192" s="36">
        <v>706</v>
      </c>
      <c r="N192" s="36">
        <v>152</v>
      </c>
      <c r="O192" s="32">
        <f t="shared" si="5"/>
        <v>-22.993747197388547</v>
      </c>
      <c r="P192" s="61">
        <f t="shared" si="6"/>
        <v>0.13072</v>
      </c>
      <c r="Q192" s="61">
        <f t="shared" si="9"/>
        <v>-0.57454211738854966</v>
      </c>
      <c r="R192" s="61">
        <f t="shared" si="7"/>
        <v>1.9074919999999995E-2</v>
      </c>
      <c r="S192" s="61">
        <f t="shared" si="8"/>
        <v>-0.42474719738854966</v>
      </c>
      <c r="T192" s="70">
        <v>1027.2647352954286</v>
      </c>
      <c r="U192" s="70">
        <v>199.74681992122024</v>
      </c>
      <c r="V192" s="61">
        <v>-0.59937350115255816</v>
      </c>
      <c r="W192" s="61">
        <v>0.33672038486804606</v>
      </c>
      <c r="X192" s="44"/>
      <c r="Y192" s="61"/>
      <c r="Z192" s="44"/>
      <c r="AA192" s="61"/>
      <c r="AB192" s="44"/>
      <c r="AC192" s="61"/>
      <c r="AD192" s="44"/>
      <c r="AE192" s="61"/>
      <c r="AF192" s="44"/>
      <c r="AG192" s="61"/>
      <c r="AH192" s="44"/>
      <c r="AI192" s="61"/>
      <c r="AJ192" s="44"/>
      <c r="AK192" s="61"/>
      <c r="AL192" s="61"/>
      <c r="AM192" s="44"/>
      <c r="AN192" s="44"/>
    </row>
    <row r="193" spans="1:40" x14ac:dyDescent="0.2">
      <c r="A193" s="37" t="s">
        <v>202</v>
      </c>
      <c r="B193" s="37" t="s">
        <v>291</v>
      </c>
      <c r="C193" s="58">
        <v>51.5383</v>
      </c>
      <c r="D193" s="58">
        <v>-1.6015699999999999</v>
      </c>
      <c r="E193" s="37" t="s">
        <v>129</v>
      </c>
      <c r="F193" s="37" t="s">
        <v>134</v>
      </c>
      <c r="G193" s="37" t="s">
        <v>204</v>
      </c>
      <c r="H193" s="59">
        <v>2289</v>
      </c>
      <c r="I193" s="59">
        <v>26</v>
      </c>
      <c r="J193" s="36">
        <v>2304</v>
      </c>
      <c r="K193" s="36">
        <v>52</v>
      </c>
      <c r="L193" s="46">
        <v>-21.506</v>
      </c>
      <c r="M193" s="36">
        <v>706</v>
      </c>
      <c r="N193" s="36">
        <v>152</v>
      </c>
      <c r="O193" s="32">
        <f t="shared" si="5"/>
        <v>-21.930747197388548</v>
      </c>
      <c r="P193" s="61">
        <f t="shared" si="6"/>
        <v>0.13072</v>
      </c>
      <c r="Q193" s="61">
        <f t="shared" si="9"/>
        <v>-0.57454211738854966</v>
      </c>
      <c r="R193" s="61">
        <f t="shared" si="7"/>
        <v>1.9074919999999995E-2</v>
      </c>
      <c r="S193" s="61">
        <f t="shared" si="8"/>
        <v>-0.42474719738854966</v>
      </c>
      <c r="T193" s="70">
        <v>1027.2647352954286</v>
      </c>
      <c r="U193" s="70">
        <v>199.74681992122024</v>
      </c>
      <c r="V193" s="61">
        <v>-0.59937350115255816</v>
      </c>
      <c r="W193" s="61">
        <v>0.33672038486804606</v>
      </c>
      <c r="X193" s="44"/>
      <c r="Y193" s="61"/>
      <c r="Z193" s="44"/>
      <c r="AA193" s="61"/>
      <c r="AB193" s="44"/>
      <c r="AC193" s="61"/>
      <c r="AD193" s="44"/>
      <c r="AE193" s="61"/>
      <c r="AF193" s="44"/>
      <c r="AG193" s="61"/>
      <c r="AH193" s="44"/>
      <c r="AI193" s="61"/>
      <c r="AJ193" s="44"/>
      <c r="AK193" s="61"/>
      <c r="AL193" s="61"/>
      <c r="AM193" s="44"/>
      <c r="AN193" s="44"/>
    </row>
    <row r="194" spans="1:40" x14ac:dyDescent="0.2">
      <c r="A194" s="37" t="s">
        <v>146</v>
      </c>
      <c r="B194" s="37" t="s">
        <v>292</v>
      </c>
      <c r="C194" s="58">
        <v>52.043999999999997</v>
      </c>
      <c r="D194" s="58">
        <v>-2.0422400000000001</v>
      </c>
      <c r="E194" s="37" t="s">
        <v>129</v>
      </c>
      <c r="F194" s="37" t="s">
        <v>134</v>
      </c>
      <c r="G194" s="37" t="s">
        <v>162</v>
      </c>
      <c r="H194" s="59">
        <v>2295</v>
      </c>
      <c r="I194" s="59">
        <v>25</v>
      </c>
      <c r="J194" s="36">
        <v>2314</v>
      </c>
      <c r="K194" s="36">
        <v>45</v>
      </c>
      <c r="L194" s="46">
        <v>-21.062999999999999</v>
      </c>
      <c r="M194" s="36">
        <v>663</v>
      </c>
      <c r="N194" s="36">
        <v>134</v>
      </c>
      <c r="O194" s="32">
        <f t="shared" si="5"/>
        <v>-21.575950456340678</v>
      </c>
      <c r="P194" s="61">
        <f t="shared" si="6"/>
        <v>0.13414000000000001</v>
      </c>
      <c r="Q194" s="61">
        <f t="shared" si="9"/>
        <v>-0.67243605634068082</v>
      </c>
      <c r="R194" s="61">
        <f t="shared" si="7"/>
        <v>2.5345599999999968E-2</v>
      </c>
      <c r="S194" s="61">
        <f t="shared" si="8"/>
        <v>-0.51295045634068082</v>
      </c>
      <c r="T194" s="70">
        <v>1082.9037415862856</v>
      </c>
      <c r="U194" s="70">
        <v>228.47168214443917</v>
      </c>
      <c r="V194" s="61">
        <v>-0.7845536079763844</v>
      </c>
      <c r="W194" s="61">
        <v>0.37278083769641496</v>
      </c>
      <c r="X194" s="44"/>
      <c r="Y194" s="61"/>
      <c r="Z194" s="44"/>
      <c r="AA194" s="61"/>
      <c r="AB194" s="44"/>
      <c r="AC194" s="61"/>
      <c r="AD194" s="44"/>
      <c r="AE194" s="61"/>
      <c r="AF194" s="44"/>
      <c r="AG194" s="61"/>
      <c r="AH194" s="44"/>
      <c r="AI194" s="61"/>
      <c r="AJ194" s="44"/>
      <c r="AK194" s="61"/>
      <c r="AL194" s="61"/>
      <c r="AM194" s="44"/>
      <c r="AN194" s="44"/>
    </row>
    <row r="195" spans="1:40" x14ac:dyDescent="0.2">
      <c r="A195" s="37" t="s">
        <v>146</v>
      </c>
      <c r="B195" s="37" t="s">
        <v>293</v>
      </c>
      <c r="C195" s="58">
        <v>52.043999999999997</v>
      </c>
      <c r="D195" s="58">
        <v>-2.0422400000000001</v>
      </c>
      <c r="E195" s="37" t="s">
        <v>129</v>
      </c>
      <c r="F195" s="37" t="s">
        <v>134</v>
      </c>
      <c r="G195" s="37" t="s">
        <v>287</v>
      </c>
      <c r="H195" s="59">
        <v>2310</v>
      </c>
      <c r="I195" s="59">
        <v>35</v>
      </c>
      <c r="J195" s="36">
        <v>2315</v>
      </c>
      <c r="K195" s="36">
        <v>54</v>
      </c>
      <c r="L195" s="46">
        <v>-21.518000000000001</v>
      </c>
      <c r="M195" s="36">
        <v>663</v>
      </c>
      <c r="N195" s="36">
        <v>134</v>
      </c>
      <c r="O195" s="32">
        <f t="shared" si="5"/>
        <v>-22.030950456340683</v>
      </c>
      <c r="P195" s="61">
        <f t="shared" si="6"/>
        <v>0.13414000000000001</v>
      </c>
      <c r="Q195" s="61">
        <f t="shared" si="9"/>
        <v>-0.67243605634068082</v>
      </c>
      <c r="R195" s="61">
        <f t="shared" si="7"/>
        <v>2.5345599999999968E-2</v>
      </c>
      <c r="S195" s="61">
        <f t="shared" si="8"/>
        <v>-0.51295045634068082</v>
      </c>
      <c r="T195" s="70">
        <v>1082.9037415862856</v>
      </c>
      <c r="U195" s="70">
        <v>228.47168214443917</v>
      </c>
      <c r="V195" s="61">
        <v>-0.7845536079763844</v>
      </c>
      <c r="W195" s="61">
        <v>0.37278083769641496</v>
      </c>
      <c r="X195" s="44"/>
      <c r="Y195" s="61"/>
      <c r="Z195" s="44"/>
      <c r="AA195" s="61"/>
      <c r="AB195" s="44"/>
      <c r="AC195" s="61"/>
      <c r="AD195" s="44"/>
      <c r="AE195" s="61"/>
      <c r="AF195" s="44"/>
      <c r="AG195" s="61"/>
      <c r="AH195" s="44"/>
      <c r="AI195" s="61"/>
      <c r="AJ195" s="44"/>
      <c r="AK195" s="61"/>
      <c r="AL195" s="61"/>
      <c r="AM195" s="44"/>
      <c r="AN195" s="44"/>
    </row>
    <row r="196" spans="1:40" x14ac:dyDescent="0.2">
      <c r="A196" s="37" t="s">
        <v>146</v>
      </c>
      <c r="B196" s="37" t="s">
        <v>294</v>
      </c>
      <c r="C196" s="58">
        <v>52.043999999999997</v>
      </c>
      <c r="D196" s="58">
        <v>-2.0422400000000001</v>
      </c>
      <c r="E196" s="37" t="s">
        <v>129</v>
      </c>
      <c r="F196" s="37" t="s">
        <v>134</v>
      </c>
      <c r="G196" s="37" t="s">
        <v>287</v>
      </c>
      <c r="H196" s="59">
        <v>2315</v>
      </c>
      <c r="I196" s="59">
        <v>35</v>
      </c>
      <c r="J196" s="36">
        <v>2323</v>
      </c>
      <c r="K196" s="36">
        <v>53</v>
      </c>
      <c r="L196" s="46">
        <v>-21.154</v>
      </c>
      <c r="M196" s="36">
        <v>663</v>
      </c>
      <c r="N196" s="36">
        <v>134</v>
      </c>
      <c r="O196" s="32">
        <f t="shared" si="5"/>
        <v>-21.666950456340679</v>
      </c>
      <c r="P196" s="61">
        <f t="shared" si="6"/>
        <v>0.13414000000000001</v>
      </c>
      <c r="Q196" s="61">
        <f t="shared" si="9"/>
        <v>-0.67243605634068082</v>
      </c>
      <c r="R196" s="61">
        <f t="shared" si="7"/>
        <v>2.5345599999999968E-2</v>
      </c>
      <c r="S196" s="61">
        <f t="shared" si="8"/>
        <v>-0.51295045634068082</v>
      </c>
      <c r="T196" s="70">
        <v>1082.9037415862856</v>
      </c>
      <c r="U196" s="70">
        <v>228.47168214443917</v>
      </c>
      <c r="V196" s="61">
        <v>-0.7845536079763844</v>
      </c>
      <c r="W196" s="61">
        <v>0.37278083769641496</v>
      </c>
      <c r="X196" s="44"/>
      <c r="Y196" s="61"/>
      <c r="Z196" s="44"/>
      <c r="AA196" s="61"/>
      <c r="AB196" s="44"/>
      <c r="AC196" s="61"/>
      <c r="AD196" s="44"/>
      <c r="AE196" s="61"/>
      <c r="AF196" s="44"/>
      <c r="AG196" s="61"/>
      <c r="AH196" s="44"/>
      <c r="AI196" s="61"/>
      <c r="AJ196" s="44"/>
      <c r="AK196" s="61"/>
      <c r="AL196" s="61"/>
      <c r="AM196" s="44"/>
      <c r="AN196" s="44"/>
    </row>
    <row r="197" spans="1:40" x14ac:dyDescent="0.2">
      <c r="A197" s="38" t="s">
        <v>202</v>
      </c>
      <c r="B197" s="37" t="s">
        <v>295</v>
      </c>
      <c r="C197" s="58">
        <v>51.5383</v>
      </c>
      <c r="D197" s="58">
        <v>-1.6015699999999999</v>
      </c>
      <c r="E197" s="37" t="s">
        <v>129</v>
      </c>
      <c r="F197" s="37" t="s">
        <v>148</v>
      </c>
      <c r="G197" s="37" t="s">
        <v>183</v>
      </c>
      <c r="H197" s="59">
        <v>2327</v>
      </c>
      <c r="I197" s="59">
        <v>26</v>
      </c>
      <c r="J197" s="36">
        <v>2343</v>
      </c>
      <c r="K197" s="36">
        <v>23</v>
      </c>
      <c r="L197" s="46">
        <v>-22.35</v>
      </c>
      <c r="M197" s="36">
        <v>706</v>
      </c>
      <c r="N197" s="60">
        <v>152</v>
      </c>
      <c r="O197" s="32">
        <f t="shared" si="5"/>
        <v>-22.77474719738855</v>
      </c>
      <c r="P197" s="61">
        <f t="shared" si="6"/>
        <v>0.13072</v>
      </c>
      <c r="Q197" s="61">
        <f t="shared" si="9"/>
        <v>-0.57454211738854966</v>
      </c>
      <c r="R197" s="61">
        <f t="shared" si="7"/>
        <v>1.9074919999999995E-2</v>
      </c>
      <c r="S197" s="61">
        <f t="shared" si="8"/>
        <v>-0.42474719738854966</v>
      </c>
      <c r="T197" s="70">
        <v>1027.2647352954286</v>
      </c>
      <c r="U197" s="70">
        <v>199.74681992122024</v>
      </c>
      <c r="V197" s="61">
        <v>-0.59937350115255816</v>
      </c>
      <c r="W197" s="61">
        <v>0.33672038486804606</v>
      </c>
      <c r="X197" s="44"/>
      <c r="Y197" s="61"/>
      <c r="Z197" s="44"/>
      <c r="AA197" s="61"/>
      <c r="AB197" s="44"/>
      <c r="AC197" s="61"/>
      <c r="AD197" s="44"/>
      <c r="AE197" s="61"/>
      <c r="AF197" s="44"/>
      <c r="AG197" s="61"/>
      <c r="AH197" s="44"/>
      <c r="AI197" s="61"/>
      <c r="AJ197" s="44"/>
      <c r="AK197" s="61"/>
      <c r="AL197" s="61"/>
      <c r="AM197" s="44"/>
      <c r="AN197" s="44"/>
    </row>
    <row r="198" spans="1:40" x14ac:dyDescent="0.2">
      <c r="A198" s="37" t="s">
        <v>146</v>
      </c>
      <c r="B198" s="37" t="s">
        <v>296</v>
      </c>
      <c r="C198" s="58">
        <v>57</v>
      </c>
      <c r="D198" s="58">
        <v>-4</v>
      </c>
      <c r="E198" s="37" t="s">
        <v>129</v>
      </c>
      <c r="F198" s="37" t="s">
        <v>139</v>
      </c>
      <c r="G198" s="37" t="s">
        <v>166</v>
      </c>
      <c r="H198" s="59">
        <v>2340</v>
      </c>
      <c r="I198" s="59">
        <v>55</v>
      </c>
      <c r="J198" s="36">
        <v>2392</v>
      </c>
      <c r="K198" s="36">
        <v>111</v>
      </c>
      <c r="L198" s="46">
        <v>-21.216999999999999</v>
      </c>
      <c r="M198" s="36">
        <v>1226</v>
      </c>
      <c r="N198" s="36">
        <v>608</v>
      </c>
      <c r="O198" s="32">
        <f t="shared" si="5"/>
        <v>-20.726926304429949</v>
      </c>
      <c r="P198" s="61">
        <f t="shared" si="6"/>
        <v>4.4080000000000001E-2</v>
      </c>
      <c r="Q198" s="61">
        <f t="shared" si="9"/>
        <v>0.35919369557004899</v>
      </c>
      <c r="R198" s="61">
        <f t="shared" si="7"/>
        <v>8.6799999999999988E-2</v>
      </c>
      <c r="S198" s="61">
        <f t="shared" si="8"/>
        <v>0.49007369557004898</v>
      </c>
      <c r="T198" s="70">
        <v>1169.0700345957143</v>
      </c>
      <c r="U198" s="70">
        <v>267.69615697235525</v>
      </c>
      <c r="V198" s="61">
        <v>0.1163581158231608</v>
      </c>
      <c r="W198" s="61">
        <v>0.40133790599030578</v>
      </c>
      <c r="X198" s="44"/>
      <c r="Y198" s="61"/>
      <c r="Z198" s="44"/>
      <c r="AA198" s="61"/>
      <c r="AB198" s="44"/>
      <c r="AC198" s="61"/>
      <c r="AD198" s="44"/>
      <c r="AE198" s="61"/>
      <c r="AF198" s="44"/>
      <c r="AG198" s="61"/>
      <c r="AH198" s="44"/>
      <c r="AI198" s="61"/>
      <c r="AJ198" s="44"/>
      <c r="AK198" s="61"/>
      <c r="AL198" s="61"/>
      <c r="AM198" s="44"/>
      <c r="AN198" s="44"/>
    </row>
    <row r="199" spans="1:40" x14ac:dyDescent="0.2">
      <c r="A199" s="37" t="s">
        <v>179</v>
      </c>
      <c r="B199" s="37" t="s">
        <v>297</v>
      </c>
      <c r="C199" s="58">
        <v>53.258400000000002</v>
      </c>
      <c r="D199" s="58">
        <v>-4.54101</v>
      </c>
      <c r="E199" s="37" t="s">
        <v>129</v>
      </c>
      <c r="F199" s="37" t="s">
        <v>134</v>
      </c>
      <c r="G199" s="37" t="s">
        <v>227</v>
      </c>
      <c r="H199" s="59">
        <v>2345</v>
      </c>
      <c r="I199" s="59">
        <v>50</v>
      </c>
      <c r="J199" s="36">
        <v>2398</v>
      </c>
      <c r="K199" s="36">
        <v>101</v>
      </c>
      <c r="L199" s="46">
        <v>-21.378</v>
      </c>
      <c r="M199" s="36">
        <v>874</v>
      </c>
      <c r="N199" s="36">
        <v>7</v>
      </c>
      <c r="O199" s="32">
        <f t="shared" si="5"/>
        <v>-21.407786157839443</v>
      </c>
      <c r="P199" s="61">
        <f t="shared" si="6"/>
        <v>0.15827000000000002</v>
      </c>
      <c r="Q199" s="61">
        <f t="shared" si="9"/>
        <v>-0.22846031783944376</v>
      </c>
      <c r="R199" s="61">
        <f t="shared" si="7"/>
        <v>4.0404160000000022E-2</v>
      </c>
      <c r="S199" s="61">
        <f t="shared" si="8"/>
        <v>-2.9786157839443717E-2</v>
      </c>
      <c r="T199" s="70">
        <v>1153.4634621867142</v>
      </c>
      <c r="U199" s="70">
        <v>145.36420417580419</v>
      </c>
      <c r="V199" s="61">
        <v>-0.46918860163099624</v>
      </c>
      <c r="W199" s="61">
        <v>0.21932990909703126</v>
      </c>
      <c r="X199" s="44"/>
      <c r="Y199" s="61"/>
      <c r="Z199" s="44"/>
      <c r="AA199" s="61"/>
      <c r="AB199" s="44"/>
      <c r="AC199" s="61"/>
      <c r="AD199" s="44"/>
      <c r="AE199" s="61"/>
      <c r="AF199" s="44"/>
      <c r="AG199" s="61"/>
      <c r="AH199" s="44"/>
      <c r="AI199" s="61"/>
      <c r="AJ199" s="44"/>
      <c r="AK199" s="61"/>
      <c r="AL199" s="61"/>
      <c r="AM199" s="44"/>
      <c r="AN199" s="44"/>
    </row>
    <row r="200" spans="1:40" x14ac:dyDescent="0.2">
      <c r="A200" s="37" t="s">
        <v>146</v>
      </c>
      <c r="B200" s="37" t="s">
        <v>298</v>
      </c>
      <c r="C200" s="58">
        <v>57</v>
      </c>
      <c r="D200" s="58">
        <v>-4</v>
      </c>
      <c r="E200" s="37" t="s">
        <v>129</v>
      </c>
      <c r="F200" s="37" t="s">
        <v>134</v>
      </c>
      <c r="G200" s="37" t="s">
        <v>162</v>
      </c>
      <c r="H200" s="59">
        <v>2385</v>
      </c>
      <c r="I200" s="59">
        <v>40</v>
      </c>
      <c r="J200" s="36">
        <v>2447</v>
      </c>
      <c r="K200" s="36">
        <v>93</v>
      </c>
      <c r="L200" s="46">
        <v>-20.350999999999999</v>
      </c>
      <c r="M200" s="36">
        <v>1226</v>
      </c>
      <c r="N200" s="36">
        <v>608</v>
      </c>
      <c r="O200" s="32">
        <f t="shared" si="5"/>
        <v>-19.860926304429949</v>
      </c>
      <c r="P200" s="61">
        <f t="shared" si="6"/>
        <v>4.4080000000000001E-2</v>
      </c>
      <c r="Q200" s="61">
        <f t="shared" si="9"/>
        <v>0.35919369557004899</v>
      </c>
      <c r="R200" s="61">
        <f t="shared" si="7"/>
        <v>8.6799999999999988E-2</v>
      </c>
      <c r="S200" s="61">
        <f t="shared" si="8"/>
        <v>0.49007369557004898</v>
      </c>
      <c r="T200" s="70">
        <v>1169.0700345957143</v>
      </c>
      <c r="U200" s="70">
        <v>267.69615697235525</v>
      </c>
      <c r="V200" s="61">
        <v>0.1163581158231608</v>
      </c>
      <c r="W200" s="61">
        <v>0.40133790599030578</v>
      </c>
      <c r="X200" s="44"/>
      <c r="Y200" s="61"/>
      <c r="Z200" s="44"/>
      <c r="AA200" s="61"/>
      <c r="AB200" s="44"/>
      <c r="AC200" s="61"/>
      <c r="AD200" s="44"/>
      <c r="AE200" s="61"/>
      <c r="AF200" s="44"/>
      <c r="AG200" s="61"/>
      <c r="AH200" s="44"/>
      <c r="AI200" s="61"/>
      <c r="AJ200" s="44"/>
      <c r="AK200" s="61"/>
      <c r="AL200" s="61"/>
      <c r="AM200" s="44"/>
      <c r="AN200" s="44"/>
    </row>
    <row r="201" spans="1:40" x14ac:dyDescent="0.2">
      <c r="A201" s="37" t="s">
        <v>146</v>
      </c>
      <c r="B201" s="37" t="s">
        <v>299</v>
      </c>
      <c r="C201" s="58">
        <v>57</v>
      </c>
      <c r="D201" s="58">
        <v>-4</v>
      </c>
      <c r="E201" s="37" t="s">
        <v>129</v>
      </c>
      <c r="F201" s="37" t="s">
        <v>134</v>
      </c>
      <c r="G201" s="37" t="s">
        <v>162</v>
      </c>
      <c r="H201" s="59">
        <v>2410</v>
      </c>
      <c r="I201" s="59">
        <v>40</v>
      </c>
      <c r="J201" s="36">
        <v>2480</v>
      </c>
      <c r="K201" s="36">
        <v>103</v>
      </c>
      <c r="L201" s="46">
        <v>-20.602</v>
      </c>
      <c r="M201" s="36">
        <v>1226</v>
      </c>
      <c r="N201" s="36">
        <v>608</v>
      </c>
      <c r="O201" s="32">
        <f t="shared" si="5"/>
        <v>-20.11192630442995</v>
      </c>
      <c r="P201" s="61">
        <f t="shared" si="6"/>
        <v>4.4080000000000001E-2</v>
      </c>
      <c r="Q201" s="61">
        <f t="shared" si="9"/>
        <v>0.35919369557004899</v>
      </c>
      <c r="R201" s="61">
        <f t="shared" si="7"/>
        <v>8.6799999999999988E-2</v>
      </c>
      <c r="S201" s="61">
        <f t="shared" si="8"/>
        <v>0.49007369557004898</v>
      </c>
      <c r="T201" s="70">
        <v>1169.0700345957143</v>
      </c>
      <c r="U201" s="70">
        <v>267.69615697235525</v>
      </c>
      <c r="V201" s="61">
        <v>0.1163581158231608</v>
      </c>
      <c r="W201" s="61">
        <v>0.40133790599030578</v>
      </c>
      <c r="X201" s="44"/>
      <c r="Y201" s="61"/>
      <c r="Z201" s="44"/>
      <c r="AA201" s="61"/>
      <c r="AB201" s="44"/>
      <c r="AC201" s="61"/>
      <c r="AD201" s="44"/>
      <c r="AE201" s="61"/>
      <c r="AF201" s="44"/>
      <c r="AG201" s="61"/>
      <c r="AH201" s="44"/>
      <c r="AI201" s="61"/>
      <c r="AJ201" s="44"/>
      <c r="AK201" s="61"/>
      <c r="AL201" s="61"/>
      <c r="AM201" s="44"/>
      <c r="AN201" s="44"/>
    </row>
    <row r="202" spans="1:40" x14ac:dyDescent="0.2">
      <c r="A202" s="37" t="s">
        <v>146</v>
      </c>
      <c r="B202" s="37" t="s">
        <v>300</v>
      </c>
      <c r="C202" s="58">
        <v>59.145699999999998</v>
      </c>
      <c r="D202" s="58">
        <v>-3.0898500000000002</v>
      </c>
      <c r="E202" s="37" t="s">
        <v>129</v>
      </c>
      <c r="F202" s="37" t="s">
        <v>139</v>
      </c>
      <c r="G202" s="37" t="s">
        <v>166</v>
      </c>
      <c r="H202" s="59">
        <v>2445</v>
      </c>
      <c r="I202" s="59">
        <v>45</v>
      </c>
      <c r="J202" s="36">
        <v>2531</v>
      </c>
      <c r="K202" s="36">
        <v>106</v>
      </c>
      <c r="L202" s="46">
        <v>-20.882000000000001</v>
      </c>
      <c r="M202" s="36">
        <v>999</v>
      </c>
      <c r="N202" s="36">
        <v>52</v>
      </c>
      <c r="O202" s="32">
        <f t="shared" si="5"/>
        <v>-20.620597798366457</v>
      </c>
      <c r="P202" s="61">
        <f t="shared" si="6"/>
        <v>0.14972000000000002</v>
      </c>
      <c r="Q202" s="61">
        <f t="shared" si="9"/>
        <v>-1.7244783664551733E-3</v>
      </c>
      <c r="R202" s="61">
        <f t="shared" si="7"/>
        <v>0.11340667999999998</v>
      </c>
      <c r="S202" s="61">
        <f t="shared" si="8"/>
        <v>0.26140220163354483</v>
      </c>
      <c r="T202" s="70">
        <v>1086.2465722074287</v>
      </c>
      <c r="U202" s="70">
        <v>230.25378677191469</v>
      </c>
      <c r="V202" s="61">
        <v>-0.12005747318791725</v>
      </c>
      <c r="W202" s="61">
        <v>0.36366579139722571</v>
      </c>
      <c r="X202" s="44"/>
      <c r="Y202" s="61"/>
      <c r="Z202" s="44"/>
      <c r="AA202" s="61"/>
      <c r="AB202" s="44"/>
      <c r="AC202" s="61"/>
      <c r="AD202" s="44"/>
      <c r="AE202" s="61"/>
      <c r="AF202" s="44"/>
      <c r="AG202" s="61"/>
      <c r="AH202" s="44"/>
      <c r="AI202" s="61"/>
      <c r="AJ202" s="44"/>
      <c r="AK202" s="61"/>
      <c r="AL202" s="61"/>
      <c r="AM202" s="44"/>
      <c r="AN202" s="44"/>
    </row>
    <row r="203" spans="1:40" x14ac:dyDescent="0.2">
      <c r="A203" s="37" t="s">
        <v>211</v>
      </c>
      <c r="B203" s="37" t="s">
        <v>301</v>
      </c>
      <c r="C203" s="58">
        <v>51.258800000000001</v>
      </c>
      <c r="D203" s="58">
        <v>-1.6492800000000001</v>
      </c>
      <c r="E203" s="37" t="s">
        <v>129</v>
      </c>
      <c r="F203" s="37" t="s">
        <v>134</v>
      </c>
      <c r="G203" s="37" t="s">
        <v>227</v>
      </c>
      <c r="H203" s="59">
        <v>2460</v>
      </c>
      <c r="I203" s="59">
        <v>90</v>
      </c>
      <c r="J203" s="36">
        <v>2542</v>
      </c>
      <c r="K203" s="36">
        <v>119</v>
      </c>
      <c r="L203" s="46">
        <v>-20.5</v>
      </c>
      <c r="M203" s="36">
        <v>737</v>
      </c>
      <c r="N203" s="36">
        <v>152</v>
      </c>
      <c r="O203" s="32">
        <f t="shared" si="5"/>
        <v>-20.860200194935828</v>
      </c>
      <c r="P203" s="61">
        <f t="shared" si="6"/>
        <v>0.13072</v>
      </c>
      <c r="Q203" s="61">
        <f t="shared" si="9"/>
        <v>-0.5065293149358272</v>
      </c>
      <c r="R203" s="61">
        <f t="shared" si="7"/>
        <v>1.5609120000000032E-2</v>
      </c>
      <c r="S203" s="61">
        <f t="shared" si="8"/>
        <v>-0.36020019493582717</v>
      </c>
      <c r="T203" s="70">
        <v>1030.6439946967143</v>
      </c>
      <c r="U203" s="70">
        <v>195.35215539189619</v>
      </c>
      <c r="V203" s="61">
        <v>-0.53829158323454374</v>
      </c>
      <c r="W203" s="61">
        <v>0.32622728273079321</v>
      </c>
      <c r="X203" s="44"/>
      <c r="Y203" s="61"/>
      <c r="Z203" s="44"/>
      <c r="AA203" s="61"/>
      <c r="AB203" s="44"/>
      <c r="AC203" s="61"/>
      <c r="AD203" s="44"/>
      <c r="AE203" s="61"/>
      <c r="AF203" s="44"/>
      <c r="AG203" s="61"/>
      <c r="AH203" s="44"/>
      <c r="AI203" s="61"/>
      <c r="AJ203" s="44"/>
      <c r="AK203" s="61"/>
      <c r="AL203" s="61"/>
      <c r="AM203" s="44"/>
      <c r="AN203" s="44"/>
    </row>
    <row r="204" spans="1:40" x14ac:dyDescent="0.2">
      <c r="A204" s="37" t="s">
        <v>146</v>
      </c>
      <c r="B204" s="37" t="s">
        <v>302</v>
      </c>
      <c r="C204" s="58">
        <v>57</v>
      </c>
      <c r="D204" s="58">
        <v>-4</v>
      </c>
      <c r="E204" s="37" t="s">
        <v>129</v>
      </c>
      <c r="F204" s="37" t="s">
        <v>134</v>
      </c>
      <c r="G204" s="37" t="s">
        <v>162</v>
      </c>
      <c r="H204" s="59">
        <v>2485</v>
      </c>
      <c r="I204" s="59">
        <v>40</v>
      </c>
      <c r="J204" s="36">
        <v>2576</v>
      </c>
      <c r="K204" s="36">
        <v>91</v>
      </c>
      <c r="L204" s="46">
        <v>-20.419</v>
      </c>
      <c r="M204" s="36">
        <v>1226</v>
      </c>
      <c r="N204" s="36">
        <v>608</v>
      </c>
      <c r="O204" s="32">
        <f t="shared" si="5"/>
        <v>-19.92892630442995</v>
      </c>
      <c r="P204" s="61">
        <f t="shared" si="6"/>
        <v>4.4080000000000001E-2</v>
      </c>
      <c r="Q204" s="61">
        <f t="shared" si="9"/>
        <v>0.35919369557004899</v>
      </c>
      <c r="R204" s="61">
        <f t="shared" si="7"/>
        <v>8.6799999999999988E-2</v>
      </c>
      <c r="S204" s="61">
        <f t="shared" si="8"/>
        <v>0.49007369557004898</v>
      </c>
      <c r="T204" s="70">
        <v>1169.0700345957143</v>
      </c>
      <c r="U204" s="70">
        <v>267.69615697235525</v>
      </c>
      <c r="V204" s="61">
        <v>0.1163581158231608</v>
      </c>
      <c r="W204" s="61">
        <v>0.40133790599030578</v>
      </c>
      <c r="X204" s="44"/>
      <c r="Y204" s="61"/>
      <c r="Z204" s="44"/>
      <c r="AA204" s="61"/>
      <c r="AB204" s="44"/>
      <c r="AC204" s="61"/>
      <c r="AD204" s="44"/>
      <c r="AE204" s="61"/>
      <c r="AF204" s="44"/>
      <c r="AG204" s="61"/>
      <c r="AH204" s="44"/>
      <c r="AI204" s="61"/>
      <c r="AJ204" s="44"/>
      <c r="AK204" s="61"/>
      <c r="AL204" s="61"/>
      <c r="AM204" s="44"/>
      <c r="AN204" s="44"/>
    </row>
    <row r="205" spans="1:40" x14ac:dyDescent="0.2">
      <c r="A205" s="37" t="s">
        <v>146</v>
      </c>
      <c r="B205" s="37" t="s">
        <v>303</v>
      </c>
      <c r="C205" s="58">
        <v>57</v>
      </c>
      <c r="D205" s="58">
        <v>-4</v>
      </c>
      <c r="E205" s="37" t="s">
        <v>129</v>
      </c>
      <c r="F205" s="37" t="s">
        <v>134</v>
      </c>
      <c r="G205" s="37" t="s">
        <v>162</v>
      </c>
      <c r="H205" s="59">
        <v>2485</v>
      </c>
      <c r="I205" s="59">
        <v>35</v>
      </c>
      <c r="J205" s="36">
        <v>2580</v>
      </c>
      <c r="K205" s="36">
        <v>86</v>
      </c>
      <c r="L205" s="46">
        <v>-20.491</v>
      </c>
      <c r="M205" s="36">
        <v>1226</v>
      </c>
      <c r="N205" s="36">
        <v>608</v>
      </c>
      <c r="O205" s="32">
        <f t="shared" si="5"/>
        <v>-20.000926304429949</v>
      </c>
      <c r="P205" s="61">
        <f t="shared" si="6"/>
        <v>4.4080000000000001E-2</v>
      </c>
      <c r="Q205" s="61">
        <f t="shared" si="9"/>
        <v>0.35919369557004899</v>
      </c>
      <c r="R205" s="61">
        <f t="shared" si="7"/>
        <v>8.6799999999999988E-2</v>
      </c>
      <c r="S205" s="61">
        <f t="shared" si="8"/>
        <v>0.49007369557004898</v>
      </c>
      <c r="T205" s="70">
        <v>1169.0700345957143</v>
      </c>
      <c r="U205" s="70">
        <v>267.69615697235525</v>
      </c>
      <c r="V205" s="61">
        <v>0.1163581158231608</v>
      </c>
      <c r="W205" s="61">
        <v>0.40133790599030578</v>
      </c>
      <c r="X205" s="44"/>
      <c r="Y205" s="61"/>
      <c r="Z205" s="44"/>
      <c r="AA205" s="61"/>
      <c r="AB205" s="44"/>
      <c r="AC205" s="61"/>
      <c r="AD205" s="44"/>
      <c r="AE205" s="61"/>
      <c r="AF205" s="44"/>
      <c r="AG205" s="61"/>
      <c r="AH205" s="44"/>
      <c r="AI205" s="61"/>
      <c r="AJ205" s="44"/>
      <c r="AK205" s="61"/>
      <c r="AL205" s="61"/>
      <c r="AM205" s="44"/>
      <c r="AN205" s="44"/>
    </row>
    <row r="206" spans="1:40" x14ac:dyDescent="0.2">
      <c r="A206" s="37" t="s">
        <v>253</v>
      </c>
      <c r="B206" s="37" t="s">
        <v>304</v>
      </c>
      <c r="C206" s="58">
        <v>50.991599999999998</v>
      </c>
      <c r="D206" s="58">
        <v>-2.5058799999999999</v>
      </c>
      <c r="E206" s="37" t="s">
        <v>129</v>
      </c>
      <c r="F206" s="37" t="s">
        <v>134</v>
      </c>
      <c r="G206" s="37" t="s">
        <v>135</v>
      </c>
      <c r="H206" s="59">
        <v>2493</v>
      </c>
      <c r="I206" s="59">
        <v>27</v>
      </c>
      <c r="J206" s="36">
        <v>2592</v>
      </c>
      <c r="K206" s="36">
        <v>74</v>
      </c>
      <c r="L206" s="46">
        <v>-21.143000000000001</v>
      </c>
      <c r="M206" s="36">
        <v>831</v>
      </c>
      <c r="N206" s="36">
        <v>137</v>
      </c>
      <c r="O206" s="32">
        <f t="shared" si="5"/>
        <v>-21.30921481648793</v>
      </c>
      <c r="P206" s="61">
        <f t="shared" si="6"/>
        <v>0.13356999999999999</v>
      </c>
      <c r="Q206" s="61">
        <f t="shared" si="9"/>
        <v>-0.31208065648792882</v>
      </c>
      <c r="R206" s="61">
        <f t="shared" si="7"/>
        <v>1.2295839999999947E-2</v>
      </c>
      <c r="S206" s="61">
        <f t="shared" si="8"/>
        <v>-0.16621481648792888</v>
      </c>
      <c r="T206" s="70">
        <v>1093.2736624714285</v>
      </c>
      <c r="U206" s="70">
        <v>201.23606217659875</v>
      </c>
      <c r="V206" s="61">
        <v>-0.44793380203339417</v>
      </c>
      <c r="W206" s="61">
        <v>0.31648025643308936</v>
      </c>
      <c r="X206" s="44"/>
      <c r="Y206" s="61"/>
      <c r="Z206" s="44"/>
      <c r="AA206" s="61"/>
      <c r="AB206" s="44"/>
      <c r="AC206" s="61"/>
      <c r="AD206" s="44"/>
      <c r="AE206" s="61"/>
      <c r="AF206" s="44"/>
      <c r="AG206" s="61"/>
      <c r="AH206" s="44"/>
      <c r="AI206" s="61"/>
      <c r="AJ206" s="44"/>
      <c r="AK206" s="61"/>
      <c r="AL206" s="61"/>
      <c r="AM206" s="44"/>
      <c r="AN206" s="44"/>
    </row>
    <row r="207" spans="1:40" x14ac:dyDescent="0.2">
      <c r="A207" s="37" t="s">
        <v>213</v>
      </c>
      <c r="B207" s="37" t="s">
        <v>305</v>
      </c>
      <c r="C207" s="58">
        <v>51.436999999999998</v>
      </c>
      <c r="D207" s="58">
        <v>-0.53682700000000005</v>
      </c>
      <c r="E207" s="37" t="s">
        <v>129</v>
      </c>
      <c r="F207" s="37" t="s">
        <v>134</v>
      </c>
      <c r="G207" s="37" t="s">
        <v>162</v>
      </c>
      <c r="H207" s="59">
        <v>2505</v>
      </c>
      <c r="I207" s="59">
        <v>50</v>
      </c>
      <c r="J207" s="36">
        <v>2585</v>
      </c>
      <c r="K207" s="36">
        <v>93</v>
      </c>
      <c r="L207" s="46">
        <v>-21.832999999999998</v>
      </c>
      <c r="M207" s="36">
        <v>643</v>
      </c>
      <c r="N207" s="36">
        <v>27</v>
      </c>
      <c r="O207" s="32">
        <f t="shared" si="5"/>
        <v>-22.380178563378664</v>
      </c>
      <c r="P207" s="61">
        <f t="shared" si="6"/>
        <v>0.15447</v>
      </c>
      <c r="Q207" s="61">
        <f t="shared" si="9"/>
        <v>-0.71946736337866568</v>
      </c>
      <c r="R207" s="61">
        <f t="shared" si="7"/>
        <v>1.7818799999999912E-2</v>
      </c>
      <c r="S207" s="61">
        <f t="shared" si="8"/>
        <v>-0.54717856337866577</v>
      </c>
      <c r="T207" s="70">
        <v>944.73306421471432</v>
      </c>
      <c r="U207" s="70">
        <v>145.21905114923638</v>
      </c>
      <c r="V207" s="61">
        <v>-0.60882017234893226</v>
      </c>
      <c r="W207" s="61">
        <v>0.26496282385867281</v>
      </c>
      <c r="X207" s="44"/>
      <c r="Y207" s="61"/>
      <c r="Z207" s="44"/>
      <c r="AA207" s="61"/>
      <c r="AB207" s="44"/>
      <c r="AC207" s="61"/>
      <c r="AD207" s="44"/>
      <c r="AE207" s="61"/>
      <c r="AF207" s="44"/>
      <c r="AG207" s="61"/>
      <c r="AH207" s="44"/>
      <c r="AI207" s="61"/>
      <c r="AJ207" s="44"/>
      <c r="AK207" s="61"/>
      <c r="AL207" s="61"/>
      <c r="AM207" s="44"/>
      <c r="AN207" s="44"/>
    </row>
    <row r="208" spans="1:40" x14ac:dyDescent="0.2">
      <c r="A208" s="37" t="s">
        <v>253</v>
      </c>
      <c r="B208" s="37" t="s">
        <v>306</v>
      </c>
      <c r="C208" s="58">
        <v>50.991599999999998</v>
      </c>
      <c r="D208" s="58">
        <v>-2.5058799999999999</v>
      </c>
      <c r="E208" s="37" t="s">
        <v>129</v>
      </c>
      <c r="F208" s="37" t="s">
        <v>134</v>
      </c>
      <c r="G208" s="37" t="s">
        <v>162</v>
      </c>
      <c r="H208" s="59">
        <v>2512</v>
      </c>
      <c r="I208" s="59">
        <v>27</v>
      </c>
      <c r="J208" s="36">
        <v>2604</v>
      </c>
      <c r="K208" s="36">
        <v>74</v>
      </c>
      <c r="L208" s="46">
        <v>-21.573</v>
      </c>
      <c r="M208" s="36">
        <v>831</v>
      </c>
      <c r="N208" s="36">
        <v>137</v>
      </c>
      <c r="O208" s="32">
        <f t="shared" si="5"/>
        <v>-21.73921481648793</v>
      </c>
      <c r="P208" s="61">
        <f t="shared" si="6"/>
        <v>0.13356999999999999</v>
      </c>
      <c r="Q208" s="61">
        <f t="shared" si="9"/>
        <v>-0.31208065648792882</v>
      </c>
      <c r="R208" s="61">
        <f t="shared" si="7"/>
        <v>1.2295839999999947E-2</v>
      </c>
      <c r="S208" s="61">
        <f t="shared" si="8"/>
        <v>-0.16621481648792888</v>
      </c>
      <c r="T208" s="70">
        <v>1093.2736624714285</v>
      </c>
      <c r="U208" s="70">
        <v>201.23606217659875</v>
      </c>
      <c r="V208" s="61">
        <v>-0.44793380203339417</v>
      </c>
      <c r="W208" s="61">
        <v>0.31648025643308936</v>
      </c>
      <c r="X208" s="44"/>
      <c r="Y208" s="61"/>
      <c r="Z208" s="44"/>
      <c r="AA208" s="61"/>
      <c r="AB208" s="44"/>
      <c r="AC208" s="61"/>
      <c r="AD208" s="44"/>
      <c r="AE208" s="61"/>
      <c r="AF208" s="44"/>
      <c r="AG208" s="61"/>
      <c r="AH208" s="44"/>
      <c r="AI208" s="61"/>
      <c r="AJ208" s="44"/>
      <c r="AK208" s="61"/>
      <c r="AL208" s="61"/>
      <c r="AM208" s="44"/>
      <c r="AN208" s="44"/>
    </row>
    <row r="209" spans="1:40" x14ac:dyDescent="0.2">
      <c r="A209" s="37" t="s">
        <v>253</v>
      </c>
      <c r="B209" s="37" t="s">
        <v>307</v>
      </c>
      <c r="C209" s="58">
        <v>50.991599999999998</v>
      </c>
      <c r="D209" s="58">
        <v>-2.5058799999999999</v>
      </c>
      <c r="E209" s="37" t="s">
        <v>129</v>
      </c>
      <c r="F209" s="37" t="s">
        <v>134</v>
      </c>
      <c r="G209" s="37" t="s">
        <v>162</v>
      </c>
      <c r="H209" s="59">
        <v>2534</v>
      </c>
      <c r="I209" s="59">
        <v>25</v>
      </c>
      <c r="J209" s="36">
        <v>2635</v>
      </c>
      <c r="K209" s="36">
        <v>81</v>
      </c>
      <c r="L209" s="46">
        <v>-21.478000000000002</v>
      </c>
      <c r="M209" s="36">
        <v>831</v>
      </c>
      <c r="N209" s="36">
        <v>137</v>
      </c>
      <c r="O209" s="32">
        <f t="shared" si="5"/>
        <v>-21.644214816487931</v>
      </c>
      <c r="P209" s="61">
        <f t="shared" si="6"/>
        <v>0.13356999999999999</v>
      </c>
      <c r="Q209" s="61">
        <f t="shared" si="9"/>
        <v>-0.31208065648792882</v>
      </c>
      <c r="R209" s="61">
        <f t="shared" si="7"/>
        <v>1.2295839999999947E-2</v>
      </c>
      <c r="S209" s="61">
        <f t="shared" si="8"/>
        <v>-0.16621481648792888</v>
      </c>
      <c r="T209" s="70">
        <v>1093.2736624714285</v>
      </c>
      <c r="U209" s="70">
        <v>201.23606217659875</v>
      </c>
      <c r="V209" s="61">
        <v>-0.44793380203339417</v>
      </c>
      <c r="W209" s="61">
        <v>0.31648025643308936</v>
      </c>
      <c r="X209" s="44"/>
      <c r="Y209" s="61"/>
      <c r="Z209" s="44"/>
      <c r="AA209" s="61"/>
      <c r="AB209" s="44"/>
      <c r="AC209" s="61"/>
      <c r="AD209" s="44"/>
      <c r="AE209" s="61"/>
      <c r="AF209" s="44"/>
      <c r="AG209" s="61"/>
      <c r="AH209" s="44"/>
      <c r="AI209" s="61"/>
      <c r="AJ209" s="44"/>
      <c r="AK209" s="61"/>
      <c r="AL209" s="61"/>
      <c r="AM209" s="44"/>
      <c r="AN209" s="44"/>
    </row>
    <row r="210" spans="1:40" x14ac:dyDescent="0.2">
      <c r="A210" s="37" t="s">
        <v>132</v>
      </c>
      <c r="B210" s="37" t="s">
        <v>308</v>
      </c>
      <c r="C210" s="58">
        <v>52.166699999999999</v>
      </c>
      <c r="D210" s="58">
        <v>-8.4166699999999999</v>
      </c>
      <c r="E210" s="37" t="s">
        <v>175</v>
      </c>
      <c r="F210" s="37" t="s">
        <v>309</v>
      </c>
      <c r="G210" s="37" t="s">
        <v>310</v>
      </c>
      <c r="H210" s="59">
        <v>2555</v>
      </c>
      <c r="I210" s="59">
        <v>50</v>
      </c>
      <c r="J210" s="36">
        <v>2629</v>
      </c>
      <c r="K210" s="36">
        <v>91</v>
      </c>
      <c r="L210" s="46">
        <v>-20.64</v>
      </c>
      <c r="M210" s="36">
        <v>1028</v>
      </c>
      <c r="N210" s="36">
        <v>71</v>
      </c>
      <c r="O210" s="32">
        <f t="shared" si="5"/>
        <v>-20.419268550738167</v>
      </c>
      <c r="P210" s="61">
        <f t="shared" si="6"/>
        <v>0.14611000000000002</v>
      </c>
      <c r="Q210" s="61">
        <f t="shared" si="9"/>
        <v>4.7754369261834739E-2</v>
      </c>
      <c r="R210" s="61">
        <f t="shared" si="7"/>
        <v>2.6867079999999932E-2</v>
      </c>
      <c r="S210" s="61">
        <f t="shared" si="8"/>
        <v>0.22073144926183469</v>
      </c>
      <c r="T210" s="70">
        <v>1345.888674654286</v>
      </c>
      <c r="U210" s="70">
        <v>288.51693730336478</v>
      </c>
      <c r="V210" s="61">
        <v>-0.45460617017683141</v>
      </c>
      <c r="W210" s="61">
        <v>0.36089334808614337</v>
      </c>
      <c r="X210" s="44"/>
      <c r="Y210" s="61"/>
      <c r="Z210" s="44"/>
      <c r="AA210" s="61"/>
      <c r="AB210" s="44"/>
      <c r="AC210" s="61"/>
      <c r="AD210" s="44"/>
      <c r="AE210" s="61"/>
      <c r="AF210" s="44"/>
      <c r="AG210" s="61"/>
      <c r="AH210" s="44"/>
      <c r="AI210" s="61"/>
      <c r="AJ210" s="44"/>
      <c r="AK210" s="61"/>
      <c r="AL210" s="61"/>
      <c r="AM210" s="44"/>
      <c r="AN210" s="44"/>
    </row>
    <row r="211" spans="1:40" x14ac:dyDescent="0.2">
      <c r="A211" s="37" t="s">
        <v>213</v>
      </c>
      <c r="B211" s="37" t="s">
        <v>311</v>
      </c>
      <c r="C211" s="58">
        <v>51.436999999999998</v>
      </c>
      <c r="D211" s="58">
        <v>-0.53682700000000005</v>
      </c>
      <c r="E211" s="37" t="s">
        <v>129</v>
      </c>
      <c r="F211" s="37" t="s">
        <v>134</v>
      </c>
      <c r="G211" s="37" t="s">
        <v>162</v>
      </c>
      <c r="H211" s="59">
        <v>2560</v>
      </c>
      <c r="I211" s="59">
        <v>40</v>
      </c>
      <c r="J211" s="36">
        <v>2651</v>
      </c>
      <c r="K211" s="36">
        <v>86</v>
      </c>
      <c r="L211" s="46">
        <v>-20.974</v>
      </c>
      <c r="M211" s="36">
        <v>643</v>
      </c>
      <c r="N211" s="36">
        <v>27</v>
      </c>
      <c r="O211" s="32">
        <f t="shared" si="5"/>
        <v>-21.521178563378665</v>
      </c>
      <c r="P211" s="61">
        <f t="shared" si="6"/>
        <v>0.15447</v>
      </c>
      <c r="Q211" s="61">
        <f t="shared" si="9"/>
        <v>-0.71946736337866568</v>
      </c>
      <c r="R211" s="61">
        <f t="shared" si="7"/>
        <v>1.7818799999999912E-2</v>
      </c>
      <c r="S211" s="61">
        <f t="shared" si="8"/>
        <v>-0.54717856337866577</v>
      </c>
      <c r="T211" s="70">
        <v>944.73306421471432</v>
      </c>
      <c r="U211" s="70">
        <v>145.21905114923638</v>
      </c>
      <c r="V211" s="61">
        <v>-0.60882017234893226</v>
      </c>
      <c r="W211" s="61">
        <v>0.26496282385867281</v>
      </c>
      <c r="X211" s="44"/>
      <c r="Y211" s="61"/>
      <c r="Z211" s="44"/>
      <c r="AA211" s="61"/>
      <c r="AB211" s="44"/>
      <c r="AC211" s="61"/>
      <c r="AD211" s="44"/>
      <c r="AE211" s="61"/>
      <c r="AF211" s="44"/>
      <c r="AG211" s="61"/>
      <c r="AH211" s="44"/>
      <c r="AI211" s="61"/>
      <c r="AJ211" s="44"/>
      <c r="AK211" s="61"/>
      <c r="AL211" s="61"/>
      <c r="AM211" s="44"/>
      <c r="AN211" s="44"/>
    </row>
    <row r="212" spans="1:40" x14ac:dyDescent="0.2">
      <c r="A212" s="37" t="s">
        <v>146</v>
      </c>
      <c r="B212" s="38" t="s">
        <v>312</v>
      </c>
      <c r="C212" s="58">
        <v>59.145699999999998</v>
      </c>
      <c r="D212" s="58">
        <v>-3.0898500000000002</v>
      </c>
      <c r="E212" s="38" t="s">
        <v>129</v>
      </c>
      <c r="F212" s="38" t="s">
        <v>134</v>
      </c>
      <c r="G212" s="38" t="s">
        <v>135</v>
      </c>
      <c r="H212" s="63">
        <v>2770</v>
      </c>
      <c r="I212" s="63">
        <v>45</v>
      </c>
      <c r="J212" s="60">
        <v>2869</v>
      </c>
      <c r="K212" s="60">
        <v>55</v>
      </c>
      <c r="L212" s="58">
        <v>-20.085000000000001</v>
      </c>
      <c r="M212" s="36">
        <v>999</v>
      </c>
      <c r="N212" s="36">
        <v>52</v>
      </c>
      <c r="O212" s="32">
        <f t="shared" si="5"/>
        <v>-19.823597798366457</v>
      </c>
      <c r="P212" s="61">
        <f t="shared" si="6"/>
        <v>0.14972000000000002</v>
      </c>
      <c r="Q212" s="61">
        <f t="shared" si="9"/>
        <v>-1.7244783664551733E-3</v>
      </c>
      <c r="R212" s="61">
        <f t="shared" si="7"/>
        <v>0.11340667999999998</v>
      </c>
      <c r="S212" s="61">
        <f t="shared" si="8"/>
        <v>0.26140220163354483</v>
      </c>
      <c r="T212" s="70">
        <v>1086.2465722074287</v>
      </c>
      <c r="U212" s="70">
        <v>230.25378677191469</v>
      </c>
      <c r="V212" s="61">
        <v>-0.12005747318791725</v>
      </c>
      <c r="W212" s="61">
        <v>0.36366579139722571</v>
      </c>
      <c r="X212" s="44"/>
      <c r="Y212" s="61"/>
      <c r="Z212" s="44"/>
      <c r="AA212" s="61"/>
      <c r="AB212" s="44"/>
      <c r="AC212" s="61"/>
      <c r="AD212" s="44"/>
      <c r="AE212" s="61"/>
      <c r="AF212" s="44"/>
      <c r="AG212" s="61"/>
      <c r="AH212" s="44"/>
      <c r="AI212" s="61"/>
      <c r="AJ212" s="44"/>
      <c r="AK212" s="61"/>
      <c r="AL212" s="61"/>
      <c r="AM212" s="44"/>
      <c r="AN212" s="44"/>
    </row>
    <row r="213" spans="1:40" x14ac:dyDescent="0.2">
      <c r="A213" s="38" t="s">
        <v>211</v>
      </c>
      <c r="B213" s="37" t="s">
        <v>313</v>
      </c>
      <c r="C213" s="58">
        <v>51.436100000000003</v>
      </c>
      <c r="D213" s="58">
        <v>-0.536856</v>
      </c>
      <c r="E213" s="37" t="s">
        <v>129</v>
      </c>
      <c r="F213" s="37" t="s">
        <v>148</v>
      </c>
      <c r="G213" s="37" t="s">
        <v>183</v>
      </c>
      <c r="H213" s="59">
        <v>2790</v>
      </c>
      <c r="I213" s="59">
        <v>70</v>
      </c>
      <c r="J213" s="36">
        <v>2908</v>
      </c>
      <c r="K213" s="36">
        <v>85</v>
      </c>
      <c r="L213" s="46">
        <v>-22.9</v>
      </c>
      <c r="M213" s="36">
        <v>643</v>
      </c>
      <c r="N213" s="60">
        <v>27</v>
      </c>
      <c r="O213" s="32">
        <f t="shared" ref="O213:O276" si="10">L213+S213</f>
        <v>-23.447189723378663</v>
      </c>
      <c r="P213" s="61">
        <f t="shared" ref="P213:P276" si="11">0.00019*(840-N213)</f>
        <v>0.15447</v>
      </c>
      <c r="Q213" s="61">
        <f t="shared" si="9"/>
        <v>-0.71946736337866568</v>
      </c>
      <c r="R213" s="61">
        <f t="shared" ref="R213:R276" si="12">(-0.0124*50)-(-0.0124*ABS(C213))</f>
        <v>1.7807640000000013E-2</v>
      </c>
      <c r="S213" s="61">
        <f t="shared" ref="S213:S276" si="13">P213+Q213+R213</f>
        <v>-0.54718972337866567</v>
      </c>
      <c r="T213" s="70">
        <v>944.73306421471432</v>
      </c>
      <c r="U213" s="70">
        <v>145.21905114923638</v>
      </c>
      <c r="V213" s="61">
        <v>-0.60882017234893226</v>
      </c>
      <c r="W213" s="61">
        <v>0.26496282385867281</v>
      </c>
      <c r="X213" s="44"/>
      <c r="Y213" s="61"/>
      <c r="Z213" s="44"/>
      <c r="AA213" s="61"/>
      <c r="AB213" s="44"/>
      <c r="AC213" s="61"/>
      <c r="AD213" s="44"/>
      <c r="AE213" s="61"/>
      <c r="AF213" s="44"/>
      <c r="AG213" s="61"/>
      <c r="AH213" s="44"/>
      <c r="AI213" s="61"/>
      <c r="AJ213" s="44"/>
      <c r="AK213" s="61"/>
      <c r="AL213" s="61"/>
      <c r="AM213" s="44"/>
      <c r="AN213" s="44"/>
    </row>
    <row r="214" spans="1:40" x14ac:dyDescent="0.2">
      <c r="A214" s="37" t="s">
        <v>213</v>
      </c>
      <c r="B214" s="37" t="s">
        <v>314</v>
      </c>
      <c r="C214" s="58">
        <v>51.436999999999998</v>
      </c>
      <c r="D214" s="58">
        <v>-0.53682700000000005</v>
      </c>
      <c r="E214" s="37" t="s">
        <v>129</v>
      </c>
      <c r="F214" s="37" t="s">
        <v>134</v>
      </c>
      <c r="G214" s="37" t="s">
        <v>162</v>
      </c>
      <c r="H214" s="59">
        <v>2810</v>
      </c>
      <c r="I214" s="59">
        <v>55</v>
      </c>
      <c r="J214" s="36">
        <v>2921</v>
      </c>
      <c r="K214" s="36">
        <v>73</v>
      </c>
      <c r="L214" s="46">
        <v>-21.515999999999998</v>
      </c>
      <c r="M214" s="36">
        <v>643</v>
      </c>
      <c r="N214" s="36">
        <v>27</v>
      </c>
      <c r="O214" s="32">
        <f t="shared" si="10"/>
        <v>-22.063178563378663</v>
      </c>
      <c r="P214" s="61">
        <f t="shared" si="11"/>
        <v>0.15447</v>
      </c>
      <c r="Q214" s="61">
        <f t="shared" ref="Q214:Q277" si="14">(-5.16*LOG(1000+300,10))-(-5.16*LOG(M214+300,10))</f>
        <v>-0.71946736337866568</v>
      </c>
      <c r="R214" s="61">
        <f t="shared" si="12"/>
        <v>1.7818799999999912E-2</v>
      </c>
      <c r="S214" s="61">
        <f t="shared" si="13"/>
        <v>-0.54717856337866577</v>
      </c>
      <c r="T214" s="70">
        <v>944.73306421471432</v>
      </c>
      <c r="U214" s="70">
        <v>145.21905114923638</v>
      </c>
      <c r="V214" s="61">
        <v>-0.60882017234893226</v>
      </c>
      <c r="W214" s="61">
        <v>0.26496282385867281</v>
      </c>
      <c r="X214" s="44"/>
      <c r="Y214" s="61"/>
      <c r="Z214" s="44"/>
      <c r="AA214" s="61"/>
      <c r="AB214" s="44"/>
      <c r="AC214" s="61"/>
      <c r="AD214" s="44"/>
      <c r="AE214" s="61"/>
      <c r="AF214" s="44"/>
      <c r="AG214" s="61"/>
      <c r="AH214" s="44"/>
      <c r="AI214" s="61"/>
      <c r="AJ214" s="44"/>
      <c r="AK214" s="61"/>
      <c r="AL214" s="61"/>
      <c r="AM214" s="44"/>
      <c r="AN214" s="44"/>
    </row>
    <row r="215" spans="1:40" x14ac:dyDescent="0.2">
      <c r="A215" s="37" t="s">
        <v>132</v>
      </c>
      <c r="B215" s="37" t="s">
        <v>315</v>
      </c>
      <c r="C215" s="58">
        <v>50.856900000000003</v>
      </c>
      <c r="D215" s="58">
        <v>-0.22343299999999999</v>
      </c>
      <c r="E215" s="37" t="s">
        <v>129</v>
      </c>
      <c r="F215" s="37" t="s">
        <v>134</v>
      </c>
      <c r="G215" s="37" t="s">
        <v>162</v>
      </c>
      <c r="H215" s="59">
        <v>2820</v>
      </c>
      <c r="I215" s="59">
        <v>50</v>
      </c>
      <c r="J215" s="36">
        <v>2931</v>
      </c>
      <c r="K215" s="36">
        <v>69</v>
      </c>
      <c r="L215" s="46">
        <v>-21.65</v>
      </c>
      <c r="M215" s="36">
        <v>699</v>
      </c>
      <c r="N215" s="36">
        <v>95</v>
      </c>
      <c r="O215" s="32">
        <f t="shared" si="10"/>
        <v>-22.088014218657207</v>
      </c>
      <c r="P215" s="61">
        <f t="shared" si="11"/>
        <v>0.14155000000000001</v>
      </c>
      <c r="Q215" s="61">
        <f t="shared" si="14"/>
        <v>-0.59018977865720856</v>
      </c>
      <c r="R215" s="61">
        <f t="shared" si="12"/>
        <v>1.0625560000000034E-2</v>
      </c>
      <c r="S215" s="61">
        <f t="shared" si="13"/>
        <v>-0.43801421865720852</v>
      </c>
      <c r="T215" s="70">
        <v>949.79590601657139</v>
      </c>
      <c r="U215" s="70">
        <v>129.6723671317782</v>
      </c>
      <c r="V215" s="61">
        <v>-0.4915723532144321</v>
      </c>
      <c r="W215" s="61">
        <v>0.23306289321569129</v>
      </c>
      <c r="X215" s="44"/>
      <c r="Y215" s="61"/>
      <c r="Z215" s="44"/>
      <c r="AA215" s="61"/>
      <c r="AB215" s="44"/>
      <c r="AC215" s="61"/>
      <c r="AD215" s="44"/>
      <c r="AE215" s="61"/>
      <c r="AF215" s="44"/>
      <c r="AG215" s="61"/>
      <c r="AH215" s="44"/>
      <c r="AI215" s="61"/>
      <c r="AJ215" s="44"/>
      <c r="AK215" s="61"/>
      <c r="AL215" s="61"/>
      <c r="AM215" s="44"/>
      <c r="AN215" s="44"/>
    </row>
    <row r="216" spans="1:40" x14ac:dyDescent="0.2">
      <c r="A216" s="37" t="s">
        <v>316</v>
      </c>
      <c r="B216" s="37" t="s">
        <v>317</v>
      </c>
      <c r="C216" s="58">
        <v>51.178800000000003</v>
      </c>
      <c r="D216" s="58">
        <v>-1.82613</v>
      </c>
      <c r="E216" s="37" t="s">
        <v>129</v>
      </c>
      <c r="F216" s="37" t="s">
        <v>134</v>
      </c>
      <c r="G216" s="37" t="s">
        <v>227</v>
      </c>
      <c r="H216" s="59">
        <v>2840</v>
      </c>
      <c r="I216" s="59">
        <v>60</v>
      </c>
      <c r="J216" s="36">
        <v>2963</v>
      </c>
      <c r="K216" s="36">
        <v>84</v>
      </c>
      <c r="L216" s="46">
        <v>-21.1</v>
      </c>
      <c r="M216" s="36">
        <v>745</v>
      </c>
      <c r="N216" s="36">
        <v>89</v>
      </c>
      <c r="O216" s="32">
        <f t="shared" si="10"/>
        <v>-21.432000519196386</v>
      </c>
      <c r="P216" s="61">
        <f t="shared" si="11"/>
        <v>0.14269000000000001</v>
      </c>
      <c r="Q216" s="61">
        <f t="shared" si="14"/>
        <v>-0.48930763919638309</v>
      </c>
      <c r="R216" s="61">
        <f t="shared" si="12"/>
        <v>1.4617120000000039E-2</v>
      </c>
      <c r="S216" s="61">
        <f t="shared" si="13"/>
        <v>-0.33200051919638307</v>
      </c>
      <c r="T216" s="70">
        <v>1045.3361526894284</v>
      </c>
      <c r="U216" s="70">
        <v>198.79489899943721</v>
      </c>
      <c r="V216" s="61">
        <v>-0.54555755189221322</v>
      </c>
      <c r="W216" s="61">
        <v>0.32660481624633153</v>
      </c>
      <c r="X216" s="44"/>
      <c r="Y216" s="61"/>
      <c r="Z216" s="44"/>
      <c r="AA216" s="61"/>
      <c r="AB216" s="44"/>
      <c r="AC216" s="61"/>
      <c r="AD216" s="44"/>
      <c r="AE216" s="61"/>
      <c r="AF216" s="44"/>
      <c r="AG216" s="61"/>
      <c r="AH216" s="44"/>
      <c r="AI216" s="61"/>
      <c r="AJ216" s="44"/>
      <c r="AK216" s="61"/>
      <c r="AL216" s="61"/>
      <c r="AM216" s="44"/>
      <c r="AN216" s="44"/>
    </row>
    <row r="217" spans="1:40" x14ac:dyDescent="0.2">
      <c r="A217" s="38" t="s">
        <v>146</v>
      </c>
      <c r="B217" s="37" t="s">
        <v>318</v>
      </c>
      <c r="C217" s="58">
        <v>59.145699999999998</v>
      </c>
      <c r="D217" s="58">
        <v>-3.0898500000000002</v>
      </c>
      <c r="E217" s="37" t="s">
        <v>129</v>
      </c>
      <c r="F217" s="37" t="s">
        <v>139</v>
      </c>
      <c r="G217" s="37" t="s">
        <v>166</v>
      </c>
      <c r="H217" s="59">
        <v>2890</v>
      </c>
      <c r="I217" s="59">
        <v>45</v>
      </c>
      <c r="J217" s="36">
        <v>3026</v>
      </c>
      <c r="K217" s="36">
        <v>70</v>
      </c>
      <c r="L217" s="46">
        <v>-21.423999999999999</v>
      </c>
      <c r="M217" s="36">
        <v>999</v>
      </c>
      <c r="N217" s="60">
        <v>52</v>
      </c>
      <c r="O217" s="32">
        <f t="shared" si="10"/>
        <v>-21.162597798366455</v>
      </c>
      <c r="P217" s="61">
        <f t="shared" si="11"/>
        <v>0.14972000000000002</v>
      </c>
      <c r="Q217" s="61">
        <f t="shared" si="14"/>
        <v>-1.7244783664551733E-3</v>
      </c>
      <c r="R217" s="61">
        <f t="shared" si="12"/>
        <v>0.11340667999999998</v>
      </c>
      <c r="S217" s="61">
        <f t="shared" si="13"/>
        <v>0.26140220163354483</v>
      </c>
      <c r="T217" s="70">
        <v>1086.2465722074287</v>
      </c>
      <c r="U217" s="70">
        <v>230.25378677191469</v>
      </c>
      <c r="V217" s="61">
        <v>-0.12005747318791725</v>
      </c>
      <c r="W217" s="61">
        <v>0.36366579139722571</v>
      </c>
      <c r="X217" s="44"/>
      <c r="Y217" s="61"/>
      <c r="Z217" s="44"/>
      <c r="AA217" s="61"/>
      <c r="AB217" s="44"/>
      <c r="AC217" s="61"/>
      <c r="AD217" s="44"/>
      <c r="AE217" s="61"/>
      <c r="AF217" s="44"/>
      <c r="AG217" s="61"/>
      <c r="AH217" s="44"/>
      <c r="AI217" s="61"/>
      <c r="AJ217" s="44"/>
      <c r="AK217" s="61"/>
      <c r="AL217" s="61"/>
      <c r="AM217" s="44"/>
      <c r="AN217" s="44"/>
    </row>
    <row r="218" spans="1:40" x14ac:dyDescent="0.2">
      <c r="A218" s="37" t="s">
        <v>319</v>
      </c>
      <c r="B218" s="38" t="s">
        <v>320</v>
      </c>
      <c r="C218" s="58">
        <v>57.166800000000002</v>
      </c>
      <c r="D218" s="58">
        <v>-7.4036400000000002</v>
      </c>
      <c r="E218" s="38" t="s">
        <v>129</v>
      </c>
      <c r="F218" s="38" t="s">
        <v>134</v>
      </c>
      <c r="G218" s="38" t="s">
        <v>162</v>
      </c>
      <c r="H218" s="63">
        <v>2960</v>
      </c>
      <c r="I218" s="63">
        <v>75</v>
      </c>
      <c r="J218" s="60">
        <v>3124</v>
      </c>
      <c r="K218" s="60">
        <v>109</v>
      </c>
      <c r="L218" s="58">
        <v>-20.6</v>
      </c>
      <c r="M218" s="36">
        <v>1235</v>
      </c>
      <c r="N218" s="36">
        <v>1</v>
      </c>
      <c r="O218" s="32">
        <f t="shared" si="10"/>
        <v>-19.97935013806714</v>
      </c>
      <c r="P218" s="61">
        <f t="shared" si="11"/>
        <v>0.15941</v>
      </c>
      <c r="Q218" s="61">
        <f t="shared" si="14"/>
        <v>0.37237154193286059</v>
      </c>
      <c r="R218" s="61">
        <f t="shared" si="12"/>
        <v>8.8868320000000001E-2</v>
      </c>
      <c r="S218" s="61">
        <f t="shared" si="13"/>
        <v>0.62064986193286065</v>
      </c>
      <c r="T218" s="70">
        <v>1370.6874783628571</v>
      </c>
      <c r="U218" s="70">
        <v>265.37049814491542</v>
      </c>
      <c r="V218" s="61">
        <v>-0.16484688829396379</v>
      </c>
      <c r="W218" s="61">
        <v>0.36397287845104576</v>
      </c>
      <c r="X218" s="44"/>
      <c r="Y218" s="61"/>
      <c r="Z218" s="44"/>
      <c r="AA218" s="61"/>
      <c r="AB218" s="44"/>
      <c r="AC218" s="61"/>
      <c r="AD218" s="44"/>
      <c r="AE218" s="61"/>
      <c r="AF218" s="44"/>
      <c r="AG218" s="61"/>
      <c r="AH218" s="44"/>
      <c r="AI218" s="61"/>
      <c r="AJ218" s="44"/>
      <c r="AK218" s="61"/>
      <c r="AL218" s="61"/>
      <c r="AM218" s="44"/>
      <c r="AN218" s="44"/>
    </row>
    <row r="219" spans="1:40" x14ac:dyDescent="0.2">
      <c r="A219" s="37" t="s">
        <v>132</v>
      </c>
      <c r="B219" s="37" t="s">
        <v>321</v>
      </c>
      <c r="C219" s="58">
        <v>50.856900000000003</v>
      </c>
      <c r="D219" s="58">
        <v>-0.22343299999999999</v>
      </c>
      <c r="E219" s="37" t="s">
        <v>129</v>
      </c>
      <c r="F219" s="37" t="s">
        <v>134</v>
      </c>
      <c r="G219" s="37" t="s">
        <v>227</v>
      </c>
      <c r="H219" s="59">
        <v>2975</v>
      </c>
      <c r="I219" s="59">
        <v>50</v>
      </c>
      <c r="J219" s="36">
        <v>3144</v>
      </c>
      <c r="K219" s="36">
        <v>82</v>
      </c>
      <c r="L219" s="46">
        <v>-21.65</v>
      </c>
      <c r="M219" s="36">
        <v>699</v>
      </c>
      <c r="N219" s="36">
        <v>95</v>
      </c>
      <c r="O219" s="32">
        <f t="shared" si="10"/>
        <v>-22.088014218657207</v>
      </c>
      <c r="P219" s="61">
        <f t="shared" si="11"/>
        <v>0.14155000000000001</v>
      </c>
      <c r="Q219" s="61">
        <f t="shared" si="14"/>
        <v>-0.59018977865720856</v>
      </c>
      <c r="R219" s="61">
        <f t="shared" si="12"/>
        <v>1.0625560000000034E-2</v>
      </c>
      <c r="S219" s="61">
        <f t="shared" si="13"/>
        <v>-0.43801421865720852</v>
      </c>
      <c r="T219" s="70">
        <v>949.79590601657139</v>
      </c>
      <c r="U219" s="70">
        <v>129.6723671317782</v>
      </c>
      <c r="V219" s="61">
        <v>-0.4915723532144321</v>
      </c>
      <c r="W219" s="61">
        <v>0.23306289321569129</v>
      </c>
      <c r="X219" s="44"/>
      <c r="Y219" s="61"/>
      <c r="Z219" s="44"/>
      <c r="AA219" s="61"/>
      <c r="AB219" s="44"/>
      <c r="AC219" s="61"/>
      <c r="AD219" s="44"/>
      <c r="AE219" s="61"/>
      <c r="AF219" s="44"/>
      <c r="AG219" s="61"/>
      <c r="AH219" s="44"/>
      <c r="AI219" s="61"/>
      <c r="AJ219" s="44"/>
      <c r="AK219" s="61"/>
      <c r="AL219" s="61"/>
      <c r="AM219" s="44"/>
      <c r="AN219" s="44"/>
    </row>
    <row r="220" spans="1:40" x14ac:dyDescent="0.2">
      <c r="A220" s="37" t="s">
        <v>146</v>
      </c>
      <c r="B220" s="37" t="s">
        <v>322</v>
      </c>
      <c r="C220" s="58">
        <v>59.145699999999998</v>
      </c>
      <c r="D220" s="58">
        <v>-3.0898500000000002</v>
      </c>
      <c r="E220" s="37" t="s">
        <v>129</v>
      </c>
      <c r="F220" s="37" t="s">
        <v>134</v>
      </c>
      <c r="G220" s="37" t="s">
        <v>135</v>
      </c>
      <c r="H220" s="59">
        <v>3000</v>
      </c>
      <c r="I220" s="59">
        <v>50</v>
      </c>
      <c r="J220" s="36">
        <v>3184</v>
      </c>
      <c r="K220" s="36">
        <v>83</v>
      </c>
      <c r="L220" s="46">
        <v>-21.744</v>
      </c>
      <c r="M220" s="36">
        <v>999</v>
      </c>
      <c r="N220" s="36">
        <v>52</v>
      </c>
      <c r="O220" s="32">
        <f t="shared" si="10"/>
        <v>-21.482597798366456</v>
      </c>
      <c r="P220" s="61">
        <f t="shared" si="11"/>
        <v>0.14972000000000002</v>
      </c>
      <c r="Q220" s="61">
        <f t="shared" si="14"/>
        <v>-1.7244783664551733E-3</v>
      </c>
      <c r="R220" s="61">
        <f t="shared" si="12"/>
        <v>0.11340667999999998</v>
      </c>
      <c r="S220" s="61">
        <f t="shared" si="13"/>
        <v>0.26140220163354483</v>
      </c>
      <c r="T220" s="70">
        <v>1086.2465722074287</v>
      </c>
      <c r="U220" s="70">
        <v>230.25378677191469</v>
      </c>
      <c r="V220" s="61">
        <v>-0.12005747318791725</v>
      </c>
      <c r="W220" s="61">
        <v>0.36366579139722571</v>
      </c>
      <c r="X220" s="44"/>
      <c r="Y220" s="61"/>
      <c r="Z220" s="44"/>
      <c r="AA220" s="61"/>
      <c r="AB220" s="44"/>
      <c r="AC220" s="61"/>
      <c r="AD220" s="44"/>
      <c r="AE220" s="61"/>
      <c r="AF220" s="44"/>
      <c r="AG220" s="61"/>
      <c r="AH220" s="44"/>
      <c r="AI220" s="61"/>
      <c r="AJ220" s="44"/>
      <c r="AK220" s="61"/>
      <c r="AL220" s="61"/>
      <c r="AM220" s="44"/>
      <c r="AN220" s="44"/>
    </row>
    <row r="221" spans="1:40" x14ac:dyDescent="0.2">
      <c r="A221" s="62" t="s">
        <v>323</v>
      </c>
      <c r="B221" s="37" t="s">
        <v>324</v>
      </c>
      <c r="C221" s="58">
        <v>53.033299999999997</v>
      </c>
      <c r="D221" s="58">
        <v>60.15</v>
      </c>
      <c r="E221" s="37" t="s">
        <v>138</v>
      </c>
      <c r="F221" s="37" t="s">
        <v>148</v>
      </c>
      <c r="G221" s="37" t="s">
        <v>176</v>
      </c>
      <c r="H221" s="59">
        <v>3009</v>
      </c>
      <c r="I221" s="59">
        <v>30</v>
      </c>
      <c r="J221" s="36">
        <v>3201</v>
      </c>
      <c r="K221" s="36">
        <v>59</v>
      </c>
      <c r="L221" s="46">
        <v>-19.768999999999998</v>
      </c>
      <c r="M221" s="36">
        <v>368</v>
      </c>
      <c r="N221" s="60">
        <v>382</v>
      </c>
      <c r="O221" s="32">
        <f t="shared" si="10"/>
        <v>-21.136468231529463</v>
      </c>
      <c r="P221" s="61">
        <f t="shared" si="11"/>
        <v>8.702E-2</v>
      </c>
      <c r="Q221" s="61">
        <f t="shared" si="14"/>
        <v>-1.4921011515294644</v>
      </c>
      <c r="R221" s="61">
        <f t="shared" si="12"/>
        <v>3.7612919999999939E-2</v>
      </c>
      <c r="S221" s="61">
        <f t="shared" si="13"/>
        <v>-1.3674682315294644</v>
      </c>
      <c r="T221" s="70">
        <v>583.22763462714283</v>
      </c>
      <c r="U221" s="70">
        <v>157.87358371387344</v>
      </c>
      <c r="V221" s="61">
        <v>-0.59831549589657917</v>
      </c>
      <c r="W221" s="61">
        <v>0.36998228311146553</v>
      </c>
      <c r="X221" s="44"/>
      <c r="Y221" s="61"/>
      <c r="Z221" s="44"/>
      <c r="AA221" s="61"/>
      <c r="AB221" s="44"/>
      <c r="AC221" s="61"/>
      <c r="AD221" s="44"/>
      <c r="AE221" s="61"/>
      <c r="AF221" s="44"/>
      <c r="AG221" s="61"/>
      <c r="AH221" s="44"/>
      <c r="AI221" s="61"/>
      <c r="AJ221" s="44"/>
      <c r="AK221" s="61"/>
      <c r="AL221" s="61"/>
      <c r="AM221" s="44"/>
      <c r="AN221" s="44"/>
    </row>
    <row r="222" spans="1:40" x14ac:dyDescent="0.2">
      <c r="A222" s="37" t="s">
        <v>323</v>
      </c>
      <c r="B222" s="37" t="s">
        <v>325</v>
      </c>
      <c r="C222" s="58">
        <v>53.033299999999997</v>
      </c>
      <c r="D222" s="58">
        <v>60.15</v>
      </c>
      <c r="E222" s="37" t="s">
        <v>138</v>
      </c>
      <c r="F222" s="37" t="s">
        <v>134</v>
      </c>
      <c r="G222" s="37" t="s">
        <v>135</v>
      </c>
      <c r="H222" s="59">
        <v>3013</v>
      </c>
      <c r="I222" s="59">
        <v>31</v>
      </c>
      <c r="J222" s="36">
        <v>3209</v>
      </c>
      <c r="K222" s="36">
        <v>60</v>
      </c>
      <c r="L222" s="46">
        <v>-18.420999999999999</v>
      </c>
      <c r="M222" s="36">
        <v>368</v>
      </c>
      <c r="N222" s="36">
        <v>382</v>
      </c>
      <c r="O222" s="32">
        <f t="shared" si="10"/>
        <v>-19.788468231529464</v>
      </c>
      <c r="P222" s="61">
        <f t="shared" si="11"/>
        <v>8.702E-2</v>
      </c>
      <c r="Q222" s="61">
        <f t="shared" si="14"/>
        <v>-1.4921011515294644</v>
      </c>
      <c r="R222" s="61">
        <f t="shared" si="12"/>
        <v>3.7612919999999939E-2</v>
      </c>
      <c r="S222" s="61">
        <f t="shared" si="13"/>
        <v>-1.3674682315294644</v>
      </c>
      <c r="T222" s="70">
        <v>583.22763462714283</v>
      </c>
      <c r="U222" s="70">
        <v>157.87358371387344</v>
      </c>
      <c r="V222" s="61">
        <v>-0.59831549589657917</v>
      </c>
      <c r="W222" s="61">
        <v>0.36998228311146553</v>
      </c>
      <c r="X222" s="44"/>
      <c r="Y222" s="61"/>
      <c r="Z222" s="44"/>
      <c r="AA222" s="61"/>
      <c r="AB222" s="44"/>
      <c r="AC222" s="61"/>
      <c r="AD222" s="44"/>
      <c r="AE222" s="61"/>
      <c r="AF222" s="44"/>
      <c r="AG222" s="61"/>
      <c r="AH222" s="44"/>
      <c r="AI222" s="61"/>
      <c r="AJ222" s="44"/>
      <c r="AK222" s="61"/>
      <c r="AL222" s="61"/>
      <c r="AM222" s="44"/>
      <c r="AN222" s="44"/>
    </row>
    <row r="223" spans="1:40" x14ac:dyDescent="0.2">
      <c r="A223" s="37" t="s">
        <v>132</v>
      </c>
      <c r="B223" s="37" t="s">
        <v>326</v>
      </c>
      <c r="C223" s="58">
        <v>53</v>
      </c>
      <c r="D223" s="58">
        <v>-6</v>
      </c>
      <c r="E223" s="37" t="s">
        <v>175</v>
      </c>
      <c r="F223" s="37" t="s">
        <v>134</v>
      </c>
      <c r="G223" s="37" t="s">
        <v>162</v>
      </c>
      <c r="H223" s="59">
        <v>3050</v>
      </c>
      <c r="I223" s="59">
        <v>70</v>
      </c>
      <c r="J223" s="36">
        <v>3241</v>
      </c>
      <c r="K223" s="36">
        <v>94</v>
      </c>
      <c r="L223" s="46">
        <v>-22.9</v>
      </c>
      <c r="M223" s="60">
        <v>993</v>
      </c>
      <c r="N223" s="60">
        <v>66</v>
      </c>
      <c r="O223" s="32">
        <f t="shared" si="10"/>
        <v>-22.727839309520448</v>
      </c>
      <c r="P223" s="61">
        <f t="shared" si="11"/>
        <v>0.14706</v>
      </c>
      <c r="Q223" s="61">
        <f t="shared" si="14"/>
        <v>-1.2099309520447576E-2</v>
      </c>
      <c r="R223" s="61">
        <f t="shared" si="12"/>
        <v>3.7200000000000011E-2</v>
      </c>
      <c r="S223" s="61">
        <f t="shared" si="13"/>
        <v>0.17216069047955243</v>
      </c>
      <c r="T223" s="70">
        <v>1163.5426802057143</v>
      </c>
      <c r="U223" s="70">
        <v>129.23024511384952</v>
      </c>
      <c r="V223" s="61">
        <v>-0.27034532370378422</v>
      </c>
      <c r="W223" s="61">
        <v>0.194129935217215</v>
      </c>
      <c r="X223" s="44"/>
      <c r="Y223" s="61"/>
      <c r="Z223" s="44"/>
      <c r="AA223" s="61"/>
      <c r="AB223" s="44"/>
      <c r="AC223" s="61"/>
      <c r="AD223" s="44"/>
      <c r="AE223" s="61"/>
      <c r="AF223" s="44"/>
      <c r="AG223" s="61"/>
      <c r="AH223" s="44"/>
      <c r="AI223" s="61"/>
      <c r="AJ223" s="44"/>
      <c r="AK223" s="61"/>
      <c r="AL223" s="61"/>
      <c r="AM223" s="44"/>
      <c r="AN223" s="44"/>
    </row>
    <row r="224" spans="1:40" x14ac:dyDescent="0.2">
      <c r="A224" s="37" t="s">
        <v>132</v>
      </c>
      <c r="B224" s="37" t="s">
        <v>327</v>
      </c>
      <c r="C224" s="58">
        <v>50.8581</v>
      </c>
      <c r="D224" s="58">
        <v>-0.23106099999999999</v>
      </c>
      <c r="E224" s="37" t="s">
        <v>129</v>
      </c>
      <c r="F224" s="37" t="s">
        <v>139</v>
      </c>
      <c r="G224" s="37" t="s">
        <v>158</v>
      </c>
      <c r="H224" s="59">
        <v>3050</v>
      </c>
      <c r="I224" s="59">
        <v>80</v>
      </c>
      <c r="J224" s="36">
        <v>3237</v>
      </c>
      <c r="K224" s="36">
        <v>106</v>
      </c>
      <c r="L224" s="46">
        <v>-21.5</v>
      </c>
      <c r="M224" s="36">
        <v>699</v>
      </c>
      <c r="N224" s="36">
        <v>91</v>
      </c>
      <c r="O224" s="32">
        <f t="shared" si="10"/>
        <v>-21.937239338657207</v>
      </c>
      <c r="P224" s="61">
        <f t="shared" si="11"/>
        <v>0.14231000000000002</v>
      </c>
      <c r="Q224" s="61">
        <f t="shared" si="14"/>
        <v>-0.59018977865720856</v>
      </c>
      <c r="R224" s="61">
        <f t="shared" si="12"/>
        <v>1.0640439999999973E-2</v>
      </c>
      <c r="S224" s="61">
        <f t="shared" si="13"/>
        <v>-0.43723933865720854</v>
      </c>
      <c r="T224" s="70">
        <v>950.32623877928563</v>
      </c>
      <c r="U224" s="70">
        <v>129.91391635745879</v>
      </c>
      <c r="V224" s="61">
        <v>-0.49249123802738531</v>
      </c>
      <c r="W224" s="61">
        <v>0.23343076989697265</v>
      </c>
      <c r="X224" s="44"/>
      <c r="Y224" s="61"/>
      <c r="Z224" s="44"/>
      <c r="AA224" s="61"/>
      <c r="AB224" s="44"/>
      <c r="AC224" s="61"/>
      <c r="AD224" s="44"/>
      <c r="AE224" s="61"/>
      <c r="AF224" s="44"/>
      <c r="AG224" s="61"/>
      <c r="AH224" s="44"/>
      <c r="AI224" s="61"/>
      <c r="AJ224" s="44"/>
      <c r="AK224" s="61"/>
      <c r="AL224" s="61"/>
      <c r="AM224" s="44"/>
      <c r="AN224" s="44"/>
    </row>
    <row r="225" spans="1:40" x14ac:dyDescent="0.2">
      <c r="A225" s="37" t="s">
        <v>253</v>
      </c>
      <c r="B225" s="37" t="s">
        <v>328</v>
      </c>
      <c r="C225" s="58">
        <v>51.023699999999998</v>
      </c>
      <c r="D225" s="58">
        <v>-2.5366</v>
      </c>
      <c r="E225" s="37" t="s">
        <v>129</v>
      </c>
      <c r="F225" s="37" t="s">
        <v>134</v>
      </c>
      <c r="G225" s="37" t="s">
        <v>162</v>
      </c>
      <c r="H225" s="59">
        <v>3094</v>
      </c>
      <c r="I225" s="59">
        <v>27</v>
      </c>
      <c r="J225" s="36">
        <v>3303</v>
      </c>
      <c r="K225" s="36">
        <v>41</v>
      </c>
      <c r="L225" s="46">
        <v>-21.658000000000001</v>
      </c>
      <c r="M225" s="36">
        <v>822</v>
      </c>
      <c r="N225" s="36">
        <v>79</v>
      </c>
      <c r="O225" s="32">
        <f t="shared" si="10"/>
        <v>-21.830700676195345</v>
      </c>
      <c r="P225" s="61">
        <f t="shared" si="11"/>
        <v>0.14459</v>
      </c>
      <c r="Q225" s="61">
        <f t="shared" si="14"/>
        <v>-0.32998455619534539</v>
      </c>
      <c r="R225" s="61">
        <f t="shared" si="12"/>
        <v>1.2693879999999935E-2</v>
      </c>
      <c r="S225" s="61">
        <f t="shared" si="13"/>
        <v>-0.17270067619534546</v>
      </c>
      <c r="T225" s="70">
        <v>1095.7781806358573</v>
      </c>
      <c r="U225" s="70">
        <v>202.61278693457589</v>
      </c>
      <c r="V225" s="61">
        <v>-0.4696319668209567</v>
      </c>
      <c r="W225" s="61">
        <v>0.31850321723602215</v>
      </c>
      <c r="X225" s="44"/>
      <c r="Y225" s="61"/>
      <c r="Z225" s="44"/>
      <c r="AA225" s="61"/>
      <c r="AB225" s="44"/>
      <c r="AC225" s="61"/>
      <c r="AD225" s="44"/>
      <c r="AE225" s="61"/>
      <c r="AF225" s="44"/>
      <c r="AG225" s="61"/>
      <c r="AH225" s="44"/>
      <c r="AI225" s="61"/>
      <c r="AJ225" s="44"/>
      <c r="AK225" s="61"/>
      <c r="AL225" s="61"/>
      <c r="AM225" s="44"/>
      <c r="AN225" s="44"/>
    </row>
    <row r="226" spans="1:40" x14ac:dyDescent="0.2">
      <c r="A226" s="37" t="s">
        <v>272</v>
      </c>
      <c r="B226" s="37" t="s">
        <v>329</v>
      </c>
      <c r="C226" s="58">
        <v>47.333300000000001</v>
      </c>
      <c r="D226" s="58">
        <v>13.183299999999999</v>
      </c>
      <c r="E226" s="37" t="s">
        <v>330</v>
      </c>
      <c r="F226" s="37" t="s">
        <v>139</v>
      </c>
      <c r="G226" s="37" t="s">
        <v>166</v>
      </c>
      <c r="H226" s="59">
        <v>3115</v>
      </c>
      <c r="I226" s="59">
        <v>70</v>
      </c>
      <c r="J226" s="36">
        <v>3316</v>
      </c>
      <c r="K226" s="36">
        <v>87</v>
      </c>
      <c r="L226" s="46">
        <v>-22.3</v>
      </c>
      <c r="M226" s="36">
        <v>1288</v>
      </c>
      <c r="N226" s="36">
        <v>604</v>
      </c>
      <c r="O226" s="32">
        <f t="shared" si="10"/>
        <v>-21.839786207753324</v>
      </c>
      <c r="P226" s="61">
        <f t="shared" si="11"/>
        <v>4.4840000000000005E-2</v>
      </c>
      <c r="Q226" s="61">
        <f t="shared" si="14"/>
        <v>0.44844087224667817</v>
      </c>
      <c r="R226" s="61">
        <f t="shared" si="12"/>
        <v>-3.3067080000000026E-2</v>
      </c>
      <c r="S226" s="61">
        <f t="shared" si="13"/>
        <v>0.46021379224667813</v>
      </c>
      <c r="T226" s="70">
        <v>1193.4406588019999</v>
      </c>
      <c r="U226" s="70">
        <v>251.0620005493723</v>
      </c>
      <c r="V226" s="61">
        <v>0.16242793296341976</v>
      </c>
      <c r="W226" s="61">
        <v>0.35287460503680057</v>
      </c>
      <c r="X226" s="44"/>
      <c r="Y226" s="61"/>
      <c r="Z226" s="44"/>
      <c r="AA226" s="61"/>
      <c r="AB226" s="44"/>
      <c r="AC226" s="61"/>
      <c r="AD226" s="44"/>
      <c r="AE226" s="61"/>
      <c r="AF226" s="44"/>
      <c r="AG226" s="61"/>
      <c r="AH226" s="44"/>
      <c r="AI226" s="61"/>
      <c r="AJ226" s="44"/>
      <c r="AK226" s="61"/>
      <c r="AL226" s="61"/>
      <c r="AM226" s="44"/>
      <c r="AN226" s="44"/>
    </row>
    <row r="227" spans="1:40" x14ac:dyDescent="0.2">
      <c r="A227" s="37" t="s">
        <v>253</v>
      </c>
      <c r="B227" s="37" t="s">
        <v>331</v>
      </c>
      <c r="C227" s="58">
        <v>51.008899999999997</v>
      </c>
      <c r="D227" s="58">
        <v>-2.5109699999999999</v>
      </c>
      <c r="E227" s="37" t="s">
        <v>129</v>
      </c>
      <c r="F227" s="37" t="s">
        <v>134</v>
      </c>
      <c r="G227" s="37" t="s">
        <v>162</v>
      </c>
      <c r="H227" s="59">
        <v>3141</v>
      </c>
      <c r="I227" s="59">
        <v>27</v>
      </c>
      <c r="J227" s="36">
        <v>3361</v>
      </c>
      <c r="K227" s="36">
        <v>42</v>
      </c>
      <c r="L227" s="46">
        <v>-21.471</v>
      </c>
      <c r="M227" s="36">
        <v>822</v>
      </c>
      <c r="N227" s="36">
        <v>159</v>
      </c>
      <c r="O227" s="32">
        <f t="shared" si="10"/>
        <v>-21.659084196195344</v>
      </c>
      <c r="P227" s="61">
        <f t="shared" si="11"/>
        <v>0.12939000000000001</v>
      </c>
      <c r="Q227" s="61">
        <f t="shared" si="14"/>
        <v>-0.32998455619534539</v>
      </c>
      <c r="R227" s="61">
        <f t="shared" si="12"/>
        <v>1.2510359999999943E-2</v>
      </c>
      <c r="S227" s="61">
        <f t="shared" si="13"/>
        <v>-0.18808419619534544</v>
      </c>
      <c r="T227" s="70">
        <v>1093.6242979819999</v>
      </c>
      <c r="U227" s="70">
        <v>202.19951411761582</v>
      </c>
      <c r="V227" s="61">
        <v>-0.46620799279844377</v>
      </c>
      <c r="W227" s="61">
        <v>0.31813057060522693</v>
      </c>
      <c r="X227" s="44"/>
      <c r="Y227" s="61"/>
      <c r="Z227" s="44"/>
      <c r="AA227" s="61"/>
      <c r="AB227" s="44"/>
      <c r="AC227" s="61"/>
      <c r="AD227" s="44"/>
      <c r="AE227" s="61"/>
      <c r="AF227" s="44"/>
      <c r="AG227" s="61"/>
      <c r="AH227" s="44"/>
      <c r="AI227" s="61"/>
      <c r="AJ227" s="44"/>
      <c r="AK227" s="61"/>
      <c r="AL227" s="61"/>
      <c r="AM227" s="44"/>
      <c r="AN227" s="44"/>
    </row>
    <row r="228" spans="1:40" x14ac:dyDescent="0.2">
      <c r="A228" s="37" t="s">
        <v>272</v>
      </c>
      <c r="B228" s="38" t="s">
        <v>332</v>
      </c>
      <c r="C228" s="58">
        <v>47.333300000000001</v>
      </c>
      <c r="D228" s="58">
        <v>13.183299999999999</v>
      </c>
      <c r="E228" s="38" t="s">
        <v>330</v>
      </c>
      <c r="F228" s="38" t="s">
        <v>134</v>
      </c>
      <c r="G228" s="38" t="s">
        <v>135</v>
      </c>
      <c r="H228" s="63">
        <v>3250</v>
      </c>
      <c r="I228" s="63">
        <v>75</v>
      </c>
      <c r="J228" s="60">
        <v>3484</v>
      </c>
      <c r="K228" s="60">
        <v>85</v>
      </c>
      <c r="L228" s="58">
        <v>-21.7</v>
      </c>
      <c r="M228" s="36">
        <v>1288</v>
      </c>
      <c r="N228" s="36">
        <v>604</v>
      </c>
      <c r="O228" s="32">
        <f t="shared" si="10"/>
        <v>-21.239786207753323</v>
      </c>
      <c r="P228" s="61">
        <f t="shared" si="11"/>
        <v>4.4840000000000005E-2</v>
      </c>
      <c r="Q228" s="61">
        <f t="shared" si="14"/>
        <v>0.44844087224667817</v>
      </c>
      <c r="R228" s="61">
        <f t="shared" si="12"/>
        <v>-3.3067080000000026E-2</v>
      </c>
      <c r="S228" s="61">
        <f t="shared" si="13"/>
        <v>0.46021379224667813</v>
      </c>
      <c r="T228" s="70">
        <v>1193.4406588019999</v>
      </c>
      <c r="U228" s="70">
        <v>251.0620005493723</v>
      </c>
      <c r="V228" s="61">
        <v>0.16242793296341976</v>
      </c>
      <c r="W228" s="61">
        <v>0.35287460503680057</v>
      </c>
      <c r="X228" s="44"/>
      <c r="Y228" s="61"/>
      <c r="Z228" s="44"/>
      <c r="AA228" s="61"/>
      <c r="AB228" s="44"/>
      <c r="AC228" s="61"/>
      <c r="AD228" s="44"/>
      <c r="AE228" s="61"/>
      <c r="AF228" s="44"/>
      <c r="AG228" s="61"/>
      <c r="AH228" s="44"/>
      <c r="AI228" s="61"/>
      <c r="AJ228" s="44"/>
      <c r="AK228" s="61"/>
      <c r="AL228" s="61"/>
      <c r="AM228" s="44"/>
      <c r="AN228" s="44"/>
    </row>
    <row r="229" spans="1:40" x14ac:dyDescent="0.2">
      <c r="A229" s="37" t="s">
        <v>132</v>
      </c>
      <c r="B229" s="37" t="s">
        <v>333</v>
      </c>
      <c r="C229" s="58">
        <v>50.856900000000003</v>
      </c>
      <c r="D229" s="58">
        <v>-0.22343299999999999</v>
      </c>
      <c r="E229" s="37" t="s">
        <v>129</v>
      </c>
      <c r="F229" s="37" t="s">
        <v>134</v>
      </c>
      <c r="G229" s="37" t="s">
        <v>227</v>
      </c>
      <c r="H229" s="59">
        <v>3260</v>
      </c>
      <c r="I229" s="59">
        <v>65</v>
      </c>
      <c r="J229" s="36">
        <v>3493</v>
      </c>
      <c r="K229" s="36">
        <v>72</v>
      </c>
      <c r="L229" s="46">
        <v>-20.96</v>
      </c>
      <c r="M229" s="36">
        <v>699</v>
      </c>
      <c r="N229" s="36">
        <v>95</v>
      </c>
      <c r="O229" s="32">
        <f t="shared" si="10"/>
        <v>-21.39801421865721</v>
      </c>
      <c r="P229" s="61">
        <f t="shared" si="11"/>
        <v>0.14155000000000001</v>
      </c>
      <c r="Q229" s="61">
        <f t="shared" si="14"/>
        <v>-0.59018977865720856</v>
      </c>
      <c r="R229" s="61">
        <f t="shared" si="12"/>
        <v>1.0625560000000034E-2</v>
      </c>
      <c r="S229" s="61">
        <f t="shared" si="13"/>
        <v>-0.43801421865720852</v>
      </c>
      <c r="T229" s="70">
        <v>949.79590601657139</v>
      </c>
      <c r="U229" s="70">
        <v>129.6723671317782</v>
      </c>
      <c r="V229" s="61">
        <v>-0.4915723532144321</v>
      </c>
      <c r="W229" s="61">
        <v>0.23306289321569129</v>
      </c>
      <c r="X229" s="44"/>
      <c r="Y229" s="61"/>
      <c r="Z229" s="44"/>
      <c r="AA229" s="61"/>
      <c r="AB229" s="44"/>
      <c r="AC229" s="61"/>
      <c r="AD229" s="44"/>
      <c r="AE229" s="61"/>
      <c r="AF229" s="44"/>
      <c r="AG229" s="61"/>
      <c r="AH229" s="44"/>
      <c r="AI229" s="61"/>
      <c r="AJ229" s="44"/>
      <c r="AK229" s="61"/>
      <c r="AL229" s="61"/>
      <c r="AM229" s="44"/>
      <c r="AN229" s="44"/>
    </row>
    <row r="230" spans="1:40" x14ac:dyDescent="0.2">
      <c r="A230" s="37" t="s">
        <v>272</v>
      </c>
      <c r="B230" s="37" t="s">
        <v>334</v>
      </c>
      <c r="C230" s="58">
        <v>47.333300000000001</v>
      </c>
      <c r="D230" s="58">
        <v>13.183299999999999</v>
      </c>
      <c r="E230" s="37" t="s">
        <v>330</v>
      </c>
      <c r="F230" s="37" t="s">
        <v>134</v>
      </c>
      <c r="G230" s="37" t="s">
        <v>135</v>
      </c>
      <c r="H230" s="59">
        <v>3270</v>
      </c>
      <c r="I230" s="59">
        <v>80</v>
      </c>
      <c r="J230" s="36">
        <v>3506</v>
      </c>
      <c r="K230" s="36">
        <v>91</v>
      </c>
      <c r="L230" s="46">
        <v>-20.2</v>
      </c>
      <c r="M230" s="36">
        <v>1288</v>
      </c>
      <c r="N230" s="36">
        <v>604</v>
      </c>
      <c r="O230" s="32">
        <f t="shared" si="10"/>
        <v>-19.739786207753323</v>
      </c>
      <c r="P230" s="61">
        <f t="shared" si="11"/>
        <v>4.4840000000000005E-2</v>
      </c>
      <c r="Q230" s="61">
        <f t="shared" si="14"/>
        <v>0.44844087224667817</v>
      </c>
      <c r="R230" s="61">
        <f t="shared" si="12"/>
        <v>-3.3067080000000026E-2</v>
      </c>
      <c r="S230" s="61">
        <f t="shared" si="13"/>
        <v>0.46021379224667813</v>
      </c>
      <c r="T230" s="70">
        <v>1193.4406588019999</v>
      </c>
      <c r="U230" s="70">
        <v>251.0620005493723</v>
      </c>
      <c r="V230" s="61">
        <v>0.16242793296341976</v>
      </c>
      <c r="W230" s="61">
        <v>0.35287460503680057</v>
      </c>
      <c r="X230" s="44"/>
      <c r="Y230" s="61"/>
      <c r="Z230" s="44"/>
      <c r="AA230" s="61"/>
      <c r="AB230" s="44"/>
      <c r="AC230" s="61"/>
      <c r="AD230" s="44"/>
      <c r="AE230" s="61"/>
      <c r="AF230" s="44"/>
      <c r="AG230" s="61"/>
      <c r="AH230" s="44"/>
      <c r="AI230" s="61"/>
      <c r="AJ230" s="44"/>
      <c r="AK230" s="61"/>
      <c r="AL230" s="61"/>
      <c r="AM230" s="44"/>
      <c r="AN230" s="44"/>
    </row>
    <row r="231" spans="1:40" x14ac:dyDescent="0.2">
      <c r="A231" s="62" t="s">
        <v>323</v>
      </c>
      <c r="B231" s="38" t="s">
        <v>335</v>
      </c>
      <c r="C231" s="58">
        <v>55.083300000000001</v>
      </c>
      <c r="D231" s="58">
        <v>61.1</v>
      </c>
      <c r="E231" s="38" t="s">
        <v>138</v>
      </c>
      <c r="F231" s="38" t="s">
        <v>148</v>
      </c>
      <c r="G231" s="38" t="s">
        <v>176</v>
      </c>
      <c r="H231" s="63">
        <v>3330</v>
      </c>
      <c r="I231" s="63">
        <v>31</v>
      </c>
      <c r="J231" s="60">
        <v>3558</v>
      </c>
      <c r="K231" s="60">
        <v>47</v>
      </c>
      <c r="L231" s="58">
        <v>-19.773</v>
      </c>
      <c r="M231" s="60">
        <v>467</v>
      </c>
      <c r="N231" s="60">
        <v>231</v>
      </c>
      <c r="O231" s="40">
        <f t="shared" si="10"/>
        <v>-20.776660699926538</v>
      </c>
      <c r="P231" s="64">
        <f t="shared" si="11"/>
        <v>0.11571000000000001</v>
      </c>
      <c r="Q231" s="64">
        <f t="shared" si="14"/>
        <v>-1.1824036199265375</v>
      </c>
      <c r="R231" s="64">
        <f t="shared" si="12"/>
        <v>6.3032920000000048E-2</v>
      </c>
      <c r="S231" s="64">
        <f t="shared" si="13"/>
        <v>-1.0036606999265376</v>
      </c>
      <c r="T231" s="124">
        <v>598.43573202014272</v>
      </c>
      <c r="U231" s="124">
        <v>105.09800992372513</v>
      </c>
      <c r="V231" s="64">
        <v>-0.34132637018578649</v>
      </c>
      <c r="W231" s="64">
        <v>0.26196211567568389</v>
      </c>
      <c r="X231" s="44"/>
      <c r="Y231" s="61"/>
      <c r="Z231" s="44"/>
      <c r="AA231" s="61"/>
      <c r="AB231" s="44"/>
      <c r="AC231" s="61"/>
      <c r="AD231" s="44"/>
      <c r="AE231" s="61"/>
      <c r="AF231" s="44"/>
      <c r="AG231" s="61"/>
      <c r="AH231" s="44"/>
      <c r="AI231" s="61"/>
      <c r="AJ231" s="44"/>
      <c r="AK231" s="61"/>
      <c r="AL231" s="64"/>
      <c r="AM231" s="44"/>
      <c r="AN231" s="44"/>
    </row>
    <row r="232" spans="1:40" x14ac:dyDescent="0.2">
      <c r="A232" s="38" t="s">
        <v>323</v>
      </c>
      <c r="B232" s="38" t="s">
        <v>336</v>
      </c>
      <c r="C232" s="58">
        <v>54.0167</v>
      </c>
      <c r="D232" s="58">
        <v>61.116700000000002</v>
      </c>
      <c r="E232" s="38" t="s">
        <v>138</v>
      </c>
      <c r="F232" s="38" t="s">
        <v>134</v>
      </c>
      <c r="G232" s="38" t="s">
        <v>162</v>
      </c>
      <c r="H232" s="63">
        <v>3341</v>
      </c>
      <c r="I232" s="63">
        <v>29</v>
      </c>
      <c r="J232" s="60">
        <v>3576</v>
      </c>
      <c r="K232" s="60">
        <v>45</v>
      </c>
      <c r="L232" s="58">
        <v>-20.050999999999998</v>
      </c>
      <c r="M232" s="60">
        <v>410</v>
      </c>
      <c r="N232" s="60">
        <v>236</v>
      </c>
      <c r="O232" s="40">
        <f t="shared" si="10"/>
        <v>-21.241887538512849</v>
      </c>
      <c r="P232" s="64">
        <f t="shared" si="11"/>
        <v>0.11476</v>
      </c>
      <c r="Q232" s="64">
        <f t="shared" si="14"/>
        <v>-1.3554546185128515</v>
      </c>
      <c r="R232" s="64">
        <f t="shared" si="12"/>
        <v>4.9807080000000004E-2</v>
      </c>
      <c r="S232" s="64">
        <f t="shared" si="13"/>
        <v>-1.1908875385128517</v>
      </c>
      <c r="T232" s="124">
        <v>562.86106746114285</v>
      </c>
      <c r="U232" s="124">
        <v>103.20338701711734</v>
      </c>
      <c r="V232" s="64">
        <v>-0.42339223131642634</v>
      </c>
      <c r="W232" s="64">
        <v>0.26559973439306472</v>
      </c>
      <c r="X232" s="44"/>
      <c r="Y232" s="61"/>
      <c r="Z232" s="44"/>
      <c r="AA232" s="61"/>
      <c r="AB232" s="44"/>
      <c r="AC232" s="61"/>
      <c r="AD232" s="44"/>
      <c r="AE232" s="61"/>
      <c r="AF232" s="44"/>
      <c r="AG232" s="61"/>
      <c r="AH232" s="44"/>
      <c r="AI232" s="61"/>
      <c r="AJ232" s="44"/>
      <c r="AK232" s="61"/>
      <c r="AL232" s="64"/>
      <c r="AM232" s="44"/>
      <c r="AN232" s="44"/>
    </row>
    <row r="233" spans="1:40" x14ac:dyDescent="0.2">
      <c r="A233" s="62" t="s">
        <v>323</v>
      </c>
      <c r="B233" s="38" t="s">
        <v>337</v>
      </c>
      <c r="C233" s="58">
        <v>55.083300000000001</v>
      </c>
      <c r="D233" s="58">
        <v>61.1</v>
      </c>
      <c r="E233" s="38" t="s">
        <v>138</v>
      </c>
      <c r="F233" s="38" t="s">
        <v>148</v>
      </c>
      <c r="G233" s="38" t="s">
        <v>176</v>
      </c>
      <c r="H233" s="63">
        <v>3345</v>
      </c>
      <c r="I233" s="63">
        <v>30</v>
      </c>
      <c r="J233" s="60">
        <v>3582</v>
      </c>
      <c r="K233" s="60">
        <v>45</v>
      </c>
      <c r="L233" s="58">
        <v>-20.57</v>
      </c>
      <c r="M233" s="60">
        <v>467</v>
      </c>
      <c r="N233" s="60">
        <v>231</v>
      </c>
      <c r="O233" s="40">
        <f t="shared" si="10"/>
        <v>-21.573660699926538</v>
      </c>
      <c r="P233" s="64">
        <f t="shared" si="11"/>
        <v>0.11571000000000001</v>
      </c>
      <c r="Q233" s="64">
        <f t="shared" si="14"/>
        <v>-1.1824036199265375</v>
      </c>
      <c r="R233" s="64">
        <f t="shared" si="12"/>
        <v>6.3032920000000048E-2</v>
      </c>
      <c r="S233" s="64">
        <f t="shared" si="13"/>
        <v>-1.0036606999265376</v>
      </c>
      <c r="T233" s="124">
        <v>598.43573202014272</v>
      </c>
      <c r="U233" s="124">
        <v>105.09800992372513</v>
      </c>
      <c r="V233" s="64">
        <v>-0.34132637018578649</v>
      </c>
      <c r="W233" s="64">
        <v>0.26196211567568389</v>
      </c>
      <c r="X233" s="44"/>
      <c r="Y233" s="61"/>
      <c r="Z233" s="44"/>
      <c r="AA233" s="61"/>
      <c r="AB233" s="44"/>
      <c r="AC233" s="61"/>
      <c r="AD233" s="44"/>
      <c r="AE233" s="61"/>
      <c r="AF233" s="44"/>
      <c r="AG233" s="61"/>
      <c r="AH233" s="44"/>
      <c r="AI233" s="61"/>
      <c r="AJ233" s="44"/>
      <c r="AK233" s="61"/>
      <c r="AL233" s="64"/>
      <c r="AM233" s="44"/>
      <c r="AN233" s="44"/>
    </row>
    <row r="234" spans="1:40" x14ac:dyDescent="0.2">
      <c r="A234" s="38" t="s">
        <v>323</v>
      </c>
      <c r="B234" s="38" t="s">
        <v>338</v>
      </c>
      <c r="C234" s="58">
        <v>53.1</v>
      </c>
      <c r="D234" s="58">
        <v>60.083300000000001</v>
      </c>
      <c r="E234" s="38" t="s">
        <v>138</v>
      </c>
      <c r="F234" s="38" t="s">
        <v>134</v>
      </c>
      <c r="G234" s="38" t="s">
        <v>162</v>
      </c>
      <c r="H234" s="63">
        <v>3347</v>
      </c>
      <c r="I234" s="63">
        <v>29</v>
      </c>
      <c r="J234" s="60">
        <v>3585</v>
      </c>
      <c r="K234" s="60">
        <v>44</v>
      </c>
      <c r="L234" s="58">
        <v>-19.622</v>
      </c>
      <c r="M234" s="60">
        <v>379</v>
      </c>
      <c r="N234" s="60">
        <v>421</v>
      </c>
      <c r="O234" s="40">
        <f t="shared" si="10"/>
        <v>-20.959449662615889</v>
      </c>
      <c r="P234" s="64">
        <f t="shared" si="11"/>
        <v>7.961E-2</v>
      </c>
      <c r="Q234" s="64">
        <f t="shared" si="14"/>
        <v>-1.4554996626158889</v>
      </c>
      <c r="R234" s="64">
        <f t="shared" si="12"/>
        <v>3.844000000000003E-2</v>
      </c>
      <c r="S234" s="64">
        <f t="shared" si="13"/>
        <v>-1.3374496626158889</v>
      </c>
      <c r="T234" s="124">
        <v>590.02523524399999</v>
      </c>
      <c r="U234" s="124">
        <v>163.74339486772925</v>
      </c>
      <c r="V234" s="64">
        <v>-0.57748363014193715</v>
      </c>
      <c r="W234" s="64">
        <v>0.37860516200744077</v>
      </c>
      <c r="X234" s="44"/>
      <c r="Y234" s="61"/>
      <c r="Z234" s="44"/>
      <c r="AA234" s="61"/>
      <c r="AB234" s="44"/>
      <c r="AC234" s="61"/>
      <c r="AD234" s="44"/>
      <c r="AE234" s="61"/>
      <c r="AF234" s="44"/>
      <c r="AG234" s="61"/>
      <c r="AH234" s="44"/>
      <c r="AI234" s="61"/>
      <c r="AJ234" s="44"/>
      <c r="AK234" s="61"/>
      <c r="AL234" s="64"/>
      <c r="AM234" s="44"/>
      <c r="AN234" s="44"/>
    </row>
    <row r="235" spans="1:40" x14ac:dyDescent="0.2">
      <c r="A235" s="38" t="s">
        <v>160</v>
      </c>
      <c r="B235" s="38" t="s">
        <v>339</v>
      </c>
      <c r="C235" s="58">
        <v>52.929400000000001</v>
      </c>
      <c r="D235" s="58">
        <v>0.49498300000000001</v>
      </c>
      <c r="E235" s="38" t="s">
        <v>129</v>
      </c>
      <c r="F235" s="38" t="s">
        <v>134</v>
      </c>
      <c r="G235" s="38" t="s">
        <v>162</v>
      </c>
      <c r="H235" s="63">
        <v>3370</v>
      </c>
      <c r="I235" s="63">
        <v>70</v>
      </c>
      <c r="J235" s="60">
        <v>3618</v>
      </c>
      <c r="K235" s="60">
        <v>93</v>
      </c>
      <c r="L235" s="58">
        <v>-22.6</v>
      </c>
      <c r="M235" s="60">
        <v>603</v>
      </c>
      <c r="N235" s="60">
        <v>2</v>
      </c>
      <c r="O235" s="40">
        <f t="shared" si="10"/>
        <v>-23.221054346285591</v>
      </c>
      <c r="P235" s="64">
        <f t="shared" si="11"/>
        <v>0.15922</v>
      </c>
      <c r="Q235" s="64">
        <f t="shared" si="14"/>
        <v>-0.81659890628558784</v>
      </c>
      <c r="R235" s="64">
        <f t="shared" si="12"/>
        <v>3.632455999999995E-2</v>
      </c>
      <c r="S235" s="64">
        <f t="shared" si="13"/>
        <v>-0.62105434628558787</v>
      </c>
      <c r="T235" s="124">
        <v>852.41521556628572</v>
      </c>
      <c r="U235" s="124">
        <v>92.981764677598406</v>
      </c>
      <c r="V235" s="64">
        <v>-0.54074731932672271</v>
      </c>
      <c r="W235" s="64">
        <v>0.17106106576156088</v>
      </c>
      <c r="X235" s="44"/>
      <c r="Y235" s="61"/>
      <c r="Z235" s="44"/>
      <c r="AA235" s="61"/>
      <c r="AB235" s="44"/>
      <c r="AC235" s="61"/>
      <c r="AD235" s="44"/>
      <c r="AE235" s="61"/>
      <c r="AF235" s="44"/>
      <c r="AG235" s="61"/>
      <c r="AH235" s="44"/>
      <c r="AI235" s="61"/>
      <c r="AJ235" s="44"/>
      <c r="AK235" s="61"/>
      <c r="AL235" s="64"/>
      <c r="AM235" s="44"/>
      <c r="AN235" s="44"/>
    </row>
    <row r="236" spans="1:40" x14ac:dyDescent="0.2">
      <c r="A236" s="38" t="s">
        <v>136</v>
      </c>
      <c r="B236" s="38" t="s">
        <v>340</v>
      </c>
      <c r="C236" s="58">
        <v>54.2667</v>
      </c>
      <c r="D236" s="58">
        <v>68.25</v>
      </c>
      <c r="E236" s="38" t="s">
        <v>138</v>
      </c>
      <c r="F236" s="38" t="s">
        <v>139</v>
      </c>
      <c r="G236" s="38" t="s">
        <v>140</v>
      </c>
      <c r="H236" s="63">
        <v>3383</v>
      </c>
      <c r="I236" s="63">
        <v>31</v>
      </c>
      <c r="J236" s="60">
        <v>3629</v>
      </c>
      <c r="K236" s="60">
        <v>41</v>
      </c>
      <c r="L236" s="58">
        <v>-19.866</v>
      </c>
      <c r="M236" s="60">
        <v>330</v>
      </c>
      <c r="N236" s="60">
        <v>112</v>
      </c>
      <c r="O236" s="40">
        <f t="shared" si="10"/>
        <v>-21.298123382722796</v>
      </c>
      <c r="P236" s="64">
        <f t="shared" si="11"/>
        <v>0.13832</v>
      </c>
      <c r="Q236" s="64">
        <f t="shared" si="14"/>
        <v>-1.6233504627227973</v>
      </c>
      <c r="R236" s="64">
        <f t="shared" si="12"/>
        <v>5.2907079999999995E-2</v>
      </c>
      <c r="S236" s="64">
        <f t="shared" si="13"/>
        <v>-1.4321233827227973</v>
      </c>
      <c r="T236" s="124">
        <v>482.25742021914283</v>
      </c>
      <c r="U236" s="124">
        <v>56.231732164961436</v>
      </c>
      <c r="V236" s="64">
        <v>-0.47998975352826329</v>
      </c>
      <c r="W236" s="64">
        <v>0.16437361147862928</v>
      </c>
      <c r="X236" s="44"/>
      <c r="Y236" s="61"/>
      <c r="Z236" s="44"/>
      <c r="AA236" s="61"/>
      <c r="AB236" s="44"/>
      <c r="AC236" s="61"/>
      <c r="AD236" s="44"/>
      <c r="AE236" s="61"/>
      <c r="AF236" s="44"/>
      <c r="AG236" s="61"/>
      <c r="AH236" s="44"/>
      <c r="AI236" s="61"/>
      <c r="AJ236" s="44"/>
      <c r="AK236" s="61"/>
      <c r="AL236" s="64"/>
      <c r="AM236" s="44"/>
      <c r="AN236" s="44"/>
    </row>
    <row r="237" spans="1:40" x14ac:dyDescent="0.2">
      <c r="A237" s="38" t="s">
        <v>272</v>
      </c>
      <c r="B237" s="38" t="s">
        <v>341</v>
      </c>
      <c r="C237" s="58">
        <v>47.333300000000001</v>
      </c>
      <c r="D237" s="58">
        <v>13.183299999999999</v>
      </c>
      <c r="E237" s="38" t="s">
        <v>330</v>
      </c>
      <c r="F237" s="38" t="s">
        <v>134</v>
      </c>
      <c r="G237" s="38" t="s">
        <v>135</v>
      </c>
      <c r="H237" s="63">
        <v>3400</v>
      </c>
      <c r="I237" s="63">
        <v>75</v>
      </c>
      <c r="J237" s="60">
        <v>3659</v>
      </c>
      <c r="K237" s="60">
        <v>99</v>
      </c>
      <c r="L237" s="58">
        <v>-20.6</v>
      </c>
      <c r="M237" s="60">
        <v>1288</v>
      </c>
      <c r="N237" s="60">
        <v>604</v>
      </c>
      <c r="O237" s="40">
        <f t="shared" si="10"/>
        <v>-20.139786207753325</v>
      </c>
      <c r="P237" s="64">
        <f t="shared" si="11"/>
        <v>4.4840000000000005E-2</v>
      </c>
      <c r="Q237" s="64">
        <f t="shared" si="14"/>
        <v>0.44844087224667817</v>
      </c>
      <c r="R237" s="64">
        <f t="shared" si="12"/>
        <v>-3.3067080000000026E-2</v>
      </c>
      <c r="S237" s="64">
        <f t="shared" si="13"/>
        <v>0.46021379224667813</v>
      </c>
      <c r="T237" s="124">
        <v>1193.4406588019999</v>
      </c>
      <c r="U237" s="124">
        <v>251.0620005493723</v>
      </c>
      <c r="V237" s="64">
        <v>0.16242793296341976</v>
      </c>
      <c r="W237" s="64">
        <v>0.35287460503680057</v>
      </c>
      <c r="X237" s="44"/>
      <c r="Y237" s="61"/>
      <c r="Z237" s="44"/>
      <c r="AA237" s="61"/>
      <c r="AB237" s="44"/>
      <c r="AC237" s="61"/>
      <c r="AD237" s="44"/>
      <c r="AE237" s="61"/>
      <c r="AF237" s="44"/>
      <c r="AG237" s="61"/>
      <c r="AH237" s="44"/>
      <c r="AI237" s="61"/>
      <c r="AJ237" s="44"/>
      <c r="AK237" s="61"/>
      <c r="AL237" s="64"/>
      <c r="AM237" s="44"/>
      <c r="AN237" s="44"/>
    </row>
    <row r="238" spans="1:40" x14ac:dyDescent="0.2">
      <c r="A238" s="62" t="s">
        <v>323</v>
      </c>
      <c r="B238" s="38" t="s">
        <v>342</v>
      </c>
      <c r="C238" s="58">
        <v>55.083300000000001</v>
      </c>
      <c r="D238" s="58">
        <v>61.1</v>
      </c>
      <c r="E238" s="38" t="s">
        <v>138</v>
      </c>
      <c r="F238" s="38" t="s">
        <v>148</v>
      </c>
      <c r="G238" s="38" t="s">
        <v>176</v>
      </c>
      <c r="H238" s="63">
        <v>3440</v>
      </c>
      <c r="I238" s="63">
        <v>30</v>
      </c>
      <c r="J238" s="60">
        <v>3706</v>
      </c>
      <c r="K238" s="60">
        <v>58</v>
      </c>
      <c r="L238" s="58">
        <v>-19.408000000000001</v>
      </c>
      <c r="M238" s="60">
        <v>467</v>
      </c>
      <c r="N238" s="60">
        <v>231</v>
      </c>
      <c r="O238" s="40">
        <f t="shared" si="10"/>
        <v>-20.411660699926539</v>
      </c>
      <c r="P238" s="64">
        <f t="shared" si="11"/>
        <v>0.11571000000000001</v>
      </c>
      <c r="Q238" s="64">
        <f t="shared" si="14"/>
        <v>-1.1824036199265375</v>
      </c>
      <c r="R238" s="64">
        <f t="shared" si="12"/>
        <v>6.3032920000000048E-2</v>
      </c>
      <c r="S238" s="64">
        <f t="shared" si="13"/>
        <v>-1.0036606999265376</v>
      </c>
      <c r="T238" s="124">
        <v>598.43573202014272</v>
      </c>
      <c r="U238" s="124">
        <v>105.09800992372513</v>
      </c>
      <c r="V238" s="64">
        <v>-0.34132637018578649</v>
      </c>
      <c r="W238" s="64">
        <v>0.26196211567568389</v>
      </c>
      <c r="X238" s="44"/>
      <c r="Y238" s="61"/>
      <c r="Z238" s="44"/>
      <c r="AA238" s="61"/>
      <c r="AB238" s="44"/>
      <c r="AC238" s="61"/>
      <c r="AD238" s="44"/>
      <c r="AE238" s="61"/>
      <c r="AF238" s="44"/>
      <c r="AG238" s="61"/>
      <c r="AH238" s="44"/>
      <c r="AI238" s="61"/>
      <c r="AJ238" s="44"/>
      <c r="AK238" s="61"/>
      <c r="AL238" s="64"/>
      <c r="AM238" s="44"/>
      <c r="AN238" s="44"/>
    </row>
    <row r="239" spans="1:40" x14ac:dyDescent="0.2">
      <c r="A239" s="38" t="s">
        <v>272</v>
      </c>
      <c r="B239" s="38" t="s">
        <v>343</v>
      </c>
      <c r="C239" s="58">
        <v>47.333300000000001</v>
      </c>
      <c r="D239" s="58">
        <v>13.183299999999999</v>
      </c>
      <c r="E239" s="38" t="s">
        <v>330</v>
      </c>
      <c r="F239" s="38" t="s">
        <v>134</v>
      </c>
      <c r="G239" s="38" t="s">
        <v>135</v>
      </c>
      <c r="H239" s="63">
        <v>3460</v>
      </c>
      <c r="I239" s="63">
        <v>70</v>
      </c>
      <c r="J239" s="60">
        <v>3731</v>
      </c>
      <c r="K239" s="60">
        <v>90</v>
      </c>
      <c r="L239" s="58">
        <v>-21.4</v>
      </c>
      <c r="M239" s="60">
        <v>1288</v>
      </c>
      <c r="N239" s="60">
        <v>604</v>
      </c>
      <c r="O239" s="40">
        <f t="shared" si="10"/>
        <v>-20.939786207753322</v>
      </c>
      <c r="P239" s="64">
        <f t="shared" si="11"/>
        <v>4.4840000000000005E-2</v>
      </c>
      <c r="Q239" s="64">
        <f t="shared" si="14"/>
        <v>0.44844087224667817</v>
      </c>
      <c r="R239" s="64">
        <f t="shared" si="12"/>
        <v>-3.3067080000000026E-2</v>
      </c>
      <c r="S239" s="64">
        <f t="shared" si="13"/>
        <v>0.46021379224667813</v>
      </c>
      <c r="T239" s="124">
        <v>1193.4406588019999</v>
      </c>
      <c r="U239" s="124">
        <v>251.0620005493723</v>
      </c>
      <c r="V239" s="64">
        <v>0.16242793296341976</v>
      </c>
      <c r="W239" s="64">
        <v>0.35287460503680057</v>
      </c>
      <c r="X239" s="44"/>
      <c r="Y239" s="61"/>
      <c r="Z239" s="44"/>
      <c r="AA239" s="61"/>
      <c r="AB239" s="44"/>
      <c r="AC239" s="61"/>
      <c r="AD239" s="44"/>
      <c r="AE239" s="61"/>
      <c r="AF239" s="44"/>
      <c r="AG239" s="61"/>
      <c r="AH239" s="44"/>
      <c r="AI239" s="61"/>
      <c r="AJ239" s="44"/>
      <c r="AK239" s="61"/>
      <c r="AL239" s="64"/>
      <c r="AM239" s="44"/>
      <c r="AN239" s="44"/>
    </row>
    <row r="240" spans="1:40" x14ac:dyDescent="0.2">
      <c r="A240" s="38" t="s">
        <v>272</v>
      </c>
      <c r="B240" s="38" t="s">
        <v>344</v>
      </c>
      <c r="C240" s="58">
        <v>47.333300000000001</v>
      </c>
      <c r="D240" s="58">
        <v>13.183299999999999</v>
      </c>
      <c r="E240" s="38" t="s">
        <v>330</v>
      </c>
      <c r="F240" s="38" t="s">
        <v>134</v>
      </c>
      <c r="G240" s="38" t="s">
        <v>162</v>
      </c>
      <c r="H240" s="63">
        <v>3480</v>
      </c>
      <c r="I240" s="63">
        <v>75</v>
      </c>
      <c r="J240" s="60">
        <v>3754</v>
      </c>
      <c r="K240" s="60">
        <v>96</v>
      </c>
      <c r="L240" s="58">
        <v>-21.6</v>
      </c>
      <c r="M240" s="60">
        <v>1288</v>
      </c>
      <c r="N240" s="60">
        <v>604</v>
      </c>
      <c r="O240" s="40">
        <f t="shared" si="10"/>
        <v>-21.139786207753325</v>
      </c>
      <c r="P240" s="64">
        <f t="shared" si="11"/>
        <v>4.4840000000000005E-2</v>
      </c>
      <c r="Q240" s="64">
        <f t="shared" si="14"/>
        <v>0.44844087224667817</v>
      </c>
      <c r="R240" s="64">
        <f t="shared" si="12"/>
        <v>-3.3067080000000026E-2</v>
      </c>
      <c r="S240" s="64">
        <f t="shared" si="13"/>
        <v>0.46021379224667813</v>
      </c>
      <c r="T240" s="124">
        <v>1193.4406588019999</v>
      </c>
      <c r="U240" s="124">
        <v>251.0620005493723</v>
      </c>
      <c r="V240" s="64">
        <v>0.16242793296341976</v>
      </c>
      <c r="W240" s="64">
        <v>0.35287460503680057</v>
      </c>
      <c r="X240" s="44"/>
      <c r="Y240" s="61"/>
      <c r="Z240" s="44"/>
      <c r="AA240" s="61"/>
      <c r="AB240" s="44"/>
      <c r="AC240" s="61"/>
      <c r="AD240" s="44"/>
      <c r="AE240" s="61"/>
      <c r="AF240" s="44"/>
      <c r="AG240" s="61"/>
      <c r="AH240" s="44"/>
      <c r="AI240" s="61"/>
      <c r="AJ240" s="44"/>
      <c r="AK240" s="61"/>
      <c r="AL240" s="64"/>
      <c r="AM240" s="44"/>
      <c r="AN240" s="44"/>
    </row>
    <row r="241" spans="1:40" x14ac:dyDescent="0.2">
      <c r="A241" s="38" t="s">
        <v>323</v>
      </c>
      <c r="B241" s="38" t="s">
        <v>345</v>
      </c>
      <c r="C241" s="58">
        <v>53.1</v>
      </c>
      <c r="D241" s="58">
        <v>60.083300000000001</v>
      </c>
      <c r="E241" s="38" t="s">
        <v>138</v>
      </c>
      <c r="F241" s="38" t="s">
        <v>134</v>
      </c>
      <c r="G241" s="38" t="s">
        <v>162</v>
      </c>
      <c r="H241" s="63">
        <v>3488</v>
      </c>
      <c r="I241" s="63">
        <v>32</v>
      </c>
      <c r="J241" s="60">
        <v>3762</v>
      </c>
      <c r="K241" s="60">
        <v>49</v>
      </c>
      <c r="L241" s="58">
        <v>-18.919</v>
      </c>
      <c r="M241" s="60">
        <v>379</v>
      </c>
      <c r="N241" s="60">
        <v>421</v>
      </c>
      <c r="O241" s="40">
        <f t="shared" si="10"/>
        <v>-20.256449662615889</v>
      </c>
      <c r="P241" s="64">
        <f t="shared" si="11"/>
        <v>7.961E-2</v>
      </c>
      <c r="Q241" s="64">
        <f t="shared" si="14"/>
        <v>-1.4554996626158889</v>
      </c>
      <c r="R241" s="64">
        <f t="shared" si="12"/>
        <v>3.844000000000003E-2</v>
      </c>
      <c r="S241" s="64">
        <f t="shared" si="13"/>
        <v>-1.3374496626158889</v>
      </c>
      <c r="T241" s="124">
        <v>590.02523524399999</v>
      </c>
      <c r="U241" s="124">
        <v>163.74339486772925</v>
      </c>
      <c r="V241" s="64">
        <v>-0.57748363014193715</v>
      </c>
      <c r="W241" s="64">
        <v>0.37860516200744077</v>
      </c>
      <c r="X241" s="44"/>
      <c r="Y241" s="61"/>
      <c r="Z241" s="44"/>
      <c r="AA241" s="61"/>
      <c r="AB241" s="44"/>
      <c r="AC241" s="61"/>
      <c r="AD241" s="44"/>
      <c r="AE241" s="61"/>
      <c r="AF241" s="44"/>
      <c r="AG241" s="61"/>
      <c r="AH241" s="44"/>
      <c r="AI241" s="61"/>
      <c r="AJ241" s="44"/>
      <c r="AK241" s="61"/>
      <c r="AL241" s="64"/>
      <c r="AM241" s="44"/>
      <c r="AN241" s="44"/>
    </row>
    <row r="242" spans="1:40" x14ac:dyDescent="0.2">
      <c r="A242" s="38" t="s">
        <v>141</v>
      </c>
      <c r="B242" s="38" t="s">
        <v>346</v>
      </c>
      <c r="C242" s="58">
        <v>55</v>
      </c>
      <c r="D242" s="58">
        <v>12</v>
      </c>
      <c r="E242" s="38" t="s">
        <v>185</v>
      </c>
      <c r="F242" s="38" t="s">
        <v>134</v>
      </c>
      <c r="G242" s="38" t="s">
        <v>135</v>
      </c>
      <c r="H242" s="63">
        <v>3514</v>
      </c>
      <c r="I242" s="63">
        <v>30</v>
      </c>
      <c r="J242" s="60">
        <v>3782</v>
      </c>
      <c r="K242" s="60">
        <v>47</v>
      </c>
      <c r="L242" s="58">
        <v>-20.100999999999999</v>
      </c>
      <c r="M242" s="60">
        <v>595</v>
      </c>
      <c r="N242" s="60">
        <v>55</v>
      </c>
      <c r="O242" s="40">
        <f t="shared" si="10"/>
        <v>-20.726390835673172</v>
      </c>
      <c r="P242" s="64">
        <f t="shared" si="11"/>
        <v>0.14915</v>
      </c>
      <c r="Q242" s="64">
        <f t="shared" si="14"/>
        <v>-0.8365408356731745</v>
      </c>
      <c r="R242" s="64">
        <f t="shared" si="12"/>
        <v>6.1999999999999944E-2</v>
      </c>
      <c r="S242" s="64">
        <f t="shared" si="13"/>
        <v>-0.62539083567317455</v>
      </c>
      <c r="T242" s="124">
        <v>800.022938771143</v>
      </c>
      <c r="U242" s="124">
        <v>100.70164626975243</v>
      </c>
      <c r="V242" s="64">
        <v>-0.45445618206324007</v>
      </c>
      <c r="W242" s="64">
        <v>0.19987716353949933</v>
      </c>
      <c r="X242" s="44"/>
      <c r="Y242" s="61"/>
      <c r="Z242" s="44"/>
      <c r="AA242" s="61"/>
      <c r="AB242" s="44"/>
      <c r="AC242" s="61"/>
      <c r="AD242" s="44"/>
      <c r="AE242" s="61"/>
      <c r="AF242" s="44"/>
      <c r="AG242" s="61"/>
      <c r="AH242" s="44"/>
      <c r="AI242" s="61"/>
      <c r="AJ242" s="44"/>
      <c r="AK242" s="61"/>
      <c r="AL242" s="64"/>
      <c r="AM242" s="44"/>
      <c r="AN242" s="44"/>
    </row>
    <row r="243" spans="1:40" x14ac:dyDescent="0.2">
      <c r="A243" s="38" t="s">
        <v>323</v>
      </c>
      <c r="B243" s="38" t="s">
        <v>347</v>
      </c>
      <c r="C243" s="58">
        <v>54.033299999999997</v>
      </c>
      <c r="D243" s="58">
        <v>60.05</v>
      </c>
      <c r="E243" s="38" t="s">
        <v>138</v>
      </c>
      <c r="F243" s="38" t="s">
        <v>134</v>
      </c>
      <c r="G243" s="38" t="s">
        <v>162</v>
      </c>
      <c r="H243" s="63">
        <v>3517</v>
      </c>
      <c r="I243" s="63">
        <v>35</v>
      </c>
      <c r="J243" s="60">
        <v>3786</v>
      </c>
      <c r="K243" s="60">
        <v>53</v>
      </c>
      <c r="L243" s="58">
        <v>-18.68</v>
      </c>
      <c r="M243" s="60">
        <v>436</v>
      </c>
      <c r="N243" s="60">
        <v>316</v>
      </c>
      <c r="O243" s="40">
        <f t="shared" si="10"/>
        <v>-19.805285255921785</v>
      </c>
      <c r="P243" s="64">
        <f t="shared" si="11"/>
        <v>9.956000000000001E-2</v>
      </c>
      <c r="Q243" s="64">
        <f t="shared" si="14"/>
        <v>-1.2748581759217839</v>
      </c>
      <c r="R243" s="64">
        <f t="shared" si="12"/>
        <v>5.0012919999999905E-2</v>
      </c>
      <c r="S243" s="64">
        <f t="shared" si="13"/>
        <v>-1.1252852559217839</v>
      </c>
      <c r="T243" s="124">
        <v>635.98765891714277</v>
      </c>
      <c r="U243" s="124">
        <v>193.65684561835837</v>
      </c>
      <c r="V243" s="64">
        <v>-0.50303208280766754</v>
      </c>
      <c r="W243" s="64">
        <v>0.41688510773596715</v>
      </c>
      <c r="X243" s="44"/>
      <c r="Y243" s="61"/>
      <c r="Z243" s="44"/>
      <c r="AA243" s="61"/>
      <c r="AB243" s="44"/>
      <c r="AC243" s="61"/>
      <c r="AD243" s="44"/>
      <c r="AE243" s="61"/>
      <c r="AF243" s="44"/>
      <c r="AG243" s="61"/>
      <c r="AH243" s="44"/>
      <c r="AI243" s="61"/>
      <c r="AJ243" s="44"/>
      <c r="AK243" s="61"/>
      <c r="AL243" s="64"/>
      <c r="AM243" s="44"/>
      <c r="AN243" s="44"/>
    </row>
    <row r="244" spans="1:40" x14ac:dyDescent="0.2">
      <c r="A244" s="38" t="s">
        <v>323</v>
      </c>
      <c r="B244" s="38" t="s">
        <v>348</v>
      </c>
      <c r="C244" s="58">
        <v>54.033299999999997</v>
      </c>
      <c r="D244" s="58">
        <v>60.05</v>
      </c>
      <c r="E244" s="38" t="s">
        <v>138</v>
      </c>
      <c r="F244" s="38" t="s">
        <v>134</v>
      </c>
      <c r="G244" s="38" t="s">
        <v>162</v>
      </c>
      <c r="H244" s="63">
        <v>3522</v>
      </c>
      <c r="I244" s="63">
        <v>36</v>
      </c>
      <c r="J244" s="60">
        <v>3792</v>
      </c>
      <c r="K244" s="60">
        <v>55</v>
      </c>
      <c r="L244" s="58">
        <v>-19.341000000000001</v>
      </c>
      <c r="M244" s="60">
        <v>436</v>
      </c>
      <c r="N244" s="60">
        <v>316</v>
      </c>
      <c r="O244" s="40">
        <f t="shared" si="10"/>
        <v>-20.466285255921786</v>
      </c>
      <c r="P244" s="64">
        <f t="shared" si="11"/>
        <v>9.956000000000001E-2</v>
      </c>
      <c r="Q244" s="64">
        <f t="shared" si="14"/>
        <v>-1.2748581759217839</v>
      </c>
      <c r="R244" s="64">
        <f t="shared" si="12"/>
        <v>5.0012919999999905E-2</v>
      </c>
      <c r="S244" s="64">
        <f t="shared" si="13"/>
        <v>-1.1252852559217839</v>
      </c>
      <c r="T244" s="124">
        <v>635.98765891714277</v>
      </c>
      <c r="U244" s="124">
        <v>193.65684561835837</v>
      </c>
      <c r="V244" s="64">
        <v>-0.50303208280766754</v>
      </c>
      <c r="W244" s="64">
        <v>0.41688510773596715</v>
      </c>
      <c r="X244" s="44"/>
      <c r="Y244" s="61"/>
      <c r="Z244" s="44"/>
      <c r="AA244" s="61"/>
      <c r="AB244" s="44"/>
      <c r="AC244" s="61"/>
      <c r="AD244" s="44"/>
      <c r="AE244" s="61"/>
      <c r="AF244" s="44"/>
      <c r="AG244" s="61"/>
      <c r="AH244" s="44"/>
      <c r="AI244" s="61"/>
      <c r="AJ244" s="44"/>
      <c r="AK244" s="61"/>
      <c r="AL244" s="64"/>
      <c r="AM244" s="44"/>
      <c r="AN244" s="44"/>
    </row>
    <row r="245" spans="1:40" x14ac:dyDescent="0.2">
      <c r="A245" s="38" t="s">
        <v>323</v>
      </c>
      <c r="B245" s="38" t="s">
        <v>349</v>
      </c>
      <c r="C245" s="58">
        <v>54.033299999999997</v>
      </c>
      <c r="D245" s="58">
        <v>60.05</v>
      </c>
      <c r="E245" s="38" t="s">
        <v>138</v>
      </c>
      <c r="F245" s="38" t="s">
        <v>134</v>
      </c>
      <c r="G245" s="38" t="s">
        <v>135</v>
      </c>
      <c r="H245" s="63">
        <v>3537</v>
      </c>
      <c r="I245" s="63">
        <v>35</v>
      </c>
      <c r="J245" s="60">
        <v>3811</v>
      </c>
      <c r="K245" s="60">
        <v>58</v>
      </c>
      <c r="L245" s="58">
        <v>-18.827999999999999</v>
      </c>
      <c r="M245" s="60">
        <v>436</v>
      </c>
      <c r="N245" s="60">
        <v>316</v>
      </c>
      <c r="O245" s="40">
        <f t="shared" si="10"/>
        <v>-19.953285255921784</v>
      </c>
      <c r="P245" s="64">
        <f t="shared" si="11"/>
        <v>9.956000000000001E-2</v>
      </c>
      <c r="Q245" s="64">
        <f t="shared" si="14"/>
        <v>-1.2748581759217839</v>
      </c>
      <c r="R245" s="64">
        <f t="shared" si="12"/>
        <v>5.0012919999999905E-2</v>
      </c>
      <c r="S245" s="64">
        <f t="shared" si="13"/>
        <v>-1.1252852559217839</v>
      </c>
      <c r="T245" s="124">
        <v>635.98765891714277</v>
      </c>
      <c r="U245" s="124">
        <v>193.65684561835837</v>
      </c>
      <c r="V245" s="64">
        <v>-0.50303208280766754</v>
      </c>
      <c r="W245" s="64">
        <v>0.41688510773596715</v>
      </c>
      <c r="X245" s="44"/>
      <c r="Y245" s="61"/>
      <c r="Z245" s="44"/>
      <c r="AA245" s="61"/>
      <c r="AB245" s="44"/>
      <c r="AC245" s="61"/>
      <c r="AD245" s="44"/>
      <c r="AE245" s="61"/>
      <c r="AF245" s="44"/>
      <c r="AG245" s="61"/>
      <c r="AH245" s="44"/>
      <c r="AI245" s="61"/>
      <c r="AJ245" s="44"/>
      <c r="AK245" s="61"/>
      <c r="AL245" s="64"/>
      <c r="AM245" s="44"/>
      <c r="AN245" s="44"/>
    </row>
    <row r="246" spans="1:40" x14ac:dyDescent="0.2">
      <c r="A246" s="38" t="s">
        <v>146</v>
      </c>
      <c r="B246" s="38" t="s">
        <v>350</v>
      </c>
      <c r="C246" s="58">
        <v>57</v>
      </c>
      <c r="D246" s="58">
        <v>-4</v>
      </c>
      <c r="E246" s="38" t="s">
        <v>129</v>
      </c>
      <c r="F246" s="38" t="s">
        <v>134</v>
      </c>
      <c r="G246" s="38" t="s">
        <v>135</v>
      </c>
      <c r="H246" s="63">
        <v>3565</v>
      </c>
      <c r="I246" s="63">
        <v>70</v>
      </c>
      <c r="J246" s="60">
        <v>3859</v>
      </c>
      <c r="K246" s="60">
        <v>101</v>
      </c>
      <c r="L246" s="58">
        <v>-21.338000000000001</v>
      </c>
      <c r="M246" s="60">
        <v>1226</v>
      </c>
      <c r="N246" s="60">
        <v>608</v>
      </c>
      <c r="O246" s="40">
        <f t="shared" si="10"/>
        <v>-20.847926304429951</v>
      </c>
      <c r="P246" s="64">
        <f t="shared" si="11"/>
        <v>4.4080000000000001E-2</v>
      </c>
      <c r="Q246" s="64">
        <f t="shared" si="14"/>
        <v>0.35919369557004899</v>
      </c>
      <c r="R246" s="64">
        <f t="shared" si="12"/>
        <v>8.6799999999999988E-2</v>
      </c>
      <c r="S246" s="64">
        <f t="shared" si="13"/>
        <v>0.49007369557004898</v>
      </c>
      <c r="T246" s="124">
        <v>1169.0700345957143</v>
      </c>
      <c r="U246" s="124">
        <v>267.69615697235525</v>
      </c>
      <c r="V246" s="64">
        <v>0.1163581158231608</v>
      </c>
      <c r="W246" s="64">
        <v>0.40133790599030578</v>
      </c>
      <c r="X246" s="44"/>
      <c r="Y246" s="61"/>
      <c r="Z246" s="44"/>
      <c r="AA246" s="61"/>
      <c r="AB246" s="44"/>
      <c r="AC246" s="61"/>
      <c r="AD246" s="44"/>
      <c r="AE246" s="61"/>
      <c r="AF246" s="44"/>
      <c r="AG246" s="61"/>
      <c r="AH246" s="44"/>
      <c r="AI246" s="61"/>
      <c r="AJ246" s="44"/>
      <c r="AK246" s="61"/>
      <c r="AL246" s="64"/>
      <c r="AM246" s="44"/>
      <c r="AN246" s="44"/>
    </row>
    <row r="247" spans="1:40" x14ac:dyDescent="0.2">
      <c r="A247" s="38" t="s">
        <v>136</v>
      </c>
      <c r="B247" s="38" t="s">
        <v>351</v>
      </c>
      <c r="C247" s="58">
        <v>57.0167</v>
      </c>
      <c r="D247" s="58">
        <v>60.533299999999997</v>
      </c>
      <c r="E247" s="38" t="s">
        <v>138</v>
      </c>
      <c r="F247" s="38" t="s">
        <v>139</v>
      </c>
      <c r="G247" s="38" t="s">
        <v>140</v>
      </c>
      <c r="H247" s="63">
        <v>3582</v>
      </c>
      <c r="I247" s="63">
        <v>30</v>
      </c>
      <c r="J247" s="60">
        <v>3886</v>
      </c>
      <c r="K247" s="60">
        <v>45</v>
      </c>
      <c r="L247" s="58">
        <v>-19.754999999999999</v>
      </c>
      <c r="M247" s="60">
        <v>520</v>
      </c>
      <c r="N247" s="60">
        <v>281</v>
      </c>
      <c r="O247" s="40">
        <f t="shared" si="10"/>
        <v>-20.594451139603301</v>
      </c>
      <c r="P247" s="64">
        <f t="shared" si="11"/>
        <v>0.10621000000000001</v>
      </c>
      <c r="Q247" s="64">
        <f t="shared" si="14"/>
        <v>-1.0326682196033019</v>
      </c>
      <c r="R247" s="64">
        <f t="shared" si="12"/>
        <v>8.7007080000000014E-2</v>
      </c>
      <c r="S247" s="64">
        <f t="shared" si="13"/>
        <v>-0.83945113960330187</v>
      </c>
      <c r="T247" s="124">
        <v>661.09611042071435</v>
      </c>
      <c r="U247" s="124">
        <v>119.66264531035795</v>
      </c>
      <c r="V247" s="64">
        <v>-0.34090434033145783</v>
      </c>
      <c r="W247" s="64">
        <v>0.27943500507077096</v>
      </c>
      <c r="X247" s="44"/>
      <c r="Y247" s="61"/>
      <c r="Z247" s="44"/>
      <c r="AA247" s="61"/>
      <c r="AB247" s="44"/>
      <c r="AC247" s="61"/>
      <c r="AD247" s="44"/>
      <c r="AE247" s="61"/>
      <c r="AF247" s="44"/>
      <c r="AG247" s="61"/>
      <c r="AH247" s="44"/>
      <c r="AI247" s="61"/>
      <c r="AJ247" s="44"/>
      <c r="AK247" s="61"/>
      <c r="AL247" s="64"/>
      <c r="AM247" s="44"/>
      <c r="AN247" s="44"/>
    </row>
    <row r="248" spans="1:40" x14ac:dyDescent="0.2">
      <c r="A248" s="38" t="s">
        <v>211</v>
      </c>
      <c r="B248" s="38" t="s">
        <v>352</v>
      </c>
      <c r="C248" s="58">
        <v>51.177500000000002</v>
      </c>
      <c r="D248" s="58">
        <v>-1.77321</v>
      </c>
      <c r="E248" s="38" t="s">
        <v>129</v>
      </c>
      <c r="F248" s="38" t="s">
        <v>134</v>
      </c>
      <c r="G248" s="38" t="s">
        <v>162</v>
      </c>
      <c r="H248" s="63">
        <v>3650</v>
      </c>
      <c r="I248" s="63">
        <v>90</v>
      </c>
      <c r="J248" s="60">
        <v>3984</v>
      </c>
      <c r="K248" s="60">
        <v>129</v>
      </c>
      <c r="L248" s="58">
        <v>-21</v>
      </c>
      <c r="M248" s="60">
        <v>729</v>
      </c>
      <c r="N248" s="60">
        <v>114</v>
      </c>
      <c r="O248" s="40">
        <f t="shared" si="10"/>
        <v>-21.371343364129125</v>
      </c>
      <c r="P248" s="64">
        <f t="shared" si="11"/>
        <v>0.13794000000000001</v>
      </c>
      <c r="Q248" s="64">
        <f t="shared" si="14"/>
        <v>-0.52388436412912576</v>
      </c>
      <c r="R248" s="64">
        <f t="shared" si="12"/>
        <v>1.4600999999999975E-2</v>
      </c>
      <c r="S248" s="64">
        <f t="shared" si="13"/>
        <v>-0.37134336412912577</v>
      </c>
      <c r="T248" s="124">
        <v>1040.4792836587144</v>
      </c>
      <c r="U248" s="124">
        <v>196.99353620797328</v>
      </c>
      <c r="V248" s="64">
        <v>-0.57222534083059939</v>
      </c>
      <c r="W248" s="64">
        <v>0.32515074353128115</v>
      </c>
      <c r="X248" s="44"/>
      <c r="Y248" s="61"/>
      <c r="Z248" s="44"/>
      <c r="AA248" s="61"/>
      <c r="AB248" s="44"/>
      <c r="AC248" s="61"/>
      <c r="AD248" s="44"/>
      <c r="AE248" s="61"/>
      <c r="AF248" s="44"/>
      <c r="AG248" s="61"/>
      <c r="AH248" s="44"/>
      <c r="AI248" s="61"/>
      <c r="AJ248" s="44"/>
      <c r="AK248" s="61"/>
      <c r="AL248" s="64"/>
      <c r="AM248" s="44"/>
      <c r="AN248" s="44"/>
    </row>
    <row r="249" spans="1:40" x14ac:dyDescent="0.2">
      <c r="A249" s="37" t="s">
        <v>146</v>
      </c>
      <c r="B249" s="37" t="s">
        <v>353</v>
      </c>
      <c r="C249" s="58">
        <v>57</v>
      </c>
      <c r="D249" s="58">
        <v>-4</v>
      </c>
      <c r="E249" s="37" t="s">
        <v>129</v>
      </c>
      <c r="F249" s="37" t="s">
        <v>134</v>
      </c>
      <c r="G249" s="37" t="s">
        <v>162</v>
      </c>
      <c r="H249" s="59">
        <v>3665</v>
      </c>
      <c r="I249" s="59">
        <v>45</v>
      </c>
      <c r="J249" s="36">
        <v>3998</v>
      </c>
      <c r="K249" s="36">
        <v>68</v>
      </c>
      <c r="L249" s="46">
        <v>-22.417000000000002</v>
      </c>
      <c r="M249" s="36">
        <v>1226</v>
      </c>
      <c r="N249" s="36">
        <v>608</v>
      </c>
      <c r="O249" s="32">
        <f t="shared" si="10"/>
        <v>-21.926926304429951</v>
      </c>
      <c r="P249" s="61">
        <f t="shared" si="11"/>
        <v>4.4080000000000001E-2</v>
      </c>
      <c r="Q249" s="61">
        <f t="shared" si="14"/>
        <v>0.35919369557004899</v>
      </c>
      <c r="R249" s="61">
        <f t="shared" si="12"/>
        <v>8.6799999999999988E-2</v>
      </c>
      <c r="S249" s="61">
        <f t="shared" si="13"/>
        <v>0.49007369557004898</v>
      </c>
      <c r="T249" s="70">
        <v>1169.0700345957143</v>
      </c>
      <c r="U249" s="70">
        <v>267.69615697235525</v>
      </c>
      <c r="V249" s="61">
        <v>0.1163581158231608</v>
      </c>
      <c r="W249" s="61">
        <v>0.40133790599030578</v>
      </c>
      <c r="X249" s="44"/>
      <c r="Y249" s="61"/>
      <c r="Z249" s="44"/>
      <c r="AA249" s="61"/>
      <c r="AB249" s="44"/>
      <c r="AC249" s="61"/>
      <c r="AD249" s="44"/>
      <c r="AE249" s="61"/>
      <c r="AF249" s="44"/>
      <c r="AG249" s="61"/>
      <c r="AH249" s="44"/>
      <c r="AI249" s="61"/>
      <c r="AJ249" s="44"/>
      <c r="AK249" s="61"/>
      <c r="AL249" s="61"/>
      <c r="AM249" s="44"/>
      <c r="AN249" s="44"/>
    </row>
    <row r="250" spans="1:40" x14ac:dyDescent="0.2">
      <c r="A250" s="37" t="s">
        <v>146</v>
      </c>
      <c r="B250" s="37" t="s">
        <v>354</v>
      </c>
      <c r="C250" s="58">
        <v>57</v>
      </c>
      <c r="D250" s="58">
        <v>-4</v>
      </c>
      <c r="E250" s="37" t="s">
        <v>129</v>
      </c>
      <c r="F250" s="37" t="s">
        <v>134</v>
      </c>
      <c r="G250" s="37" t="s">
        <v>162</v>
      </c>
      <c r="H250" s="59">
        <v>3665</v>
      </c>
      <c r="I250" s="59">
        <v>45</v>
      </c>
      <c r="J250" s="36">
        <v>3998</v>
      </c>
      <c r="K250" s="36">
        <v>68</v>
      </c>
      <c r="L250" s="46">
        <v>-20.658999999999999</v>
      </c>
      <c r="M250" s="36">
        <v>1226</v>
      </c>
      <c r="N250" s="36">
        <v>608</v>
      </c>
      <c r="O250" s="32">
        <f t="shared" si="10"/>
        <v>-20.168926304429949</v>
      </c>
      <c r="P250" s="61">
        <f t="shared" si="11"/>
        <v>4.4080000000000001E-2</v>
      </c>
      <c r="Q250" s="61">
        <f t="shared" si="14"/>
        <v>0.35919369557004899</v>
      </c>
      <c r="R250" s="61">
        <f t="shared" si="12"/>
        <v>8.6799999999999988E-2</v>
      </c>
      <c r="S250" s="61">
        <f t="shared" si="13"/>
        <v>0.49007369557004898</v>
      </c>
      <c r="T250" s="70">
        <v>1169.0700345957143</v>
      </c>
      <c r="U250" s="70">
        <v>267.69615697235525</v>
      </c>
      <c r="V250" s="61">
        <v>0.1163581158231608</v>
      </c>
      <c r="W250" s="61">
        <v>0.40133790599030578</v>
      </c>
      <c r="X250" s="44"/>
      <c r="Y250" s="61"/>
      <c r="Z250" s="44"/>
      <c r="AA250" s="61"/>
      <c r="AB250" s="44"/>
      <c r="AC250" s="61"/>
      <c r="AD250" s="44"/>
      <c r="AE250" s="61"/>
      <c r="AF250" s="44"/>
      <c r="AG250" s="61"/>
      <c r="AH250" s="44"/>
      <c r="AI250" s="61"/>
      <c r="AJ250" s="44"/>
      <c r="AK250" s="61"/>
      <c r="AL250" s="61"/>
      <c r="AM250" s="44"/>
      <c r="AN250" s="44"/>
    </row>
    <row r="251" spans="1:40" x14ac:dyDescent="0.2">
      <c r="A251" s="37" t="s">
        <v>146</v>
      </c>
      <c r="B251" s="37" t="s">
        <v>355</v>
      </c>
      <c r="C251" s="58">
        <v>57</v>
      </c>
      <c r="D251" s="58">
        <v>-4</v>
      </c>
      <c r="E251" s="37" t="s">
        <v>129</v>
      </c>
      <c r="F251" s="37" t="s">
        <v>134</v>
      </c>
      <c r="G251" s="37" t="s">
        <v>162</v>
      </c>
      <c r="H251" s="59">
        <v>3710</v>
      </c>
      <c r="I251" s="59">
        <v>45</v>
      </c>
      <c r="J251" s="36">
        <v>4053</v>
      </c>
      <c r="K251" s="36">
        <v>68</v>
      </c>
      <c r="L251" s="46">
        <v>-20.899000000000001</v>
      </c>
      <c r="M251" s="36">
        <v>1226</v>
      </c>
      <c r="N251" s="36">
        <v>608</v>
      </c>
      <c r="O251" s="32">
        <f t="shared" si="10"/>
        <v>-20.408926304429951</v>
      </c>
      <c r="P251" s="61">
        <f t="shared" si="11"/>
        <v>4.4080000000000001E-2</v>
      </c>
      <c r="Q251" s="61">
        <f t="shared" si="14"/>
        <v>0.35919369557004899</v>
      </c>
      <c r="R251" s="61">
        <f t="shared" si="12"/>
        <v>8.6799999999999988E-2</v>
      </c>
      <c r="S251" s="61">
        <f t="shared" si="13"/>
        <v>0.49007369557004898</v>
      </c>
      <c r="T251" s="70">
        <v>1169.0700345957143</v>
      </c>
      <c r="U251" s="70">
        <v>267.69615697235525</v>
      </c>
      <c r="V251" s="61">
        <v>0.1163581158231608</v>
      </c>
      <c r="W251" s="61">
        <v>0.40133790599030578</v>
      </c>
      <c r="X251" s="44"/>
      <c r="Y251" s="61"/>
      <c r="Z251" s="44"/>
      <c r="AA251" s="61"/>
      <c r="AB251" s="44"/>
      <c r="AC251" s="61"/>
      <c r="AD251" s="44"/>
      <c r="AE251" s="61"/>
      <c r="AF251" s="44"/>
      <c r="AG251" s="61"/>
      <c r="AH251" s="44"/>
      <c r="AI251" s="61"/>
      <c r="AJ251" s="44"/>
      <c r="AK251" s="61"/>
      <c r="AL251" s="61"/>
      <c r="AM251" s="44"/>
      <c r="AN251" s="44"/>
    </row>
    <row r="252" spans="1:40" x14ac:dyDescent="0.2">
      <c r="A252" s="37" t="s">
        <v>132</v>
      </c>
      <c r="B252" s="37" t="s">
        <v>356</v>
      </c>
      <c r="C252" s="58">
        <v>54</v>
      </c>
      <c r="D252" s="58">
        <v>-6</v>
      </c>
      <c r="E252" s="37" t="s">
        <v>175</v>
      </c>
      <c r="F252" s="37" t="s">
        <v>139</v>
      </c>
      <c r="G252" s="37" t="s">
        <v>166</v>
      </c>
      <c r="H252" s="59">
        <v>3760</v>
      </c>
      <c r="I252" s="59">
        <v>55</v>
      </c>
      <c r="J252" s="36">
        <v>4129</v>
      </c>
      <c r="K252" s="36">
        <v>93</v>
      </c>
      <c r="L252" s="46">
        <v>-23.01</v>
      </c>
      <c r="M252" s="60">
        <v>1102</v>
      </c>
      <c r="N252" s="60">
        <v>153</v>
      </c>
      <c r="O252" s="32">
        <f t="shared" si="10"/>
        <v>-22.660597947569183</v>
      </c>
      <c r="P252" s="61">
        <f t="shared" si="11"/>
        <v>0.13053000000000001</v>
      </c>
      <c r="Q252" s="61">
        <f t="shared" si="14"/>
        <v>0.16927205243082</v>
      </c>
      <c r="R252" s="61">
        <f t="shared" si="12"/>
        <v>4.9599999999999977E-2</v>
      </c>
      <c r="S252" s="61">
        <f t="shared" si="13"/>
        <v>0.34940205243082001</v>
      </c>
      <c r="T252" s="70">
        <v>1154.9883249814286</v>
      </c>
      <c r="U252" s="70">
        <v>112.78437005628163</v>
      </c>
      <c r="V252" s="61">
        <v>-7.7540498206009348E-2</v>
      </c>
      <c r="W252" s="61">
        <v>0.16976018611232846</v>
      </c>
      <c r="X252" s="44"/>
      <c r="Y252" s="61"/>
      <c r="Z252" s="44"/>
      <c r="AA252" s="61"/>
      <c r="AB252" s="44"/>
      <c r="AC252" s="61"/>
      <c r="AD252" s="44"/>
      <c r="AE252" s="61"/>
      <c r="AF252" s="44"/>
      <c r="AG252" s="61"/>
      <c r="AH252" s="44"/>
      <c r="AI252" s="61"/>
      <c r="AJ252" s="44"/>
      <c r="AK252" s="61"/>
      <c r="AL252" s="61"/>
      <c r="AM252" s="44"/>
      <c r="AN252" s="44"/>
    </row>
    <row r="253" spans="1:40" x14ac:dyDescent="0.2">
      <c r="A253" s="37" t="s">
        <v>316</v>
      </c>
      <c r="B253" s="37" t="s">
        <v>357</v>
      </c>
      <c r="C253" s="58">
        <v>53.5167</v>
      </c>
      <c r="D253" s="58">
        <v>10.1333</v>
      </c>
      <c r="E253" s="37" t="s">
        <v>143</v>
      </c>
      <c r="F253" s="37" t="s">
        <v>134</v>
      </c>
      <c r="G253" s="37" t="s">
        <v>358</v>
      </c>
      <c r="H253" s="59">
        <v>3780</v>
      </c>
      <c r="I253" s="59">
        <v>50</v>
      </c>
      <c r="J253" s="36">
        <v>4161</v>
      </c>
      <c r="K253" s="36">
        <v>88</v>
      </c>
      <c r="L253" s="46">
        <v>-22.27</v>
      </c>
      <c r="M253" s="36">
        <v>710</v>
      </c>
      <c r="N253" s="36">
        <v>2</v>
      </c>
      <c r="O253" s="32">
        <f t="shared" si="10"/>
        <v>-22.632822329184844</v>
      </c>
      <c r="P253" s="61">
        <f t="shared" si="11"/>
        <v>0.15922</v>
      </c>
      <c r="Q253" s="61">
        <f t="shared" si="14"/>
        <v>-0.56564940918484474</v>
      </c>
      <c r="R253" s="61">
        <f t="shared" si="12"/>
        <v>4.360708000000002E-2</v>
      </c>
      <c r="S253" s="61">
        <f t="shared" si="13"/>
        <v>-0.36282232918484469</v>
      </c>
      <c r="T253" s="70">
        <v>878.4176060614285</v>
      </c>
      <c r="U253" s="70">
        <v>101.87146010578167</v>
      </c>
      <c r="V253" s="61">
        <v>-0.33847437956882914</v>
      </c>
      <c r="W253" s="61">
        <v>0.19285432250962012</v>
      </c>
      <c r="X253" s="44"/>
      <c r="Y253" s="61"/>
      <c r="Z253" s="44"/>
      <c r="AA253" s="61"/>
      <c r="AB253" s="44"/>
      <c r="AC253" s="61"/>
      <c r="AD253" s="44"/>
      <c r="AE253" s="61"/>
      <c r="AF253" s="44"/>
      <c r="AG253" s="61"/>
      <c r="AH253" s="44"/>
      <c r="AI253" s="61"/>
      <c r="AJ253" s="44"/>
      <c r="AK253" s="61"/>
      <c r="AL253" s="61"/>
      <c r="AM253" s="44"/>
      <c r="AN253" s="44"/>
    </row>
    <row r="254" spans="1:40" x14ac:dyDescent="0.2">
      <c r="A254" s="37" t="s">
        <v>196</v>
      </c>
      <c r="B254" s="37" t="s">
        <v>359</v>
      </c>
      <c r="C254" s="58">
        <v>59</v>
      </c>
      <c r="D254" s="58">
        <v>-3</v>
      </c>
      <c r="E254" s="37" t="s">
        <v>129</v>
      </c>
      <c r="F254" s="37" t="s">
        <v>198</v>
      </c>
      <c r="G254" s="37" t="s">
        <v>199</v>
      </c>
      <c r="H254" s="59">
        <v>3822</v>
      </c>
      <c r="I254" s="59">
        <v>38</v>
      </c>
      <c r="J254" s="36">
        <v>4227</v>
      </c>
      <c r="K254" s="36">
        <v>75</v>
      </c>
      <c r="L254" s="46">
        <v>-24.420999999999999</v>
      </c>
      <c r="M254" s="60">
        <v>1002</v>
      </c>
      <c r="N254" s="36">
        <v>25</v>
      </c>
      <c r="O254" s="32">
        <f t="shared" si="10"/>
        <v>-24.15110501926527</v>
      </c>
      <c r="P254" s="61">
        <f t="shared" si="11"/>
        <v>0.15485000000000002</v>
      </c>
      <c r="Q254" s="61">
        <f t="shared" si="14"/>
        <v>3.4449807347307626E-3</v>
      </c>
      <c r="R254" s="61">
        <f t="shared" si="12"/>
        <v>0.11160000000000003</v>
      </c>
      <c r="S254" s="61">
        <f t="shared" si="13"/>
        <v>0.26989498073473084</v>
      </c>
      <c r="T254" s="70">
        <v>1082.7103616247143</v>
      </c>
      <c r="U254" s="70">
        <v>238.49997842963558</v>
      </c>
      <c r="V254" s="61">
        <v>-0.1075777522415086</v>
      </c>
      <c r="W254" s="61">
        <v>0.3734389829699154</v>
      </c>
      <c r="X254" s="44"/>
      <c r="Y254" s="61"/>
      <c r="Z254" s="44"/>
      <c r="AA254" s="61"/>
      <c r="AB254" s="44"/>
      <c r="AC254" s="61"/>
      <c r="AD254" s="44"/>
      <c r="AE254" s="61"/>
      <c r="AF254" s="44"/>
      <c r="AG254" s="61"/>
      <c r="AH254" s="44"/>
      <c r="AI254" s="61"/>
      <c r="AJ254" s="44"/>
      <c r="AK254" s="61"/>
      <c r="AL254" s="61"/>
      <c r="AM254" s="44"/>
      <c r="AN254" s="44"/>
    </row>
    <row r="255" spans="1:40" x14ac:dyDescent="0.2">
      <c r="A255" s="37" t="s">
        <v>196</v>
      </c>
      <c r="B255" s="37" t="s">
        <v>360</v>
      </c>
      <c r="C255" s="58">
        <v>59</v>
      </c>
      <c r="D255" s="58">
        <v>-3</v>
      </c>
      <c r="E255" s="37" t="s">
        <v>129</v>
      </c>
      <c r="F255" s="37" t="s">
        <v>198</v>
      </c>
      <c r="G255" s="37" t="s">
        <v>199</v>
      </c>
      <c r="H255" s="59">
        <v>3842</v>
      </c>
      <c r="I255" s="59">
        <v>34</v>
      </c>
      <c r="J255" s="36">
        <v>4260</v>
      </c>
      <c r="K255" s="36">
        <v>73</v>
      </c>
      <c r="L255" s="46">
        <v>-22.431000000000001</v>
      </c>
      <c r="M255" s="60">
        <v>1002</v>
      </c>
      <c r="N255" s="36">
        <v>25</v>
      </c>
      <c r="O255" s="32">
        <f t="shared" si="10"/>
        <v>-22.161105019265271</v>
      </c>
      <c r="P255" s="61">
        <f t="shared" si="11"/>
        <v>0.15485000000000002</v>
      </c>
      <c r="Q255" s="61">
        <f t="shared" si="14"/>
        <v>3.4449807347307626E-3</v>
      </c>
      <c r="R255" s="61">
        <f t="shared" si="12"/>
        <v>0.11160000000000003</v>
      </c>
      <c r="S255" s="61">
        <f t="shared" si="13"/>
        <v>0.26989498073473084</v>
      </c>
      <c r="T255" s="70">
        <v>1082.7103616247143</v>
      </c>
      <c r="U255" s="70">
        <v>238.49997842963558</v>
      </c>
      <c r="V255" s="61">
        <v>-0.1075777522415086</v>
      </c>
      <c r="W255" s="61">
        <v>0.3734389829699154</v>
      </c>
      <c r="X255" s="44"/>
      <c r="Y255" s="61"/>
      <c r="Z255" s="44"/>
      <c r="AA255" s="61"/>
      <c r="AB255" s="44"/>
      <c r="AC255" s="61"/>
      <c r="AD255" s="44"/>
      <c r="AE255" s="61"/>
      <c r="AF255" s="44"/>
      <c r="AG255" s="61"/>
      <c r="AH255" s="44"/>
      <c r="AI255" s="61"/>
      <c r="AJ255" s="44"/>
      <c r="AK255" s="61"/>
      <c r="AL255" s="61"/>
      <c r="AM255" s="44"/>
      <c r="AN255" s="44"/>
    </row>
    <row r="256" spans="1:40" x14ac:dyDescent="0.2">
      <c r="A256" s="37" t="s">
        <v>272</v>
      </c>
      <c r="B256" s="37" t="s">
        <v>361</v>
      </c>
      <c r="C256" s="58">
        <v>51.739899999999999</v>
      </c>
      <c r="D256" s="58">
        <v>-1.40588</v>
      </c>
      <c r="E256" s="37" t="s">
        <v>129</v>
      </c>
      <c r="F256" s="37" t="s">
        <v>134</v>
      </c>
      <c r="G256" s="37" t="s">
        <v>134</v>
      </c>
      <c r="H256" s="59">
        <v>3845</v>
      </c>
      <c r="I256" s="59">
        <v>65</v>
      </c>
      <c r="J256" s="36">
        <v>4259</v>
      </c>
      <c r="K256" s="36">
        <v>100</v>
      </c>
      <c r="L256" s="46">
        <v>-24.2</v>
      </c>
      <c r="M256" s="36">
        <v>620</v>
      </c>
      <c r="N256" s="36">
        <v>66</v>
      </c>
      <c r="O256" s="32">
        <f t="shared" si="10"/>
        <v>-24.806167748800213</v>
      </c>
      <c r="P256" s="61">
        <f t="shared" si="11"/>
        <v>0.14706</v>
      </c>
      <c r="Q256" s="61">
        <f t="shared" si="14"/>
        <v>-0.77480250880021373</v>
      </c>
      <c r="R256" s="61">
        <f t="shared" si="12"/>
        <v>2.1574759999999915E-2</v>
      </c>
      <c r="S256" s="61">
        <f t="shared" si="13"/>
        <v>-0.60616774880021385</v>
      </c>
      <c r="T256" s="70">
        <v>1009.9530210392858</v>
      </c>
      <c r="U256" s="70">
        <v>193.10856635880256</v>
      </c>
      <c r="V256" s="61">
        <v>-0.77095292776021884</v>
      </c>
      <c r="W256" s="61">
        <v>0.33143718887216828</v>
      </c>
      <c r="X256" s="44"/>
      <c r="Y256" s="61"/>
      <c r="Z256" s="44"/>
      <c r="AA256" s="61"/>
      <c r="AB256" s="44"/>
      <c r="AC256" s="61"/>
      <c r="AD256" s="44"/>
      <c r="AE256" s="61"/>
      <c r="AF256" s="44"/>
      <c r="AG256" s="61"/>
      <c r="AH256" s="44"/>
      <c r="AI256" s="61"/>
      <c r="AJ256" s="44"/>
      <c r="AK256" s="61"/>
      <c r="AL256" s="61"/>
      <c r="AM256" s="44"/>
      <c r="AN256" s="44"/>
    </row>
    <row r="257" spans="1:40" x14ac:dyDescent="0.2">
      <c r="A257" s="37" t="s">
        <v>146</v>
      </c>
      <c r="B257" s="37" t="s">
        <v>362</v>
      </c>
      <c r="C257" s="58">
        <v>59.353900000000003</v>
      </c>
      <c r="D257" s="58">
        <v>-2.8733399999999998</v>
      </c>
      <c r="E257" s="37" t="s">
        <v>129</v>
      </c>
      <c r="F257" s="37" t="s">
        <v>139</v>
      </c>
      <c r="G257" s="37" t="s">
        <v>166</v>
      </c>
      <c r="H257" s="59">
        <v>3855</v>
      </c>
      <c r="I257" s="59">
        <v>45</v>
      </c>
      <c r="J257" s="36">
        <v>4279</v>
      </c>
      <c r="K257" s="36">
        <v>79</v>
      </c>
      <c r="L257" s="46">
        <v>-20.96</v>
      </c>
      <c r="M257" s="60">
        <v>1013</v>
      </c>
      <c r="N257" s="60">
        <v>35</v>
      </c>
      <c r="O257" s="32">
        <f t="shared" si="10"/>
        <v>-20.668763351281566</v>
      </c>
      <c r="P257" s="61">
        <f t="shared" si="11"/>
        <v>0.15295</v>
      </c>
      <c r="Q257" s="61">
        <f t="shared" si="14"/>
        <v>2.2298288718435089E-2</v>
      </c>
      <c r="R257" s="61">
        <f t="shared" si="12"/>
        <v>0.11598836000000001</v>
      </c>
      <c r="S257" s="61">
        <f t="shared" si="13"/>
        <v>0.29123664871843513</v>
      </c>
      <c r="T257" s="70">
        <v>1075.4836224989999</v>
      </c>
      <c r="U257" s="70">
        <v>218.27468667798124</v>
      </c>
      <c r="V257" s="61">
        <v>-8.0380836785325371E-2</v>
      </c>
      <c r="W257" s="61">
        <v>0.35204451409119553</v>
      </c>
      <c r="X257" s="44"/>
      <c r="Y257" s="61"/>
      <c r="Z257" s="44"/>
      <c r="AA257" s="61"/>
      <c r="AB257" s="44"/>
      <c r="AC257" s="61"/>
      <c r="AD257" s="44"/>
      <c r="AE257" s="61"/>
      <c r="AF257" s="44"/>
      <c r="AG257" s="61"/>
      <c r="AH257" s="44"/>
      <c r="AI257" s="61"/>
      <c r="AJ257" s="44"/>
      <c r="AK257" s="61"/>
      <c r="AL257" s="61"/>
      <c r="AM257" s="44"/>
      <c r="AN257" s="44"/>
    </row>
    <row r="258" spans="1:40" x14ac:dyDescent="0.2">
      <c r="A258" s="37" t="s">
        <v>316</v>
      </c>
      <c r="B258" s="37" t="s">
        <v>363</v>
      </c>
      <c r="C258" s="58">
        <v>51.178800000000003</v>
      </c>
      <c r="D258" s="58">
        <v>-1.82613</v>
      </c>
      <c r="E258" s="37" t="s">
        <v>129</v>
      </c>
      <c r="F258" s="37" t="s">
        <v>134</v>
      </c>
      <c r="G258" s="37" t="s">
        <v>227</v>
      </c>
      <c r="H258" s="59">
        <v>3865</v>
      </c>
      <c r="I258" s="59">
        <v>40</v>
      </c>
      <c r="J258" s="36">
        <v>4294</v>
      </c>
      <c r="K258" s="36">
        <v>72</v>
      </c>
      <c r="L258" s="46">
        <v>-22.1</v>
      </c>
      <c r="M258" s="36">
        <v>745</v>
      </c>
      <c r="N258" s="36">
        <v>89</v>
      </c>
      <c r="O258" s="32">
        <f t="shared" si="10"/>
        <v>-22.432000519196386</v>
      </c>
      <c r="P258" s="61">
        <f t="shared" si="11"/>
        <v>0.14269000000000001</v>
      </c>
      <c r="Q258" s="61">
        <f t="shared" si="14"/>
        <v>-0.48930763919638309</v>
      </c>
      <c r="R258" s="61">
        <f t="shared" si="12"/>
        <v>1.4617120000000039E-2</v>
      </c>
      <c r="S258" s="61">
        <f t="shared" si="13"/>
        <v>-0.33200051919638307</v>
      </c>
      <c r="T258" s="70">
        <v>1045.3361526894284</v>
      </c>
      <c r="U258" s="70">
        <v>198.79489899943721</v>
      </c>
      <c r="V258" s="61">
        <v>-0.54555755189221322</v>
      </c>
      <c r="W258" s="61">
        <v>0.32660481624633153</v>
      </c>
      <c r="X258" s="44"/>
      <c r="Y258" s="61"/>
      <c r="Z258" s="44"/>
      <c r="AA258" s="61"/>
      <c r="AB258" s="44"/>
      <c r="AC258" s="61"/>
      <c r="AD258" s="44"/>
      <c r="AE258" s="61"/>
      <c r="AF258" s="44"/>
      <c r="AG258" s="61"/>
      <c r="AH258" s="44"/>
      <c r="AI258" s="61"/>
      <c r="AJ258" s="44"/>
      <c r="AK258" s="61"/>
      <c r="AL258" s="61"/>
      <c r="AM258" s="44"/>
      <c r="AN258" s="44"/>
    </row>
    <row r="259" spans="1:40" x14ac:dyDescent="0.2">
      <c r="A259" s="37" t="s">
        <v>146</v>
      </c>
      <c r="B259" s="37" t="s">
        <v>364</v>
      </c>
      <c r="C259" s="58">
        <v>57</v>
      </c>
      <c r="D259" s="58">
        <v>-4</v>
      </c>
      <c r="E259" s="37" t="s">
        <v>129</v>
      </c>
      <c r="F259" s="37" t="s">
        <v>134</v>
      </c>
      <c r="G259" s="37" t="s">
        <v>135</v>
      </c>
      <c r="H259" s="59">
        <v>3875</v>
      </c>
      <c r="I259" s="59">
        <v>35</v>
      </c>
      <c r="J259" s="36">
        <v>4310</v>
      </c>
      <c r="K259" s="36">
        <v>65</v>
      </c>
      <c r="L259" s="46">
        <v>-21.074000000000002</v>
      </c>
      <c r="M259" s="36">
        <v>1226</v>
      </c>
      <c r="N259" s="36">
        <v>608</v>
      </c>
      <c r="O259" s="32">
        <f t="shared" si="10"/>
        <v>-20.583926304429951</v>
      </c>
      <c r="P259" s="61">
        <f t="shared" si="11"/>
        <v>4.4080000000000001E-2</v>
      </c>
      <c r="Q259" s="61">
        <f t="shared" si="14"/>
        <v>0.35919369557004899</v>
      </c>
      <c r="R259" s="61">
        <f t="shared" si="12"/>
        <v>8.6799999999999988E-2</v>
      </c>
      <c r="S259" s="61">
        <f t="shared" si="13"/>
        <v>0.49007369557004898</v>
      </c>
      <c r="T259" s="70">
        <v>1169.0700345957143</v>
      </c>
      <c r="U259" s="70">
        <v>267.69615697235525</v>
      </c>
      <c r="V259" s="61">
        <v>0.1163581158231608</v>
      </c>
      <c r="W259" s="61">
        <v>0.40133790599030578</v>
      </c>
      <c r="X259" s="44"/>
      <c r="Y259" s="61"/>
      <c r="Z259" s="44"/>
      <c r="AA259" s="61"/>
      <c r="AB259" s="44"/>
      <c r="AC259" s="61"/>
      <c r="AD259" s="44"/>
      <c r="AE259" s="61"/>
      <c r="AF259" s="44"/>
      <c r="AG259" s="61"/>
      <c r="AH259" s="44"/>
      <c r="AI259" s="61"/>
      <c r="AJ259" s="44"/>
      <c r="AK259" s="61"/>
      <c r="AL259" s="61"/>
      <c r="AM259" s="44"/>
      <c r="AN259" s="44"/>
    </row>
    <row r="260" spans="1:40" x14ac:dyDescent="0.2">
      <c r="A260" s="37" t="s">
        <v>196</v>
      </c>
      <c r="B260" s="37" t="s">
        <v>365</v>
      </c>
      <c r="C260" s="58">
        <v>59.049199999999999</v>
      </c>
      <c r="D260" s="58">
        <v>-3.3421699999999999</v>
      </c>
      <c r="E260" s="37" t="s">
        <v>129</v>
      </c>
      <c r="F260" s="37" t="s">
        <v>198</v>
      </c>
      <c r="G260" s="37" t="s">
        <v>199</v>
      </c>
      <c r="H260" s="59">
        <v>3884</v>
      </c>
      <c r="I260" s="59">
        <v>31</v>
      </c>
      <c r="J260" s="36">
        <v>4323</v>
      </c>
      <c r="K260" s="36">
        <v>58</v>
      </c>
      <c r="L260" s="46">
        <v>-22.501999999999999</v>
      </c>
      <c r="M260" s="36">
        <v>948</v>
      </c>
      <c r="N260" s="36">
        <v>43</v>
      </c>
      <c r="O260" s="32">
        <f t="shared" si="10"/>
        <v>-22.329840357515828</v>
      </c>
      <c r="P260" s="61">
        <f t="shared" si="11"/>
        <v>0.15143000000000001</v>
      </c>
      <c r="Q260" s="61">
        <f t="shared" si="14"/>
        <v>-9.1480437515828683E-2</v>
      </c>
      <c r="R260" s="61">
        <f t="shared" si="12"/>
        <v>0.11221007999999999</v>
      </c>
      <c r="S260" s="61">
        <f t="shared" si="13"/>
        <v>0.17215964248417132</v>
      </c>
      <c r="T260" s="70">
        <v>1100.0044727552856</v>
      </c>
      <c r="U260" s="70">
        <v>236.40938899306977</v>
      </c>
      <c r="V260" s="61">
        <v>-0.23113143183090351</v>
      </c>
      <c r="W260" s="61">
        <v>0.36919837865428701</v>
      </c>
      <c r="X260" s="44"/>
      <c r="Y260" s="61"/>
      <c r="Z260" s="44"/>
      <c r="AA260" s="61"/>
      <c r="AB260" s="44"/>
      <c r="AC260" s="61"/>
      <c r="AD260" s="44"/>
      <c r="AE260" s="61"/>
      <c r="AF260" s="44"/>
      <c r="AG260" s="61"/>
      <c r="AH260" s="44"/>
      <c r="AI260" s="61"/>
      <c r="AJ260" s="44"/>
      <c r="AK260" s="61"/>
      <c r="AL260" s="61"/>
      <c r="AM260" s="44"/>
      <c r="AN260" s="44"/>
    </row>
    <row r="261" spans="1:40" x14ac:dyDescent="0.2">
      <c r="A261" s="37" t="s">
        <v>213</v>
      </c>
      <c r="B261" s="37" t="s">
        <v>366</v>
      </c>
      <c r="C261" s="58">
        <v>51</v>
      </c>
      <c r="D261" s="58">
        <v>-3</v>
      </c>
      <c r="E261" s="37" t="s">
        <v>129</v>
      </c>
      <c r="F261" s="37" t="s">
        <v>134</v>
      </c>
      <c r="G261" s="37" t="s">
        <v>227</v>
      </c>
      <c r="H261" s="59">
        <v>3904</v>
      </c>
      <c r="I261" s="59">
        <v>32</v>
      </c>
      <c r="J261" s="36">
        <v>4339</v>
      </c>
      <c r="K261" s="36">
        <v>53</v>
      </c>
      <c r="L261" s="46">
        <v>-22.591000000000001</v>
      </c>
      <c r="M261" s="36">
        <v>848</v>
      </c>
      <c r="N261" s="36">
        <v>41</v>
      </c>
      <c r="O261" s="32">
        <f t="shared" si="10"/>
        <v>-22.705437555503593</v>
      </c>
      <c r="P261" s="61">
        <f t="shared" si="11"/>
        <v>0.15181</v>
      </c>
      <c r="Q261" s="61">
        <f t="shared" si="14"/>
        <v>-0.27864755550359277</v>
      </c>
      <c r="R261" s="61">
        <f t="shared" si="12"/>
        <v>1.2399999999999967E-2</v>
      </c>
      <c r="S261" s="61">
        <f t="shared" si="13"/>
        <v>-0.1144375555035928</v>
      </c>
      <c r="T261" s="70">
        <v>1125.5021383155715</v>
      </c>
      <c r="U261" s="70">
        <v>193.74941378249036</v>
      </c>
      <c r="V261" s="61">
        <v>-0.467613947503974</v>
      </c>
      <c r="W261" s="61">
        <v>0.30238540956478699</v>
      </c>
      <c r="X261" s="44"/>
      <c r="Y261" s="61"/>
      <c r="Z261" s="44"/>
      <c r="AA261" s="61"/>
      <c r="AB261" s="44"/>
      <c r="AC261" s="61"/>
      <c r="AD261" s="44"/>
      <c r="AE261" s="61"/>
      <c r="AF261" s="44"/>
      <c r="AG261" s="61"/>
      <c r="AH261" s="44"/>
      <c r="AI261" s="61"/>
      <c r="AJ261" s="44"/>
      <c r="AK261" s="61"/>
      <c r="AL261" s="61"/>
      <c r="AM261" s="44"/>
      <c r="AN261" s="44"/>
    </row>
    <row r="262" spans="1:40" x14ac:dyDescent="0.2">
      <c r="A262" s="38" t="s">
        <v>196</v>
      </c>
      <c r="B262" s="37" t="s">
        <v>367</v>
      </c>
      <c r="C262" s="58">
        <v>59.049199999999999</v>
      </c>
      <c r="D262" s="58">
        <v>-3.3421699999999999</v>
      </c>
      <c r="E262" s="37" t="s">
        <v>129</v>
      </c>
      <c r="F262" s="37" t="s">
        <v>198</v>
      </c>
      <c r="G262" s="37" t="s">
        <v>199</v>
      </c>
      <c r="H262" s="59">
        <v>3906</v>
      </c>
      <c r="I262" s="59">
        <v>27</v>
      </c>
      <c r="J262" s="36">
        <v>4343</v>
      </c>
      <c r="K262" s="36">
        <v>48</v>
      </c>
      <c r="L262" s="46">
        <v>-22.678999999999998</v>
      </c>
      <c r="M262" s="36">
        <v>948</v>
      </c>
      <c r="N262" s="60">
        <v>43</v>
      </c>
      <c r="O262" s="32">
        <f t="shared" si="10"/>
        <v>-22.506840357515827</v>
      </c>
      <c r="P262" s="61">
        <f t="shared" si="11"/>
        <v>0.15143000000000001</v>
      </c>
      <c r="Q262" s="61">
        <f t="shared" si="14"/>
        <v>-9.1480437515828683E-2</v>
      </c>
      <c r="R262" s="61">
        <f t="shared" si="12"/>
        <v>0.11221007999999999</v>
      </c>
      <c r="S262" s="61">
        <f t="shared" si="13"/>
        <v>0.17215964248417132</v>
      </c>
      <c r="T262" s="70">
        <v>1100.0044727552856</v>
      </c>
      <c r="U262" s="70">
        <v>236.40938899306977</v>
      </c>
      <c r="V262" s="61">
        <v>-0.23113143183090351</v>
      </c>
      <c r="W262" s="61">
        <v>0.36919837865428701</v>
      </c>
      <c r="X262" s="44"/>
      <c r="Y262" s="61"/>
      <c r="Z262" s="44"/>
      <c r="AA262" s="61"/>
      <c r="AB262" s="44"/>
      <c r="AC262" s="61"/>
      <c r="AD262" s="44"/>
      <c r="AE262" s="61"/>
      <c r="AF262" s="44"/>
      <c r="AG262" s="61"/>
      <c r="AH262" s="44"/>
      <c r="AI262" s="61"/>
      <c r="AJ262" s="44"/>
      <c r="AK262" s="61"/>
      <c r="AL262" s="61"/>
      <c r="AM262" s="44"/>
      <c r="AN262" s="44"/>
    </row>
    <row r="263" spans="1:40" x14ac:dyDescent="0.2">
      <c r="A263" s="37" t="s">
        <v>141</v>
      </c>
      <c r="B263" s="37" t="s">
        <v>368</v>
      </c>
      <c r="C263" s="58">
        <v>55</v>
      </c>
      <c r="D263" s="58">
        <v>10</v>
      </c>
      <c r="E263" s="37" t="s">
        <v>185</v>
      </c>
      <c r="F263" s="37" t="s">
        <v>134</v>
      </c>
      <c r="G263" s="37" t="s">
        <v>135</v>
      </c>
      <c r="H263" s="59">
        <v>3926</v>
      </c>
      <c r="I263" s="59">
        <v>33</v>
      </c>
      <c r="J263" s="36">
        <v>4359</v>
      </c>
      <c r="K263" s="36">
        <v>57</v>
      </c>
      <c r="L263" s="46">
        <v>-21.390999999999998</v>
      </c>
      <c r="M263" s="60">
        <v>704</v>
      </c>
      <c r="N263" s="60">
        <v>29</v>
      </c>
      <c r="O263" s="32">
        <f t="shared" si="10"/>
        <v>-21.753911739808835</v>
      </c>
      <c r="P263" s="61">
        <f t="shared" si="11"/>
        <v>0.15409</v>
      </c>
      <c r="Q263" s="61">
        <f t="shared" si="14"/>
        <v>-0.57900173980883807</v>
      </c>
      <c r="R263" s="61">
        <f t="shared" si="12"/>
        <v>6.1999999999999944E-2</v>
      </c>
      <c r="S263" s="61">
        <f t="shared" si="13"/>
        <v>-0.36291173980883812</v>
      </c>
      <c r="T263" s="70">
        <v>889.37078335057151</v>
      </c>
      <c r="U263" s="70">
        <v>124.9530909133944</v>
      </c>
      <c r="V263" s="61">
        <v>-0.36895615041341806</v>
      </c>
      <c r="W263" s="61">
        <v>0.23772143940286489</v>
      </c>
      <c r="X263" s="44"/>
      <c r="Y263" s="61"/>
      <c r="Z263" s="44"/>
      <c r="AA263" s="61"/>
      <c r="AB263" s="44"/>
      <c r="AC263" s="61"/>
      <c r="AD263" s="44"/>
      <c r="AE263" s="61"/>
      <c r="AF263" s="44"/>
      <c r="AG263" s="61"/>
      <c r="AH263" s="44"/>
      <c r="AI263" s="61"/>
      <c r="AJ263" s="44"/>
      <c r="AK263" s="61"/>
      <c r="AL263" s="61"/>
      <c r="AM263" s="44"/>
      <c r="AN263" s="44"/>
    </row>
    <row r="264" spans="1:40" x14ac:dyDescent="0.2">
      <c r="A264" s="38" t="s">
        <v>196</v>
      </c>
      <c r="B264" s="37" t="s">
        <v>369</v>
      </c>
      <c r="C264" s="58">
        <v>59.049199999999999</v>
      </c>
      <c r="D264" s="58">
        <v>-3.3421699999999999</v>
      </c>
      <c r="E264" s="37" t="s">
        <v>129</v>
      </c>
      <c r="F264" s="37" t="s">
        <v>198</v>
      </c>
      <c r="G264" s="37" t="s">
        <v>199</v>
      </c>
      <c r="H264" s="59">
        <v>3939</v>
      </c>
      <c r="I264" s="59">
        <v>32</v>
      </c>
      <c r="J264" s="36">
        <v>4381</v>
      </c>
      <c r="K264" s="36">
        <v>62</v>
      </c>
      <c r="L264" s="46">
        <v>-22.706</v>
      </c>
      <c r="M264" s="36">
        <v>948</v>
      </c>
      <c r="N264" s="60">
        <v>43</v>
      </c>
      <c r="O264" s="32">
        <f t="shared" si="10"/>
        <v>-22.533840357515828</v>
      </c>
      <c r="P264" s="61">
        <f t="shared" si="11"/>
        <v>0.15143000000000001</v>
      </c>
      <c r="Q264" s="61">
        <f t="shared" si="14"/>
        <v>-9.1480437515828683E-2</v>
      </c>
      <c r="R264" s="61">
        <f t="shared" si="12"/>
        <v>0.11221007999999999</v>
      </c>
      <c r="S264" s="61">
        <f t="shared" si="13"/>
        <v>0.17215964248417132</v>
      </c>
      <c r="T264" s="70">
        <v>1100.0044727552856</v>
      </c>
      <c r="U264" s="70">
        <v>236.40938899306977</v>
      </c>
      <c r="V264" s="61">
        <v>-0.23113143183090351</v>
      </c>
      <c r="W264" s="61">
        <v>0.36919837865428701</v>
      </c>
      <c r="X264" s="44"/>
      <c r="Y264" s="61"/>
      <c r="Z264" s="44"/>
      <c r="AA264" s="61"/>
      <c r="AB264" s="44"/>
      <c r="AC264" s="61"/>
      <c r="AD264" s="44"/>
      <c r="AE264" s="61"/>
      <c r="AF264" s="44"/>
      <c r="AG264" s="61"/>
      <c r="AH264" s="44"/>
      <c r="AI264" s="61"/>
      <c r="AJ264" s="44"/>
      <c r="AK264" s="61"/>
      <c r="AL264" s="61"/>
      <c r="AM264" s="44"/>
      <c r="AN264" s="44"/>
    </row>
    <row r="265" spans="1:40" x14ac:dyDescent="0.2">
      <c r="A265" s="37" t="s">
        <v>196</v>
      </c>
      <c r="B265" s="37" t="s">
        <v>370</v>
      </c>
      <c r="C265" s="58">
        <v>59.049199999999999</v>
      </c>
      <c r="D265" s="58">
        <v>-3.3421699999999999</v>
      </c>
      <c r="E265" s="37" t="s">
        <v>129</v>
      </c>
      <c r="F265" s="37" t="s">
        <v>198</v>
      </c>
      <c r="G265" s="37" t="s">
        <v>199</v>
      </c>
      <c r="H265" s="59">
        <v>3946</v>
      </c>
      <c r="I265" s="59">
        <v>27</v>
      </c>
      <c r="J265" s="36">
        <v>4399</v>
      </c>
      <c r="K265" s="36">
        <v>59</v>
      </c>
      <c r="L265" s="46">
        <v>-22.6</v>
      </c>
      <c r="M265" s="36">
        <v>948</v>
      </c>
      <c r="N265" s="36">
        <v>43</v>
      </c>
      <c r="O265" s="32">
        <f t="shared" si="10"/>
        <v>-22.42784035751583</v>
      </c>
      <c r="P265" s="61">
        <f t="shared" si="11"/>
        <v>0.15143000000000001</v>
      </c>
      <c r="Q265" s="61">
        <f t="shared" si="14"/>
        <v>-9.1480437515828683E-2</v>
      </c>
      <c r="R265" s="61">
        <f t="shared" si="12"/>
        <v>0.11221007999999999</v>
      </c>
      <c r="S265" s="61">
        <f t="shared" si="13"/>
        <v>0.17215964248417132</v>
      </c>
      <c r="T265" s="70">
        <v>1100.0044727552856</v>
      </c>
      <c r="U265" s="70">
        <v>236.40938899306977</v>
      </c>
      <c r="V265" s="61">
        <v>-0.23113143183090351</v>
      </c>
      <c r="W265" s="61">
        <v>0.36919837865428701</v>
      </c>
      <c r="X265" s="44"/>
      <c r="Y265" s="61"/>
      <c r="Z265" s="44"/>
      <c r="AA265" s="61"/>
      <c r="AB265" s="44"/>
      <c r="AC265" s="61"/>
      <c r="AD265" s="44"/>
      <c r="AE265" s="61"/>
      <c r="AF265" s="44"/>
      <c r="AG265" s="61"/>
      <c r="AH265" s="44"/>
      <c r="AI265" s="61"/>
      <c r="AJ265" s="44"/>
      <c r="AK265" s="61"/>
      <c r="AL265" s="61"/>
      <c r="AM265" s="44"/>
      <c r="AN265" s="44"/>
    </row>
    <row r="266" spans="1:40" x14ac:dyDescent="0.2">
      <c r="A266" s="37" t="s">
        <v>316</v>
      </c>
      <c r="B266" s="37" t="s">
        <v>371</v>
      </c>
      <c r="C266" s="58">
        <v>51.178800000000003</v>
      </c>
      <c r="D266" s="58">
        <v>-1.82613</v>
      </c>
      <c r="E266" s="37" t="s">
        <v>129</v>
      </c>
      <c r="F266" s="37" t="s">
        <v>134</v>
      </c>
      <c r="G266" s="37" t="s">
        <v>227</v>
      </c>
      <c r="H266" s="59">
        <v>3980</v>
      </c>
      <c r="I266" s="59">
        <v>45</v>
      </c>
      <c r="J266" s="36">
        <v>4451</v>
      </c>
      <c r="K266" s="36">
        <v>70</v>
      </c>
      <c r="L266" s="46">
        <v>-23.2</v>
      </c>
      <c r="M266" s="36">
        <v>745</v>
      </c>
      <c r="N266" s="36">
        <v>89</v>
      </c>
      <c r="O266" s="32">
        <f t="shared" si="10"/>
        <v>-23.532000519196384</v>
      </c>
      <c r="P266" s="61">
        <f t="shared" si="11"/>
        <v>0.14269000000000001</v>
      </c>
      <c r="Q266" s="61">
        <f t="shared" si="14"/>
        <v>-0.48930763919638309</v>
      </c>
      <c r="R266" s="61">
        <f t="shared" si="12"/>
        <v>1.4617120000000039E-2</v>
      </c>
      <c r="S266" s="61">
        <f t="shared" si="13"/>
        <v>-0.33200051919638307</v>
      </c>
      <c r="T266" s="70">
        <v>1045.3361526894284</v>
      </c>
      <c r="U266" s="70">
        <v>198.79489899943721</v>
      </c>
      <c r="V266" s="61">
        <v>-0.54555755189221322</v>
      </c>
      <c r="W266" s="61">
        <v>0.32660481624633153</v>
      </c>
      <c r="X266" s="44"/>
      <c r="Y266" s="61"/>
      <c r="Z266" s="44"/>
      <c r="AA266" s="61"/>
      <c r="AB266" s="44"/>
      <c r="AC266" s="61"/>
      <c r="AD266" s="44"/>
      <c r="AE266" s="61"/>
      <c r="AF266" s="44"/>
      <c r="AG266" s="61"/>
      <c r="AH266" s="44"/>
      <c r="AI266" s="61"/>
      <c r="AJ266" s="44"/>
      <c r="AK266" s="61"/>
      <c r="AL266" s="61"/>
      <c r="AM266" s="44"/>
      <c r="AN266" s="44"/>
    </row>
    <row r="267" spans="1:40" x14ac:dyDescent="0.2">
      <c r="A267" s="37" t="s">
        <v>132</v>
      </c>
      <c r="B267" s="37" t="s">
        <v>372</v>
      </c>
      <c r="C267" s="58">
        <v>44</v>
      </c>
      <c r="D267" s="58">
        <v>3</v>
      </c>
      <c r="E267" s="37" t="s">
        <v>373</v>
      </c>
      <c r="F267" s="37" t="s">
        <v>134</v>
      </c>
      <c r="G267" s="37" t="s">
        <v>134</v>
      </c>
      <c r="H267" s="59">
        <v>3985</v>
      </c>
      <c r="I267" s="59">
        <v>75</v>
      </c>
      <c r="J267" s="36">
        <v>4460</v>
      </c>
      <c r="K267" s="36">
        <v>130</v>
      </c>
      <c r="L267" s="46">
        <v>-20.399999999999999</v>
      </c>
      <c r="M267" s="36">
        <v>745</v>
      </c>
      <c r="N267" s="36">
        <v>544</v>
      </c>
      <c r="O267" s="32">
        <f t="shared" si="10"/>
        <v>-20.907467639196383</v>
      </c>
      <c r="P267" s="61">
        <f t="shared" si="11"/>
        <v>5.6240000000000005E-2</v>
      </c>
      <c r="Q267" s="61">
        <f t="shared" si="14"/>
        <v>-0.48930763919638309</v>
      </c>
      <c r="R267" s="61">
        <f t="shared" si="12"/>
        <v>-7.4400000000000022E-2</v>
      </c>
      <c r="S267" s="61">
        <f t="shared" si="13"/>
        <v>-0.50746763919638305</v>
      </c>
      <c r="T267" s="70">
        <v>1058.2646818917142</v>
      </c>
      <c r="U267" s="70">
        <v>169.73379168995271</v>
      </c>
      <c r="V267" s="61">
        <v>-0.57235064493836163</v>
      </c>
      <c r="W267" s="61">
        <v>0.28303231650657312</v>
      </c>
      <c r="X267" s="44"/>
      <c r="Y267" s="61"/>
      <c r="Z267" s="44"/>
      <c r="AA267" s="61"/>
      <c r="AB267" s="44"/>
      <c r="AC267" s="61"/>
      <c r="AD267" s="44"/>
      <c r="AE267" s="61"/>
      <c r="AF267" s="44"/>
      <c r="AG267" s="61"/>
      <c r="AH267" s="44"/>
      <c r="AI267" s="61"/>
      <c r="AJ267" s="44"/>
      <c r="AK267" s="61"/>
      <c r="AL267" s="61"/>
      <c r="AM267" s="44"/>
      <c r="AN267" s="44"/>
    </row>
    <row r="268" spans="1:40" x14ac:dyDescent="0.2">
      <c r="A268" s="37" t="s">
        <v>132</v>
      </c>
      <c r="B268" s="37" t="s">
        <v>374</v>
      </c>
      <c r="C268" s="58">
        <v>52.116700000000002</v>
      </c>
      <c r="D268" s="58">
        <v>-10.333299999999999</v>
      </c>
      <c r="E268" s="37" t="s">
        <v>175</v>
      </c>
      <c r="F268" s="37" t="s">
        <v>139</v>
      </c>
      <c r="G268" s="37" t="s">
        <v>166</v>
      </c>
      <c r="H268" s="59">
        <v>3985</v>
      </c>
      <c r="I268" s="59">
        <v>60</v>
      </c>
      <c r="J268" s="36">
        <v>4457</v>
      </c>
      <c r="K268" s="36">
        <v>102</v>
      </c>
      <c r="L268" s="46">
        <v>-20.6</v>
      </c>
      <c r="M268" s="36">
        <v>1418</v>
      </c>
      <c r="N268" s="60">
        <v>36</v>
      </c>
      <c r="O268" s="32">
        <f t="shared" si="10"/>
        <v>-19.796221114907926</v>
      </c>
      <c r="P268" s="61">
        <f t="shared" si="11"/>
        <v>0.15276000000000001</v>
      </c>
      <c r="Q268" s="61">
        <f t="shared" si="14"/>
        <v>0.62477180509207386</v>
      </c>
      <c r="R268" s="61">
        <f t="shared" si="12"/>
        <v>2.6247079999999978E-2</v>
      </c>
      <c r="S268" s="61">
        <f t="shared" si="13"/>
        <v>0.80377888509207385</v>
      </c>
      <c r="T268" s="70">
        <v>1327.5072952442856</v>
      </c>
      <c r="U268" s="70">
        <v>169.70977121823739</v>
      </c>
      <c r="V268" s="61">
        <v>0.1319630717151869</v>
      </c>
      <c r="W268" s="61">
        <v>0.238047721454863</v>
      </c>
      <c r="X268" s="44"/>
      <c r="Y268" s="61"/>
      <c r="Z268" s="44"/>
      <c r="AA268" s="61"/>
      <c r="AB268" s="44"/>
      <c r="AC268" s="61"/>
      <c r="AD268" s="44"/>
      <c r="AE268" s="61"/>
      <c r="AF268" s="44"/>
      <c r="AG268" s="61"/>
      <c r="AH268" s="44"/>
      <c r="AI268" s="61"/>
      <c r="AJ268" s="44"/>
      <c r="AK268" s="61"/>
      <c r="AL268" s="61"/>
      <c r="AM268" s="44"/>
      <c r="AN268" s="44"/>
    </row>
    <row r="269" spans="1:40" x14ac:dyDescent="0.2">
      <c r="A269" s="37" t="s">
        <v>272</v>
      </c>
      <c r="B269" s="37" t="s">
        <v>375</v>
      </c>
      <c r="C269" s="58">
        <v>51.739899999999999</v>
      </c>
      <c r="D269" s="58">
        <v>-1.40588</v>
      </c>
      <c r="E269" s="37" t="s">
        <v>129</v>
      </c>
      <c r="F269" s="37" t="s">
        <v>134</v>
      </c>
      <c r="G269" s="37" t="s">
        <v>162</v>
      </c>
      <c r="H269" s="59">
        <v>3995</v>
      </c>
      <c r="I269" s="59">
        <v>60</v>
      </c>
      <c r="J269" s="36">
        <v>4475</v>
      </c>
      <c r="K269" s="36">
        <v>104</v>
      </c>
      <c r="L269" s="46">
        <v>-24.4</v>
      </c>
      <c r="M269" s="36">
        <v>620</v>
      </c>
      <c r="N269" s="36">
        <v>66</v>
      </c>
      <c r="O269" s="32">
        <f t="shared" si="10"/>
        <v>-25.006167748800213</v>
      </c>
      <c r="P269" s="61">
        <f t="shared" si="11"/>
        <v>0.14706</v>
      </c>
      <c r="Q269" s="61">
        <f t="shared" si="14"/>
        <v>-0.77480250880021373</v>
      </c>
      <c r="R269" s="61">
        <f t="shared" si="12"/>
        <v>2.1574759999999915E-2</v>
      </c>
      <c r="S269" s="61">
        <f t="shared" si="13"/>
        <v>-0.60616774880021385</v>
      </c>
      <c r="T269" s="70">
        <v>1009.9530210392858</v>
      </c>
      <c r="U269" s="70">
        <v>193.10856635880256</v>
      </c>
      <c r="V269" s="61">
        <v>-0.77095292776021884</v>
      </c>
      <c r="W269" s="61">
        <v>0.33143718887216828</v>
      </c>
      <c r="X269" s="44"/>
      <c r="Y269" s="61"/>
      <c r="Z269" s="44"/>
      <c r="AA269" s="61"/>
      <c r="AB269" s="44"/>
      <c r="AC269" s="61"/>
      <c r="AD269" s="44"/>
      <c r="AE269" s="61"/>
      <c r="AF269" s="44"/>
      <c r="AG269" s="61"/>
      <c r="AH269" s="44"/>
      <c r="AI269" s="61"/>
      <c r="AJ269" s="44"/>
      <c r="AK269" s="61"/>
      <c r="AL269" s="61"/>
      <c r="AM269" s="44"/>
      <c r="AN269" s="44"/>
    </row>
    <row r="270" spans="1:40" x14ac:dyDescent="0.2">
      <c r="A270" s="38" t="s">
        <v>196</v>
      </c>
      <c r="B270" s="37" t="s">
        <v>376</v>
      </c>
      <c r="C270" s="58">
        <v>59</v>
      </c>
      <c r="D270" s="58">
        <v>-3</v>
      </c>
      <c r="E270" s="37" t="s">
        <v>129</v>
      </c>
      <c r="F270" s="37" t="s">
        <v>198</v>
      </c>
      <c r="G270" s="37" t="s">
        <v>199</v>
      </c>
      <c r="H270" s="59">
        <v>4000</v>
      </c>
      <c r="I270" s="59">
        <v>45</v>
      </c>
      <c r="J270" s="36">
        <v>4478</v>
      </c>
      <c r="K270" s="36">
        <v>68</v>
      </c>
      <c r="L270" s="46">
        <v>-23.132999999999999</v>
      </c>
      <c r="M270" s="60">
        <v>975</v>
      </c>
      <c r="N270" s="60">
        <v>25</v>
      </c>
      <c r="O270" s="32">
        <f t="shared" si="10"/>
        <v>-22.910065144490215</v>
      </c>
      <c r="P270" s="61">
        <f t="shared" si="11"/>
        <v>0.15485000000000002</v>
      </c>
      <c r="Q270" s="61">
        <f t="shared" si="14"/>
        <v>-4.3515144490214652E-2</v>
      </c>
      <c r="R270" s="61">
        <f t="shared" si="12"/>
        <v>0.11160000000000003</v>
      </c>
      <c r="S270" s="61">
        <f t="shared" si="13"/>
        <v>0.2229348555097854</v>
      </c>
      <c r="T270" s="70">
        <v>1082.7103616247143</v>
      </c>
      <c r="U270" s="70">
        <v>238.49997842963558</v>
      </c>
      <c r="V270" s="61">
        <v>-0.15453787746645403</v>
      </c>
      <c r="W270" s="61">
        <v>0.3734389829699154</v>
      </c>
      <c r="X270" s="44"/>
      <c r="Y270" s="61"/>
      <c r="Z270" s="44"/>
      <c r="AA270" s="61"/>
      <c r="AB270" s="44"/>
      <c r="AC270" s="61"/>
      <c r="AD270" s="44"/>
      <c r="AE270" s="61"/>
      <c r="AF270" s="44"/>
      <c r="AG270" s="61"/>
      <c r="AH270" s="44"/>
      <c r="AI270" s="61"/>
      <c r="AJ270" s="44"/>
      <c r="AK270" s="61"/>
      <c r="AL270" s="61"/>
      <c r="AM270" s="44"/>
      <c r="AN270" s="44"/>
    </row>
    <row r="271" spans="1:40" x14ac:dyDescent="0.2">
      <c r="A271" s="37" t="s">
        <v>160</v>
      </c>
      <c r="B271" s="37" t="s">
        <v>377</v>
      </c>
      <c r="C271" s="58">
        <v>52.929400000000001</v>
      </c>
      <c r="D271" s="58">
        <v>0.49498300000000001</v>
      </c>
      <c r="E271" s="37" t="s">
        <v>129</v>
      </c>
      <c r="F271" s="37" t="s">
        <v>134</v>
      </c>
      <c r="G271" s="37" t="s">
        <v>162</v>
      </c>
      <c r="H271" s="59">
        <v>4005</v>
      </c>
      <c r="I271" s="59">
        <v>90</v>
      </c>
      <c r="J271" s="36">
        <v>4498</v>
      </c>
      <c r="K271" s="36">
        <v>151</v>
      </c>
      <c r="L271" s="46">
        <v>-23</v>
      </c>
      <c r="M271" s="36">
        <v>603</v>
      </c>
      <c r="N271" s="36">
        <v>2</v>
      </c>
      <c r="O271" s="32">
        <f t="shared" si="10"/>
        <v>-23.62105434628559</v>
      </c>
      <c r="P271" s="61">
        <f t="shared" si="11"/>
        <v>0.15922</v>
      </c>
      <c r="Q271" s="61">
        <f t="shared" si="14"/>
        <v>-0.81659890628558784</v>
      </c>
      <c r="R271" s="61">
        <f t="shared" si="12"/>
        <v>3.632455999999995E-2</v>
      </c>
      <c r="S271" s="61">
        <f t="shared" si="13"/>
        <v>-0.62105434628558787</v>
      </c>
      <c r="T271" s="70">
        <v>852.41521556628572</v>
      </c>
      <c r="U271" s="70">
        <v>92.981764677598406</v>
      </c>
      <c r="V271" s="61">
        <v>-0.54074731932672271</v>
      </c>
      <c r="W271" s="61">
        <v>0.17106106576156088</v>
      </c>
      <c r="X271" s="44"/>
      <c r="Y271" s="61"/>
      <c r="Z271" s="44"/>
      <c r="AA271" s="61"/>
      <c r="AB271" s="44"/>
      <c r="AC271" s="61"/>
      <c r="AD271" s="44"/>
      <c r="AE271" s="61"/>
      <c r="AF271" s="44"/>
      <c r="AG271" s="61"/>
      <c r="AH271" s="44"/>
      <c r="AI271" s="61"/>
      <c r="AJ271" s="44"/>
      <c r="AK271" s="61"/>
      <c r="AL271" s="61"/>
      <c r="AM271" s="44"/>
      <c r="AN271" s="44"/>
    </row>
    <row r="272" spans="1:40" x14ac:dyDescent="0.2">
      <c r="A272" s="37" t="s">
        <v>146</v>
      </c>
      <c r="B272" s="37" t="s">
        <v>378</v>
      </c>
      <c r="C272" s="58">
        <v>50.915500000000002</v>
      </c>
      <c r="D272" s="58">
        <v>-2.0426199999999999</v>
      </c>
      <c r="E272" s="37" t="s">
        <v>129</v>
      </c>
      <c r="F272" s="37" t="s">
        <v>134</v>
      </c>
      <c r="G272" s="37" t="s">
        <v>227</v>
      </c>
      <c r="H272" s="59">
        <v>4010</v>
      </c>
      <c r="I272" s="59">
        <v>55</v>
      </c>
      <c r="J272" s="36">
        <v>4499</v>
      </c>
      <c r="K272" s="36">
        <v>96</v>
      </c>
      <c r="L272" s="46">
        <v>-24.1</v>
      </c>
      <c r="M272" s="36">
        <v>796</v>
      </c>
      <c r="N272" s="36">
        <v>84</v>
      </c>
      <c r="O272" s="32">
        <f t="shared" si="10"/>
        <v>-24.327533038497791</v>
      </c>
      <c r="P272" s="61">
        <f t="shared" si="11"/>
        <v>0.14364000000000002</v>
      </c>
      <c r="Q272" s="61">
        <f t="shared" si="14"/>
        <v>-0.38252523849778974</v>
      </c>
      <c r="R272" s="61">
        <f t="shared" si="12"/>
        <v>1.1352200000000034E-2</v>
      </c>
      <c r="S272" s="61">
        <f t="shared" si="13"/>
        <v>-0.22753303849778969</v>
      </c>
      <c r="T272" s="70">
        <v>1060.7463780041428</v>
      </c>
      <c r="U272" s="70">
        <v>194.09797715663748</v>
      </c>
      <c r="V272" s="61">
        <v>-0.46595314571686253</v>
      </c>
      <c r="W272" s="61">
        <v>0.3120840023239746</v>
      </c>
      <c r="X272" s="44"/>
      <c r="Y272" s="61"/>
      <c r="Z272" s="44"/>
      <c r="AA272" s="61"/>
      <c r="AB272" s="44"/>
      <c r="AC272" s="61"/>
      <c r="AD272" s="44"/>
      <c r="AE272" s="61"/>
      <c r="AF272" s="44"/>
      <c r="AG272" s="61"/>
      <c r="AH272" s="44"/>
      <c r="AI272" s="61"/>
      <c r="AJ272" s="44"/>
      <c r="AK272" s="61"/>
      <c r="AL272" s="61"/>
      <c r="AM272" s="44"/>
      <c r="AN272" s="44"/>
    </row>
    <row r="273" spans="1:40" x14ac:dyDescent="0.2">
      <c r="A273" s="37" t="s">
        <v>196</v>
      </c>
      <c r="B273" s="37" t="s">
        <v>379</v>
      </c>
      <c r="C273" s="58">
        <v>59.353900000000003</v>
      </c>
      <c r="D273" s="58">
        <v>-2.8733399999999998</v>
      </c>
      <c r="E273" s="37" t="s">
        <v>129</v>
      </c>
      <c r="F273" s="37" t="s">
        <v>198</v>
      </c>
      <c r="G273" s="37" t="s">
        <v>199</v>
      </c>
      <c r="H273" s="59">
        <v>4054</v>
      </c>
      <c r="I273" s="59">
        <v>28</v>
      </c>
      <c r="J273" s="36">
        <v>4534</v>
      </c>
      <c r="K273" s="36">
        <v>79</v>
      </c>
      <c r="L273" s="46">
        <v>-23.251999999999999</v>
      </c>
      <c r="M273" s="60">
        <v>975</v>
      </c>
      <c r="N273" s="60">
        <v>1</v>
      </c>
      <c r="O273" s="32">
        <f t="shared" si="10"/>
        <v>-23.020116784490213</v>
      </c>
      <c r="P273" s="61">
        <f t="shared" si="11"/>
        <v>0.15941</v>
      </c>
      <c r="Q273" s="61">
        <f t="shared" si="14"/>
        <v>-4.3515144490214652E-2</v>
      </c>
      <c r="R273" s="61">
        <f t="shared" si="12"/>
        <v>0.11598836000000001</v>
      </c>
      <c r="S273" s="61">
        <f t="shared" si="13"/>
        <v>0.23188321550978536</v>
      </c>
      <c r="T273" s="70">
        <v>1075.4836224989999</v>
      </c>
      <c r="U273" s="70">
        <v>218.27468667798124</v>
      </c>
      <c r="V273" s="61">
        <v>-0.14619426999397511</v>
      </c>
      <c r="W273" s="61">
        <v>0.35204451409119553</v>
      </c>
      <c r="X273" s="44"/>
      <c r="Y273" s="61"/>
      <c r="Z273" s="44"/>
      <c r="AA273" s="61"/>
      <c r="AB273" s="44"/>
      <c r="AC273" s="61"/>
      <c r="AD273" s="44"/>
      <c r="AE273" s="61"/>
      <c r="AF273" s="44"/>
      <c r="AG273" s="61"/>
      <c r="AH273" s="44"/>
      <c r="AI273" s="61"/>
      <c r="AJ273" s="44"/>
      <c r="AK273" s="61"/>
      <c r="AL273" s="61"/>
      <c r="AM273" s="44"/>
      <c r="AN273" s="44"/>
    </row>
    <row r="274" spans="1:40" x14ac:dyDescent="0.2">
      <c r="A274" s="37" t="s">
        <v>196</v>
      </c>
      <c r="B274" s="38" t="s">
        <v>380</v>
      </c>
      <c r="C274" s="58">
        <v>59.353900000000003</v>
      </c>
      <c r="D274" s="58">
        <v>-2.8733399999999998</v>
      </c>
      <c r="E274" s="38" t="s">
        <v>129</v>
      </c>
      <c r="F274" s="38" t="s">
        <v>198</v>
      </c>
      <c r="G274" s="38" t="s">
        <v>199</v>
      </c>
      <c r="H274" s="63">
        <v>4089</v>
      </c>
      <c r="I274" s="63">
        <v>29</v>
      </c>
      <c r="J274" s="60">
        <v>4618</v>
      </c>
      <c r="K274" s="60">
        <v>94</v>
      </c>
      <c r="L274" s="58">
        <v>-22.97</v>
      </c>
      <c r="M274" s="60">
        <v>975</v>
      </c>
      <c r="N274" s="60">
        <v>1</v>
      </c>
      <c r="O274" s="32">
        <f t="shared" si="10"/>
        <v>-22.738116784490213</v>
      </c>
      <c r="P274" s="61">
        <f t="shared" si="11"/>
        <v>0.15941</v>
      </c>
      <c r="Q274" s="61">
        <f t="shared" si="14"/>
        <v>-4.3515144490214652E-2</v>
      </c>
      <c r="R274" s="61">
        <f t="shared" si="12"/>
        <v>0.11598836000000001</v>
      </c>
      <c r="S274" s="61">
        <f t="shared" si="13"/>
        <v>0.23188321550978536</v>
      </c>
      <c r="T274" s="70">
        <v>1075.4836224989999</v>
      </c>
      <c r="U274" s="70">
        <v>218.27468667798124</v>
      </c>
      <c r="V274" s="61">
        <v>-0.14619426999397511</v>
      </c>
      <c r="W274" s="61">
        <v>0.35204451409119553</v>
      </c>
      <c r="X274" s="44"/>
      <c r="Y274" s="61"/>
      <c r="Z274" s="44"/>
      <c r="AA274" s="61"/>
      <c r="AB274" s="44"/>
      <c r="AC274" s="61"/>
      <c r="AD274" s="44"/>
      <c r="AE274" s="61"/>
      <c r="AF274" s="44"/>
      <c r="AG274" s="61"/>
      <c r="AH274" s="44"/>
      <c r="AI274" s="61"/>
      <c r="AJ274" s="44"/>
      <c r="AK274" s="61"/>
      <c r="AL274" s="61"/>
      <c r="AM274" s="44"/>
      <c r="AN274" s="44"/>
    </row>
    <row r="275" spans="1:40" x14ac:dyDescent="0.2">
      <c r="A275" s="37" t="s">
        <v>196</v>
      </c>
      <c r="B275" s="37" t="s">
        <v>381</v>
      </c>
      <c r="C275" s="58">
        <v>59.049199999999999</v>
      </c>
      <c r="D275" s="58">
        <v>-3.3421699999999999</v>
      </c>
      <c r="E275" s="37" t="s">
        <v>129</v>
      </c>
      <c r="F275" s="37" t="s">
        <v>198</v>
      </c>
      <c r="G275" s="37" t="s">
        <v>199</v>
      </c>
      <c r="H275" s="59">
        <v>4124</v>
      </c>
      <c r="I275" s="59">
        <v>28</v>
      </c>
      <c r="J275" s="36">
        <v>4672</v>
      </c>
      <c r="K275" s="36">
        <v>82</v>
      </c>
      <c r="L275" s="46">
        <v>-23.036999999999999</v>
      </c>
      <c r="M275" s="36">
        <v>948</v>
      </c>
      <c r="N275" s="36">
        <v>43</v>
      </c>
      <c r="O275" s="32">
        <f t="shared" si="10"/>
        <v>-22.864840357515828</v>
      </c>
      <c r="P275" s="61">
        <f t="shared" si="11"/>
        <v>0.15143000000000001</v>
      </c>
      <c r="Q275" s="61">
        <f t="shared" si="14"/>
        <v>-9.1480437515828683E-2</v>
      </c>
      <c r="R275" s="61">
        <f t="shared" si="12"/>
        <v>0.11221007999999999</v>
      </c>
      <c r="S275" s="61">
        <f t="shared" si="13"/>
        <v>0.17215964248417132</v>
      </c>
      <c r="T275" s="70">
        <v>1100.0044727552856</v>
      </c>
      <c r="U275" s="70">
        <v>236.40938899306977</v>
      </c>
      <c r="V275" s="61">
        <v>-0.23113143183090351</v>
      </c>
      <c r="W275" s="61">
        <v>0.36919837865428701</v>
      </c>
      <c r="X275" s="44"/>
      <c r="Y275" s="61"/>
      <c r="Z275" s="44"/>
      <c r="AA275" s="61"/>
      <c r="AB275" s="44"/>
      <c r="AC275" s="61"/>
      <c r="AD275" s="44"/>
      <c r="AE275" s="61"/>
      <c r="AF275" s="44"/>
      <c r="AG275" s="61"/>
      <c r="AH275" s="44"/>
      <c r="AI275" s="61"/>
      <c r="AJ275" s="44"/>
      <c r="AK275" s="61"/>
      <c r="AL275" s="61"/>
      <c r="AM275" s="44"/>
      <c r="AN275" s="44"/>
    </row>
    <row r="276" spans="1:40" x14ac:dyDescent="0.2">
      <c r="A276" s="37" t="s">
        <v>196</v>
      </c>
      <c r="B276" s="37" t="s">
        <v>382</v>
      </c>
      <c r="C276" s="58">
        <v>59.049199999999999</v>
      </c>
      <c r="D276" s="58">
        <v>-3.3421699999999999</v>
      </c>
      <c r="E276" s="37" t="s">
        <v>129</v>
      </c>
      <c r="F276" s="37" t="s">
        <v>198</v>
      </c>
      <c r="G276" s="37" t="s">
        <v>199</v>
      </c>
      <c r="H276" s="59">
        <v>4145</v>
      </c>
      <c r="I276" s="59">
        <v>29</v>
      </c>
      <c r="J276" s="36">
        <v>4694</v>
      </c>
      <c r="K276" s="36">
        <v>74</v>
      </c>
      <c r="L276" s="46">
        <v>-23.256</v>
      </c>
      <c r="M276" s="36">
        <v>948</v>
      </c>
      <c r="N276" s="36">
        <v>43</v>
      </c>
      <c r="O276" s="32">
        <f t="shared" si="10"/>
        <v>-23.083840357515829</v>
      </c>
      <c r="P276" s="61">
        <f t="shared" si="11"/>
        <v>0.15143000000000001</v>
      </c>
      <c r="Q276" s="61">
        <f t="shared" si="14"/>
        <v>-9.1480437515828683E-2</v>
      </c>
      <c r="R276" s="61">
        <f t="shared" si="12"/>
        <v>0.11221007999999999</v>
      </c>
      <c r="S276" s="61">
        <f t="shared" si="13"/>
        <v>0.17215964248417132</v>
      </c>
      <c r="T276" s="70">
        <v>1100.0044727552856</v>
      </c>
      <c r="U276" s="70">
        <v>236.40938899306977</v>
      </c>
      <c r="V276" s="61">
        <v>-0.23113143183090351</v>
      </c>
      <c r="W276" s="61">
        <v>0.36919837865428701</v>
      </c>
      <c r="X276" s="44"/>
      <c r="Y276" s="61"/>
      <c r="Z276" s="44"/>
      <c r="AA276" s="61"/>
      <c r="AB276" s="44"/>
      <c r="AC276" s="61"/>
      <c r="AD276" s="44"/>
      <c r="AE276" s="61"/>
      <c r="AF276" s="44"/>
      <c r="AG276" s="61"/>
      <c r="AH276" s="44"/>
      <c r="AI276" s="61"/>
      <c r="AJ276" s="44"/>
      <c r="AK276" s="61"/>
      <c r="AL276" s="61"/>
      <c r="AM276" s="44"/>
      <c r="AN276" s="44"/>
    </row>
    <row r="277" spans="1:40" x14ac:dyDescent="0.2">
      <c r="A277" s="37" t="s">
        <v>132</v>
      </c>
      <c r="B277" s="37" t="s">
        <v>383</v>
      </c>
      <c r="C277" s="58">
        <v>53.666699999999999</v>
      </c>
      <c r="D277" s="58">
        <v>-7.5</v>
      </c>
      <c r="E277" s="37" t="s">
        <v>175</v>
      </c>
      <c r="F277" s="37" t="s">
        <v>139</v>
      </c>
      <c r="G277" s="37" t="s">
        <v>166</v>
      </c>
      <c r="H277" s="59">
        <v>4190</v>
      </c>
      <c r="I277" s="59">
        <v>65</v>
      </c>
      <c r="J277" s="36">
        <v>4709</v>
      </c>
      <c r="K277" s="36">
        <v>90</v>
      </c>
      <c r="L277" s="46">
        <v>-21.5</v>
      </c>
      <c r="M277" s="36">
        <v>976</v>
      </c>
      <c r="N277" s="36">
        <v>72</v>
      </c>
      <c r="O277" s="32">
        <f t="shared" ref="O277:O340" si="15">L277+S277</f>
        <v>-21.350371138075943</v>
      </c>
      <c r="P277" s="61">
        <f t="shared" ref="P277:P340" si="16">0.00019*(840-N277)</f>
        <v>0.14591999999999999</v>
      </c>
      <c r="Q277" s="61">
        <f t="shared" si="14"/>
        <v>-4.1758218075941045E-2</v>
      </c>
      <c r="R277" s="61">
        <f t="shared" ref="R277:R340" si="17">(-0.0124*50)-(-0.0124*ABS(C277))</f>
        <v>4.5467079999999993E-2</v>
      </c>
      <c r="S277" s="61">
        <f t="shared" ref="S277:S340" si="18">P277+Q277+R277</f>
        <v>0.14962886192405894</v>
      </c>
      <c r="T277" s="70">
        <v>1314.8863017614283</v>
      </c>
      <c r="U277" s="70">
        <v>209.38707934760183</v>
      </c>
      <c r="V277" s="61">
        <v>-0.51271596373009432</v>
      </c>
      <c r="W277" s="61">
        <v>0.27664010068365685</v>
      </c>
      <c r="X277" s="44"/>
      <c r="Y277" s="61"/>
      <c r="Z277" s="44"/>
      <c r="AA277" s="61"/>
      <c r="AB277" s="44"/>
      <c r="AC277" s="61"/>
      <c r="AD277" s="44"/>
      <c r="AE277" s="61"/>
      <c r="AF277" s="44"/>
      <c r="AG277" s="61"/>
      <c r="AH277" s="44"/>
      <c r="AI277" s="61"/>
      <c r="AJ277" s="44"/>
      <c r="AK277" s="61"/>
      <c r="AL277" s="61"/>
      <c r="AM277" s="44"/>
      <c r="AN277" s="44"/>
    </row>
    <row r="278" spans="1:40" x14ac:dyDescent="0.2">
      <c r="A278" s="37" t="s">
        <v>196</v>
      </c>
      <c r="B278" s="37" t="s">
        <v>384</v>
      </c>
      <c r="C278" s="58">
        <v>59.049199999999999</v>
      </c>
      <c r="D278" s="58">
        <v>-3.3421699999999999</v>
      </c>
      <c r="E278" s="37" t="s">
        <v>129</v>
      </c>
      <c r="F278" s="37" t="s">
        <v>198</v>
      </c>
      <c r="G278" s="37" t="s">
        <v>199</v>
      </c>
      <c r="H278" s="59">
        <v>4199</v>
      </c>
      <c r="I278" s="59">
        <v>33</v>
      </c>
      <c r="J278" s="36">
        <v>4736</v>
      </c>
      <c r="K278" s="36">
        <v>64</v>
      </c>
      <c r="L278" s="46">
        <v>-21.817</v>
      </c>
      <c r="M278" s="36">
        <v>948</v>
      </c>
      <c r="N278" s="36">
        <v>43</v>
      </c>
      <c r="O278" s="32">
        <f t="shared" si="15"/>
        <v>-21.644840357515829</v>
      </c>
      <c r="P278" s="61">
        <f t="shared" si="16"/>
        <v>0.15143000000000001</v>
      </c>
      <c r="Q278" s="61">
        <f t="shared" ref="Q278:Q341" si="19">(-5.16*LOG(1000+300,10))-(-5.16*LOG(M278+300,10))</f>
        <v>-9.1480437515828683E-2</v>
      </c>
      <c r="R278" s="61">
        <f t="shared" si="17"/>
        <v>0.11221007999999999</v>
      </c>
      <c r="S278" s="61">
        <f t="shared" si="18"/>
        <v>0.17215964248417132</v>
      </c>
      <c r="T278" s="70">
        <v>1100.0044727552856</v>
      </c>
      <c r="U278" s="70">
        <v>236.40938899306977</v>
      </c>
      <c r="V278" s="61">
        <v>-0.23113143183090351</v>
      </c>
      <c r="W278" s="61">
        <v>0.36919837865428701</v>
      </c>
      <c r="X278" s="44"/>
      <c r="Y278" s="61"/>
      <c r="Z278" s="44"/>
      <c r="AA278" s="61"/>
      <c r="AB278" s="44"/>
      <c r="AC278" s="61"/>
      <c r="AD278" s="44"/>
      <c r="AE278" s="61"/>
      <c r="AF278" s="44"/>
      <c r="AG278" s="61"/>
      <c r="AH278" s="44"/>
      <c r="AI278" s="61"/>
      <c r="AJ278" s="44"/>
      <c r="AK278" s="61"/>
      <c r="AL278" s="61"/>
      <c r="AM278" s="44"/>
      <c r="AN278" s="44"/>
    </row>
    <row r="279" spans="1:40" x14ac:dyDescent="0.2">
      <c r="A279" s="37" t="s">
        <v>316</v>
      </c>
      <c r="B279" s="37" t="s">
        <v>385</v>
      </c>
      <c r="C279" s="58">
        <v>51.178800000000003</v>
      </c>
      <c r="D279" s="58">
        <v>-1.82613</v>
      </c>
      <c r="E279" s="37" t="s">
        <v>129</v>
      </c>
      <c r="F279" s="37" t="s">
        <v>134</v>
      </c>
      <c r="G279" s="37" t="s">
        <v>227</v>
      </c>
      <c r="H279" s="59">
        <v>4220</v>
      </c>
      <c r="I279" s="59">
        <v>60</v>
      </c>
      <c r="J279" s="36">
        <v>4738</v>
      </c>
      <c r="K279" s="36">
        <v>87</v>
      </c>
      <c r="L279" s="46">
        <v>-22.1</v>
      </c>
      <c r="M279" s="36">
        <v>745</v>
      </c>
      <c r="N279" s="36">
        <v>89</v>
      </c>
      <c r="O279" s="32">
        <f t="shared" si="15"/>
        <v>-22.432000519196386</v>
      </c>
      <c r="P279" s="61">
        <f t="shared" si="16"/>
        <v>0.14269000000000001</v>
      </c>
      <c r="Q279" s="61">
        <f t="shared" si="19"/>
        <v>-0.48930763919638309</v>
      </c>
      <c r="R279" s="61">
        <f t="shared" si="17"/>
        <v>1.4617120000000039E-2</v>
      </c>
      <c r="S279" s="61">
        <f t="shared" si="18"/>
        <v>-0.33200051919638307</v>
      </c>
      <c r="T279" s="70">
        <v>1045.3361526894284</v>
      </c>
      <c r="U279" s="70">
        <v>198.79489899943721</v>
      </c>
      <c r="V279" s="61">
        <v>-0.54555755189221322</v>
      </c>
      <c r="W279" s="61">
        <v>0.32660481624633153</v>
      </c>
      <c r="X279" s="44"/>
      <c r="Y279" s="61"/>
      <c r="Z279" s="44"/>
      <c r="AA279" s="61"/>
      <c r="AB279" s="44"/>
      <c r="AC279" s="61"/>
      <c r="AD279" s="44"/>
      <c r="AE279" s="61"/>
      <c r="AF279" s="44"/>
      <c r="AG279" s="61"/>
      <c r="AH279" s="44"/>
      <c r="AI279" s="61"/>
      <c r="AJ279" s="44"/>
      <c r="AK279" s="61"/>
      <c r="AL279" s="61"/>
      <c r="AM279" s="44"/>
      <c r="AN279" s="44"/>
    </row>
    <row r="280" spans="1:40" x14ac:dyDescent="0.2">
      <c r="A280" s="37" t="s">
        <v>211</v>
      </c>
      <c r="B280" s="37" t="s">
        <v>386</v>
      </c>
      <c r="C280" s="58">
        <v>51.177599999999998</v>
      </c>
      <c r="D280" s="58">
        <v>-1.81369</v>
      </c>
      <c r="E280" s="37" t="s">
        <v>129</v>
      </c>
      <c r="F280" s="37" t="s">
        <v>134</v>
      </c>
      <c r="G280" s="37" t="s">
        <v>162</v>
      </c>
      <c r="H280" s="59">
        <v>4250</v>
      </c>
      <c r="I280" s="59">
        <v>80</v>
      </c>
      <c r="J280" s="36">
        <v>4783</v>
      </c>
      <c r="K280" s="36">
        <v>127</v>
      </c>
      <c r="L280" s="46">
        <v>-21</v>
      </c>
      <c r="M280" s="36">
        <v>745</v>
      </c>
      <c r="N280" s="36">
        <v>85</v>
      </c>
      <c r="O280" s="32">
        <f t="shared" si="15"/>
        <v>-21.331255399196383</v>
      </c>
      <c r="P280" s="61">
        <f t="shared" si="16"/>
        <v>0.14344999999999999</v>
      </c>
      <c r="Q280" s="61">
        <f t="shared" si="19"/>
        <v>-0.48930763919638309</v>
      </c>
      <c r="R280" s="61">
        <f t="shared" si="17"/>
        <v>1.4602239999999989E-2</v>
      </c>
      <c r="S280" s="61">
        <f t="shared" si="18"/>
        <v>-0.33125539919638314</v>
      </c>
      <c r="T280" s="70">
        <v>1043.7174965444287</v>
      </c>
      <c r="U280" s="70">
        <v>198.20619443553826</v>
      </c>
      <c r="V280" s="61">
        <v>-0.5429228210989826</v>
      </c>
      <c r="W280" s="61">
        <v>0.32613695388714115</v>
      </c>
      <c r="X280" s="44"/>
      <c r="Y280" s="61"/>
      <c r="Z280" s="44"/>
      <c r="AA280" s="61"/>
      <c r="AB280" s="44"/>
      <c r="AC280" s="61"/>
      <c r="AD280" s="44"/>
      <c r="AE280" s="61"/>
      <c r="AF280" s="44"/>
      <c r="AG280" s="61"/>
      <c r="AH280" s="44"/>
      <c r="AI280" s="61"/>
      <c r="AJ280" s="44"/>
      <c r="AK280" s="61"/>
      <c r="AL280" s="61"/>
      <c r="AM280" s="44"/>
      <c r="AN280" s="44"/>
    </row>
    <row r="281" spans="1:40" x14ac:dyDescent="0.2">
      <c r="A281" s="37" t="s">
        <v>387</v>
      </c>
      <c r="B281" s="37" t="s">
        <v>388</v>
      </c>
      <c r="C281" s="58">
        <v>50.909100000000002</v>
      </c>
      <c r="D281" s="58">
        <v>-2.2161400000000002</v>
      </c>
      <c r="E281" s="37" t="s">
        <v>129</v>
      </c>
      <c r="F281" s="37" t="s">
        <v>134</v>
      </c>
      <c r="G281" s="37" t="s">
        <v>162</v>
      </c>
      <c r="H281" s="59">
        <v>4255</v>
      </c>
      <c r="I281" s="59">
        <v>50</v>
      </c>
      <c r="J281" s="36">
        <v>4795</v>
      </c>
      <c r="K281" s="36">
        <v>82</v>
      </c>
      <c r="L281" s="46">
        <v>-21.853000000000002</v>
      </c>
      <c r="M281" s="36">
        <v>804</v>
      </c>
      <c r="N281" s="36">
        <v>82</v>
      </c>
      <c r="O281" s="32">
        <f t="shared" si="15"/>
        <v>-22.063934439194473</v>
      </c>
      <c r="P281" s="61">
        <f t="shared" si="16"/>
        <v>0.14402000000000001</v>
      </c>
      <c r="Q281" s="61">
        <f t="shared" si="19"/>
        <v>-0.36622727919447051</v>
      </c>
      <c r="R281" s="61">
        <f t="shared" si="17"/>
        <v>1.1272840000000062E-2</v>
      </c>
      <c r="S281" s="61">
        <f t="shared" si="18"/>
        <v>-0.21093443919447044</v>
      </c>
      <c r="T281" s="70">
        <v>1073.1076342994286</v>
      </c>
      <c r="U281" s="70">
        <v>196.22708380202712</v>
      </c>
      <c r="V281" s="61">
        <v>-0.46989641305938584</v>
      </c>
      <c r="W281" s="61">
        <v>0.31210061378286985</v>
      </c>
      <c r="X281" s="44"/>
      <c r="Y281" s="61"/>
      <c r="Z281" s="44"/>
      <c r="AA281" s="61"/>
      <c r="AB281" s="44"/>
      <c r="AC281" s="61"/>
      <c r="AD281" s="44"/>
      <c r="AE281" s="61"/>
      <c r="AF281" s="44"/>
      <c r="AG281" s="61"/>
      <c r="AH281" s="44"/>
      <c r="AI281" s="61"/>
      <c r="AJ281" s="44"/>
      <c r="AK281" s="61"/>
      <c r="AL281" s="61"/>
      <c r="AM281" s="44"/>
      <c r="AN281" s="44"/>
    </row>
    <row r="282" spans="1:40" x14ac:dyDescent="0.2">
      <c r="A282" s="37" t="s">
        <v>316</v>
      </c>
      <c r="B282" s="37" t="s">
        <v>389</v>
      </c>
      <c r="C282" s="58">
        <v>51.178800000000003</v>
      </c>
      <c r="D282" s="58">
        <v>-1.82613</v>
      </c>
      <c r="E282" s="37" t="s">
        <v>129</v>
      </c>
      <c r="F282" s="37" t="s">
        <v>134</v>
      </c>
      <c r="G282" s="37" t="s">
        <v>227</v>
      </c>
      <c r="H282" s="59">
        <v>4270</v>
      </c>
      <c r="I282" s="59">
        <v>65</v>
      </c>
      <c r="J282" s="36">
        <v>4821</v>
      </c>
      <c r="K282" s="36">
        <v>108</v>
      </c>
      <c r="L282" s="46">
        <v>-23.2</v>
      </c>
      <c r="M282" s="36">
        <v>745</v>
      </c>
      <c r="N282" s="36">
        <v>89</v>
      </c>
      <c r="O282" s="32">
        <f t="shared" si="15"/>
        <v>-23.532000519196384</v>
      </c>
      <c r="P282" s="61">
        <f t="shared" si="16"/>
        <v>0.14269000000000001</v>
      </c>
      <c r="Q282" s="61">
        <f t="shared" si="19"/>
        <v>-0.48930763919638309</v>
      </c>
      <c r="R282" s="61">
        <f t="shared" si="17"/>
        <v>1.4617120000000039E-2</v>
      </c>
      <c r="S282" s="61">
        <f t="shared" si="18"/>
        <v>-0.33200051919638307</v>
      </c>
      <c r="T282" s="70">
        <v>1045.3361526894284</v>
      </c>
      <c r="U282" s="70">
        <v>198.79489899943721</v>
      </c>
      <c r="V282" s="61">
        <v>-0.54555755189221322</v>
      </c>
      <c r="W282" s="61">
        <v>0.32660481624633153</v>
      </c>
      <c r="X282" s="44"/>
      <c r="Y282" s="61"/>
      <c r="Z282" s="44"/>
      <c r="AA282" s="61"/>
      <c r="AB282" s="44"/>
      <c r="AC282" s="61"/>
      <c r="AD282" s="44"/>
      <c r="AE282" s="61"/>
      <c r="AF282" s="44"/>
      <c r="AG282" s="61"/>
      <c r="AH282" s="44"/>
      <c r="AI282" s="61"/>
      <c r="AJ282" s="44"/>
      <c r="AK282" s="61"/>
      <c r="AL282" s="61"/>
      <c r="AM282" s="44"/>
      <c r="AN282" s="44"/>
    </row>
    <row r="283" spans="1:40" x14ac:dyDescent="0.2">
      <c r="A283" s="37" t="s">
        <v>316</v>
      </c>
      <c r="B283" s="37" t="s">
        <v>390</v>
      </c>
      <c r="C283" s="58">
        <v>51.178800000000003</v>
      </c>
      <c r="D283" s="58">
        <v>-1.82613</v>
      </c>
      <c r="E283" s="37" t="s">
        <v>129</v>
      </c>
      <c r="F283" s="37" t="s">
        <v>134</v>
      </c>
      <c r="G283" s="37" t="s">
        <v>270</v>
      </c>
      <c r="H283" s="59">
        <v>4295</v>
      </c>
      <c r="I283" s="59">
        <v>60</v>
      </c>
      <c r="J283" s="36">
        <v>4876</v>
      </c>
      <c r="K283" s="36">
        <v>93</v>
      </c>
      <c r="L283" s="46">
        <v>-19.600000000000001</v>
      </c>
      <c r="M283" s="36">
        <v>745</v>
      </c>
      <c r="N283" s="36">
        <v>89</v>
      </c>
      <c r="O283" s="32">
        <f t="shared" si="15"/>
        <v>-19.932000519196386</v>
      </c>
      <c r="P283" s="61">
        <f t="shared" si="16"/>
        <v>0.14269000000000001</v>
      </c>
      <c r="Q283" s="61">
        <f t="shared" si="19"/>
        <v>-0.48930763919638309</v>
      </c>
      <c r="R283" s="61">
        <f t="shared" si="17"/>
        <v>1.4617120000000039E-2</v>
      </c>
      <c r="S283" s="61">
        <f t="shared" si="18"/>
        <v>-0.33200051919638307</v>
      </c>
      <c r="T283" s="70">
        <v>1045.3361526894284</v>
      </c>
      <c r="U283" s="70">
        <v>198.79489899943721</v>
      </c>
      <c r="V283" s="61">
        <v>-0.54555755189221322</v>
      </c>
      <c r="W283" s="61">
        <v>0.32660481624633153</v>
      </c>
      <c r="X283" s="44"/>
      <c r="Y283" s="61"/>
      <c r="Z283" s="44"/>
      <c r="AA283" s="61"/>
      <c r="AB283" s="44"/>
      <c r="AC283" s="61"/>
      <c r="AD283" s="44"/>
      <c r="AE283" s="61"/>
      <c r="AF283" s="44"/>
      <c r="AG283" s="61"/>
      <c r="AH283" s="44"/>
      <c r="AI283" s="61"/>
      <c r="AJ283" s="44"/>
      <c r="AK283" s="61"/>
      <c r="AL283" s="61"/>
      <c r="AM283" s="44"/>
      <c r="AN283" s="44"/>
    </row>
    <row r="284" spans="1:40" x14ac:dyDescent="0.2">
      <c r="A284" s="37" t="s">
        <v>316</v>
      </c>
      <c r="B284" s="37" t="s">
        <v>391</v>
      </c>
      <c r="C284" s="58">
        <v>51.178800000000003</v>
      </c>
      <c r="D284" s="58">
        <v>-1.82613</v>
      </c>
      <c r="E284" s="37" t="s">
        <v>129</v>
      </c>
      <c r="F284" s="37" t="s">
        <v>134</v>
      </c>
      <c r="G284" s="37" t="s">
        <v>227</v>
      </c>
      <c r="H284" s="59">
        <v>4300</v>
      </c>
      <c r="I284" s="59">
        <v>70</v>
      </c>
      <c r="J284" s="36">
        <v>4886</v>
      </c>
      <c r="K284" s="36">
        <v>116</v>
      </c>
      <c r="L284" s="46">
        <v>-21.4</v>
      </c>
      <c r="M284" s="36">
        <v>745</v>
      </c>
      <c r="N284" s="36">
        <v>89</v>
      </c>
      <c r="O284" s="32">
        <f t="shared" si="15"/>
        <v>-21.732000519196383</v>
      </c>
      <c r="P284" s="61">
        <f t="shared" si="16"/>
        <v>0.14269000000000001</v>
      </c>
      <c r="Q284" s="61">
        <f t="shared" si="19"/>
        <v>-0.48930763919638309</v>
      </c>
      <c r="R284" s="61">
        <f t="shared" si="17"/>
        <v>1.4617120000000039E-2</v>
      </c>
      <c r="S284" s="61">
        <f t="shared" si="18"/>
        <v>-0.33200051919638307</v>
      </c>
      <c r="T284" s="70">
        <v>1045.3361526894284</v>
      </c>
      <c r="U284" s="70">
        <v>198.79489899943721</v>
      </c>
      <c r="V284" s="61">
        <v>-0.54555755189221322</v>
      </c>
      <c r="W284" s="61">
        <v>0.32660481624633153</v>
      </c>
      <c r="X284" s="44"/>
      <c r="Y284" s="61"/>
      <c r="Z284" s="44"/>
      <c r="AA284" s="61"/>
      <c r="AB284" s="44"/>
      <c r="AC284" s="61"/>
      <c r="AD284" s="44"/>
      <c r="AE284" s="61"/>
      <c r="AF284" s="44"/>
      <c r="AG284" s="61"/>
      <c r="AH284" s="44"/>
      <c r="AI284" s="61"/>
      <c r="AJ284" s="44"/>
      <c r="AK284" s="61"/>
      <c r="AL284" s="61"/>
      <c r="AM284" s="44"/>
      <c r="AN284" s="44"/>
    </row>
    <row r="285" spans="1:40" x14ac:dyDescent="0.2">
      <c r="A285" s="37" t="s">
        <v>316</v>
      </c>
      <c r="B285" s="37" t="s">
        <v>392</v>
      </c>
      <c r="C285" s="58">
        <v>51.178800000000003</v>
      </c>
      <c r="D285" s="58">
        <v>-1.82613</v>
      </c>
      <c r="E285" s="37" t="s">
        <v>129</v>
      </c>
      <c r="F285" s="37" t="s">
        <v>134</v>
      </c>
      <c r="G285" s="37" t="s">
        <v>227</v>
      </c>
      <c r="H285" s="59">
        <v>4315</v>
      </c>
      <c r="I285" s="59">
        <v>60</v>
      </c>
      <c r="J285" s="36">
        <v>4910</v>
      </c>
      <c r="K285" s="36">
        <v>89</v>
      </c>
      <c r="L285" s="46">
        <v>-22.3</v>
      </c>
      <c r="M285" s="36">
        <v>745</v>
      </c>
      <c r="N285" s="36">
        <v>89</v>
      </c>
      <c r="O285" s="32">
        <f t="shared" si="15"/>
        <v>-22.632000519196385</v>
      </c>
      <c r="P285" s="61">
        <f t="shared" si="16"/>
        <v>0.14269000000000001</v>
      </c>
      <c r="Q285" s="61">
        <f t="shared" si="19"/>
        <v>-0.48930763919638309</v>
      </c>
      <c r="R285" s="61">
        <f t="shared" si="17"/>
        <v>1.4617120000000039E-2</v>
      </c>
      <c r="S285" s="61">
        <f t="shared" si="18"/>
        <v>-0.33200051919638307</v>
      </c>
      <c r="T285" s="70">
        <v>1045.3361526894284</v>
      </c>
      <c r="U285" s="70">
        <v>198.79489899943721</v>
      </c>
      <c r="V285" s="61">
        <v>-0.54555755189221322</v>
      </c>
      <c r="W285" s="61">
        <v>0.32660481624633153</v>
      </c>
      <c r="X285" s="44"/>
      <c r="Y285" s="61"/>
      <c r="Z285" s="44"/>
      <c r="AA285" s="61"/>
      <c r="AB285" s="44"/>
      <c r="AC285" s="61"/>
      <c r="AD285" s="44"/>
      <c r="AE285" s="61"/>
      <c r="AF285" s="44"/>
      <c r="AG285" s="61"/>
      <c r="AH285" s="44"/>
      <c r="AI285" s="61"/>
      <c r="AJ285" s="44"/>
      <c r="AK285" s="61"/>
      <c r="AL285" s="61"/>
      <c r="AM285" s="44"/>
      <c r="AN285" s="44"/>
    </row>
    <row r="286" spans="1:40" x14ac:dyDescent="0.2">
      <c r="A286" s="37" t="s">
        <v>146</v>
      </c>
      <c r="B286" s="37" t="s">
        <v>393</v>
      </c>
      <c r="C286" s="58">
        <v>58.994100000000003</v>
      </c>
      <c r="D286" s="58">
        <v>-3.2082799999999998</v>
      </c>
      <c r="E286" s="37" t="s">
        <v>129</v>
      </c>
      <c r="F286" s="37" t="s">
        <v>134</v>
      </c>
      <c r="G286" s="37" t="s">
        <v>162</v>
      </c>
      <c r="H286" s="59">
        <v>4360</v>
      </c>
      <c r="I286" s="59">
        <v>40</v>
      </c>
      <c r="J286" s="36">
        <v>4934</v>
      </c>
      <c r="K286" s="36">
        <v>61</v>
      </c>
      <c r="L286" s="46">
        <v>-21.035</v>
      </c>
      <c r="M286" s="36">
        <v>934</v>
      </c>
      <c r="N286" s="36">
        <v>42</v>
      </c>
      <c r="O286" s="32">
        <f t="shared" si="15"/>
        <v>-20.888614633865608</v>
      </c>
      <c r="P286" s="61">
        <f t="shared" si="16"/>
        <v>0.15162</v>
      </c>
      <c r="Q286" s="61">
        <f t="shared" si="19"/>
        <v>-0.11676147386560842</v>
      </c>
      <c r="R286" s="61">
        <f t="shared" si="17"/>
        <v>0.11152684000000002</v>
      </c>
      <c r="S286" s="61">
        <f t="shared" si="18"/>
        <v>0.1463853661343916</v>
      </c>
      <c r="T286" s="70">
        <v>1093.7672553131429</v>
      </c>
      <c r="U286" s="70">
        <v>239.93363936034845</v>
      </c>
      <c r="V286" s="61">
        <v>-0.24563398183690208</v>
      </c>
      <c r="W286" s="61">
        <v>0.37373219012790626</v>
      </c>
      <c r="X286" s="44"/>
      <c r="Y286" s="61"/>
      <c r="Z286" s="44"/>
      <c r="AA286" s="61"/>
      <c r="AB286" s="44"/>
      <c r="AC286" s="61"/>
      <c r="AD286" s="44"/>
      <c r="AE286" s="61"/>
      <c r="AF286" s="44"/>
      <c r="AG286" s="61"/>
      <c r="AH286" s="44"/>
      <c r="AI286" s="61"/>
      <c r="AJ286" s="44"/>
      <c r="AK286" s="61"/>
      <c r="AL286" s="61"/>
      <c r="AM286" s="44"/>
      <c r="AN286" s="44"/>
    </row>
    <row r="287" spans="1:40" x14ac:dyDescent="0.2">
      <c r="A287" s="37" t="s">
        <v>196</v>
      </c>
      <c r="B287" s="37" t="s">
        <v>394</v>
      </c>
      <c r="C287" s="58">
        <v>59.000100000000003</v>
      </c>
      <c r="D287" s="58">
        <v>-3.0147499999999998</v>
      </c>
      <c r="E287" s="37" t="s">
        <v>129</v>
      </c>
      <c r="F287" s="37" t="s">
        <v>198</v>
      </c>
      <c r="G287" s="37" t="s">
        <v>199</v>
      </c>
      <c r="H287" s="59">
        <v>4400</v>
      </c>
      <c r="I287" s="59">
        <v>33</v>
      </c>
      <c r="J287" s="36">
        <v>4973</v>
      </c>
      <c r="K287" s="36">
        <v>80</v>
      </c>
      <c r="L287" s="46">
        <v>-23.64</v>
      </c>
      <c r="M287" s="36">
        <v>960</v>
      </c>
      <c r="N287" s="36">
        <v>67</v>
      </c>
      <c r="O287" s="32">
        <f t="shared" si="15"/>
        <v>-23.451564445096658</v>
      </c>
      <c r="P287" s="61">
        <f t="shared" si="16"/>
        <v>0.14687</v>
      </c>
      <c r="Q287" s="61">
        <f t="shared" si="19"/>
        <v>-7.0035685096655698E-2</v>
      </c>
      <c r="R287" s="61">
        <f t="shared" si="17"/>
        <v>0.11160124000000005</v>
      </c>
      <c r="S287" s="61">
        <f t="shared" si="18"/>
        <v>0.18843555490334435</v>
      </c>
      <c r="T287" s="70">
        <v>1083.2209397108572</v>
      </c>
      <c r="U287" s="70">
        <v>238.56964938479092</v>
      </c>
      <c r="V287" s="61">
        <v>-0.18188622022079848</v>
      </c>
      <c r="W287" s="61">
        <v>0.37344564915078787</v>
      </c>
      <c r="X287" s="44"/>
      <c r="Y287" s="61"/>
      <c r="Z287" s="44"/>
      <c r="AA287" s="61"/>
      <c r="AB287" s="44"/>
      <c r="AC287" s="61"/>
      <c r="AD287" s="44"/>
      <c r="AE287" s="61"/>
      <c r="AF287" s="44"/>
      <c r="AG287" s="61"/>
      <c r="AH287" s="44"/>
      <c r="AI287" s="61"/>
      <c r="AJ287" s="44"/>
      <c r="AK287" s="61"/>
      <c r="AL287" s="61"/>
      <c r="AM287" s="44"/>
      <c r="AN287" s="44"/>
    </row>
    <row r="288" spans="1:40" x14ac:dyDescent="0.2">
      <c r="A288" s="37" t="s">
        <v>316</v>
      </c>
      <c r="B288" s="37" t="s">
        <v>395</v>
      </c>
      <c r="C288" s="58">
        <v>51.178800000000003</v>
      </c>
      <c r="D288" s="58">
        <v>-1.82613</v>
      </c>
      <c r="E288" s="37" t="s">
        <v>129</v>
      </c>
      <c r="F288" s="37" t="s">
        <v>134</v>
      </c>
      <c r="G288" s="37" t="s">
        <v>162</v>
      </c>
      <c r="H288" s="59">
        <v>4405</v>
      </c>
      <c r="I288" s="59">
        <v>30</v>
      </c>
      <c r="J288" s="36">
        <v>4978</v>
      </c>
      <c r="K288" s="36">
        <v>78</v>
      </c>
      <c r="L288" s="46">
        <v>-23</v>
      </c>
      <c r="M288" s="36">
        <v>745</v>
      </c>
      <c r="N288" s="36">
        <v>89</v>
      </c>
      <c r="O288" s="32">
        <f t="shared" si="15"/>
        <v>-23.332000519196384</v>
      </c>
      <c r="P288" s="61">
        <f t="shared" si="16"/>
        <v>0.14269000000000001</v>
      </c>
      <c r="Q288" s="61">
        <f t="shared" si="19"/>
        <v>-0.48930763919638309</v>
      </c>
      <c r="R288" s="61">
        <f t="shared" si="17"/>
        <v>1.4617120000000039E-2</v>
      </c>
      <c r="S288" s="61">
        <f t="shared" si="18"/>
        <v>-0.33200051919638307</v>
      </c>
      <c r="T288" s="70">
        <v>1045.3361526894284</v>
      </c>
      <c r="U288" s="70">
        <v>198.79489899943721</v>
      </c>
      <c r="V288" s="61">
        <v>-0.54555755189221322</v>
      </c>
      <c r="W288" s="61">
        <v>0.32660481624633153</v>
      </c>
      <c r="X288" s="44"/>
      <c r="Y288" s="61"/>
      <c r="Z288" s="44"/>
      <c r="AA288" s="61"/>
      <c r="AB288" s="44"/>
      <c r="AC288" s="61"/>
      <c r="AD288" s="44"/>
      <c r="AE288" s="61"/>
      <c r="AF288" s="44"/>
      <c r="AG288" s="61"/>
      <c r="AH288" s="44"/>
      <c r="AI288" s="61"/>
      <c r="AJ288" s="44"/>
      <c r="AK288" s="61"/>
      <c r="AL288" s="61"/>
      <c r="AM288" s="44"/>
      <c r="AN288" s="44"/>
    </row>
    <row r="289" spans="1:40" x14ac:dyDescent="0.2">
      <c r="A289" s="37" t="s">
        <v>196</v>
      </c>
      <c r="B289" s="37" t="s">
        <v>396</v>
      </c>
      <c r="C289" s="58">
        <v>59.000100000000003</v>
      </c>
      <c r="D289" s="58">
        <v>-3.0147499999999998</v>
      </c>
      <c r="E289" s="37" t="s">
        <v>129</v>
      </c>
      <c r="F289" s="37" t="s">
        <v>198</v>
      </c>
      <c r="G289" s="37" t="s">
        <v>199</v>
      </c>
      <c r="H289" s="59">
        <v>4414</v>
      </c>
      <c r="I289" s="59">
        <v>27</v>
      </c>
      <c r="J289" s="36">
        <v>4993</v>
      </c>
      <c r="K289" s="36">
        <v>81</v>
      </c>
      <c r="L289" s="46">
        <v>-23.05</v>
      </c>
      <c r="M289" s="36">
        <v>960</v>
      </c>
      <c r="N289" s="36">
        <v>67</v>
      </c>
      <c r="O289" s="32">
        <f t="shared" si="15"/>
        <v>-22.861564445096658</v>
      </c>
      <c r="P289" s="61">
        <f t="shared" si="16"/>
        <v>0.14687</v>
      </c>
      <c r="Q289" s="61">
        <f t="shared" si="19"/>
        <v>-7.0035685096655698E-2</v>
      </c>
      <c r="R289" s="61">
        <f t="shared" si="17"/>
        <v>0.11160124000000005</v>
      </c>
      <c r="S289" s="61">
        <f t="shared" si="18"/>
        <v>0.18843555490334435</v>
      </c>
      <c r="T289" s="70">
        <v>1083.2209397108572</v>
      </c>
      <c r="U289" s="70">
        <v>238.56964938479092</v>
      </c>
      <c r="V289" s="61">
        <v>-0.18188622022079848</v>
      </c>
      <c r="W289" s="61">
        <v>0.37344564915078787</v>
      </c>
      <c r="X289" s="44"/>
      <c r="Y289" s="61"/>
      <c r="Z289" s="44"/>
      <c r="AA289" s="61"/>
      <c r="AB289" s="44"/>
      <c r="AC289" s="61"/>
      <c r="AD289" s="44"/>
      <c r="AE289" s="61"/>
      <c r="AF289" s="44"/>
      <c r="AG289" s="61"/>
      <c r="AH289" s="44"/>
      <c r="AI289" s="61"/>
      <c r="AJ289" s="44"/>
      <c r="AK289" s="61"/>
      <c r="AL289" s="61"/>
      <c r="AM289" s="44"/>
      <c r="AN289" s="44"/>
    </row>
    <row r="290" spans="1:40" x14ac:dyDescent="0.2">
      <c r="A290" s="37" t="s">
        <v>387</v>
      </c>
      <c r="B290" s="37" t="s">
        <v>397</v>
      </c>
      <c r="C290" s="58">
        <v>50.909100000000002</v>
      </c>
      <c r="D290" s="58">
        <v>-2.2161400000000002</v>
      </c>
      <c r="E290" s="37" t="s">
        <v>129</v>
      </c>
      <c r="F290" s="37" t="s">
        <v>134</v>
      </c>
      <c r="G290" s="37" t="s">
        <v>162</v>
      </c>
      <c r="H290" s="59">
        <v>4425</v>
      </c>
      <c r="I290" s="59">
        <v>45</v>
      </c>
      <c r="J290" s="36">
        <v>5050</v>
      </c>
      <c r="K290" s="36">
        <v>118</v>
      </c>
      <c r="L290" s="46">
        <v>-22.786999999999999</v>
      </c>
      <c r="M290" s="36">
        <v>804</v>
      </c>
      <c r="N290" s="36">
        <v>82</v>
      </c>
      <c r="O290" s="32">
        <f t="shared" si="15"/>
        <v>-22.99793443919447</v>
      </c>
      <c r="P290" s="61">
        <f t="shared" si="16"/>
        <v>0.14402000000000001</v>
      </c>
      <c r="Q290" s="61">
        <f t="shared" si="19"/>
        <v>-0.36622727919447051</v>
      </c>
      <c r="R290" s="61">
        <f t="shared" si="17"/>
        <v>1.1272840000000062E-2</v>
      </c>
      <c r="S290" s="61">
        <f t="shared" si="18"/>
        <v>-0.21093443919447044</v>
      </c>
      <c r="T290" s="70">
        <v>1073.1076342994286</v>
      </c>
      <c r="U290" s="70">
        <v>196.22708380202712</v>
      </c>
      <c r="V290" s="61">
        <v>-0.46989641305938584</v>
      </c>
      <c r="W290" s="61">
        <v>0.31210061378286985</v>
      </c>
      <c r="X290" s="44"/>
      <c r="Y290" s="61"/>
      <c r="Z290" s="44"/>
      <c r="AA290" s="61"/>
      <c r="AB290" s="44"/>
      <c r="AC290" s="61"/>
      <c r="AD290" s="44"/>
      <c r="AE290" s="61"/>
      <c r="AF290" s="44"/>
      <c r="AG290" s="61"/>
      <c r="AH290" s="44"/>
      <c r="AI290" s="61"/>
      <c r="AJ290" s="44"/>
      <c r="AK290" s="61"/>
      <c r="AL290" s="61"/>
      <c r="AM290" s="44"/>
      <c r="AN290" s="44"/>
    </row>
    <row r="291" spans="1:40" x14ac:dyDescent="0.2">
      <c r="A291" s="37" t="s">
        <v>196</v>
      </c>
      <c r="B291" s="37" t="s">
        <v>398</v>
      </c>
      <c r="C291" s="58">
        <v>59</v>
      </c>
      <c r="D291" s="58">
        <v>-3</v>
      </c>
      <c r="E291" s="37" t="s">
        <v>129</v>
      </c>
      <c r="F291" s="37" t="s">
        <v>198</v>
      </c>
      <c r="G291" s="37" t="s">
        <v>199</v>
      </c>
      <c r="H291" s="59">
        <v>4451</v>
      </c>
      <c r="I291" s="59">
        <v>38</v>
      </c>
      <c r="J291" s="36">
        <v>5107</v>
      </c>
      <c r="K291" s="36">
        <v>110</v>
      </c>
      <c r="L291" s="46">
        <v>-22.361000000000001</v>
      </c>
      <c r="M291" s="60">
        <v>975</v>
      </c>
      <c r="N291" s="36">
        <v>25</v>
      </c>
      <c r="O291" s="32">
        <f t="shared" si="15"/>
        <v>-22.138065144490216</v>
      </c>
      <c r="P291" s="61">
        <f t="shared" si="16"/>
        <v>0.15485000000000002</v>
      </c>
      <c r="Q291" s="61">
        <f t="shared" si="19"/>
        <v>-4.3515144490214652E-2</v>
      </c>
      <c r="R291" s="61">
        <f t="shared" si="17"/>
        <v>0.11160000000000003</v>
      </c>
      <c r="S291" s="61">
        <f t="shared" si="18"/>
        <v>0.2229348555097854</v>
      </c>
      <c r="T291" s="70">
        <v>1082.7103616247143</v>
      </c>
      <c r="U291" s="70">
        <v>238.49997842963558</v>
      </c>
      <c r="V291" s="61">
        <v>-0.15453787746645403</v>
      </c>
      <c r="W291" s="61">
        <v>0.3734389829699154</v>
      </c>
      <c r="X291" s="44"/>
      <c r="Y291" s="61"/>
      <c r="Z291" s="44"/>
      <c r="AA291" s="61"/>
      <c r="AB291" s="44"/>
      <c r="AC291" s="61"/>
      <c r="AD291" s="44"/>
      <c r="AE291" s="61"/>
      <c r="AF291" s="44"/>
      <c r="AG291" s="61"/>
      <c r="AH291" s="44"/>
      <c r="AI291" s="61"/>
      <c r="AJ291" s="44"/>
      <c r="AK291" s="61"/>
      <c r="AL291" s="61"/>
      <c r="AM291" s="44"/>
      <c r="AN291" s="44"/>
    </row>
    <row r="292" spans="1:40" x14ac:dyDescent="0.2">
      <c r="A292" s="37" t="s">
        <v>316</v>
      </c>
      <c r="B292" s="37" t="s">
        <v>399</v>
      </c>
      <c r="C292" s="58">
        <v>51.178800000000003</v>
      </c>
      <c r="D292" s="58">
        <v>-1.82613</v>
      </c>
      <c r="E292" s="37" t="s">
        <v>129</v>
      </c>
      <c r="F292" s="37" t="s">
        <v>134</v>
      </c>
      <c r="G292" s="37" t="s">
        <v>227</v>
      </c>
      <c r="H292" s="59">
        <v>4455</v>
      </c>
      <c r="I292" s="59">
        <v>40</v>
      </c>
      <c r="J292" s="36">
        <v>5114</v>
      </c>
      <c r="K292" s="36">
        <v>109</v>
      </c>
      <c r="L292" s="46">
        <v>-22.4</v>
      </c>
      <c r="M292" s="36">
        <v>745</v>
      </c>
      <c r="N292" s="36">
        <v>89</v>
      </c>
      <c r="O292" s="32">
        <f t="shared" si="15"/>
        <v>-22.732000519196383</v>
      </c>
      <c r="P292" s="61">
        <f t="shared" si="16"/>
        <v>0.14269000000000001</v>
      </c>
      <c r="Q292" s="61">
        <f t="shared" si="19"/>
        <v>-0.48930763919638309</v>
      </c>
      <c r="R292" s="61">
        <f t="shared" si="17"/>
        <v>1.4617120000000039E-2</v>
      </c>
      <c r="S292" s="61">
        <f t="shared" si="18"/>
        <v>-0.33200051919638307</v>
      </c>
      <c r="T292" s="70">
        <v>1045.3361526894284</v>
      </c>
      <c r="U292" s="70">
        <v>198.79489899943721</v>
      </c>
      <c r="V292" s="61">
        <v>-0.54555755189221322</v>
      </c>
      <c r="W292" s="61">
        <v>0.32660481624633153</v>
      </c>
      <c r="X292" s="44"/>
      <c r="Y292" s="61"/>
      <c r="Z292" s="44"/>
      <c r="AA292" s="61"/>
      <c r="AB292" s="44"/>
      <c r="AC292" s="61"/>
      <c r="AD292" s="44"/>
      <c r="AE292" s="61"/>
      <c r="AF292" s="44"/>
      <c r="AG292" s="61"/>
      <c r="AH292" s="44"/>
      <c r="AI292" s="61"/>
      <c r="AJ292" s="44"/>
      <c r="AK292" s="61"/>
      <c r="AL292" s="61"/>
      <c r="AM292" s="44"/>
      <c r="AN292" s="44"/>
    </row>
    <row r="293" spans="1:40" x14ac:dyDescent="0.2">
      <c r="A293" s="38" t="s">
        <v>196</v>
      </c>
      <c r="B293" s="37" t="s">
        <v>400</v>
      </c>
      <c r="C293" s="58">
        <v>59</v>
      </c>
      <c r="D293" s="58">
        <v>-3</v>
      </c>
      <c r="E293" s="37" t="s">
        <v>129</v>
      </c>
      <c r="F293" s="37" t="s">
        <v>198</v>
      </c>
      <c r="G293" s="37" t="s">
        <v>199</v>
      </c>
      <c r="H293" s="59">
        <v>4459</v>
      </c>
      <c r="I293" s="59">
        <v>33</v>
      </c>
      <c r="J293" s="36">
        <v>5127</v>
      </c>
      <c r="K293" s="36">
        <v>102</v>
      </c>
      <c r="L293" s="46">
        <v>-22.102</v>
      </c>
      <c r="M293" s="60">
        <v>975</v>
      </c>
      <c r="N293" s="60">
        <v>25</v>
      </c>
      <c r="O293" s="32">
        <f t="shared" si="15"/>
        <v>-21.879065144490216</v>
      </c>
      <c r="P293" s="61">
        <f t="shared" si="16"/>
        <v>0.15485000000000002</v>
      </c>
      <c r="Q293" s="61">
        <f t="shared" si="19"/>
        <v>-4.3515144490214652E-2</v>
      </c>
      <c r="R293" s="61">
        <f t="shared" si="17"/>
        <v>0.11160000000000003</v>
      </c>
      <c r="S293" s="61">
        <f t="shared" si="18"/>
        <v>0.2229348555097854</v>
      </c>
      <c r="T293" s="70">
        <v>1082.7103616247143</v>
      </c>
      <c r="U293" s="70">
        <v>238.49997842963558</v>
      </c>
      <c r="V293" s="61">
        <v>-0.15453787746645403</v>
      </c>
      <c r="W293" s="61">
        <v>0.3734389829699154</v>
      </c>
      <c r="X293" s="44"/>
      <c r="Y293" s="61"/>
      <c r="Z293" s="44"/>
      <c r="AA293" s="61"/>
      <c r="AB293" s="44"/>
      <c r="AC293" s="61"/>
      <c r="AD293" s="44"/>
      <c r="AE293" s="61"/>
      <c r="AF293" s="44"/>
      <c r="AG293" s="61"/>
      <c r="AH293" s="44"/>
      <c r="AI293" s="61"/>
      <c r="AJ293" s="44"/>
      <c r="AK293" s="61"/>
      <c r="AL293" s="61"/>
      <c r="AM293" s="44"/>
      <c r="AN293" s="44"/>
    </row>
    <row r="294" spans="1:40" x14ac:dyDescent="0.2">
      <c r="A294" s="37" t="s">
        <v>316</v>
      </c>
      <c r="B294" s="37" t="s">
        <v>401</v>
      </c>
      <c r="C294" s="58">
        <v>51.178800000000003</v>
      </c>
      <c r="D294" s="58">
        <v>-1.82613</v>
      </c>
      <c r="E294" s="37" t="s">
        <v>129</v>
      </c>
      <c r="F294" s="37" t="s">
        <v>134</v>
      </c>
      <c r="G294" s="37" t="s">
        <v>227</v>
      </c>
      <c r="H294" s="59">
        <v>4460</v>
      </c>
      <c r="I294" s="59">
        <v>45</v>
      </c>
      <c r="J294" s="36">
        <v>5118</v>
      </c>
      <c r="K294" s="36">
        <v>109</v>
      </c>
      <c r="L294" s="46">
        <v>-23.1</v>
      </c>
      <c r="M294" s="36">
        <v>745</v>
      </c>
      <c r="N294" s="36">
        <v>89</v>
      </c>
      <c r="O294" s="32">
        <f t="shared" si="15"/>
        <v>-23.432000519196386</v>
      </c>
      <c r="P294" s="61">
        <f t="shared" si="16"/>
        <v>0.14269000000000001</v>
      </c>
      <c r="Q294" s="61">
        <f t="shared" si="19"/>
        <v>-0.48930763919638309</v>
      </c>
      <c r="R294" s="61">
        <f t="shared" si="17"/>
        <v>1.4617120000000039E-2</v>
      </c>
      <c r="S294" s="61">
        <f t="shared" si="18"/>
        <v>-0.33200051919638307</v>
      </c>
      <c r="T294" s="70">
        <v>1045.3361526894284</v>
      </c>
      <c r="U294" s="70">
        <v>198.79489899943721</v>
      </c>
      <c r="V294" s="61">
        <v>-0.54555755189221322</v>
      </c>
      <c r="W294" s="61">
        <v>0.32660481624633153</v>
      </c>
      <c r="X294" s="44"/>
      <c r="Y294" s="61"/>
      <c r="Z294" s="44"/>
      <c r="AA294" s="61"/>
      <c r="AB294" s="44"/>
      <c r="AC294" s="61"/>
      <c r="AD294" s="44"/>
      <c r="AE294" s="61"/>
      <c r="AF294" s="44"/>
      <c r="AG294" s="61"/>
      <c r="AH294" s="44"/>
      <c r="AI294" s="61"/>
      <c r="AJ294" s="44"/>
      <c r="AK294" s="61"/>
      <c r="AL294" s="61"/>
      <c r="AM294" s="44"/>
      <c r="AN294" s="44"/>
    </row>
    <row r="295" spans="1:40" x14ac:dyDescent="0.2">
      <c r="A295" s="37" t="s">
        <v>316</v>
      </c>
      <c r="B295" s="37" t="s">
        <v>402</v>
      </c>
      <c r="C295" s="58">
        <v>51.178800000000003</v>
      </c>
      <c r="D295" s="58">
        <v>-1.82613</v>
      </c>
      <c r="E295" s="37" t="s">
        <v>129</v>
      </c>
      <c r="F295" s="37" t="s">
        <v>134</v>
      </c>
      <c r="G295" s="37" t="s">
        <v>403</v>
      </c>
      <c r="H295" s="59">
        <v>4520</v>
      </c>
      <c r="I295" s="59">
        <v>100</v>
      </c>
      <c r="J295" s="36">
        <v>5167</v>
      </c>
      <c r="K295" s="36">
        <v>152</v>
      </c>
      <c r="L295" s="46">
        <v>-23.8</v>
      </c>
      <c r="M295" s="36">
        <v>745</v>
      </c>
      <c r="N295" s="36">
        <v>89</v>
      </c>
      <c r="O295" s="32">
        <f t="shared" si="15"/>
        <v>-24.132000519196385</v>
      </c>
      <c r="P295" s="61">
        <f t="shared" si="16"/>
        <v>0.14269000000000001</v>
      </c>
      <c r="Q295" s="61">
        <f t="shared" si="19"/>
        <v>-0.48930763919638309</v>
      </c>
      <c r="R295" s="61">
        <f t="shared" si="17"/>
        <v>1.4617120000000039E-2</v>
      </c>
      <c r="S295" s="61">
        <f t="shared" si="18"/>
        <v>-0.33200051919638307</v>
      </c>
      <c r="T295" s="70">
        <v>1045.3361526894284</v>
      </c>
      <c r="U295" s="70">
        <v>198.79489899943721</v>
      </c>
      <c r="V295" s="61">
        <v>-0.54555755189221322</v>
      </c>
      <c r="W295" s="61">
        <v>0.32660481624633153</v>
      </c>
      <c r="X295" s="44"/>
      <c r="Y295" s="61"/>
      <c r="Z295" s="44"/>
      <c r="AA295" s="61"/>
      <c r="AB295" s="44"/>
      <c r="AC295" s="61"/>
      <c r="AD295" s="44"/>
      <c r="AE295" s="61"/>
      <c r="AF295" s="44"/>
      <c r="AG295" s="61"/>
      <c r="AH295" s="44"/>
      <c r="AI295" s="61"/>
      <c r="AJ295" s="44"/>
      <c r="AK295" s="61"/>
      <c r="AL295" s="61"/>
      <c r="AM295" s="44"/>
      <c r="AN295" s="44"/>
    </row>
    <row r="296" spans="1:40" x14ac:dyDescent="0.2">
      <c r="A296" s="37" t="s">
        <v>387</v>
      </c>
      <c r="B296" s="37" t="s">
        <v>404</v>
      </c>
      <c r="C296" s="58">
        <v>50.909100000000002</v>
      </c>
      <c r="D296" s="58">
        <v>-2.2161400000000002</v>
      </c>
      <c r="E296" s="37" t="s">
        <v>129</v>
      </c>
      <c r="F296" s="37" t="s">
        <v>134</v>
      </c>
      <c r="G296" s="37" t="s">
        <v>162</v>
      </c>
      <c r="H296" s="59">
        <v>4520</v>
      </c>
      <c r="I296" s="59">
        <v>40</v>
      </c>
      <c r="J296" s="36">
        <v>5169</v>
      </c>
      <c r="K296" s="36">
        <v>82</v>
      </c>
      <c r="L296" s="46">
        <v>-22.052</v>
      </c>
      <c r="M296" s="36">
        <v>804</v>
      </c>
      <c r="N296" s="36">
        <v>82</v>
      </c>
      <c r="O296" s="32">
        <f t="shared" si="15"/>
        <v>-22.262934439194471</v>
      </c>
      <c r="P296" s="61">
        <f t="shared" si="16"/>
        <v>0.14402000000000001</v>
      </c>
      <c r="Q296" s="61">
        <f t="shared" si="19"/>
        <v>-0.36622727919447051</v>
      </c>
      <c r="R296" s="61">
        <f t="shared" si="17"/>
        <v>1.1272840000000062E-2</v>
      </c>
      <c r="S296" s="61">
        <f t="shared" si="18"/>
        <v>-0.21093443919447044</v>
      </c>
      <c r="T296" s="70">
        <v>1073.1076342994286</v>
      </c>
      <c r="U296" s="70">
        <v>196.22708380202712</v>
      </c>
      <c r="V296" s="61">
        <v>-0.46989641305938584</v>
      </c>
      <c r="W296" s="61">
        <v>0.31210061378286985</v>
      </c>
      <c r="X296" s="44"/>
      <c r="Y296" s="61"/>
      <c r="Z296" s="44"/>
      <c r="AA296" s="61"/>
      <c r="AB296" s="44"/>
      <c r="AC296" s="61"/>
      <c r="AD296" s="44"/>
      <c r="AE296" s="61"/>
      <c r="AF296" s="44"/>
      <c r="AG296" s="61"/>
      <c r="AH296" s="44"/>
      <c r="AI296" s="61"/>
      <c r="AJ296" s="44"/>
      <c r="AK296" s="61"/>
      <c r="AL296" s="61"/>
      <c r="AM296" s="44"/>
      <c r="AN296" s="44"/>
    </row>
    <row r="297" spans="1:40" x14ac:dyDescent="0.2">
      <c r="A297" s="37" t="s">
        <v>316</v>
      </c>
      <c r="B297" s="37" t="s">
        <v>405</v>
      </c>
      <c r="C297" s="58">
        <v>51</v>
      </c>
      <c r="D297" s="58">
        <v>-2</v>
      </c>
      <c r="E297" s="37" t="s">
        <v>129</v>
      </c>
      <c r="F297" s="37" t="s">
        <v>134</v>
      </c>
      <c r="G297" s="37" t="s">
        <v>227</v>
      </c>
      <c r="H297" s="59">
        <v>4550</v>
      </c>
      <c r="I297" s="59">
        <v>80</v>
      </c>
      <c r="J297" s="36">
        <v>5201</v>
      </c>
      <c r="K297" s="36">
        <v>137</v>
      </c>
      <c r="L297" s="46">
        <v>-23.5</v>
      </c>
      <c r="M297" s="36">
        <v>801</v>
      </c>
      <c r="N297" s="36">
        <v>157</v>
      </c>
      <c r="O297" s="32">
        <f t="shared" si="15"/>
        <v>-23.730155132009042</v>
      </c>
      <c r="P297" s="61">
        <f t="shared" si="16"/>
        <v>0.12977</v>
      </c>
      <c r="Q297" s="61">
        <f t="shared" si="19"/>
        <v>-0.37232513200904016</v>
      </c>
      <c r="R297" s="61">
        <f t="shared" si="17"/>
        <v>1.2399999999999967E-2</v>
      </c>
      <c r="S297" s="61">
        <f t="shared" si="18"/>
        <v>-0.2301551320090402</v>
      </c>
      <c r="T297" s="70">
        <v>1057.9242549034286</v>
      </c>
      <c r="U297" s="70">
        <v>196.55666347631046</v>
      </c>
      <c r="V297" s="61">
        <v>-0.45047011944631471</v>
      </c>
      <c r="W297" s="61">
        <v>0.31754413203852044</v>
      </c>
      <c r="X297" s="44"/>
      <c r="Y297" s="61"/>
      <c r="Z297" s="44"/>
      <c r="AA297" s="61"/>
      <c r="AB297" s="44"/>
      <c r="AC297" s="61"/>
      <c r="AD297" s="44"/>
      <c r="AE297" s="61"/>
      <c r="AF297" s="44"/>
      <c r="AG297" s="61"/>
      <c r="AH297" s="44"/>
      <c r="AI297" s="61"/>
      <c r="AJ297" s="44"/>
      <c r="AK297" s="61"/>
      <c r="AL297" s="61"/>
      <c r="AM297" s="44"/>
      <c r="AN297" s="44"/>
    </row>
    <row r="298" spans="1:40" x14ac:dyDescent="0.2">
      <c r="A298" s="37" t="s">
        <v>319</v>
      </c>
      <c r="B298" s="37" t="s">
        <v>406</v>
      </c>
      <c r="C298" s="58">
        <v>51.178800000000003</v>
      </c>
      <c r="D298" s="58">
        <v>-1.82613</v>
      </c>
      <c r="E298" s="37" t="s">
        <v>129</v>
      </c>
      <c r="F298" s="37" t="s">
        <v>139</v>
      </c>
      <c r="G298" s="37" t="s">
        <v>166</v>
      </c>
      <c r="H298" s="59">
        <v>4550</v>
      </c>
      <c r="I298" s="59">
        <v>60</v>
      </c>
      <c r="J298" s="36">
        <v>5197</v>
      </c>
      <c r="K298" s="36">
        <v>114</v>
      </c>
      <c r="L298" s="46">
        <v>-22.5</v>
      </c>
      <c r="M298" s="36">
        <v>745</v>
      </c>
      <c r="N298" s="36">
        <v>89</v>
      </c>
      <c r="O298" s="32">
        <f t="shared" si="15"/>
        <v>-22.832000519196384</v>
      </c>
      <c r="P298" s="61">
        <f t="shared" si="16"/>
        <v>0.14269000000000001</v>
      </c>
      <c r="Q298" s="61">
        <f t="shared" si="19"/>
        <v>-0.48930763919638309</v>
      </c>
      <c r="R298" s="61">
        <f t="shared" si="17"/>
        <v>1.4617120000000039E-2</v>
      </c>
      <c r="S298" s="61">
        <f t="shared" si="18"/>
        <v>-0.33200051919638307</v>
      </c>
      <c r="T298" s="70">
        <v>1045.3361526894284</v>
      </c>
      <c r="U298" s="70">
        <v>198.79489899943721</v>
      </c>
      <c r="V298" s="61">
        <v>-0.54555755189221322</v>
      </c>
      <c r="W298" s="61">
        <v>0.32660481624633153</v>
      </c>
      <c r="X298" s="44"/>
      <c r="Y298" s="61"/>
      <c r="Z298" s="44"/>
      <c r="AA298" s="61"/>
      <c r="AB298" s="44"/>
      <c r="AC298" s="61"/>
      <c r="AD298" s="44"/>
      <c r="AE298" s="61"/>
      <c r="AF298" s="44"/>
      <c r="AG298" s="61"/>
      <c r="AH298" s="44"/>
      <c r="AI298" s="61"/>
      <c r="AJ298" s="44"/>
      <c r="AK298" s="61"/>
      <c r="AL298" s="61"/>
      <c r="AM298" s="44"/>
      <c r="AN298" s="44"/>
    </row>
    <row r="299" spans="1:40" x14ac:dyDescent="0.2">
      <c r="A299" s="38" t="s">
        <v>196</v>
      </c>
      <c r="B299" s="37" t="s">
        <v>407</v>
      </c>
      <c r="C299" s="58">
        <v>59</v>
      </c>
      <c r="D299" s="58">
        <v>-3</v>
      </c>
      <c r="E299" s="37" t="s">
        <v>129</v>
      </c>
      <c r="F299" s="37" t="s">
        <v>198</v>
      </c>
      <c r="G299" s="37" t="s">
        <v>199</v>
      </c>
      <c r="H299" s="59">
        <v>4555</v>
      </c>
      <c r="I299" s="59">
        <v>40</v>
      </c>
      <c r="J299" s="36">
        <v>5197</v>
      </c>
      <c r="K299" s="36">
        <v>97</v>
      </c>
      <c r="L299" s="46">
        <v>-23.451000000000001</v>
      </c>
      <c r="M299" s="60">
        <v>975</v>
      </c>
      <c r="N299" s="60">
        <v>25</v>
      </c>
      <c r="O299" s="32">
        <f t="shared" si="15"/>
        <v>-23.228065144490216</v>
      </c>
      <c r="P299" s="61">
        <f t="shared" si="16"/>
        <v>0.15485000000000002</v>
      </c>
      <c r="Q299" s="61">
        <f t="shared" si="19"/>
        <v>-4.3515144490214652E-2</v>
      </c>
      <c r="R299" s="61">
        <f t="shared" si="17"/>
        <v>0.11160000000000003</v>
      </c>
      <c r="S299" s="61">
        <f t="shared" si="18"/>
        <v>0.2229348555097854</v>
      </c>
      <c r="T299" s="70">
        <v>1082.7103616247143</v>
      </c>
      <c r="U299" s="70">
        <v>238.49997842963558</v>
      </c>
      <c r="V299" s="61">
        <v>-0.15453787746645403</v>
      </c>
      <c r="W299" s="61">
        <v>0.3734389829699154</v>
      </c>
      <c r="X299" s="44"/>
      <c r="Y299" s="61"/>
      <c r="Z299" s="44"/>
      <c r="AA299" s="61"/>
      <c r="AB299" s="44"/>
      <c r="AC299" s="61"/>
      <c r="AD299" s="44"/>
      <c r="AE299" s="61"/>
      <c r="AF299" s="44"/>
      <c r="AG299" s="61"/>
      <c r="AH299" s="44"/>
      <c r="AI299" s="61"/>
      <c r="AJ299" s="44"/>
      <c r="AK299" s="61"/>
      <c r="AL299" s="61"/>
      <c r="AM299" s="44"/>
      <c r="AN299" s="44"/>
    </row>
    <row r="300" spans="1:40" x14ac:dyDescent="0.2">
      <c r="A300" s="37" t="s">
        <v>387</v>
      </c>
      <c r="B300" s="37" t="s">
        <v>408</v>
      </c>
      <c r="C300" s="58">
        <v>50.909100000000002</v>
      </c>
      <c r="D300" s="58">
        <v>-2.2161400000000002</v>
      </c>
      <c r="E300" s="37" t="s">
        <v>129</v>
      </c>
      <c r="F300" s="37" t="s">
        <v>134</v>
      </c>
      <c r="G300" s="37" t="s">
        <v>162</v>
      </c>
      <c r="H300" s="59">
        <v>4560</v>
      </c>
      <c r="I300" s="59">
        <v>30</v>
      </c>
      <c r="J300" s="36">
        <v>5206</v>
      </c>
      <c r="K300" s="36">
        <v>96</v>
      </c>
      <c r="L300" s="46">
        <v>-21.8</v>
      </c>
      <c r="M300" s="36">
        <v>804</v>
      </c>
      <c r="N300" s="36">
        <v>82</v>
      </c>
      <c r="O300" s="32">
        <f t="shared" si="15"/>
        <v>-22.010934439194472</v>
      </c>
      <c r="P300" s="61">
        <f t="shared" si="16"/>
        <v>0.14402000000000001</v>
      </c>
      <c r="Q300" s="61">
        <f t="shared" si="19"/>
        <v>-0.36622727919447051</v>
      </c>
      <c r="R300" s="61">
        <f t="shared" si="17"/>
        <v>1.1272840000000062E-2</v>
      </c>
      <c r="S300" s="61">
        <f t="shared" si="18"/>
        <v>-0.21093443919447044</v>
      </c>
      <c r="T300" s="70">
        <v>1073.1076342994286</v>
      </c>
      <c r="U300" s="70">
        <v>196.22708380202712</v>
      </c>
      <c r="V300" s="61">
        <v>-0.46989641305938584</v>
      </c>
      <c r="W300" s="61">
        <v>0.31210061378286985</v>
      </c>
      <c r="X300" s="44"/>
      <c r="Y300" s="61"/>
      <c r="Z300" s="44"/>
      <c r="AA300" s="61"/>
      <c r="AB300" s="44"/>
      <c r="AC300" s="61"/>
      <c r="AD300" s="44"/>
      <c r="AE300" s="61"/>
      <c r="AF300" s="44"/>
      <c r="AG300" s="61"/>
      <c r="AH300" s="44"/>
      <c r="AI300" s="61"/>
      <c r="AJ300" s="44"/>
      <c r="AK300" s="61"/>
      <c r="AL300" s="61"/>
      <c r="AM300" s="44"/>
      <c r="AN300" s="44"/>
    </row>
    <row r="301" spans="1:40" x14ac:dyDescent="0.2">
      <c r="A301" s="37" t="s">
        <v>387</v>
      </c>
      <c r="B301" s="37" t="s">
        <v>409</v>
      </c>
      <c r="C301" s="58">
        <v>50.909100000000002</v>
      </c>
      <c r="D301" s="58">
        <v>-2.2161400000000002</v>
      </c>
      <c r="E301" s="37" t="s">
        <v>129</v>
      </c>
      <c r="F301" s="37" t="s">
        <v>134</v>
      </c>
      <c r="G301" s="37" t="s">
        <v>162</v>
      </c>
      <c r="H301" s="59">
        <v>4580</v>
      </c>
      <c r="I301" s="59">
        <v>30</v>
      </c>
      <c r="J301" s="36">
        <v>5270</v>
      </c>
      <c r="K301" s="36">
        <v>107</v>
      </c>
      <c r="L301" s="46">
        <v>-21.3215</v>
      </c>
      <c r="M301" s="36">
        <v>804</v>
      </c>
      <c r="N301" s="36">
        <v>82</v>
      </c>
      <c r="O301" s="32">
        <f t="shared" si="15"/>
        <v>-21.532434439194471</v>
      </c>
      <c r="P301" s="61">
        <f t="shared" si="16"/>
        <v>0.14402000000000001</v>
      </c>
      <c r="Q301" s="61">
        <f t="shared" si="19"/>
        <v>-0.36622727919447051</v>
      </c>
      <c r="R301" s="61">
        <f t="shared" si="17"/>
        <v>1.1272840000000062E-2</v>
      </c>
      <c r="S301" s="61">
        <f t="shared" si="18"/>
        <v>-0.21093443919447044</v>
      </c>
      <c r="T301" s="70">
        <v>1073.1076342994286</v>
      </c>
      <c r="U301" s="70">
        <v>196.22708380202712</v>
      </c>
      <c r="V301" s="61">
        <v>-0.46989641305938584</v>
      </c>
      <c r="W301" s="61">
        <v>0.31210061378286985</v>
      </c>
      <c r="X301" s="44"/>
      <c r="Y301" s="61"/>
      <c r="Z301" s="44"/>
      <c r="AA301" s="61"/>
      <c r="AB301" s="44"/>
      <c r="AC301" s="61"/>
      <c r="AD301" s="44"/>
      <c r="AE301" s="61"/>
      <c r="AF301" s="44"/>
      <c r="AG301" s="61"/>
      <c r="AH301" s="44"/>
      <c r="AI301" s="61"/>
      <c r="AJ301" s="44"/>
      <c r="AK301" s="61"/>
      <c r="AL301" s="61"/>
      <c r="AM301" s="44"/>
      <c r="AN301" s="44"/>
    </row>
    <row r="302" spans="1:40" x14ac:dyDescent="0.2">
      <c r="A302" s="37" t="s">
        <v>194</v>
      </c>
      <c r="B302" s="37" t="s">
        <v>410</v>
      </c>
      <c r="C302" s="58">
        <v>51.403700000000001</v>
      </c>
      <c r="D302" s="58">
        <v>-0.45335300000000001</v>
      </c>
      <c r="E302" s="37" t="s">
        <v>129</v>
      </c>
      <c r="F302" s="37" t="s">
        <v>134</v>
      </c>
      <c r="G302" s="37" t="s">
        <v>162</v>
      </c>
      <c r="H302" s="59">
        <v>4595</v>
      </c>
      <c r="I302" s="59">
        <v>85</v>
      </c>
      <c r="J302" s="36">
        <v>5274</v>
      </c>
      <c r="K302" s="36">
        <v>151</v>
      </c>
      <c r="L302" s="46">
        <v>-21</v>
      </c>
      <c r="M302" s="36">
        <v>632</v>
      </c>
      <c r="N302" s="36">
        <v>25</v>
      </c>
      <c r="O302" s="32">
        <f t="shared" si="15"/>
        <v>-21.573505710156734</v>
      </c>
      <c r="P302" s="61">
        <f t="shared" si="16"/>
        <v>0.15485000000000002</v>
      </c>
      <c r="Q302" s="61">
        <f t="shared" si="19"/>
        <v>-0.74576159015673582</v>
      </c>
      <c r="R302" s="61">
        <f t="shared" si="17"/>
        <v>1.7405879999999985E-2</v>
      </c>
      <c r="S302" s="61">
        <f t="shared" si="18"/>
        <v>-0.57350571015673579</v>
      </c>
      <c r="T302" s="70">
        <v>940.28656382542863</v>
      </c>
      <c r="U302" s="70">
        <v>141.09992556719772</v>
      </c>
      <c r="V302" s="61">
        <v>-0.6277651148565262</v>
      </c>
      <c r="W302" s="61">
        <v>0.25812613140581964</v>
      </c>
      <c r="X302" s="44"/>
      <c r="Y302" s="61"/>
      <c r="Z302" s="44"/>
      <c r="AA302" s="61"/>
      <c r="AB302" s="44"/>
      <c r="AC302" s="61"/>
      <c r="AD302" s="44"/>
      <c r="AE302" s="61"/>
      <c r="AF302" s="44"/>
      <c r="AG302" s="61"/>
      <c r="AH302" s="44"/>
      <c r="AI302" s="61"/>
      <c r="AJ302" s="44"/>
      <c r="AK302" s="61"/>
      <c r="AL302" s="61"/>
      <c r="AM302" s="44"/>
      <c r="AN302" s="44"/>
    </row>
    <row r="303" spans="1:40" x14ac:dyDescent="0.2">
      <c r="A303" s="37" t="s">
        <v>272</v>
      </c>
      <c r="B303" s="37" t="s">
        <v>411</v>
      </c>
      <c r="C303" s="58">
        <v>51.393900000000002</v>
      </c>
      <c r="D303" s="58">
        <v>-1.9094</v>
      </c>
      <c r="E303" s="37" t="s">
        <v>129</v>
      </c>
      <c r="F303" s="37" t="s">
        <v>134</v>
      </c>
      <c r="G303" s="37" t="s">
        <v>227</v>
      </c>
      <c r="H303" s="59">
        <v>4610</v>
      </c>
      <c r="I303" s="59">
        <v>60</v>
      </c>
      <c r="J303" s="36">
        <v>5322</v>
      </c>
      <c r="K303" s="36">
        <v>127</v>
      </c>
      <c r="L303" s="46">
        <v>-21.4</v>
      </c>
      <c r="M303" s="36">
        <v>753</v>
      </c>
      <c r="N303" s="36">
        <v>188</v>
      </c>
      <c r="O303" s="32">
        <f t="shared" si="15"/>
        <v>-21.731052942586167</v>
      </c>
      <c r="P303" s="61">
        <f t="shared" si="16"/>
        <v>0.12388</v>
      </c>
      <c r="Q303" s="61">
        <f t="shared" si="19"/>
        <v>-0.47221730258617001</v>
      </c>
      <c r="R303" s="61">
        <f t="shared" si="17"/>
        <v>1.7284359999999999E-2</v>
      </c>
      <c r="S303" s="61">
        <f t="shared" si="18"/>
        <v>-0.33105294258617002</v>
      </c>
      <c r="T303" s="70">
        <v>1054.3476846838573</v>
      </c>
      <c r="U303" s="70">
        <v>207.77490942831429</v>
      </c>
      <c r="V303" s="61">
        <v>-0.54167679815024372</v>
      </c>
      <c r="W303" s="61">
        <v>0.3408754376541665</v>
      </c>
      <c r="X303" s="44"/>
      <c r="Y303" s="61"/>
      <c r="Z303" s="44"/>
      <c r="AA303" s="61"/>
      <c r="AB303" s="44"/>
      <c r="AC303" s="61"/>
      <c r="AD303" s="44"/>
      <c r="AE303" s="61"/>
      <c r="AF303" s="44"/>
      <c r="AG303" s="61"/>
      <c r="AH303" s="44"/>
      <c r="AI303" s="61"/>
      <c r="AJ303" s="44"/>
      <c r="AK303" s="61"/>
      <c r="AL303" s="61"/>
      <c r="AM303" s="44"/>
      <c r="AN303" s="44"/>
    </row>
    <row r="304" spans="1:40" x14ac:dyDescent="0.2">
      <c r="A304" s="37" t="s">
        <v>387</v>
      </c>
      <c r="B304" s="37" t="s">
        <v>412</v>
      </c>
      <c r="C304" s="58">
        <v>50.909100000000002</v>
      </c>
      <c r="D304" s="58">
        <v>-2.2161400000000002</v>
      </c>
      <c r="E304" s="37" t="s">
        <v>129</v>
      </c>
      <c r="F304" s="37" t="s">
        <v>134</v>
      </c>
      <c r="G304" s="37" t="s">
        <v>162</v>
      </c>
      <c r="H304" s="59">
        <v>4620</v>
      </c>
      <c r="I304" s="59">
        <v>40</v>
      </c>
      <c r="J304" s="36">
        <v>5374</v>
      </c>
      <c r="K304" s="36">
        <v>79</v>
      </c>
      <c r="L304" s="46">
        <v>-22.04</v>
      </c>
      <c r="M304" s="36">
        <v>804</v>
      </c>
      <c r="N304" s="36">
        <v>82</v>
      </c>
      <c r="O304" s="32">
        <f t="shared" si="15"/>
        <v>-22.25093443919447</v>
      </c>
      <c r="P304" s="61">
        <f t="shared" si="16"/>
        <v>0.14402000000000001</v>
      </c>
      <c r="Q304" s="61">
        <f t="shared" si="19"/>
        <v>-0.36622727919447051</v>
      </c>
      <c r="R304" s="61">
        <f t="shared" si="17"/>
        <v>1.1272840000000062E-2</v>
      </c>
      <c r="S304" s="61">
        <f t="shared" si="18"/>
        <v>-0.21093443919447044</v>
      </c>
      <c r="T304" s="70">
        <v>1073.1076342994286</v>
      </c>
      <c r="U304" s="70">
        <v>196.22708380202712</v>
      </c>
      <c r="V304" s="61">
        <v>-0.46989641305938584</v>
      </c>
      <c r="W304" s="61">
        <v>0.31210061378286985</v>
      </c>
      <c r="X304" s="44"/>
      <c r="Y304" s="61"/>
      <c r="Z304" s="44"/>
      <c r="AA304" s="61"/>
      <c r="AB304" s="44"/>
      <c r="AC304" s="61"/>
      <c r="AD304" s="44"/>
      <c r="AE304" s="61"/>
      <c r="AF304" s="44"/>
      <c r="AG304" s="61"/>
      <c r="AH304" s="44"/>
      <c r="AI304" s="61"/>
      <c r="AJ304" s="44"/>
      <c r="AK304" s="61"/>
      <c r="AL304" s="61"/>
      <c r="AM304" s="44"/>
      <c r="AN304" s="44"/>
    </row>
    <row r="305" spans="1:40" x14ac:dyDescent="0.2">
      <c r="A305" s="37" t="s">
        <v>387</v>
      </c>
      <c r="B305" s="37" t="s">
        <v>413</v>
      </c>
      <c r="C305" s="58">
        <v>50.909100000000002</v>
      </c>
      <c r="D305" s="58">
        <v>-2.2161400000000002</v>
      </c>
      <c r="E305" s="37" t="s">
        <v>129</v>
      </c>
      <c r="F305" s="37" t="s">
        <v>139</v>
      </c>
      <c r="G305" s="37" t="s">
        <v>166</v>
      </c>
      <c r="H305" s="59">
        <v>4625</v>
      </c>
      <c r="I305" s="59">
        <v>55</v>
      </c>
      <c r="J305" s="36">
        <v>5361</v>
      </c>
      <c r="K305" s="36">
        <v>107</v>
      </c>
      <c r="L305" s="46">
        <v>-22.24</v>
      </c>
      <c r="M305" s="36">
        <v>804</v>
      </c>
      <c r="N305" s="36">
        <v>82</v>
      </c>
      <c r="O305" s="32">
        <f t="shared" si="15"/>
        <v>-22.450934439194469</v>
      </c>
      <c r="P305" s="61">
        <f t="shared" si="16"/>
        <v>0.14402000000000001</v>
      </c>
      <c r="Q305" s="61">
        <f t="shared" si="19"/>
        <v>-0.36622727919447051</v>
      </c>
      <c r="R305" s="61">
        <f t="shared" si="17"/>
        <v>1.1272840000000062E-2</v>
      </c>
      <c r="S305" s="61">
        <f t="shared" si="18"/>
        <v>-0.21093443919447044</v>
      </c>
      <c r="T305" s="70">
        <v>1073.1076342994286</v>
      </c>
      <c r="U305" s="70">
        <v>196.22708380202712</v>
      </c>
      <c r="V305" s="61">
        <v>-0.46989641305938584</v>
      </c>
      <c r="W305" s="61">
        <v>0.31210061378286985</v>
      </c>
      <c r="X305" s="44"/>
      <c r="Y305" s="61"/>
      <c r="Z305" s="44"/>
      <c r="AA305" s="61"/>
      <c r="AB305" s="44"/>
      <c r="AC305" s="61"/>
      <c r="AD305" s="44"/>
      <c r="AE305" s="61"/>
      <c r="AF305" s="44"/>
      <c r="AG305" s="61"/>
      <c r="AH305" s="44"/>
      <c r="AI305" s="61"/>
      <c r="AJ305" s="44"/>
      <c r="AK305" s="61"/>
      <c r="AL305" s="61"/>
      <c r="AM305" s="44"/>
      <c r="AN305" s="44"/>
    </row>
    <row r="306" spans="1:40" x14ac:dyDescent="0.2">
      <c r="A306" s="37" t="s">
        <v>319</v>
      </c>
      <c r="B306" s="37" t="s">
        <v>414</v>
      </c>
      <c r="C306" s="58">
        <v>51</v>
      </c>
      <c r="D306" s="58">
        <v>-2</v>
      </c>
      <c r="E306" s="37" t="s">
        <v>129</v>
      </c>
      <c r="F306" s="37" t="s">
        <v>134</v>
      </c>
      <c r="G306" s="37" t="s">
        <v>227</v>
      </c>
      <c r="H306" s="59">
        <v>4650</v>
      </c>
      <c r="I306" s="59">
        <v>70</v>
      </c>
      <c r="J306" s="36">
        <v>5385</v>
      </c>
      <c r="K306" s="36">
        <v>113</v>
      </c>
      <c r="L306" s="46">
        <v>-21.9</v>
      </c>
      <c r="M306" s="36">
        <v>801</v>
      </c>
      <c r="N306" s="36">
        <v>157</v>
      </c>
      <c r="O306" s="32">
        <f t="shared" si="15"/>
        <v>-22.13015513200904</v>
      </c>
      <c r="P306" s="61">
        <f t="shared" si="16"/>
        <v>0.12977</v>
      </c>
      <c r="Q306" s="61">
        <f t="shared" si="19"/>
        <v>-0.37232513200904016</v>
      </c>
      <c r="R306" s="61">
        <f t="shared" si="17"/>
        <v>1.2399999999999967E-2</v>
      </c>
      <c r="S306" s="61">
        <f t="shared" si="18"/>
        <v>-0.2301551320090402</v>
      </c>
      <c r="T306" s="70">
        <v>1057.9242549034286</v>
      </c>
      <c r="U306" s="70">
        <v>196.55666347631046</v>
      </c>
      <c r="V306" s="61">
        <v>-0.45047011944631471</v>
      </c>
      <c r="W306" s="61">
        <v>0.31754413203852044</v>
      </c>
      <c r="X306" s="44"/>
      <c r="Y306" s="61"/>
      <c r="Z306" s="44"/>
      <c r="AA306" s="61"/>
      <c r="AB306" s="44"/>
      <c r="AC306" s="61"/>
      <c r="AD306" s="44"/>
      <c r="AE306" s="61"/>
      <c r="AF306" s="44"/>
      <c r="AG306" s="61"/>
      <c r="AH306" s="44"/>
      <c r="AI306" s="61"/>
      <c r="AJ306" s="44"/>
      <c r="AK306" s="61"/>
      <c r="AL306" s="61"/>
      <c r="AM306" s="44"/>
      <c r="AN306" s="44"/>
    </row>
    <row r="307" spans="1:40" x14ac:dyDescent="0.2">
      <c r="A307" s="37" t="s">
        <v>387</v>
      </c>
      <c r="B307" s="37" t="s">
        <v>415</v>
      </c>
      <c r="C307" s="58">
        <v>50.909100000000002</v>
      </c>
      <c r="D307" s="58">
        <v>-2.2161400000000002</v>
      </c>
      <c r="E307" s="37" t="s">
        <v>129</v>
      </c>
      <c r="F307" s="37" t="s">
        <v>134</v>
      </c>
      <c r="G307" s="37" t="s">
        <v>162</v>
      </c>
      <c r="H307" s="59">
        <v>4655</v>
      </c>
      <c r="I307" s="59">
        <v>40</v>
      </c>
      <c r="J307" s="36">
        <v>5402</v>
      </c>
      <c r="K307" s="36">
        <v>60</v>
      </c>
      <c r="L307" s="46">
        <v>-21.295999999999999</v>
      </c>
      <c r="M307" s="36">
        <v>804</v>
      </c>
      <c r="N307" s="36">
        <v>82</v>
      </c>
      <c r="O307" s="32">
        <f t="shared" si="15"/>
        <v>-21.50693443919447</v>
      </c>
      <c r="P307" s="61">
        <f t="shared" si="16"/>
        <v>0.14402000000000001</v>
      </c>
      <c r="Q307" s="61">
        <f t="shared" si="19"/>
        <v>-0.36622727919447051</v>
      </c>
      <c r="R307" s="61">
        <f t="shared" si="17"/>
        <v>1.1272840000000062E-2</v>
      </c>
      <c r="S307" s="61">
        <f t="shared" si="18"/>
        <v>-0.21093443919447044</v>
      </c>
      <c r="T307" s="70">
        <v>1073.1076342994286</v>
      </c>
      <c r="U307" s="70">
        <v>196.22708380202712</v>
      </c>
      <c r="V307" s="61">
        <v>-0.46989641305938584</v>
      </c>
      <c r="W307" s="61">
        <v>0.31210061378286985</v>
      </c>
      <c r="X307" s="44"/>
      <c r="Y307" s="61"/>
      <c r="Z307" s="44"/>
      <c r="AA307" s="61"/>
      <c r="AB307" s="44"/>
      <c r="AC307" s="61"/>
      <c r="AD307" s="44"/>
      <c r="AE307" s="61"/>
      <c r="AF307" s="44"/>
      <c r="AG307" s="61"/>
      <c r="AH307" s="44"/>
      <c r="AI307" s="61"/>
      <c r="AJ307" s="44"/>
      <c r="AK307" s="61"/>
      <c r="AL307" s="61"/>
      <c r="AM307" s="44"/>
      <c r="AN307" s="44"/>
    </row>
    <row r="308" spans="1:40" x14ac:dyDescent="0.2">
      <c r="A308" s="37" t="s">
        <v>387</v>
      </c>
      <c r="B308" s="37" t="s">
        <v>416</v>
      </c>
      <c r="C308" s="58">
        <v>50.909100000000002</v>
      </c>
      <c r="D308" s="58">
        <v>-2.2161400000000002</v>
      </c>
      <c r="E308" s="37" t="s">
        <v>129</v>
      </c>
      <c r="F308" s="37" t="s">
        <v>134</v>
      </c>
      <c r="G308" s="37" t="s">
        <v>135</v>
      </c>
      <c r="H308" s="59">
        <v>4660</v>
      </c>
      <c r="I308" s="59">
        <v>60</v>
      </c>
      <c r="J308" s="36">
        <v>5405</v>
      </c>
      <c r="K308" s="36">
        <v>90</v>
      </c>
      <c r="L308" s="46">
        <v>-21.358000000000001</v>
      </c>
      <c r="M308" s="36">
        <v>804</v>
      </c>
      <c r="N308" s="36">
        <v>82</v>
      </c>
      <c r="O308" s="32">
        <f t="shared" si="15"/>
        <v>-21.568934439194472</v>
      </c>
      <c r="P308" s="61">
        <f t="shared" si="16"/>
        <v>0.14402000000000001</v>
      </c>
      <c r="Q308" s="61">
        <f t="shared" si="19"/>
        <v>-0.36622727919447051</v>
      </c>
      <c r="R308" s="61">
        <f t="shared" si="17"/>
        <v>1.1272840000000062E-2</v>
      </c>
      <c r="S308" s="61">
        <f t="shared" si="18"/>
        <v>-0.21093443919447044</v>
      </c>
      <c r="T308" s="70">
        <v>1073.1076342994286</v>
      </c>
      <c r="U308" s="70">
        <v>196.22708380202712</v>
      </c>
      <c r="V308" s="61">
        <v>-0.46989641305938584</v>
      </c>
      <c r="W308" s="61">
        <v>0.31210061378286985</v>
      </c>
      <c r="X308" s="44"/>
      <c r="Y308" s="61"/>
      <c r="Z308" s="44"/>
      <c r="AA308" s="61"/>
      <c r="AB308" s="44"/>
      <c r="AC308" s="61"/>
      <c r="AD308" s="44"/>
      <c r="AE308" s="61"/>
      <c r="AF308" s="44"/>
      <c r="AG308" s="61"/>
      <c r="AH308" s="44"/>
      <c r="AI308" s="61"/>
      <c r="AJ308" s="44"/>
      <c r="AK308" s="61"/>
      <c r="AL308" s="61"/>
      <c r="AM308" s="44"/>
      <c r="AN308" s="44"/>
    </row>
    <row r="309" spans="1:40" x14ac:dyDescent="0.2">
      <c r="A309" s="37" t="s">
        <v>319</v>
      </c>
      <c r="B309" s="37" t="s">
        <v>417</v>
      </c>
      <c r="C309" s="58">
        <v>51</v>
      </c>
      <c r="D309" s="58">
        <v>-2</v>
      </c>
      <c r="E309" s="37" t="s">
        <v>129</v>
      </c>
      <c r="F309" s="37" t="s">
        <v>134</v>
      </c>
      <c r="G309" s="37" t="s">
        <v>227</v>
      </c>
      <c r="H309" s="59">
        <v>4665</v>
      </c>
      <c r="I309" s="59">
        <v>80</v>
      </c>
      <c r="J309" s="36">
        <v>5395</v>
      </c>
      <c r="K309" s="36">
        <v>119</v>
      </c>
      <c r="L309" s="46">
        <v>-23.8</v>
      </c>
      <c r="M309" s="36">
        <v>801</v>
      </c>
      <c r="N309" s="36">
        <v>157</v>
      </c>
      <c r="O309" s="32">
        <f t="shared" si="15"/>
        <v>-24.030155132009043</v>
      </c>
      <c r="P309" s="61">
        <f t="shared" si="16"/>
        <v>0.12977</v>
      </c>
      <c r="Q309" s="61">
        <f t="shared" si="19"/>
        <v>-0.37232513200904016</v>
      </c>
      <c r="R309" s="61">
        <f t="shared" si="17"/>
        <v>1.2399999999999967E-2</v>
      </c>
      <c r="S309" s="61">
        <f t="shared" si="18"/>
        <v>-0.2301551320090402</v>
      </c>
      <c r="T309" s="70">
        <v>1057.9242549034286</v>
      </c>
      <c r="U309" s="70">
        <v>196.55666347631046</v>
      </c>
      <c r="V309" s="61">
        <v>-0.45047011944631471</v>
      </c>
      <c r="W309" s="61">
        <v>0.31754413203852044</v>
      </c>
      <c r="X309" s="44"/>
      <c r="Y309" s="61"/>
      <c r="Z309" s="44"/>
      <c r="AA309" s="61"/>
      <c r="AB309" s="44"/>
      <c r="AC309" s="61"/>
      <c r="AD309" s="44"/>
      <c r="AE309" s="61"/>
      <c r="AF309" s="44"/>
      <c r="AG309" s="61"/>
      <c r="AH309" s="44"/>
      <c r="AI309" s="61"/>
      <c r="AJ309" s="44"/>
      <c r="AK309" s="61"/>
      <c r="AL309" s="61"/>
      <c r="AM309" s="44"/>
      <c r="AN309" s="44"/>
    </row>
    <row r="310" spans="1:40" x14ac:dyDescent="0.2">
      <c r="A310" s="37" t="s">
        <v>319</v>
      </c>
      <c r="B310" s="37" t="s">
        <v>418</v>
      </c>
      <c r="C310" s="58">
        <v>51</v>
      </c>
      <c r="D310" s="58">
        <v>-2</v>
      </c>
      <c r="E310" s="37" t="s">
        <v>129</v>
      </c>
      <c r="F310" s="37" t="s">
        <v>134</v>
      </c>
      <c r="G310" s="37" t="s">
        <v>227</v>
      </c>
      <c r="H310" s="59">
        <v>4665</v>
      </c>
      <c r="I310" s="59">
        <v>70</v>
      </c>
      <c r="J310" s="36">
        <v>5404</v>
      </c>
      <c r="K310" s="36">
        <v>104</v>
      </c>
      <c r="L310" s="46">
        <v>-22.1</v>
      </c>
      <c r="M310" s="36">
        <v>801</v>
      </c>
      <c r="N310" s="36">
        <v>157</v>
      </c>
      <c r="O310" s="32">
        <f t="shared" si="15"/>
        <v>-22.330155132009043</v>
      </c>
      <c r="P310" s="61">
        <f t="shared" si="16"/>
        <v>0.12977</v>
      </c>
      <c r="Q310" s="61">
        <f t="shared" si="19"/>
        <v>-0.37232513200904016</v>
      </c>
      <c r="R310" s="61">
        <f t="shared" si="17"/>
        <v>1.2399999999999967E-2</v>
      </c>
      <c r="S310" s="61">
        <f t="shared" si="18"/>
        <v>-0.2301551320090402</v>
      </c>
      <c r="T310" s="70">
        <v>1057.9242549034286</v>
      </c>
      <c r="U310" s="70">
        <v>196.55666347631046</v>
      </c>
      <c r="V310" s="61">
        <v>-0.45047011944631471</v>
      </c>
      <c r="W310" s="61">
        <v>0.31754413203852044</v>
      </c>
      <c r="X310" s="44"/>
      <c r="Y310" s="61"/>
      <c r="Z310" s="44"/>
      <c r="AA310" s="61"/>
      <c r="AB310" s="44"/>
      <c r="AC310" s="61"/>
      <c r="AD310" s="44"/>
      <c r="AE310" s="61"/>
      <c r="AF310" s="44"/>
      <c r="AG310" s="61"/>
      <c r="AH310" s="44"/>
      <c r="AI310" s="61"/>
      <c r="AJ310" s="44"/>
      <c r="AK310" s="61"/>
      <c r="AL310" s="61"/>
      <c r="AM310" s="44"/>
      <c r="AN310" s="44"/>
    </row>
    <row r="311" spans="1:40" x14ac:dyDescent="0.2">
      <c r="A311" s="37" t="s">
        <v>194</v>
      </c>
      <c r="B311" s="37" t="s">
        <v>419</v>
      </c>
      <c r="C311" s="58">
        <v>51.403700000000001</v>
      </c>
      <c r="D311" s="58">
        <v>-0.45335300000000001</v>
      </c>
      <c r="E311" s="37" t="s">
        <v>129</v>
      </c>
      <c r="F311" s="37" t="s">
        <v>134</v>
      </c>
      <c r="G311" s="37" t="s">
        <v>162</v>
      </c>
      <c r="H311" s="59">
        <v>4670</v>
      </c>
      <c r="I311" s="59">
        <v>85</v>
      </c>
      <c r="J311" s="36">
        <v>5396</v>
      </c>
      <c r="K311" s="36">
        <v>124</v>
      </c>
      <c r="L311" s="46">
        <v>-21</v>
      </c>
      <c r="M311" s="36">
        <v>632</v>
      </c>
      <c r="N311" s="36">
        <v>25</v>
      </c>
      <c r="O311" s="32">
        <f t="shared" si="15"/>
        <v>-21.573505710156734</v>
      </c>
      <c r="P311" s="61">
        <f t="shared" si="16"/>
        <v>0.15485000000000002</v>
      </c>
      <c r="Q311" s="61">
        <f t="shared" si="19"/>
        <v>-0.74576159015673582</v>
      </c>
      <c r="R311" s="61">
        <f t="shared" si="17"/>
        <v>1.7405879999999985E-2</v>
      </c>
      <c r="S311" s="61">
        <f t="shared" si="18"/>
        <v>-0.57350571015673579</v>
      </c>
      <c r="T311" s="70">
        <v>940.28656382542863</v>
      </c>
      <c r="U311" s="70">
        <v>141.09992556719772</v>
      </c>
      <c r="V311" s="61">
        <v>-0.6277651148565262</v>
      </c>
      <c r="W311" s="61">
        <v>0.25812613140581964</v>
      </c>
      <c r="X311" s="44"/>
      <c r="Y311" s="61"/>
      <c r="Z311" s="44"/>
      <c r="AA311" s="61"/>
      <c r="AB311" s="44"/>
      <c r="AC311" s="61"/>
      <c r="AD311" s="44"/>
      <c r="AE311" s="61"/>
      <c r="AF311" s="44"/>
      <c r="AG311" s="61"/>
      <c r="AH311" s="44"/>
      <c r="AI311" s="61"/>
      <c r="AJ311" s="44"/>
      <c r="AK311" s="61"/>
      <c r="AL311" s="61"/>
      <c r="AM311" s="44"/>
      <c r="AN311" s="44"/>
    </row>
    <row r="312" spans="1:40" x14ac:dyDescent="0.2">
      <c r="A312" s="37" t="s">
        <v>387</v>
      </c>
      <c r="B312" s="37" t="s">
        <v>420</v>
      </c>
      <c r="C312" s="58">
        <v>50.909100000000002</v>
      </c>
      <c r="D312" s="58">
        <v>-2.2161400000000002</v>
      </c>
      <c r="E312" s="37" t="s">
        <v>129</v>
      </c>
      <c r="F312" s="37" t="s">
        <v>134</v>
      </c>
      <c r="G312" s="37" t="s">
        <v>162</v>
      </c>
      <c r="H312" s="59">
        <v>4685</v>
      </c>
      <c r="I312" s="59">
        <v>75</v>
      </c>
      <c r="J312" s="36">
        <v>5421</v>
      </c>
      <c r="K312" s="36">
        <v>102</v>
      </c>
      <c r="L312" s="46">
        <v>-20.837</v>
      </c>
      <c r="M312" s="36">
        <v>804</v>
      </c>
      <c r="N312" s="36">
        <v>82</v>
      </c>
      <c r="O312" s="32">
        <f t="shared" si="15"/>
        <v>-21.047934439194471</v>
      </c>
      <c r="P312" s="61">
        <f t="shared" si="16"/>
        <v>0.14402000000000001</v>
      </c>
      <c r="Q312" s="61">
        <f t="shared" si="19"/>
        <v>-0.36622727919447051</v>
      </c>
      <c r="R312" s="61">
        <f t="shared" si="17"/>
        <v>1.1272840000000062E-2</v>
      </c>
      <c r="S312" s="61">
        <f t="shared" si="18"/>
        <v>-0.21093443919447044</v>
      </c>
      <c r="T312" s="70">
        <v>1073.1076342994286</v>
      </c>
      <c r="U312" s="70">
        <v>196.22708380202712</v>
      </c>
      <c r="V312" s="61">
        <v>-0.46989641305938584</v>
      </c>
      <c r="W312" s="61">
        <v>0.31210061378286985</v>
      </c>
      <c r="X312" s="44"/>
      <c r="Y312" s="61"/>
      <c r="Z312" s="44"/>
      <c r="AA312" s="61"/>
      <c r="AB312" s="44"/>
      <c r="AC312" s="61"/>
      <c r="AD312" s="44"/>
      <c r="AE312" s="61"/>
      <c r="AF312" s="44"/>
      <c r="AG312" s="61"/>
      <c r="AH312" s="44"/>
      <c r="AI312" s="61"/>
      <c r="AJ312" s="44"/>
      <c r="AK312" s="61"/>
      <c r="AL312" s="61"/>
      <c r="AM312" s="44"/>
      <c r="AN312" s="44"/>
    </row>
    <row r="313" spans="1:40" x14ac:dyDescent="0.2">
      <c r="A313" s="37" t="s">
        <v>179</v>
      </c>
      <c r="B313" s="37" t="s">
        <v>421</v>
      </c>
      <c r="C313" s="58">
        <v>50.909100000000002</v>
      </c>
      <c r="D313" s="58">
        <v>-2.2161400000000002</v>
      </c>
      <c r="E313" s="37" t="s">
        <v>129</v>
      </c>
      <c r="F313" s="37" t="s">
        <v>134</v>
      </c>
      <c r="G313" s="37" t="s">
        <v>162</v>
      </c>
      <c r="H313" s="59">
        <v>4690</v>
      </c>
      <c r="I313" s="59">
        <v>60</v>
      </c>
      <c r="J313" s="36">
        <v>5431</v>
      </c>
      <c r="K313" s="36">
        <v>83</v>
      </c>
      <c r="L313" s="46">
        <v>-20.957000000000001</v>
      </c>
      <c r="M313" s="36">
        <v>804</v>
      </c>
      <c r="N313" s="36">
        <v>82</v>
      </c>
      <c r="O313" s="32">
        <f t="shared" si="15"/>
        <v>-21.167934439194472</v>
      </c>
      <c r="P313" s="61">
        <f t="shared" si="16"/>
        <v>0.14402000000000001</v>
      </c>
      <c r="Q313" s="61">
        <f t="shared" si="19"/>
        <v>-0.36622727919447051</v>
      </c>
      <c r="R313" s="61">
        <f t="shared" si="17"/>
        <v>1.1272840000000062E-2</v>
      </c>
      <c r="S313" s="61">
        <f t="shared" si="18"/>
        <v>-0.21093443919447044</v>
      </c>
      <c r="T313" s="70">
        <v>1073.1076342994286</v>
      </c>
      <c r="U313" s="70">
        <v>196.22708380202712</v>
      </c>
      <c r="V313" s="61">
        <v>-0.46989641305938584</v>
      </c>
      <c r="W313" s="61">
        <v>0.31210061378286985</v>
      </c>
      <c r="X313" s="44"/>
      <c r="Y313" s="61"/>
      <c r="Z313" s="44"/>
      <c r="AA313" s="61"/>
      <c r="AB313" s="44"/>
      <c r="AC313" s="61"/>
      <c r="AD313" s="44"/>
      <c r="AE313" s="61"/>
      <c r="AF313" s="44"/>
      <c r="AG313" s="61"/>
      <c r="AH313" s="44"/>
      <c r="AI313" s="61"/>
      <c r="AJ313" s="44"/>
      <c r="AK313" s="61"/>
      <c r="AL313" s="61"/>
      <c r="AM313" s="44"/>
      <c r="AN313" s="44"/>
    </row>
    <row r="314" spans="1:40" x14ac:dyDescent="0.2">
      <c r="A314" s="37" t="s">
        <v>387</v>
      </c>
      <c r="B314" s="37" t="s">
        <v>422</v>
      </c>
      <c r="C314" s="58">
        <v>51.588299999999997</v>
      </c>
      <c r="D314" s="58">
        <v>-4.1129199999999999</v>
      </c>
      <c r="E314" s="37" t="s">
        <v>129</v>
      </c>
      <c r="F314" s="37" t="s">
        <v>134</v>
      </c>
      <c r="G314" s="37" t="s">
        <v>135</v>
      </c>
      <c r="H314" s="59">
        <v>4690</v>
      </c>
      <c r="I314" s="59">
        <v>55</v>
      </c>
      <c r="J314" s="36">
        <v>5430</v>
      </c>
      <c r="K314" s="36">
        <v>80</v>
      </c>
      <c r="L314" s="46">
        <v>-20.376000000000001</v>
      </c>
      <c r="M314" s="36">
        <v>1150</v>
      </c>
      <c r="N314" s="36">
        <v>23</v>
      </c>
      <c r="O314" s="32">
        <f t="shared" si="15"/>
        <v>-19.956363886370813</v>
      </c>
      <c r="P314" s="61">
        <f t="shared" si="16"/>
        <v>0.15523000000000001</v>
      </c>
      <c r="Q314" s="61">
        <f t="shared" si="19"/>
        <v>0.24471119362918969</v>
      </c>
      <c r="R314" s="61">
        <f t="shared" si="17"/>
        <v>1.9694919999999949E-2</v>
      </c>
      <c r="S314" s="61">
        <f t="shared" si="18"/>
        <v>0.41963611362918962</v>
      </c>
      <c r="T314" s="70">
        <v>1175.8847678467141</v>
      </c>
      <c r="U314" s="70">
        <v>179.37070950932696</v>
      </c>
      <c r="V314" s="61">
        <v>-2.5082201812065361E-2</v>
      </c>
      <c r="W314" s="61">
        <v>0.27776504454913964</v>
      </c>
      <c r="X314" s="44"/>
      <c r="Y314" s="61"/>
      <c r="Z314" s="44"/>
      <c r="AA314" s="61"/>
      <c r="AB314" s="44"/>
      <c r="AC314" s="61"/>
      <c r="AD314" s="44"/>
      <c r="AE314" s="61"/>
      <c r="AF314" s="44"/>
      <c r="AG314" s="61"/>
      <c r="AH314" s="44"/>
      <c r="AI314" s="61"/>
      <c r="AJ314" s="44"/>
      <c r="AK314" s="61"/>
      <c r="AL314" s="61"/>
      <c r="AM314" s="44"/>
      <c r="AN314" s="44"/>
    </row>
    <row r="315" spans="1:40" x14ac:dyDescent="0.2">
      <c r="A315" s="37" t="s">
        <v>387</v>
      </c>
      <c r="B315" s="37" t="s">
        <v>423</v>
      </c>
      <c r="C315" s="58">
        <v>50.909100000000002</v>
      </c>
      <c r="D315" s="58">
        <v>-2.2161400000000002</v>
      </c>
      <c r="E315" s="37" t="s">
        <v>129</v>
      </c>
      <c r="F315" s="37" t="s">
        <v>134</v>
      </c>
      <c r="G315" s="37" t="s">
        <v>162</v>
      </c>
      <c r="H315" s="59">
        <v>4700</v>
      </c>
      <c r="I315" s="59">
        <v>65</v>
      </c>
      <c r="J315" s="36">
        <v>5438</v>
      </c>
      <c r="K315" s="36">
        <v>86</v>
      </c>
      <c r="L315" s="46">
        <v>-20.992000000000001</v>
      </c>
      <c r="M315" s="36">
        <v>804</v>
      </c>
      <c r="N315" s="36">
        <v>82</v>
      </c>
      <c r="O315" s="32">
        <f t="shared" si="15"/>
        <v>-21.202934439194472</v>
      </c>
      <c r="P315" s="61">
        <f t="shared" si="16"/>
        <v>0.14402000000000001</v>
      </c>
      <c r="Q315" s="61">
        <f t="shared" si="19"/>
        <v>-0.36622727919447051</v>
      </c>
      <c r="R315" s="61">
        <f t="shared" si="17"/>
        <v>1.1272840000000062E-2</v>
      </c>
      <c r="S315" s="61">
        <f t="shared" si="18"/>
        <v>-0.21093443919447044</v>
      </c>
      <c r="T315" s="70">
        <v>1073.1076342994286</v>
      </c>
      <c r="U315" s="70">
        <v>196.22708380202712</v>
      </c>
      <c r="V315" s="61">
        <v>-0.46989641305938584</v>
      </c>
      <c r="W315" s="61">
        <v>0.31210061378286985</v>
      </c>
      <c r="X315" s="44"/>
      <c r="Y315" s="61"/>
      <c r="Z315" s="44"/>
      <c r="AA315" s="61"/>
      <c r="AB315" s="44"/>
      <c r="AC315" s="61"/>
      <c r="AD315" s="44"/>
      <c r="AE315" s="61"/>
      <c r="AF315" s="44"/>
      <c r="AG315" s="61"/>
      <c r="AH315" s="44"/>
      <c r="AI315" s="61"/>
      <c r="AJ315" s="44"/>
      <c r="AK315" s="61"/>
      <c r="AL315" s="61"/>
      <c r="AM315" s="44"/>
      <c r="AN315" s="44"/>
    </row>
    <row r="316" spans="1:40" x14ac:dyDescent="0.2">
      <c r="A316" s="37" t="s">
        <v>387</v>
      </c>
      <c r="B316" s="37" t="s">
        <v>424</v>
      </c>
      <c r="C316" s="58">
        <v>50.909100000000002</v>
      </c>
      <c r="D316" s="58">
        <v>-2.2161400000000002</v>
      </c>
      <c r="E316" s="37" t="s">
        <v>129</v>
      </c>
      <c r="F316" s="37" t="s">
        <v>134</v>
      </c>
      <c r="G316" s="37" t="s">
        <v>162</v>
      </c>
      <c r="H316" s="59">
        <v>4705</v>
      </c>
      <c r="I316" s="59">
        <v>45</v>
      </c>
      <c r="J316" s="36">
        <v>5439</v>
      </c>
      <c r="K316" s="36">
        <v>80</v>
      </c>
      <c r="L316" s="46">
        <v>-21.875</v>
      </c>
      <c r="M316" s="36">
        <v>804</v>
      </c>
      <c r="N316" s="36">
        <v>82</v>
      </c>
      <c r="O316" s="32">
        <f t="shared" si="15"/>
        <v>-22.085934439194471</v>
      </c>
      <c r="P316" s="61">
        <f t="shared" si="16"/>
        <v>0.14402000000000001</v>
      </c>
      <c r="Q316" s="61">
        <f t="shared" si="19"/>
        <v>-0.36622727919447051</v>
      </c>
      <c r="R316" s="61">
        <f t="shared" si="17"/>
        <v>1.1272840000000062E-2</v>
      </c>
      <c r="S316" s="61">
        <f t="shared" si="18"/>
        <v>-0.21093443919447044</v>
      </c>
      <c r="T316" s="70">
        <v>1073.1076342994286</v>
      </c>
      <c r="U316" s="70">
        <v>196.22708380202712</v>
      </c>
      <c r="V316" s="61">
        <v>-0.46989641305938584</v>
      </c>
      <c r="W316" s="61">
        <v>0.31210061378286985</v>
      </c>
      <c r="X316" s="44"/>
      <c r="Y316" s="61"/>
      <c r="Z316" s="44"/>
      <c r="AA316" s="61"/>
      <c r="AB316" s="44"/>
      <c r="AC316" s="61"/>
      <c r="AD316" s="44"/>
      <c r="AE316" s="61"/>
      <c r="AF316" s="44"/>
      <c r="AG316" s="61"/>
      <c r="AH316" s="44"/>
      <c r="AI316" s="61"/>
      <c r="AJ316" s="44"/>
      <c r="AK316" s="61"/>
      <c r="AL316" s="61"/>
      <c r="AM316" s="44"/>
      <c r="AN316" s="44"/>
    </row>
    <row r="317" spans="1:40" x14ac:dyDescent="0.2">
      <c r="A317" s="37" t="s">
        <v>319</v>
      </c>
      <c r="B317" s="37" t="s">
        <v>425</v>
      </c>
      <c r="C317" s="58">
        <v>51</v>
      </c>
      <c r="D317" s="58">
        <v>-2</v>
      </c>
      <c r="E317" s="37" t="s">
        <v>129</v>
      </c>
      <c r="F317" s="37" t="s">
        <v>134</v>
      </c>
      <c r="G317" s="37" t="s">
        <v>227</v>
      </c>
      <c r="H317" s="59">
        <v>4715</v>
      </c>
      <c r="I317" s="59">
        <v>80</v>
      </c>
      <c r="J317" s="36">
        <v>5444</v>
      </c>
      <c r="K317" s="36">
        <v>98</v>
      </c>
      <c r="L317" s="46">
        <v>-22.6</v>
      </c>
      <c r="M317" s="36">
        <v>801</v>
      </c>
      <c r="N317" s="36">
        <v>157</v>
      </c>
      <c r="O317" s="32">
        <f t="shared" si="15"/>
        <v>-22.830155132009043</v>
      </c>
      <c r="P317" s="61">
        <f t="shared" si="16"/>
        <v>0.12977</v>
      </c>
      <c r="Q317" s="61">
        <f t="shared" si="19"/>
        <v>-0.37232513200904016</v>
      </c>
      <c r="R317" s="61">
        <f t="shared" si="17"/>
        <v>1.2399999999999967E-2</v>
      </c>
      <c r="S317" s="61">
        <f t="shared" si="18"/>
        <v>-0.2301551320090402</v>
      </c>
      <c r="T317" s="70">
        <v>1057.9242549034286</v>
      </c>
      <c r="U317" s="70">
        <v>196.55666347631046</v>
      </c>
      <c r="V317" s="61">
        <v>-0.45047011944631471</v>
      </c>
      <c r="W317" s="61">
        <v>0.31754413203852044</v>
      </c>
      <c r="X317" s="44"/>
      <c r="Y317" s="61"/>
      <c r="Z317" s="44"/>
      <c r="AA317" s="61"/>
      <c r="AB317" s="44"/>
      <c r="AC317" s="61"/>
      <c r="AD317" s="44"/>
      <c r="AE317" s="61"/>
      <c r="AF317" s="44"/>
      <c r="AG317" s="61"/>
      <c r="AH317" s="44"/>
      <c r="AI317" s="61"/>
      <c r="AJ317" s="44"/>
      <c r="AK317" s="61"/>
      <c r="AL317" s="61"/>
      <c r="AM317" s="44"/>
      <c r="AN317" s="44"/>
    </row>
    <row r="318" spans="1:40" x14ac:dyDescent="0.2">
      <c r="A318" s="37" t="s">
        <v>387</v>
      </c>
      <c r="B318" s="37" t="s">
        <v>426</v>
      </c>
      <c r="C318" s="58">
        <v>50.909100000000002</v>
      </c>
      <c r="D318" s="58">
        <v>-2.2161400000000002</v>
      </c>
      <c r="E318" s="37" t="s">
        <v>129</v>
      </c>
      <c r="F318" s="37" t="s">
        <v>139</v>
      </c>
      <c r="G318" s="37" t="s">
        <v>166</v>
      </c>
      <c r="H318" s="59">
        <v>4725</v>
      </c>
      <c r="I318" s="59">
        <v>60</v>
      </c>
      <c r="J318" s="36">
        <v>5456</v>
      </c>
      <c r="K318" s="36">
        <v>83</v>
      </c>
      <c r="L318" s="46">
        <v>-21.742999999999999</v>
      </c>
      <c r="M318" s="36">
        <v>804</v>
      </c>
      <c r="N318" s="36">
        <v>82</v>
      </c>
      <c r="O318" s="32">
        <f t="shared" si="15"/>
        <v>-21.95393443919447</v>
      </c>
      <c r="P318" s="61">
        <f t="shared" si="16"/>
        <v>0.14402000000000001</v>
      </c>
      <c r="Q318" s="61">
        <f t="shared" si="19"/>
        <v>-0.36622727919447051</v>
      </c>
      <c r="R318" s="61">
        <f t="shared" si="17"/>
        <v>1.1272840000000062E-2</v>
      </c>
      <c r="S318" s="61">
        <f t="shared" si="18"/>
        <v>-0.21093443919447044</v>
      </c>
      <c r="T318" s="70">
        <v>1073.1076342994286</v>
      </c>
      <c r="U318" s="70">
        <v>196.22708380202712</v>
      </c>
      <c r="V318" s="61">
        <v>-0.46989641305938584</v>
      </c>
      <c r="W318" s="61">
        <v>0.31210061378286985</v>
      </c>
      <c r="X318" s="44"/>
      <c r="Y318" s="61"/>
      <c r="Z318" s="44"/>
      <c r="AA318" s="61"/>
      <c r="AB318" s="44"/>
      <c r="AC318" s="61"/>
      <c r="AD318" s="44"/>
      <c r="AE318" s="61"/>
      <c r="AF318" s="44"/>
      <c r="AG318" s="61"/>
      <c r="AH318" s="44"/>
      <c r="AI318" s="61"/>
      <c r="AJ318" s="44"/>
      <c r="AK318" s="61"/>
      <c r="AL318" s="61"/>
      <c r="AM318" s="44"/>
      <c r="AN318" s="44"/>
    </row>
    <row r="319" spans="1:40" x14ac:dyDescent="0.2">
      <c r="A319" s="37" t="s">
        <v>319</v>
      </c>
      <c r="B319" s="37" t="s">
        <v>427</v>
      </c>
      <c r="C319" s="58">
        <v>51</v>
      </c>
      <c r="D319" s="58">
        <v>-2</v>
      </c>
      <c r="E319" s="37" t="s">
        <v>129</v>
      </c>
      <c r="F319" s="37" t="s">
        <v>134</v>
      </c>
      <c r="G319" s="37" t="s">
        <v>227</v>
      </c>
      <c r="H319" s="59">
        <v>4730</v>
      </c>
      <c r="I319" s="59">
        <v>80</v>
      </c>
      <c r="J319" s="36">
        <v>5455</v>
      </c>
      <c r="K319" s="36">
        <v>95</v>
      </c>
      <c r="L319" s="46">
        <v>-22.5</v>
      </c>
      <c r="M319" s="36">
        <v>801</v>
      </c>
      <c r="N319" s="36">
        <v>157</v>
      </c>
      <c r="O319" s="32">
        <f t="shared" si="15"/>
        <v>-22.730155132009042</v>
      </c>
      <c r="P319" s="61">
        <f t="shared" si="16"/>
        <v>0.12977</v>
      </c>
      <c r="Q319" s="61">
        <f t="shared" si="19"/>
        <v>-0.37232513200904016</v>
      </c>
      <c r="R319" s="61">
        <f t="shared" si="17"/>
        <v>1.2399999999999967E-2</v>
      </c>
      <c r="S319" s="61">
        <f t="shared" si="18"/>
        <v>-0.2301551320090402</v>
      </c>
      <c r="T319" s="70">
        <v>1057.9242549034286</v>
      </c>
      <c r="U319" s="70">
        <v>196.55666347631046</v>
      </c>
      <c r="V319" s="61">
        <v>-0.45047011944631471</v>
      </c>
      <c r="W319" s="61">
        <v>0.31754413203852044</v>
      </c>
      <c r="X319" s="44"/>
      <c r="Y319" s="61"/>
      <c r="Z319" s="44"/>
      <c r="AA319" s="61"/>
      <c r="AB319" s="44"/>
      <c r="AC319" s="61"/>
      <c r="AD319" s="44"/>
      <c r="AE319" s="61"/>
      <c r="AF319" s="44"/>
      <c r="AG319" s="61"/>
      <c r="AH319" s="44"/>
      <c r="AI319" s="61"/>
      <c r="AJ319" s="44"/>
      <c r="AK319" s="61"/>
      <c r="AL319" s="61"/>
      <c r="AM319" s="44"/>
      <c r="AN319" s="44"/>
    </row>
    <row r="320" spans="1:40" x14ac:dyDescent="0.2">
      <c r="A320" s="37" t="s">
        <v>387</v>
      </c>
      <c r="B320" s="37" t="s">
        <v>428</v>
      </c>
      <c r="C320" s="58">
        <v>50.909100000000002</v>
      </c>
      <c r="D320" s="58">
        <v>-2.2161400000000002</v>
      </c>
      <c r="E320" s="37" t="s">
        <v>129</v>
      </c>
      <c r="F320" s="37" t="s">
        <v>134</v>
      </c>
      <c r="G320" s="37" t="s">
        <v>162</v>
      </c>
      <c r="H320" s="59">
        <v>4730</v>
      </c>
      <c r="I320" s="59">
        <v>30</v>
      </c>
      <c r="J320" s="36">
        <v>5469</v>
      </c>
      <c r="K320" s="36">
        <v>85</v>
      </c>
      <c r="L320" s="46">
        <v>-21.504000000000001</v>
      </c>
      <c r="M320" s="36">
        <v>804</v>
      </c>
      <c r="N320" s="36">
        <v>82</v>
      </c>
      <c r="O320" s="32">
        <f t="shared" si="15"/>
        <v>-21.714934439194472</v>
      </c>
      <c r="P320" s="61">
        <f t="shared" si="16"/>
        <v>0.14402000000000001</v>
      </c>
      <c r="Q320" s="61">
        <f t="shared" si="19"/>
        <v>-0.36622727919447051</v>
      </c>
      <c r="R320" s="61">
        <f t="shared" si="17"/>
        <v>1.1272840000000062E-2</v>
      </c>
      <c r="S320" s="61">
        <f t="shared" si="18"/>
        <v>-0.21093443919447044</v>
      </c>
      <c r="T320" s="70">
        <v>1073.1076342994286</v>
      </c>
      <c r="U320" s="70">
        <v>196.22708380202712</v>
      </c>
      <c r="V320" s="61">
        <v>-0.46989641305938584</v>
      </c>
      <c r="W320" s="61">
        <v>0.31210061378286985</v>
      </c>
      <c r="X320" s="44"/>
      <c r="Y320" s="61"/>
      <c r="Z320" s="44"/>
      <c r="AA320" s="61"/>
      <c r="AB320" s="44"/>
      <c r="AC320" s="61"/>
      <c r="AD320" s="44"/>
      <c r="AE320" s="61"/>
      <c r="AF320" s="44"/>
      <c r="AG320" s="61"/>
      <c r="AH320" s="44"/>
      <c r="AI320" s="61"/>
      <c r="AJ320" s="44"/>
      <c r="AK320" s="61"/>
      <c r="AL320" s="61"/>
      <c r="AM320" s="44"/>
      <c r="AN320" s="44"/>
    </row>
    <row r="321" spans="1:40" x14ac:dyDescent="0.2">
      <c r="A321" s="38" t="s">
        <v>387</v>
      </c>
      <c r="B321" s="37" t="s">
        <v>429</v>
      </c>
      <c r="C321" s="58">
        <v>50.909100000000002</v>
      </c>
      <c r="D321" s="58">
        <v>-2.2161400000000002</v>
      </c>
      <c r="E321" s="37" t="s">
        <v>129</v>
      </c>
      <c r="F321" s="37" t="s">
        <v>134</v>
      </c>
      <c r="G321" s="37" t="s">
        <v>162</v>
      </c>
      <c r="H321" s="59">
        <v>4735</v>
      </c>
      <c r="I321" s="59">
        <v>60</v>
      </c>
      <c r="J321" s="36">
        <v>5463</v>
      </c>
      <c r="K321" s="36">
        <v>83</v>
      </c>
      <c r="L321" s="46">
        <v>-21.041</v>
      </c>
      <c r="M321" s="36">
        <v>804</v>
      </c>
      <c r="N321" s="60">
        <v>82</v>
      </c>
      <c r="O321" s="32">
        <f t="shared" si="15"/>
        <v>-21.251934439194471</v>
      </c>
      <c r="P321" s="61">
        <f t="shared" si="16"/>
        <v>0.14402000000000001</v>
      </c>
      <c r="Q321" s="61">
        <f t="shared" si="19"/>
        <v>-0.36622727919447051</v>
      </c>
      <c r="R321" s="61">
        <f t="shared" si="17"/>
        <v>1.1272840000000062E-2</v>
      </c>
      <c r="S321" s="61">
        <f t="shared" si="18"/>
        <v>-0.21093443919447044</v>
      </c>
      <c r="T321" s="70">
        <v>1073.1076342994286</v>
      </c>
      <c r="U321" s="70">
        <v>196.22708380202712</v>
      </c>
      <c r="V321" s="61">
        <v>-0.46989641305938584</v>
      </c>
      <c r="W321" s="61">
        <v>0.31210061378286985</v>
      </c>
      <c r="X321" s="44"/>
      <c r="Y321" s="61"/>
      <c r="Z321" s="44"/>
      <c r="AA321" s="61"/>
      <c r="AB321" s="44"/>
      <c r="AC321" s="61"/>
      <c r="AD321" s="44"/>
      <c r="AE321" s="61"/>
      <c r="AF321" s="44"/>
      <c r="AG321" s="61"/>
      <c r="AH321" s="44"/>
      <c r="AI321" s="61"/>
      <c r="AJ321" s="44"/>
      <c r="AK321" s="61"/>
      <c r="AL321" s="61"/>
      <c r="AM321" s="44"/>
      <c r="AN321" s="44"/>
    </row>
    <row r="322" spans="1:40" x14ac:dyDescent="0.2">
      <c r="A322" s="37" t="s">
        <v>387</v>
      </c>
      <c r="B322" s="37" t="s">
        <v>430</v>
      </c>
      <c r="C322" s="58">
        <v>50.909100000000002</v>
      </c>
      <c r="D322" s="58">
        <v>-2.2161400000000002</v>
      </c>
      <c r="E322" s="37" t="s">
        <v>129</v>
      </c>
      <c r="F322" s="37" t="s">
        <v>134</v>
      </c>
      <c r="G322" s="37" t="s">
        <v>162</v>
      </c>
      <c r="H322" s="59">
        <v>4735</v>
      </c>
      <c r="I322" s="59">
        <v>40</v>
      </c>
      <c r="J322" s="36">
        <v>5470</v>
      </c>
      <c r="K322" s="36">
        <v>82</v>
      </c>
      <c r="L322" s="46">
        <v>-20.814</v>
      </c>
      <c r="M322" s="36">
        <v>804</v>
      </c>
      <c r="N322" s="36">
        <v>82</v>
      </c>
      <c r="O322" s="32">
        <f t="shared" si="15"/>
        <v>-21.024934439194471</v>
      </c>
      <c r="P322" s="61">
        <f t="shared" si="16"/>
        <v>0.14402000000000001</v>
      </c>
      <c r="Q322" s="61">
        <f t="shared" si="19"/>
        <v>-0.36622727919447051</v>
      </c>
      <c r="R322" s="61">
        <f t="shared" si="17"/>
        <v>1.1272840000000062E-2</v>
      </c>
      <c r="S322" s="61">
        <f t="shared" si="18"/>
        <v>-0.21093443919447044</v>
      </c>
      <c r="T322" s="70">
        <v>1073.1076342994286</v>
      </c>
      <c r="U322" s="70">
        <v>196.22708380202712</v>
      </c>
      <c r="V322" s="61">
        <v>-0.46989641305938584</v>
      </c>
      <c r="W322" s="61">
        <v>0.31210061378286985</v>
      </c>
      <c r="X322" s="44"/>
      <c r="Y322" s="61"/>
      <c r="Z322" s="44"/>
      <c r="AA322" s="61"/>
      <c r="AB322" s="44"/>
      <c r="AC322" s="61"/>
      <c r="AD322" s="44"/>
      <c r="AE322" s="61"/>
      <c r="AF322" s="44"/>
      <c r="AG322" s="61"/>
      <c r="AH322" s="44"/>
      <c r="AI322" s="61"/>
      <c r="AJ322" s="44"/>
      <c r="AK322" s="61"/>
      <c r="AL322" s="61"/>
      <c r="AM322" s="44"/>
      <c r="AN322" s="44"/>
    </row>
    <row r="323" spans="1:40" x14ac:dyDescent="0.2">
      <c r="A323" s="37" t="s">
        <v>194</v>
      </c>
      <c r="B323" s="37" t="s">
        <v>431</v>
      </c>
      <c r="C323" s="58">
        <v>51.403700000000001</v>
      </c>
      <c r="D323" s="58">
        <v>-0.45335300000000001</v>
      </c>
      <c r="E323" s="37" t="s">
        <v>129</v>
      </c>
      <c r="F323" s="37" t="s">
        <v>134</v>
      </c>
      <c r="G323" s="37" t="s">
        <v>162</v>
      </c>
      <c r="H323" s="59">
        <v>4740</v>
      </c>
      <c r="I323" s="59">
        <v>85</v>
      </c>
      <c r="J323" s="36">
        <v>5462</v>
      </c>
      <c r="K323" s="36">
        <v>99</v>
      </c>
      <c r="L323" s="46">
        <v>-21</v>
      </c>
      <c r="M323" s="36">
        <v>632</v>
      </c>
      <c r="N323" s="36">
        <v>25</v>
      </c>
      <c r="O323" s="32">
        <f t="shared" si="15"/>
        <v>-21.573505710156734</v>
      </c>
      <c r="P323" s="61">
        <f t="shared" si="16"/>
        <v>0.15485000000000002</v>
      </c>
      <c r="Q323" s="61">
        <f t="shared" si="19"/>
        <v>-0.74576159015673582</v>
      </c>
      <c r="R323" s="61">
        <f t="shared" si="17"/>
        <v>1.7405879999999985E-2</v>
      </c>
      <c r="S323" s="61">
        <f t="shared" si="18"/>
        <v>-0.57350571015673579</v>
      </c>
      <c r="T323" s="70">
        <v>940.28656382542863</v>
      </c>
      <c r="U323" s="70">
        <v>141.09992556719772</v>
      </c>
      <c r="V323" s="61">
        <v>-0.6277651148565262</v>
      </c>
      <c r="W323" s="61">
        <v>0.25812613140581964</v>
      </c>
      <c r="X323" s="44"/>
      <c r="Y323" s="61"/>
      <c r="Z323" s="44"/>
      <c r="AA323" s="61"/>
      <c r="AB323" s="44"/>
      <c r="AC323" s="61"/>
      <c r="AD323" s="44"/>
      <c r="AE323" s="61"/>
      <c r="AF323" s="44"/>
      <c r="AG323" s="61"/>
      <c r="AH323" s="44"/>
      <c r="AI323" s="61"/>
      <c r="AJ323" s="44"/>
      <c r="AK323" s="61"/>
      <c r="AL323" s="61"/>
      <c r="AM323" s="44"/>
      <c r="AN323" s="44"/>
    </row>
    <row r="324" spans="1:40" x14ac:dyDescent="0.2">
      <c r="A324" s="37" t="s">
        <v>432</v>
      </c>
      <c r="B324" s="37" t="s">
        <v>433</v>
      </c>
      <c r="C324" s="58">
        <v>51.868499999999997</v>
      </c>
      <c r="D324" s="58">
        <v>-1.8958200000000001</v>
      </c>
      <c r="E324" s="37" t="s">
        <v>129</v>
      </c>
      <c r="F324" s="37" t="s">
        <v>134</v>
      </c>
      <c r="G324" s="37" t="s">
        <v>135</v>
      </c>
      <c r="H324" s="59">
        <v>4763</v>
      </c>
      <c r="I324" s="59">
        <v>32</v>
      </c>
      <c r="J324" s="36">
        <v>5508</v>
      </c>
      <c r="K324" s="36">
        <v>61</v>
      </c>
      <c r="L324" s="46">
        <v>-21.370999999999999</v>
      </c>
      <c r="M324" s="36">
        <v>735</v>
      </c>
      <c r="N324" s="36">
        <v>165</v>
      </c>
      <c r="O324" s="32">
        <f t="shared" si="15"/>
        <v>-21.730436092971726</v>
      </c>
      <c r="P324" s="61">
        <f t="shared" si="16"/>
        <v>0.12825</v>
      </c>
      <c r="Q324" s="61">
        <f t="shared" si="19"/>
        <v>-0.51085549297172683</v>
      </c>
      <c r="R324" s="61">
        <f t="shared" si="17"/>
        <v>2.3169399999999896E-2</v>
      </c>
      <c r="S324" s="61">
        <f t="shared" si="18"/>
        <v>-0.35943609297172696</v>
      </c>
      <c r="T324" s="70">
        <v>1063.4719016918573</v>
      </c>
      <c r="U324" s="70">
        <v>218.8757084538141</v>
      </c>
      <c r="V324" s="61">
        <v>-0.59286640427574133</v>
      </c>
      <c r="W324" s="61">
        <v>0.36083404379060952</v>
      </c>
      <c r="X324" s="44"/>
      <c r="Y324" s="61"/>
      <c r="Z324" s="44"/>
      <c r="AA324" s="61"/>
      <c r="AB324" s="44"/>
      <c r="AC324" s="61"/>
      <c r="AD324" s="44"/>
      <c r="AE324" s="61"/>
      <c r="AF324" s="44"/>
      <c r="AG324" s="61"/>
      <c r="AH324" s="44"/>
      <c r="AI324" s="61"/>
      <c r="AJ324" s="44"/>
      <c r="AK324" s="61"/>
      <c r="AL324" s="61"/>
      <c r="AM324" s="44"/>
      <c r="AN324" s="44"/>
    </row>
    <row r="325" spans="1:40" x14ac:dyDescent="0.2">
      <c r="A325" s="37" t="s">
        <v>319</v>
      </c>
      <c r="B325" s="37" t="s">
        <v>434</v>
      </c>
      <c r="C325" s="58">
        <v>51</v>
      </c>
      <c r="D325" s="58">
        <v>-2</v>
      </c>
      <c r="E325" s="37" t="s">
        <v>129</v>
      </c>
      <c r="F325" s="37" t="s">
        <v>134</v>
      </c>
      <c r="G325" s="37" t="s">
        <v>227</v>
      </c>
      <c r="H325" s="59">
        <v>4770</v>
      </c>
      <c r="I325" s="59">
        <v>70</v>
      </c>
      <c r="J325" s="36">
        <v>5486</v>
      </c>
      <c r="K325" s="36">
        <v>85</v>
      </c>
      <c r="L325" s="46">
        <v>-22.3</v>
      </c>
      <c r="M325" s="36">
        <v>801</v>
      </c>
      <c r="N325" s="36">
        <v>157</v>
      </c>
      <c r="O325" s="32">
        <f t="shared" si="15"/>
        <v>-22.530155132009043</v>
      </c>
      <c r="P325" s="61">
        <f t="shared" si="16"/>
        <v>0.12977</v>
      </c>
      <c r="Q325" s="61">
        <f t="shared" si="19"/>
        <v>-0.37232513200904016</v>
      </c>
      <c r="R325" s="61">
        <f t="shared" si="17"/>
        <v>1.2399999999999967E-2</v>
      </c>
      <c r="S325" s="61">
        <f t="shared" si="18"/>
        <v>-0.2301551320090402</v>
      </c>
      <c r="T325" s="70">
        <v>1057.9242549034286</v>
      </c>
      <c r="U325" s="70">
        <v>196.55666347631046</v>
      </c>
      <c r="V325" s="61">
        <v>-0.45047011944631471</v>
      </c>
      <c r="W325" s="61">
        <v>0.31754413203852044</v>
      </c>
      <c r="X325" s="44"/>
      <c r="Y325" s="61"/>
      <c r="Z325" s="44"/>
      <c r="AA325" s="61"/>
      <c r="AB325" s="44"/>
      <c r="AC325" s="61"/>
      <c r="AD325" s="44"/>
      <c r="AE325" s="61"/>
      <c r="AF325" s="44"/>
      <c r="AG325" s="61"/>
      <c r="AH325" s="44"/>
      <c r="AI325" s="61"/>
      <c r="AJ325" s="44"/>
      <c r="AK325" s="61"/>
      <c r="AL325" s="61"/>
      <c r="AM325" s="44"/>
      <c r="AN325" s="44"/>
    </row>
    <row r="326" spans="1:40" x14ac:dyDescent="0.2">
      <c r="A326" s="37" t="s">
        <v>387</v>
      </c>
      <c r="B326" s="37" t="s">
        <v>435</v>
      </c>
      <c r="C326" s="58">
        <v>50.909100000000002</v>
      </c>
      <c r="D326" s="58">
        <v>-2.2161400000000002</v>
      </c>
      <c r="E326" s="37" t="s">
        <v>129</v>
      </c>
      <c r="F326" s="37" t="s">
        <v>134</v>
      </c>
      <c r="G326" s="37" t="s">
        <v>162</v>
      </c>
      <c r="H326" s="59">
        <v>4785</v>
      </c>
      <c r="I326" s="59">
        <v>60</v>
      </c>
      <c r="J326" s="36">
        <v>5501</v>
      </c>
      <c r="K326" s="36">
        <v>78</v>
      </c>
      <c r="L326" s="46">
        <v>-21.321000000000002</v>
      </c>
      <c r="M326" s="36">
        <v>804</v>
      </c>
      <c r="N326" s="36">
        <v>82</v>
      </c>
      <c r="O326" s="32">
        <f t="shared" si="15"/>
        <v>-21.531934439194472</v>
      </c>
      <c r="P326" s="61">
        <f t="shared" si="16"/>
        <v>0.14402000000000001</v>
      </c>
      <c r="Q326" s="61">
        <f t="shared" si="19"/>
        <v>-0.36622727919447051</v>
      </c>
      <c r="R326" s="61">
        <f t="shared" si="17"/>
        <v>1.1272840000000062E-2</v>
      </c>
      <c r="S326" s="61">
        <f t="shared" si="18"/>
        <v>-0.21093443919447044</v>
      </c>
      <c r="T326" s="70">
        <v>1073.1076342994286</v>
      </c>
      <c r="U326" s="70">
        <v>196.22708380202712</v>
      </c>
      <c r="V326" s="61">
        <v>-0.46989641305938584</v>
      </c>
      <c r="W326" s="61">
        <v>0.31210061378286985</v>
      </c>
      <c r="X326" s="44"/>
      <c r="Y326" s="61"/>
      <c r="Z326" s="44"/>
      <c r="AA326" s="61"/>
      <c r="AB326" s="44"/>
      <c r="AC326" s="61"/>
      <c r="AD326" s="44"/>
      <c r="AE326" s="61"/>
      <c r="AF326" s="44"/>
      <c r="AG326" s="61"/>
      <c r="AH326" s="44"/>
      <c r="AI326" s="61"/>
      <c r="AJ326" s="44"/>
      <c r="AK326" s="61"/>
      <c r="AL326" s="61"/>
      <c r="AM326" s="44"/>
      <c r="AN326" s="44"/>
    </row>
    <row r="327" spans="1:40" x14ac:dyDescent="0.2">
      <c r="A327" s="37" t="s">
        <v>387</v>
      </c>
      <c r="B327" s="37" t="s">
        <v>436</v>
      </c>
      <c r="C327" s="58">
        <v>50.909100000000002</v>
      </c>
      <c r="D327" s="58">
        <v>-2.2161400000000002</v>
      </c>
      <c r="E327" s="37" t="s">
        <v>129</v>
      </c>
      <c r="F327" s="37" t="s">
        <v>134</v>
      </c>
      <c r="G327" s="37" t="s">
        <v>162</v>
      </c>
      <c r="H327" s="59">
        <v>4790</v>
      </c>
      <c r="I327" s="59">
        <v>60</v>
      </c>
      <c r="J327" s="36">
        <v>5506</v>
      </c>
      <c r="K327" s="36">
        <v>77</v>
      </c>
      <c r="L327" s="46">
        <v>-22.061</v>
      </c>
      <c r="M327" s="36">
        <v>804</v>
      </c>
      <c r="N327" s="36">
        <v>82</v>
      </c>
      <c r="O327" s="32">
        <f t="shared" si="15"/>
        <v>-22.271934439194471</v>
      </c>
      <c r="P327" s="61">
        <f t="shared" si="16"/>
        <v>0.14402000000000001</v>
      </c>
      <c r="Q327" s="61">
        <f t="shared" si="19"/>
        <v>-0.36622727919447051</v>
      </c>
      <c r="R327" s="61">
        <f t="shared" si="17"/>
        <v>1.1272840000000062E-2</v>
      </c>
      <c r="S327" s="61">
        <f t="shared" si="18"/>
        <v>-0.21093443919447044</v>
      </c>
      <c r="T327" s="70">
        <v>1073.1076342994286</v>
      </c>
      <c r="U327" s="70">
        <v>196.22708380202712</v>
      </c>
      <c r="V327" s="61">
        <v>-0.46989641305938584</v>
      </c>
      <c r="W327" s="61">
        <v>0.31210061378286985</v>
      </c>
      <c r="X327" s="44"/>
      <c r="Y327" s="61"/>
      <c r="Z327" s="44"/>
      <c r="AA327" s="61"/>
      <c r="AB327" s="44"/>
      <c r="AC327" s="61"/>
      <c r="AD327" s="44"/>
      <c r="AE327" s="61"/>
      <c r="AF327" s="44"/>
      <c r="AG327" s="61"/>
      <c r="AH327" s="44"/>
      <c r="AI327" s="61"/>
      <c r="AJ327" s="44"/>
      <c r="AK327" s="61"/>
      <c r="AL327" s="61"/>
      <c r="AM327" s="44"/>
      <c r="AN327" s="44"/>
    </row>
    <row r="328" spans="1:40" x14ac:dyDescent="0.2">
      <c r="A328" s="37" t="s">
        <v>387</v>
      </c>
      <c r="B328" s="37" t="s">
        <v>437</v>
      </c>
      <c r="C328" s="58">
        <v>50.909100000000002</v>
      </c>
      <c r="D328" s="58">
        <v>-2.2161400000000002</v>
      </c>
      <c r="E328" s="37" t="s">
        <v>129</v>
      </c>
      <c r="F328" s="37" t="s">
        <v>134</v>
      </c>
      <c r="G328" s="37" t="s">
        <v>162</v>
      </c>
      <c r="H328" s="59">
        <v>4800</v>
      </c>
      <c r="I328" s="59">
        <v>65</v>
      </c>
      <c r="J328" s="36">
        <v>5514</v>
      </c>
      <c r="K328" s="36">
        <v>82</v>
      </c>
      <c r="L328" s="46">
        <v>-21.146000000000001</v>
      </c>
      <c r="M328" s="36">
        <v>804</v>
      </c>
      <c r="N328" s="36">
        <v>82</v>
      </c>
      <c r="O328" s="32">
        <f t="shared" si="15"/>
        <v>-21.356934439194472</v>
      </c>
      <c r="P328" s="61">
        <f t="shared" si="16"/>
        <v>0.14402000000000001</v>
      </c>
      <c r="Q328" s="61">
        <f t="shared" si="19"/>
        <v>-0.36622727919447051</v>
      </c>
      <c r="R328" s="61">
        <f t="shared" si="17"/>
        <v>1.1272840000000062E-2</v>
      </c>
      <c r="S328" s="61">
        <f t="shared" si="18"/>
        <v>-0.21093443919447044</v>
      </c>
      <c r="T328" s="70">
        <v>1073.1076342994286</v>
      </c>
      <c r="U328" s="70">
        <v>196.22708380202712</v>
      </c>
      <c r="V328" s="61">
        <v>-0.46989641305938584</v>
      </c>
      <c r="W328" s="61">
        <v>0.31210061378286985</v>
      </c>
      <c r="X328" s="44"/>
      <c r="Y328" s="61"/>
      <c r="Z328" s="44"/>
      <c r="AA328" s="61"/>
      <c r="AB328" s="44"/>
      <c r="AC328" s="61"/>
      <c r="AD328" s="44"/>
      <c r="AE328" s="61"/>
      <c r="AF328" s="44"/>
      <c r="AG328" s="61"/>
      <c r="AH328" s="44"/>
      <c r="AI328" s="61"/>
      <c r="AJ328" s="44"/>
      <c r="AK328" s="61"/>
      <c r="AL328" s="61"/>
      <c r="AM328" s="44"/>
      <c r="AN328" s="44"/>
    </row>
    <row r="329" spans="1:40" x14ac:dyDescent="0.2">
      <c r="A329" s="38" t="s">
        <v>387</v>
      </c>
      <c r="B329" s="37" t="s">
        <v>438</v>
      </c>
      <c r="C329" s="58">
        <v>50.909100000000002</v>
      </c>
      <c r="D329" s="58">
        <v>-2.2161400000000002</v>
      </c>
      <c r="E329" s="37" t="s">
        <v>129</v>
      </c>
      <c r="F329" s="37" t="s">
        <v>134</v>
      </c>
      <c r="G329" s="37" t="s">
        <v>162</v>
      </c>
      <c r="H329" s="59">
        <v>4800</v>
      </c>
      <c r="I329" s="59">
        <v>65</v>
      </c>
      <c r="J329" s="36">
        <v>5514</v>
      </c>
      <c r="K329" s="36">
        <v>82</v>
      </c>
      <c r="L329" s="46">
        <v>-20.899000000000001</v>
      </c>
      <c r="M329" s="36">
        <v>804</v>
      </c>
      <c r="N329" s="60">
        <v>82</v>
      </c>
      <c r="O329" s="32">
        <f t="shared" si="15"/>
        <v>-21.109934439194472</v>
      </c>
      <c r="P329" s="61">
        <f t="shared" si="16"/>
        <v>0.14402000000000001</v>
      </c>
      <c r="Q329" s="61">
        <f t="shared" si="19"/>
        <v>-0.36622727919447051</v>
      </c>
      <c r="R329" s="61">
        <f t="shared" si="17"/>
        <v>1.1272840000000062E-2</v>
      </c>
      <c r="S329" s="61">
        <f t="shared" si="18"/>
        <v>-0.21093443919447044</v>
      </c>
      <c r="T329" s="70">
        <v>1073.1076342994286</v>
      </c>
      <c r="U329" s="70">
        <v>196.22708380202712</v>
      </c>
      <c r="V329" s="61">
        <v>-0.46989641305938584</v>
      </c>
      <c r="W329" s="61">
        <v>0.31210061378286985</v>
      </c>
      <c r="X329" s="44"/>
      <c r="Y329" s="61"/>
      <c r="Z329" s="44"/>
      <c r="AA329" s="61"/>
      <c r="AB329" s="44"/>
      <c r="AC329" s="61"/>
      <c r="AD329" s="44"/>
      <c r="AE329" s="61"/>
      <c r="AF329" s="44"/>
      <c r="AG329" s="61"/>
      <c r="AH329" s="44"/>
      <c r="AI329" s="61"/>
      <c r="AJ329" s="44"/>
      <c r="AK329" s="61"/>
      <c r="AL329" s="61"/>
      <c r="AM329" s="44"/>
      <c r="AN329" s="44"/>
    </row>
    <row r="330" spans="1:40" x14ac:dyDescent="0.2">
      <c r="A330" s="37" t="s">
        <v>387</v>
      </c>
      <c r="B330" s="37" t="s">
        <v>439</v>
      </c>
      <c r="C330" s="58">
        <v>50.909100000000002</v>
      </c>
      <c r="D330" s="58">
        <v>-2.2161400000000002</v>
      </c>
      <c r="E330" s="37" t="s">
        <v>129</v>
      </c>
      <c r="F330" s="37" t="s">
        <v>134</v>
      </c>
      <c r="G330" s="37" t="s">
        <v>162</v>
      </c>
      <c r="H330" s="59">
        <v>4805</v>
      </c>
      <c r="I330" s="59">
        <v>45</v>
      </c>
      <c r="J330" s="36">
        <v>5524</v>
      </c>
      <c r="K330" s="36">
        <v>58</v>
      </c>
      <c r="L330" s="46">
        <v>-21.195</v>
      </c>
      <c r="M330" s="36">
        <v>804</v>
      </c>
      <c r="N330" s="36">
        <v>82</v>
      </c>
      <c r="O330" s="32">
        <f t="shared" si="15"/>
        <v>-21.405934439194471</v>
      </c>
      <c r="P330" s="61">
        <f t="shared" si="16"/>
        <v>0.14402000000000001</v>
      </c>
      <c r="Q330" s="61">
        <f t="shared" si="19"/>
        <v>-0.36622727919447051</v>
      </c>
      <c r="R330" s="61">
        <f t="shared" si="17"/>
        <v>1.1272840000000062E-2</v>
      </c>
      <c r="S330" s="61">
        <f t="shared" si="18"/>
        <v>-0.21093443919447044</v>
      </c>
      <c r="T330" s="70">
        <v>1073.1076342994286</v>
      </c>
      <c r="U330" s="70">
        <v>196.22708380202712</v>
      </c>
      <c r="V330" s="61">
        <v>-0.46989641305938584</v>
      </c>
      <c r="W330" s="61">
        <v>0.31210061378286985</v>
      </c>
      <c r="X330" s="44"/>
      <c r="Y330" s="61"/>
      <c r="Z330" s="44"/>
      <c r="AA330" s="61"/>
      <c r="AB330" s="44"/>
      <c r="AC330" s="61"/>
      <c r="AD330" s="44"/>
      <c r="AE330" s="61"/>
      <c r="AF330" s="44"/>
      <c r="AG330" s="61"/>
      <c r="AH330" s="44"/>
      <c r="AI330" s="61"/>
      <c r="AJ330" s="44"/>
      <c r="AK330" s="61"/>
      <c r="AL330" s="61"/>
      <c r="AM330" s="44"/>
      <c r="AN330" s="44"/>
    </row>
    <row r="331" spans="1:40" x14ac:dyDescent="0.2">
      <c r="A331" s="37" t="s">
        <v>387</v>
      </c>
      <c r="B331" s="37" t="s">
        <v>440</v>
      </c>
      <c r="C331" s="58">
        <v>50.909100000000002</v>
      </c>
      <c r="D331" s="58">
        <v>-2.2161400000000002</v>
      </c>
      <c r="E331" s="37" t="s">
        <v>129</v>
      </c>
      <c r="F331" s="37" t="s">
        <v>134</v>
      </c>
      <c r="G331" s="37" t="s">
        <v>162</v>
      </c>
      <c r="H331" s="59">
        <v>4810</v>
      </c>
      <c r="I331" s="59">
        <v>50</v>
      </c>
      <c r="J331" s="36">
        <v>5527</v>
      </c>
      <c r="K331" s="36">
        <v>64</v>
      </c>
      <c r="L331" s="46">
        <v>-21.9</v>
      </c>
      <c r="M331" s="36">
        <v>804</v>
      </c>
      <c r="N331" s="36">
        <v>82</v>
      </c>
      <c r="O331" s="32">
        <f t="shared" si="15"/>
        <v>-22.11093443919447</v>
      </c>
      <c r="P331" s="61">
        <f t="shared" si="16"/>
        <v>0.14402000000000001</v>
      </c>
      <c r="Q331" s="61">
        <f t="shared" si="19"/>
        <v>-0.36622727919447051</v>
      </c>
      <c r="R331" s="61">
        <f t="shared" si="17"/>
        <v>1.1272840000000062E-2</v>
      </c>
      <c r="S331" s="61">
        <f t="shared" si="18"/>
        <v>-0.21093443919447044</v>
      </c>
      <c r="T331" s="70">
        <v>1073.1076342994286</v>
      </c>
      <c r="U331" s="70">
        <v>196.22708380202712</v>
      </c>
      <c r="V331" s="61">
        <v>-0.46989641305938584</v>
      </c>
      <c r="W331" s="61">
        <v>0.31210061378286985</v>
      </c>
      <c r="X331" s="44"/>
      <c r="Y331" s="61"/>
      <c r="Z331" s="44"/>
      <c r="AA331" s="61"/>
      <c r="AB331" s="44"/>
      <c r="AC331" s="61"/>
      <c r="AD331" s="44"/>
      <c r="AE331" s="61"/>
      <c r="AF331" s="44"/>
      <c r="AG331" s="61"/>
      <c r="AH331" s="44"/>
      <c r="AI331" s="61"/>
      <c r="AJ331" s="44"/>
      <c r="AK331" s="61"/>
      <c r="AL331" s="61"/>
      <c r="AM331" s="44"/>
      <c r="AN331" s="44"/>
    </row>
    <row r="332" spans="1:40" x14ac:dyDescent="0.2">
      <c r="A332" s="37" t="s">
        <v>132</v>
      </c>
      <c r="B332" s="37" t="s">
        <v>441</v>
      </c>
      <c r="C332" s="58">
        <v>53</v>
      </c>
      <c r="D332" s="58">
        <v>-6</v>
      </c>
      <c r="E332" s="37" t="s">
        <v>175</v>
      </c>
      <c r="F332" s="37" t="s">
        <v>134</v>
      </c>
      <c r="G332" s="37" t="s">
        <v>162</v>
      </c>
      <c r="H332" s="59">
        <v>4820</v>
      </c>
      <c r="I332" s="59">
        <v>75</v>
      </c>
      <c r="J332" s="36">
        <v>5536</v>
      </c>
      <c r="K332" s="36">
        <v>94</v>
      </c>
      <c r="L332" s="46">
        <v>-21.4</v>
      </c>
      <c r="M332" s="60">
        <v>1102</v>
      </c>
      <c r="N332" s="60">
        <v>66</v>
      </c>
      <c r="O332" s="32">
        <f t="shared" si="15"/>
        <v>-21.04646794756918</v>
      </c>
      <c r="P332" s="61">
        <f t="shared" si="16"/>
        <v>0.14706</v>
      </c>
      <c r="Q332" s="61">
        <f t="shared" si="19"/>
        <v>0.16927205243082</v>
      </c>
      <c r="R332" s="61">
        <f t="shared" si="17"/>
        <v>3.7200000000000011E-2</v>
      </c>
      <c r="S332" s="61">
        <f t="shared" si="18"/>
        <v>0.35353205243081998</v>
      </c>
      <c r="T332" s="70">
        <v>1163.5426802057143</v>
      </c>
      <c r="U332" s="70">
        <v>129.23024511384952</v>
      </c>
      <c r="V332" s="61">
        <v>-8.8973961752516678E-2</v>
      </c>
      <c r="W332" s="61">
        <v>0.19412993521721494</v>
      </c>
      <c r="X332" s="44"/>
      <c r="Y332" s="61"/>
      <c r="Z332" s="44"/>
      <c r="AA332" s="61"/>
      <c r="AB332" s="44"/>
      <c r="AC332" s="61"/>
      <c r="AD332" s="44"/>
      <c r="AE332" s="61"/>
      <c r="AF332" s="44"/>
      <c r="AG332" s="61"/>
      <c r="AH332" s="44"/>
      <c r="AI332" s="61"/>
      <c r="AJ332" s="44"/>
      <c r="AK332" s="61"/>
      <c r="AL332" s="61"/>
      <c r="AM332" s="44"/>
      <c r="AN332" s="44"/>
    </row>
    <row r="333" spans="1:40" x14ac:dyDescent="0.2">
      <c r="A333" s="37" t="s">
        <v>387</v>
      </c>
      <c r="B333" s="37" t="s">
        <v>442</v>
      </c>
      <c r="C333" s="58">
        <v>50.909100000000002</v>
      </c>
      <c r="D333" s="58">
        <v>-2.2161400000000002</v>
      </c>
      <c r="E333" s="37" t="s">
        <v>129</v>
      </c>
      <c r="F333" s="37" t="s">
        <v>134</v>
      </c>
      <c r="G333" s="37" t="s">
        <v>135</v>
      </c>
      <c r="H333" s="59">
        <v>4820</v>
      </c>
      <c r="I333" s="59">
        <v>60</v>
      </c>
      <c r="J333" s="36">
        <v>5536</v>
      </c>
      <c r="K333" s="36">
        <v>76</v>
      </c>
      <c r="L333" s="46">
        <v>-21.157</v>
      </c>
      <c r="M333" s="36">
        <v>804</v>
      </c>
      <c r="N333" s="36">
        <v>82</v>
      </c>
      <c r="O333" s="32">
        <f t="shared" si="15"/>
        <v>-21.367934439194471</v>
      </c>
      <c r="P333" s="61">
        <f t="shared" si="16"/>
        <v>0.14402000000000001</v>
      </c>
      <c r="Q333" s="61">
        <f t="shared" si="19"/>
        <v>-0.36622727919447051</v>
      </c>
      <c r="R333" s="61">
        <f t="shared" si="17"/>
        <v>1.1272840000000062E-2</v>
      </c>
      <c r="S333" s="61">
        <f t="shared" si="18"/>
        <v>-0.21093443919447044</v>
      </c>
      <c r="T333" s="70">
        <v>1073.1076342994286</v>
      </c>
      <c r="U333" s="70">
        <v>196.22708380202712</v>
      </c>
      <c r="V333" s="61">
        <v>-0.46989641305938584</v>
      </c>
      <c r="W333" s="61">
        <v>0.31210061378286985</v>
      </c>
      <c r="X333" s="44"/>
      <c r="Y333" s="61"/>
      <c r="Z333" s="44"/>
      <c r="AA333" s="61"/>
      <c r="AB333" s="44"/>
      <c r="AC333" s="61"/>
      <c r="AD333" s="44"/>
      <c r="AE333" s="61"/>
      <c r="AF333" s="44"/>
      <c r="AG333" s="61"/>
      <c r="AH333" s="44"/>
      <c r="AI333" s="61"/>
      <c r="AJ333" s="44"/>
      <c r="AK333" s="61"/>
      <c r="AL333" s="61"/>
      <c r="AM333" s="44"/>
      <c r="AN333" s="44"/>
    </row>
    <row r="334" spans="1:40" x14ac:dyDescent="0.2">
      <c r="A334" s="37" t="s">
        <v>387</v>
      </c>
      <c r="B334" s="37" t="s">
        <v>443</v>
      </c>
      <c r="C334" s="58">
        <v>50.909100000000002</v>
      </c>
      <c r="D334" s="58">
        <v>-2.2161400000000002</v>
      </c>
      <c r="E334" s="37" t="s">
        <v>129</v>
      </c>
      <c r="F334" s="37" t="s">
        <v>134</v>
      </c>
      <c r="G334" s="37" t="s">
        <v>135</v>
      </c>
      <c r="H334" s="59">
        <v>4820</v>
      </c>
      <c r="I334" s="59">
        <v>55</v>
      </c>
      <c r="J334" s="36">
        <v>5537</v>
      </c>
      <c r="K334" s="36">
        <v>70</v>
      </c>
      <c r="L334" s="46">
        <v>-20.483000000000001</v>
      </c>
      <c r="M334" s="36">
        <v>804</v>
      </c>
      <c r="N334" s="36">
        <v>82</v>
      </c>
      <c r="O334" s="32">
        <f t="shared" si="15"/>
        <v>-20.693934439194472</v>
      </c>
      <c r="P334" s="61">
        <f t="shared" si="16"/>
        <v>0.14402000000000001</v>
      </c>
      <c r="Q334" s="61">
        <f t="shared" si="19"/>
        <v>-0.36622727919447051</v>
      </c>
      <c r="R334" s="61">
        <f t="shared" si="17"/>
        <v>1.1272840000000062E-2</v>
      </c>
      <c r="S334" s="61">
        <f t="shared" si="18"/>
        <v>-0.21093443919447044</v>
      </c>
      <c r="T334" s="70">
        <v>1073.1076342994286</v>
      </c>
      <c r="U334" s="70">
        <v>196.22708380202712</v>
      </c>
      <c r="V334" s="61">
        <v>-0.46989641305938584</v>
      </c>
      <c r="W334" s="61">
        <v>0.31210061378286985</v>
      </c>
      <c r="X334" s="44"/>
      <c r="Y334" s="61"/>
      <c r="Z334" s="44"/>
      <c r="AA334" s="61"/>
      <c r="AB334" s="44"/>
      <c r="AC334" s="61"/>
      <c r="AD334" s="44"/>
      <c r="AE334" s="61"/>
      <c r="AF334" s="44"/>
      <c r="AG334" s="61"/>
      <c r="AH334" s="44"/>
      <c r="AI334" s="61"/>
      <c r="AJ334" s="44"/>
      <c r="AK334" s="61"/>
      <c r="AL334" s="61"/>
      <c r="AM334" s="44"/>
      <c r="AN334" s="44"/>
    </row>
    <row r="335" spans="1:40" x14ac:dyDescent="0.2">
      <c r="A335" s="37" t="s">
        <v>387</v>
      </c>
      <c r="B335" s="37" t="s">
        <v>444</v>
      </c>
      <c r="C335" s="58">
        <v>50.909100000000002</v>
      </c>
      <c r="D335" s="58">
        <v>-2.2161400000000002</v>
      </c>
      <c r="E335" s="37" t="s">
        <v>129</v>
      </c>
      <c r="F335" s="37" t="s">
        <v>134</v>
      </c>
      <c r="G335" s="37" t="s">
        <v>162</v>
      </c>
      <c r="H335" s="59">
        <v>4825</v>
      </c>
      <c r="I335" s="59">
        <v>30</v>
      </c>
      <c r="J335" s="36">
        <v>5543</v>
      </c>
      <c r="K335" s="36">
        <v>46</v>
      </c>
      <c r="L335" s="46">
        <v>-21.583500000000001</v>
      </c>
      <c r="M335" s="36">
        <v>804</v>
      </c>
      <c r="N335" s="36">
        <v>82</v>
      </c>
      <c r="O335" s="32">
        <f t="shared" si="15"/>
        <v>-21.794434439194472</v>
      </c>
      <c r="P335" s="61">
        <f t="shared" si="16"/>
        <v>0.14402000000000001</v>
      </c>
      <c r="Q335" s="61">
        <f t="shared" si="19"/>
        <v>-0.36622727919447051</v>
      </c>
      <c r="R335" s="61">
        <f t="shared" si="17"/>
        <v>1.1272840000000062E-2</v>
      </c>
      <c r="S335" s="61">
        <f t="shared" si="18"/>
        <v>-0.21093443919447044</v>
      </c>
      <c r="T335" s="70">
        <v>1073.1076342994286</v>
      </c>
      <c r="U335" s="70">
        <v>196.22708380202712</v>
      </c>
      <c r="V335" s="61">
        <v>-0.46989641305938584</v>
      </c>
      <c r="W335" s="61">
        <v>0.31210061378286985</v>
      </c>
      <c r="X335" s="44"/>
      <c r="Y335" s="61"/>
      <c r="Z335" s="44"/>
      <c r="AA335" s="61"/>
      <c r="AB335" s="44"/>
      <c r="AC335" s="61"/>
      <c r="AD335" s="44"/>
      <c r="AE335" s="61"/>
      <c r="AF335" s="44"/>
      <c r="AG335" s="61"/>
      <c r="AH335" s="44"/>
      <c r="AI335" s="61"/>
      <c r="AJ335" s="44"/>
      <c r="AK335" s="61"/>
      <c r="AL335" s="61"/>
      <c r="AM335" s="44"/>
      <c r="AN335" s="44"/>
    </row>
    <row r="336" spans="1:40" x14ac:dyDescent="0.2">
      <c r="A336" s="37" t="s">
        <v>387</v>
      </c>
      <c r="B336" s="37" t="s">
        <v>445</v>
      </c>
      <c r="C336" s="58">
        <v>50.909100000000002</v>
      </c>
      <c r="D336" s="58">
        <v>-2.2161400000000002</v>
      </c>
      <c r="E336" s="37" t="s">
        <v>129</v>
      </c>
      <c r="F336" s="37" t="s">
        <v>134</v>
      </c>
      <c r="G336" s="37" t="s">
        <v>162</v>
      </c>
      <c r="H336" s="59">
        <v>4830</v>
      </c>
      <c r="I336" s="59">
        <v>30</v>
      </c>
      <c r="J336" s="36">
        <v>5550</v>
      </c>
      <c r="K336" s="36">
        <v>48</v>
      </c>
      <c r="L336" s="46">
        <v>-21.084</v>
      </c>
      <c r="M336" s="36">
        <v>804</v>
      </c>
      <c r="N336" s="36">
        <v>82</v>
      </c>
      <c r="O336" s="32">
        <f t="shared" si="15"/>
        <v>-21.294934439194471</v>
      </c>
      <c r="P336" s="61">
        <f t="shared" si="16"/>
        <v>0.14402000000000001</v>
      </c>
      <c r="Q336" s="61">
        <f t="shared" si="19"/>
        <v>-0.36622727919447051</v>
      </c>
      <c r="R336" s="61">
        <f t="shared" si="17"/>
        <v>1.1272840000000062E-2</v>
      </c>
      <c r="S336" s="61">
        <f t="shared" si="18"/>
        <v>-0.21093443919447044</v>
      </c>
      <c r="T336" s="70">
        <v>1073.1076342994286</v>
      </c>
      <c r="U336" s="70">
        <v>196.22708380202712</v>
      </c>
      <c r="V336" s="61">
        <v>-0.46989641305938584</v>
      </c>
      <c r="W336" s="61">
        <v>0.31210061378286985</v>
      </c>
      <c r="X336" s="44"/>
      <c r="Y336" s="61"/>
      <c r="Z336" s="44"/>
      <c r="AA336" s="61"/>
      <c r="AB336" s="44"/>
      <c r="AC336" s="61"/>
      <c r="AD336" s="44"/>
      <c r="AE336" s="61"/>
      <c r="AF336" s="44"/>
      <c r="AG336" s="61"/>
      <c r="AH336" s="44"/>
      <c r="AI336" s="61"/>
      <c r="AJ336" s="44"/>
      <c r="AK336" s="61"/>
      <c r="AL336" s="61"/>
      <c r="AM336" s="44"/>
      <c r="AN336" s="44"/>
    </row>
    <row r="337" spans="1:40" x14ac:dyDescent="0.2">
      <c r="A337" s="37" t="s">
        <v>387</v>
      </c>
      <c r="B337" s="37" t="s">
        <v>446</v>
      </c>
      <c r="C337" s="58">
        <v>50.909100000000002</v>
      </c>
      <c r="D337" s="58">
        <v>-2.2161400000000002</v>
      </c>
      <c r="E337" s="37" t="s">
        <v>129</v>
      </c>
      <c r="F337" s="37" t="s">
        <v>134</v>
      </c>
      <c r="G337" s="37" t="s">
        <v>162</v>
      </c>
      <c r="H337" s="59">
        <v>4835</v>
      </c>
      <c r="I337" s="59">
        <v>55</v>
      </c>
      <c r="J337" s="36">
        <v>5556</v>
      </c>
      <c r="K337" s="36">
        <v>70</v>
      </c>
      <c r="L337" s="46">
        <v>-21.274999999999999</v>
      </c>
      <c r="M337" s="36">
        <v>804</v>
      </c>
      <c r="N337" s="36">
        <v>82</v>
      </c>
      <c r="O337" s="32">
        <f t="shared" si="15"/>
        <v>-21.48593443919447</v>
      </c>
      <c r="P337" s="61">
        <f t="shared" si="16"/>
        <v>0.14402000000000001</v>
      </c>
      <c r="Q337" s="61">
        <f t="shared" si="19"/>
        <v>-0.36622727919447051</v>
      </c>
      <c r="R337" s="61">
        <f t="shared" si="17"/>
        <v>1.1272840000000062E-2</v>
      </c>
      <c r="S337" s="61">
        <f t="shared" si="18"/>
        <v>-0.21093443919447044</v>
      </c>
      <c r="T337" s="70">
        <v>1073.1076342994286</v>
      </c>
      <c r="U337" s="70">
        <v>196.22708380202712</v>
      </c>
      <c r="V337" s="61">
        <v>-0.46989641305938584</v>
      </c>
      <c r="W337" s="61">
        <v>0.31210061378286985</v>
      </c>
      <c r="X337" s="44"/>
      <c r="Y337" s="61"/>
      <c r="Z337" s="44"/>
      <c r="AA337" s="61"/>
      <c r="AB337" s="44"/>
      <c r="AC337" s="61"/>
      <c r="AD337" s="44"/>
      <c r="AE337" s="61"/>
      <c r="AF337" s="44"/>
      <c r="AG337" s="61"/>
      <c r="AH337" s="44"/>
      <c r="AI337" s="61"/>
      <c r="AJ337" s="44"/>
      <c r="AK337" s="61"/>
      <c r="AL337" s="61"/>
      <c r="AM337" s="44"/>
      <c r="AN337" s="44"/>
    </row>
    <row r="338" spans="1:40" x14ac:dyDescent="0.2">
      <c r="A338" s="37" t="s">
        <v>387</v>
      </c>
      <c r="B338" s="37" t="s">
        <v>447</v>
      </c>
      <c r="C338" s="58">
        <v>50.909100000000002</v>
      </c>
      <c r="D338" s="58">
        <v>-2.2161400000000002</v>
      </c>
      <c r="E338" s="37" t="s">
        <v>129</v>
      </c>
      <c r="F338" s="37" t="s">
        <v>134</v>
      </c>
      <c r="G338" s="37" t="s">
        <v>162</v>
      </c>
      <c r="H338" s="59">
        <v>4835</v>
      </c>
      <c r="I338" s="59">
        <v>45</v>
      </c>
      <c r="J338" s="36">
        <v>5557</v>
      </c>
      <c r="K338" s="36">
        <v>59</v>
      </c>
      <c r="L338" s="46">
        <v>-21.42</v>
      </c>
      <c r="M338" s="36">
        <v>804</v>
      </c>
      <c r="N338" s="36">
        <v>82</v>
      </c>
      <c r="O338" s="32">
        <f t="shared" si="15"/>
        <v>-21.630934439194473</v>
      </c>
      <c r="P338" s="61">
        <f t="shared" si="16"/>
        <v>0.14402000000000001</v>
      </c>
      <c r="Q338" s="61">
        <f t="shared" si="19"/>
        <v>-0.36622727919447051</v>
      </c>
      <c r="R338" s="61">
        <f t="shared" si="17"/>
        <v>1.1272840000000062E-2</v>
      </c>
      <c r="S338" s="61">
        <f t="shared" si="18"/>
        <v>-0.21093443919447044</v>
      </c>
      <c r="T338" s="70">
        <v>1073.1076342994286</v>
      </c>
      <c r="U338" s="70">
        <v>196.22708380202712</v>
      </c>
      <c r="V338" s="61">
        <v>-0.46989641305938584</v>
      </c>
      <c r="W338" s="61">
        <v>0.31210061378286985</v>
      </c>
      <c r="X338" s="44"/>
      <c r="Y338" s="61"/>
      <c r="Z338" s="44"/>
      <c r="AA338" s="61"/>
      <c r="AB338" s="44"/>
      <c r="AC338" s="61"/>
      <c r="AD338" s="44"/>
      <c r="AE338" s="61"/>
      <c r="AF338" s="44"/>
      <c r="AG338" s="61"/>
      <c r="AH338" s="44"/>
      <c r="AI338" s="61"/>
      <c r="AJ338" s="44"/>
      <c r="AK338" s="61"/>
      <c r="AL338" s="61"/>
      <c r="AM338" s="44"/>
      <c r="AN338" s="44"/>
    </row>
    <row r="339" spans="1:40" x14ac:dyDescent="0.2">
      <c r="A339" s="37" t="s">
        <v>387</v>
      </c>
      <c r="B339" s="37" t="s">
        <v>448</v>
      </c>
      <c r="C339" s="58">
        <v>50.909100000000002</v>
      </c>
      <c r="D339" s="58">
        <v>-2.2161400000000002</v>
      </c>
      <c r="E339" s="37" t="s">
        <v>129</v>
      </c>
      <c r="F339" s="37" t="s">
        <v>134</v>
      </c>
      <c r="G339" s="37" t="s">
        <v>135</v>
      </c>
      <c r="H339" s="59">
        <v>4845</v>
      </c>
      <c r="I339" s="59">
        <v>60</v>
      </c>
      <c r="J339" s="36">
        <v>5570</v>
      </c>
      <c r="K339" s="36">
        <v>76</v>
      </c>
      <c r="L339" s="46">
        <v>-21.006</v>
      </c>
      <c r="M339" s="36">
        <v>804</v>
      </c>
      <c r="N339" s="36">
        <v>82</v>
      </c>
      <c r="O339" s="32">
        <f t="shared" si="15"/>
        <v>-21.216934439194471</v>
      </c>
      <c r="P339" s="61">
        <f t="shared" si="16"/>
        <v>0.14402000000000001</v>
      </c>
      <c r="Q339" s="61">
        <f t="shared" si="19"/>
        <v>-0.36622727919447051</v>
      </c>
      <c r="R339" s="61">
        <f t="shared" si="17"/>
        <v>1.1272840000000062E-2</v>
      </c>
      <c r="S339" s="61">
        <f t="shared" si="18"/>
        <v>-0.21093443919447044</v>
      </c>
      <c r="T339" s="70">
        <v>1073.1076342994286</v>
      </c>
      <c r="U339" s="70">
        <v>196.22708380202712</v>
      </c>
      <c r="V339" s="61">
        <v>-0.46989641305938584</v>
      </c>
      <c r="W339" s="61">
        <v>0.31210061378286985</v>
      </c>
      <c r="X339" s="44"/>
      <c r="Y339" s="61"/>
      <c r="Z339" s="44"/>
      <c r="AA339" s="61"/>
      <c r="AB339" s="44"/>
      <c r="AC339" s="61"/>
      <c r="AD339" s="44"/>
      <c r="AE339" s="61"/>
      <c r="AF339" s="44"/>
      <c r="AG339" s="61"/>
      <c r="AH339" s="44"/>
      <c r="AI339" s="61"/>
      <c r="AJ339" s="44"/>
      <c r="AK339" s="61"/>
      <c r="AL339" s="61"/>
      <c r="AM339" s="44"/>
      <c r="AN339" s="44"/>
    </row>
    <row r="340" spans="1:40" x14ac:dyDescent="0.2">
      <c r="A340" s="37" t="s">
        <v>387</v>
      </c>
      <c r="B340" s="37" t="s">
        <v>449</v>
      </c>
      <c r="C340" s="58">
        <v>50.909100000000002</v>
      </c>
      <c r="D340" s="58">
        <v>-2.2161400000000002</v>
      </c>
      <c r="E340" s="37" t="s">
        <v>129</v>
      </c>
      <c r="F340" s="37" t="s">
        <v>134</v>
      </c>
      <c r="G340" s="37" t="s">
        <v>162</v>
      </c>
      <c r="H340" s="59">
        <v>4855</v>
      </c>
      <c r="I340" s="59">
        <v>60</v>
      </c>
      <c r="J340" s="36">
        <v>5585</v>
      </c>
      <c r="K340" s="36">
        <v>76</v>
      </c>
      <c r="L340" s="46">
        <v>-21.006</v>
      </c>
      <c r="M340" s="36">
        <v>804</v>
      </c>
      <c r="N340" s="36">
        <v>82</v>
      </c>
      <c r="O340" s="32">
        <f t="shared" si="15"/>
        <v>-21.216934439194471</v>
      </c>
      <c r="P340" s="61">
        <f t="shared" si="16"/>
        <v>0.14402000000000001</v>
      </c>
      <c r="Q340" s="61">
        <f t="shared" si="19"/>
        <v>-0.36622727919447051</v>
      </c>
      <c r="R340" s="61">
        <f t="shared" si="17"/>
        <v>1.1272840000000062E-2</v>
      </c>
      <c r="S340" s="61">
        <f t="shared" si="18"/>
        <v>-0.21093443919447044</v>
      </c>
      <c r="T340" s="70">
        <v>1073.1076342994286</v>
      </c>
      <c r="U340" s="70">
        <v>196.22708380202712</v>
      </c>
      <c r="V340" s="61">
        <v>-0.46989641305938584</v>
      </c>
      <c r="W340" s="61">
        <v>0.31210061378286985</v>
      </c>
      <c r="X340" s="44"/>
      <c r="Y340" s="61"/>
      <c r="Z340" s="44"/>
      <c r="AA340" s="61"/>
      <c r="AB340" s="44"/>
      <c r="AC340" s="61"/>
      <c r="AD340" s="44"/>
      <c r="AE340" s="61"/>
      <c r="AF340" s="44"/>
      <c r="AG340" s="61"/>
      <c r="AH340" s="44"/>
      <c r="AI340" s="61"/>
      <c r="AJ340" s="44"/>
      <c r="AK340" s="61"/>
      <c r="AL340" s="61"/>
      <c r="AM340" s="44"/>
      <c r="AN340" s="44"/>
    </row>
    <row r="341" spans="1:40" x14ac:dyDescent="0.2">
      <c r="A341" s="37" t="s">
        <v>387</v>
      </c>
      <c r="B341" s="37" t="s">
        <v>450</v>
      </c>
      <c r="C341" s="58">
        <v>50.909100000000002</v>
      </c>
      <c r="D341" s="58">
        <v>-2.2161400000000002</v>
      </c>
      <c r="E341" s="37" t="s">
        <v>129</v>
      </c>
      <c r="F341" s="37" t="s">
        <v>134</v>
      </c>
      <c r="G341" s="37" t="s">
        <v>162</v>
      </c>
      <c r="H341" s="59">
        <v>4855</v>
      </c>
      <c r="I341" s="59">
        <v>45</v>
      </c>
      <c r="J341" s="36">
        <v>5587</v>
      </c>
      <c r="K341" s="36">
        <v>57</v>
      </c>
      <c r="L341" s="46">
        <v>-21.69</v>
      </c>
      <c r="M341" s="36">
        <v>804</v>
      </c>
      <c r="N341" s="36">
        <v>82</v>
      </c>
      <c r="O341" s="32">
        <f t="shared" ref="O341:O404" si="20">L341+S341</f>
        <v>-21.900934439194472</v>
      </c>
      <c r="P341" s="61">
        <f t="shared" ref="P341:P404" si="21">0.00019*(840-N341)</f>
        <v>0.14402000000000001</v>
      </c>
      <c r="Q341" s="61">
        <f t="shared" si="19"/>
        <v>-0.36622727919447051</v>
      </c>
      <c r="R341" s="61">
        <f t="shared" ref="R341:R404" si="22">(-0.0124*50)-(-0.0124*ABS(C341))</f>
        <v>1.1272840000000062E-2</v>
      </c>
      <c r="S341" s="61">
        <f t="shared" ref="S341:S404" si="23">P341+Q341+R341</f>
        <v>-0.21093443919447044</v>
      </c>
      <c r="T341" s="70">
        <v>1073.1076342994286</v>
      </c>
      <c r="U341" s="70">
        <v>196.22708380202712</v>
      </c>
      <c r="V341" s="61">
        <v>-0.46989641305938584</v>
      </c>
      <c r="W341" s="61">
        <v>0.31210061378286985</v>
      </c>
      <c r="X341" s="44"/>
      <c r="Y341" s="61"/>
      <c r="Z341" s="44"/>
      <c r="AA341" s="61"/>
      <c r="AB341" s="44"/>
      <c r="AC341" s="61"/>
      <c r="AD341" s="44"/>
      <c r="AE341" s="61"/>
      <c r="AF341" s="44"/>
      <c r="AG341" s="61"/>
      <c r="AH341" s="44"/>
      <c r="AI341" s="61"/>
      <c r="AJ341" s="44"/>
      <c r="AK341" s="61"/>
      <c r="AL341" s="61"/>
      <c r="AM341" s="44"/>
      <c r="AN341" s="44"/>
    </row>
    <row r="342" spans="1:40" x14ac:dyDescent="0.2">
      <c r="A342" s="37" t="s">
        <v>387</v>
      </c>
      <c r="B342" s="37" t="s">
        <v>451</v>
      </c>
      <c r="C342" s="58">
        <v>50.909100000000002</v>
      </c>
      <c r="D342" s="58">
        <v>-2.2161400000000002</v>
      </c>
      <c r="E342" s="37" t="s">
        <v>129</v>
      </c>
      <c r="F342" s="37" t="s">
        <v>134</v>
      </c>
      <c r="G342" s="37" t="s">
        <v>162</v>
      </c>
      <c r="H342" s="59">
        <v>4855</v>
      </c>
      <c r="I342" s="59">
        <v>45</v>
      </c>
      <c r="J342" s="36">
        <v>5587</v>
      </c>
      <c r="K342" s="36">
        <v>57</v>
      </c>
      <c r="L342" s="46">
        <v>-20.937000000000001</v>
      </c>
      <c r="M342" s="36">
        <v>804</v>
      </c>
      <c r="N342" s="36">
        <v>82</v>
      </c>
      <c r="O342" s="32">
        <f t="shared" si="20"/>
        <v>-21.147934439194472</v>
      </c>
      <c r="P342" s="61">
        <f t="shared" si="21"/>
        <v>0.14402000000000001</v>
      </c>
      <c r="Q342" s="61">
        <f t="shared" ref="Q342:Q405" si="24">(-5.16*LOG(1000+300,10))-(-5.16*LOG(M342+300,10))</f>
        <v>-0.36622727919447051</v>
      </c>
      <c r="R342" s="61">
        <f t="shared" si="22"/>
        <v>1.1272840000000062E-2</v>
      </c>
      <c r="S342" s="61">
        <f t="shared" si="23"/>
        <v>-0.21093443919447044</v>
      </c>
      <c r="T342" s="70">
        <v>1073.1076342994286</v>
      </c>
      <c r="U342" s="70">
        <v>196.22708380202712</v>
      </c>
      <c r="V342" s="61">
        <v>-0.46989641305938584</v>
      </c>
      <c r="W342" s="61">
        <v>0.31210061378286985</v>
      </c>
      <c r="X342" s="44"/>
      <c r="Y342" s="61"/>
      <c r="Z342" s="44"/>
      <c r="AA342" s="61"/>
      <c r="AB342" s="44"/>
      <c r="AC342" s="61"/>
      <c r="AD342" s="44"/>
      <c r="AE342" s="61"/>
      <c r="AF342" s="44"/>
      <c r="AG342" s="61"/>
      <c r="AH342" s="44"/>
      <c r="AI342" s="61"/>
      <c r="AJ342" s="44"/>
      <c r="AK342" s="61"/>
      <c r="AL342" s="61"/>
      <c r="AM342" s="44"/>
      <c r="AN342" s="44"/>
    </row>
    <row r="343" spans="1:40" x14ac:dyDescent="0.2">
      <c r="A343" s="37" t="s">
        <v>387</v>
      </c>
      <c r="B343" s="37" t="s">
        <v>452</v>
      </c>
      <c r="C343" s="58">
        <v>50.909100000000002</v>
      </c>
      <c r="D343" s="58">
        <v>-2.2161400000000002</v>
      </c>
      <c r="E343" s="37" t="s">
        <v>129</v>
      </c>
      <c r="F343" s="37" t="s">
        <v>134</v>
      </c>
      <c r="G343" s="37" t="s">
        <v>135</v>
      </c>
      <c r="H343" s="59">
        <v>4855</v>
      </c>
      <c r="I343" s="59">
        <v>45</v>
      </c>
      <c r="J343" s="36">
        <v>5587</v>
      </c>
      <c r="K343" s="36">
        <v>57</v>
      </c>
      <c r="L343" s="46">
        <v>-21.1</v>
      </c>
      <c r="M343" s="36">
        <v>804</v>
      </c>
      <c r="N343" s="36">
        <v>82</v>
      </c>
      <c r="O343" s="32">
        <f t="shared" si="20"/>
        <v>-21.310934439194472</v>
      </c>
      <c r="P343" s="61">
        <f t="shared" si="21"/>
        <v>0.14402000000000001</v>
      </c>
      <c r="Q343" s="61">
        <f t="shared" si="24"/>
        <v>-0.36622727919447051</v>
      </c>
      <c r="R343" s="61">
        <f t="shared" si="22"/>
        <v>1.1272840000000062E-2</v>
      </c>
      <c r="S343" s="61">
        <f t="shared" si="23"/>
        <v>-0.21093443919447044</v>
      </c>
      <c r="T343" s="70">
        <v>1073.1076342994286</v>
      </c>
      <c r="U343" s="70">
        <v>196.22708380202712</v>
      </c>
      <c r="V343" s="61">
        <v>-0.46989641305938584</v>
      </c>
      <c r="W343" s="61">
        <v>0.31210061378286985</v>
      </c>
      <c r="X343" s="44"/>
      <c r="Y343" s="61"/>
      <c r="Z343" s="44"/>
      <c r="AA343" s="61"/>
      <c r="AB343" s="44"/>
      <c r="AC343" s="61"/>
      <c r="AD343" s="44"/>
      <c r="AE343" s="61"/>
      <c r="AF343" s="44"/>
      <c r="AG343" s="61"/>
      <c r="AH343" s="44"/>
      <c r="AI343" s="61"/>
      <c r="AJ343" s="44"/>
      <c r="AK343" s="61"/>
      <c r="AL343" s="61"/>
      <c r="AM343" s="44"/>
      <c r="AN343" s="44"/>
    </row>
    <row r="344" spans="1:40" x14ac:dyDescent="0.2">
      <c r="A344" s="38" t="s">
        <v>194</v>
      </c>
      <c r="B344" s="37" t="s">
        <v>453</v>
      </c>
      <c r="C344" s="58">
        <v>51.403700000000001</v>
      </c>
      <c r="D344" s="58">
        <v>-0.45335300000000001</v>
      </c>
      <c r="E344" s="37" t="s">
        <v>129</v>
      </c>
      <c r="F344" s="37" t="s">
        <v>134</v>
      </c>
      <c r="G344" s="37" t="s">
        <v>162</v>
      </c>
      <c r="H344" s="59">
        <v>4860</v>
      </c>
      <c r="I344" s="59">
        <v>85</v>
      </c>
      <c r="J344" s="36">
        <v>5593</v>
      </c>
      <c r="K344" s="36">
        <v>110</v>
      </c>
      <c r="L344" s="46">
        <v>-21</v>
      </c>
      <c r="M344" s="36">
        <v>632</v>
      </c>
      <c r="N344" s="60">
        <v>25</v>
      </c>
      <c r="O344" s="32">
        <f t="shared" si="20"/>
        <v>-21.573505710156734</v>
      </c>
      <c r="P344" s="61">
        <f t="shared" si="21"/>
        <v>0.15485000000000002</v>
      </c>
      <c r="Q344" s="61">
        <f t="shared" si="24"/>
        <v>-0.74576159015673582</v>
      </c>
      <c r="R344" s="61">
        <f t="shared" si="22"/>
        <v>1.7405879999999985E-2</v>
      </c>
      <c r="S344" s="61">
        <f t="shared" si="23"/>
        <v>-0.57350571015673579</v>
      </c>
      <c r="T344" s="70">
        <v>940.28656382542863</v>
      </c>
      <c r="U344" s="70">
        <v>141.09992556719772</v>
      </c>
      <c r="V344" s="61">
        <v>-0.6277651148565262</v>
      </c>
      <c r="W344" s="61">
        <v>0.25812613140581964</v>
      </c>
      <c r="X344" s="44"/>
      <c r="Y344" s="61"/>
      <c r="Z344" s="44"/>
      <c r="AA344" s="61"/>
      <c r="AB344" s="44"/>
      <c r="AC344" s="61"/>
      <c r="AD344" s="44"/>
      <c r="AE344" s="61"/>
      <c r="AF344" s="44"/>
      <c r="AG344" s="61"/>
      <c r="AH344" s="44"/>
      <c r="AI344" s="61"/>
      <c r="AJ344" s="44"/>
      <c r="AK344" s="61"/>
      <c r="AL344" s="61"/>
      <c r="AM344" s="44"/>
      <c r="AN344" s="44"/>
    </row>
    <row r="345" spans="1:40" x14ac:dyDescent="0.2">
      <c r="A345" s="37" t="s">
        <v>319</v>
      </c>
      <c r="B345" s="37" t="s">
        <v>454</v>
      </c>
      <c r="C345" s="58">
        <v>51</v>
      </c>
      <c r="D345" s="58">
        <v>-2</v>
      </c>
      <c r="E345" s="37" t="s">
        <v>129</v>
      </c>
      <c r="F345" s="37" t="s">
        <v>134</v>
      </c>
      <c r="G345" s="37" t="s">
        <v>227</v>
      </c>
      <c r="H345" s="59">
        <v>4870</v>
      </c>
      <c r="I345" s="59">
        <v>70</v>
      </c>
      <c r="J345" s="36">
        <v>5607</v>
      </c>
      <c r="K345" s="36">
        <v>89</v>
      </c>
      <c r="L345" s="46">
        <v>-25.5</v>
      </c>
      <c r="M345" s="36">
        <v>801</v>
      </c>
      <c r="N345" s="36">
        <v>157</v>
      </c>
      <c r="O345" s="32">
        <f t="shared" si="20"/>
        <v>-25.730155132009042</v>
      </c>
      <c r="P345" s="61">
        <f t="shared" si="21"/>
        <v>0.12977</v>
      </c>
      <c r="Q345" s="61">
        <f t="shared" si="24"/>
        <v>-0.37232513200904016</v>
      </c>
      <c r="R345" s="61">
        <f t="shared" si="22"/>
        <v>1.2399999999999967E-2</v>
      </c>
      <c r="S345" s="61">
        <f t="shared" si="23"/>
        <v>-0.2301551320090402</v>
      </c>
      <c r="T345" s="70">
        <v>1057.9242549034286</v>
      </c>
      <c r="U345" s="70">
        <v>196.55666347631046</v>
      </c>
      <c r="V345" s="61">
        <v>-0.45047011944631471</v>
      </c>
      <c r="W345" s="61">
        <v>0.31754413203852044</v>
      </c>
      <c r="X345" s="44"/>
      <c r="Y345" s="61"/>
      <c r="Z345" s="44"/>
      <c r="AA345" s="61"/>
      <c r="AB345" s="44"/>
      <c r="AC345" s="61"/>
      <c r="AD345" s="44"/>
      <c r="AE345" s="61"/>
      <c r="AF345" s="44"/>
      <c r="AG345" s="61"/>
      <c r="AH345" s="44"/>
      <c r="AI345" s="61"/>
      <c r="AJ345" s="44"/>
      <c r="AK345" s="61"/>
      <c r="AL345" s="61"/>
      <c r="AM345" s="44"/>
      <c r="AN345" s="44"/>
    </row>
    <row r="346" spans="1:40" x14ac:dyDescent="0.2">
      <c r="A346" s="37" t="s">
        <v>387</v>
      </c>
      <c r="B346" s="37" t="s">
        <v>455</v>
      </c>
      <c r="C346" s="58">
        <v>50.909100000000002</v>
      </c>
      <c r="D346" s="58">
        <v>-2.2161400000000002</v>
      </c>
      <c r="E346" s="37" t="s">
        <v>129</v>
      </c>
      <c r="F346" s="37" t="s">
        <v>134</v>
      </c>
      <c r="G346" s="37" t="s">
        <v>162</v>
      </c>
      <c r="H346" s="59">
        <v>4870</v>
      </c>
      <c r="I346" s="59">
        <v>45</v>
      </c>
      <c r="J346" s="36">
        <v>5608</v>
      </c>
      <c r="K346" s="36">
        <v>51</v>
      </c>
      <c r="L346" s="46">
        <v>-21.75</v>
      </c>
      <c r="M346" s="36">
        <v>804</v>
      </c>
      <c r="N346" s="36">
        <v>82</v>
      </c>
      <c r="O346" s="32">
        <f t="shared" si="20"/>
        <v>-21.960934439194471</v>
      </c>
      <c r="P346" s="61">
        <f t="shared" si="21"/>
        <v>0.14402000000000001</v>
      </c>
      <c r="Q346" s="61">
        <f t="shared" si="24"/>
        <v>-0.36622727919447051</v>
      </c>
      <c r="R346" s="61">
        <f t="shared" si="22"/>
        <v>1.1272840000000062E-2</v>
      </c>
      <c r="S346" s="61">
        <f t="shared" si="23"/>
        <v>-0.21093443919447044</v>
      </c>
      <c r="T346" s="70">
        <v>1073.1076342994286</v>
      </c>
      <c r="U346" s="70">
        <v>196.22708380202712</v>
      </c>
      <c r="V346" s="61">
        <v>-0.46989641305938584</v>
      </c>
      <c r="W346" s="61">
        <v>0.31210061378286985</v>
      </c>
      <c r="X346" s="44"/>
      <c r="Y346" s="61"/>
      <c r="Z346" s="44"/>
      <c r="AA346" s="61"/>
      <c r="AB346" s="44"/>
      <c r="AC346" s="61"/>
      <c r="AD346" s="44"/>
      <c r="AE346" s="61"/>
      <c r="AF346" s="44"/>
      <c r="AG346" s="61"/>
      <c r="AH346" s="44"/>
      <c r="AI346" s="61"/>
      <c r="AJ346" s="44"/>
      <c r="AK346" s="61"/>
      <c r="AL346" s="61"/>
      <c r="AM346" s="44"/>
      <c r="AN346" s="44"/>
    </row>
    <row r="347" spans="1:40" x14ac:dyDescent="0.2">
      <c r="A347" s="37" t="s">
        <v>387</v>
      </c>
      <c r="B347" s="37" t="s">
        <v>456</v>
      </c>
      <c r="C347" s="58">
        <v>50.909100000000002</v>
      </c>
      <c r="D347" s="58">
        <v>-2.2161400000000002</v>
      </c>
      <c r="E347" s="37" t="s">
        <v>129</v>
      </c>
      <c r="F347" s="37" t="s">
        <v>134</v>
      </c>
      <c r="G347" s="37" t="s">
        <v>162</v>
      </c>
      <c r="H347" s="59">
        <v>4875</v>
      </c>
      <c r="I347" s="59">
        <v>40</v>
      </c>
      <c r="J347" s="36">
        <v>5614</v>
      </c>
      <c r="K347" s="36">
        <v>42</v>
      </c>
      <c r="L347" s="46">
        <v>-20.260000000000002</v>
      </c>
      <c r="M347" s="36">
        <v>804</v>
      </c>
      <c r="N347" s="36">
        <v>82</v>
      </c>
      <c r="O347" s="32">
        <f t="shared" si="20"/>
        <v>-20.470934439194473</v>
      </c>
      <c r="P347" s="61">
        <f t="shared" si="21"/>
        <v>0.14402000000000001</v>
      </c>
      <c r="Q347" s="61">
        <f t="shared" si="24"/>
        <v>-0.36622727919447051</v>
      </c>
      <c r="R347" s="61">
        <f t="shared" si="22"/>
        <v>1.1272840000000062E-2</v>
      </c>
      <c r="S347" s="61">
        <f t="shared" si="23"/>
        <v>-0.21093443919447044</v>
      </c>
      <c r="T347" s="70">
        <v>1073.1076342994286</v>
      </c>
      <c r="U347" s="70">
        <v>196.22708380202712</v>
      </c>
      <c r="V347" s="61">
        <v>-0.46989641305938584</v>
      </c>
      <c r="W347" s="61">
        <v>0.31210061378286985</v>
      </c>
      <c r="X347" s="44"/>
      <c r="Y347" s="61"/>
      <c r="Z347" s="44"/>
      <c r="AA347" s="61"/>
      <c r="AB347" s="44"/>
      <c r="AC347" s="61"/>
      <c r="AD347" s="44"/>
      <c r="AE347" s="61"/>
      <c r="AF347" s="44"/>
      <c r="AG347" s="61"/>
      <c r="AH347" s="44"/>
      <c r="AI347" s="61"/>
      <c r="AJ347" s="44"/>
      <c r="AK347" s="61"/>
      <c r="AL347" s="61"/>
      <c r="AM347" s="44"/>
      <c r="AN347" s="44"/>
    </row>
    <row r="348" spans="1:40" x14ac:dyDescent="0.2">
      <c r="A348" s="38" t="s">
        <v>387</v>
      </c>
      <c r="B348" s="38" t="s">
        <v>457</v>
      </c>
      <c r="C348" s="58">
        <v>50.909100000000002</v>
      </c>
      <c r="D348" s="58">
        <v>-2.2161400000000002</v>
      </c>
      <c r="E348" s="38" t="s">
        <v>129</v>
      </c>
      <c r="F348" s="38" t="s">
        <v>134</v>
      </c>
      <c r="G348" s="38" t="s">
        <v>162</v>
      </c>
      <c r="H348" s="63">
        <v>4950</v>
      </c>
      <c r="I348" s="63">
        <v>55</v>
      </c>
      <c r="J348" s="60">
        <v>5695</v>
      </c>
      <c r="K348" s="60">
        <v>72</v>
      </c>
      <c r="L348" s="58">
        <v>-21.581</v>
      </c>
      <c r="M348" s="60">
        <v>804</v>
      </c>
      <c r="N348" s="60">
        <v>82</v>
      </c>
      <c r="O348" s="40">
        <f t="shared" si="20"/>
        <v>-21.79193443919447</v>
      </c>
      <c r="P348" s="64">
        <f t="shared" si="21"/>
        <v>0.14402000000000001</v>
      </c>
      <c r="Q348" s="64">
        <f t="shared" si="24"/>
        <v>-0.36622727919447051</v>
      </c>
      <c r="R348" s="64">
        <f t="shared" si="22"/>
        <v>1.1272840000000062E-2</v>
      </c>
      <c r="S348" s="64">
        <f t="shared" si="23"/>
        <v>-0.21093443919447044</v>
      </c>
      <c r="T348" s="124">
        <v>1073.1076342994286</v>
      </c>
      <c r="U348" s="124">
        <v>196.22708380202712</v>
      </c>
      <c r="V348" s="64">
        <v>-0.46989641305938584</v>
      </c>
      <c r="W348" s="64">
        <v>0.31210061378286985</v>
      </c>
      <c r="X348" s="44"/>
      <c r="Y348" s="61"/>
      <c r="Z348" s="44"/>
      <c r="AA348" s="61"/>
      <c r="AB348" s="44"/>
      <c r="AC348" s="61"/>
      <c r="AD348" s="44"/>
      <c r="AE348" s="61"/>
      <c r="AF348" s="44"/>
      <c r="AG348" s="61"/>
      <c r="AH348" s="44"/>
      <c r="AI348" s="61"/>
      <c r="AJ348" s="44"/>
      <c r="AK348" s="61"/>
      <c r="AL348" s="64"/>
      <c r="AM348" s="44"/>
      <c r="AN348" s="44"/>
    </row>
    <row r="349" spans="1:40" x14ac:dyDescent="0.2">
      <c r="A349" s="37" t="s">
        <v>387</v>
      </c>
      <c r="B349" s="37" t="s">
        <v>458</v>
      </c>
      <c r="C349" s="58">
        <v>50.909100000000002</v>
      </c>
      <c r="D349" s="58">
        <v>-2.2161400000000002</v>
      </c>
      <c r="E349" s="37" t="s">
        <v>129</v>
      </c>
      <c r="F349" s="37" t="s">
        <v>134</v>
      </c>
      <c r="G349" s="37" t="s">
        <v>162</v>
      </c>
      <c r="H349" s="59">
        <v>4955</v>
      </c>
      <c r="I349" s="59">
        <v>45</v>
      </c>
      <c r="J349" s="36">
        <v>5691</v>
      </c>
      <c r="K349" s="36">
        <v>63</v>
      </c>
      <c r="L349" s="46">
        <v>-21.126000000000001</v>
      </c>
      <c r="M349" s="36">
        <v>804</v>
      </c>
      <c r="N349" s="36">
        <v>82</v>
      </c>
      <c r="O349" s="32">
        <f t="shared" si="20"/>
        <v>-21.336934439194472</v>
      </c>
      <c r="P349" s="61">
        <f t="shared" si="21"/>
        <v>0.14402000000000001</v>
      </c>
      <c r="Q349" s="61">
        <f t="shared" si="24"/>
        <v>-0.36622727919447051</v>
      </c>
      <c r="R349" s="61">
        <f t="shared" si="22"/>
        <v>1.1272840000000062E-2</v>
      </c>
      <c r="S349" s="61">
        <f t="shared" si="23"/>
        <v>-0.21093443919447044</v>
      </c>
      <c r="T349" s="70">
        <v>1073.1076342994286</v>
      </c>
      <c r="U349" s="70">
        <v>196.22708380202712</v>
      </c>
      <c r="V349" s="61">
        <v>-0.46989641305938584</v>
      </c>
      <c r="W349" s="61">
        <v>0.31210061378286985</v>
      </c>
      <c r="X349" s="44"/>
      <c r="Y349" s="61"/>
      <c r="Z349" s="44"/>
      <c r="AA349" s="61"/>
      <c r="AB349" s="44"/>
      <c r="AC349" s="61"/>
      <c r="AD349" s="44"/>
      <c r="AE349" s="61"/>
      <c r="AF349" s="44"/>
      <c r="AG349" s="61"/>
      <c r="AH349" s="44"/>
      <c r="AI349" s="61"/>
      <c r="AJ349" s="44"/>
      <c r="AK349" s="61"/>
      <c r="AL349" s="61"/>
      <c r="AM349" s="44"/>
      <c r="AN349" s="44"/>
    </row>
    <row r="350" spans="1:40" x14ac:dyDescent="0.2">
      <c r="A350" s="37" t="s">
        <v>132</v>
      </c>
      <c r="B350" s="37" t="s">
        <v>459</v>
      </c>
      <c r="C350" s="58">
        <v>53</v>
      </c>
      <c r="D350" s="58">
        <v>-6</v>
      </c>
      <c r="E350" s="37" t="s">
        <v>175</v>
      </c>
      <c r="F350" s="37" t="s">
        <v>134</v>
      </c>
      <c r="G350" s="37" t="s">
        <v>204</v>
      </c>
      <c r="H350" s="59">
        <v>5050</v>
      </c>
      <c r="I350" s="59">
        <v>90</v>
      </c>
      <c r="J350" s="36">
        <v>5794</v>
      </c>
      <c r="K350" s="36">
        <v>97</v>
      </c>
      <c r="L350" s="46">
        <v>-19.600000000000001</v>
      </c>
      <c r="M350" s="60">
        <v>1102</v>
      </c>
      <c r="N350" s="60">
        <v>73</v>
      </c>
      <c r="O350" s="32">
        <f t="shared" si="20"/>
        <v>-19.247797947569182</v>
      </c>
      <c r="P350" s="61">
        <f t="shared" si="21"/>
        <v>0.14573</v>
      </c>
      <c r="Q350" s="61">
        <f t="shared" si="24"/>
        <v>0.16927205243082</v>
      </c>
      <c r="R350" s="61">
        <f t="shared" si="22"/>
        <v>3.7200000000000011E-2</v>
      </c>
      <c r="S350" s="61">
        <f t="shared" si="23"/>
        <v>0.35220205243082003</v>
      </c>
      <c r="T350" s="70">
        <v>1163.5426802057143</v>
      </c>
      <c r="U350" s="70">
        <v>129.23024511384952</v>
      </c>
      <c r="V350" s="61">
        <v>-8.8973961752516678E-2</v>
      </c>
      <c r="W350" s="61">
        <v>0.19412993521721494</v>
      </c>
      <c r="X350" s="44"/>
      <c r="Y350" s="61"/>
      <c r="Z350" s="44"/>
      <c r="AA350" s="61"/>
      <c r="AB350" s="44"/>
      <c r="AC350" s="61"/>
      <c r="AD350" s="44"/>
      <c r="AE350" s="61"/>
      <c r="AF350" s="44"/>
      <c r="AG350" s="61"/>
      <c r="AH350" s="44"/>
      <c r="AI350" s="61"/>
      <c r="AJ350" s="44"/>
      <c r="AK350" s="61"/>
      <c r="AL350" s="61"/>
      <c r="AM350" s="44"/>
      <c r="AN350" s="44"/>
    </row>
    <row r="351" spans="1:40" x14ac:dyDescent="0.2">
      <c r="A351" s="37" t="s">
        <v>211</v>
      </c>
      <c r="B351" s="37" t="s">
        <v>460</v>
      </c>
      <c r="C351" s="58">
        <v>53.65</v>
      </c>
      <c r="D351" s="58">
        <v>10.216699999999999</v>
      </c>
      <c r="E351" s="37" t="s">
        <v>143</v>
      </c>
      <c r="F351" s="37" t="s">
        <v>134</v>
      </c>
      <c r="G351" s="37" t="s">
        <v>461</v>
      </c>
      <c r="H351" s="59">
        <v>5110</v>
      </c>
      <c r="I351" s="59">
        <v>70</v>
      </c>
      <c r="J351" s="36">
        <v>5842</v>
      </c>
      <c r="K351" s="36">
        <v>85</v>
      </c>
      <c r="L351" s="46">
        <v>-21.8</v>
      </c>
      <c r="M351" s="36">
        <v>727</v>
      </c>
      <c r="N351" s="36">
        <v>54</v>
      </c>
      <c r="O351" s="32">
        <f t="shared" si="20"/>
        <v>-22.133644208941323</v>
      </c>
      <c r="P351" s="61">
        <f t="shared" si="21"/>
        <v>0.14934</v>
      </c>
      <c r="Q351" s="61">
        <f t="shared" si="24"/>
        <v>-0.52824420894132373</v>
      </c>
      <c r="R351" s="61">
        <f t="shared" si="22"/>
        <v>4.5259999999999967E-2</v>
      </c>
      <c r="S351" s="61">
        <f t="shared" si="23"/>
        <v>-0.33364420894132374</v>
      </c>
      <c r="T351" s="70">
        <v>874.29648125400001</v>
      </c>
      <c r="U351" s="70">
        <v>103.68657411278419</v>
      </c>
      <c r="V351" s="61">
        <v>-0.29289340819321807</v>
      </c>
      <c r="W351" s="61">
        <v>0.19730387371616698</v>
      </c>
      <c r="X351" s="44"/>
      <c r="Y351" s="61"/>
      <c r="Z351" s="44"/>
      <c r="AA351" s="61"/>
      <c r="AB351" s="44"/>
      <c r="AC351" s="61"/>
      <c r="AD351" s="44"/>
      <c r="AE351" s="61"/>
      <c r="AF351" s="44"/>
      <c r="AG351" s="61"/>
      <c r="AH351" s="44"/>
      <c r="AI351" s="61"/>
      <c r="AJ351" s="44"/>
      <c r="AK351" s="61"/>
      <c r="AL351" s="61"/>
      <c r="AM351" s="44"/>
      <c r="AN351" s="44"/>
    </row>
    <row r="352" spans="1:40" x14ac:dyDescent="0.2">
      <c r="A352" s="38" t="s">
        <v>132</v>
      </c>
      <c r="B352" s="38" t="s">
        <v>462</v>
      </c>
      <c r="C352" s="58">
        <v>52.083300000000001</v>
      </c>
      <c r="D352" s="58">
        <v>-7.7333299999999996</v>
      </c>
      <c r="E352" s="38" t="s">
        <v>175</v>
      </c>
      <c r="F352" s="38" t="s">
        <v>134</v>
      </c>
      <c r="G352" s="38" t="s">
        <v>162</v>
      </c>
      <c r="H352" s="63">
        <v>5190</v>
      </c>
      <c r="I352" s="63">
        <v>80</v>
      </c>
      <c r="J352" s="60">
        <v>5964</v>
      </c>
      <c r="K352" s="60">
        <v>117</v>
      </c>
      <c r="L352" s="58">
        <v>-22.5</v>
      </c>
      <c r="M352" s="60">
        <v>1234</v>
      </c>
      <c r="N352" s="60">
        <v>87</v>
      </c>
      <c r="O352" s="40">
        <f t="shared" si="20"/>
        <v>-21.960185922300393</v>
      </c>
      <c r="P352" s="64">
        <f t="shared" si="21"/>
        <v>0.14307</v>
      </c>
      <c r="Q352" s="64">
        <f t="shared" si="24"/>
        <v>0.37091115769960581</v>
      </c>
      <c r="R352" s="64">
        <f t="shared" si="22"/>
        <v>2.5832920000000037E-2</v>
      </c>
      <c r="S352" s="64">
        <f t="shared" si="23"/>
        <v>0.53981407769960588</v>
      </c>
      <c r="T352" s="124">
        <v>1302.7152318699998</v>
      </c>
      <c r="U352" s="124">
        <v>280.37742423155737</v>
      </c>
      <c r="V352" s="64">
        <v>-7.2420067968551452E-2</v>
      </c>
      <c r="W352" s="64">
        <v>0.35548661249584645</v>
      </c>
      <c r="X352" s="44"/>
      <c r="Y352" s="61"/>
      <c r="Z352" s="44"/>
      <c r="AA352" s="61"/>
      <c r="AB352" s="44"/>
      <c r="AC352" s="61"/>
      <c r="AD352" s="44"/>
      <c r="AE352" s="61"/>
      <c r="AF352" s="44"/>
      <c r="AG352" s="61"/>
      <c r="AH352" s="44"/>
      <c r="AI352" s="61"/>
      <c r="AJ352" s="44"/>
      <c r="AK352" s="61"/>
      <c r="AL352" s="64"/>
      <c r="AM352" s="44"/>
      <c r="AN352" s="44"/>
    </row>
    <row r="353" spans="1:40" x14ac:dyDescent="0.2">
      <c r="A353" s="37" t="s">
        <v>141</v>
      </c>
      <c r="B353" s="37" t="s">
        <v>463</v>
      </c>
      <c r="C353" s="58">
        <v>55</v>
      </c>
      <c r="D353" s="58">
        <v>12</v>
      </c>
      <c r="E353" s="37" t="s">
        <v>185</v>
      </c>
      <c r="F353" s="37" t="s">
        <v>134</v>
      </c>
      <c r="G353" s="37" t="s">
        <v>135</v>
      </c>
      <c r="H353" s="59">
        <v>5329</v>
      </c>
      <c r="I353" s="59">
        <v>35</v>
      </c>
      <c r="J353" s="36">
        <v>6104</v>
      </c>
      <c r="K353" s="36">
        <v>66</v>
      </c>
      <c r="L353" s="46">
        <v>-21.359000000000002</v>
      </c>
      <c r="M353" s="36">
        <v>595</v>
      </c>
      <c r="N353" s="36">
        <v>55</v>
      </c>
      <c r="O353" s="32">
        <f t="shared" si="20"/>
        <v>-21.984390835673175</v>
      </c>
      <c r="P353" s="61">
        <f t="shared" si="21"/>
        <v>0.14915</v>
      </c>
      <c r="Q353" s="61">
        <f t="shared" si="24"/>
        <v>-0.8365408356731745</v>
      </c>
      <c r="R353" s="61">
        <f t="shared" si="22"/>
        <v>6.1999999999999944E-2</v>
      </c>
      <c r="S353" s="61">
        <f t="shared" si="23"/>
        <v>-0.62539083567317455</v>
      </c>
      <c r="T353" s="70">
        <v>800.022938771143</v>
      </c>
      <c r="U353" s="70">
        <v>100.70164626975243</v>
      </c>
      <c r="V353" s="61">
        <v>-0.45445618206324007</v>
      </c>
      <c r="W353" s="61">
        <v>0.19987716353949933</v>
      </c>
      <c r="X353" s="44"/>
      <c r="Y353" s="61"/>
      <c r="Z353" s="44"/>
      <c r="AA353" s="61"/>
      <c r="AB353" s="44"/>
      <c r="AC353" s="61"/>
      <c r="AD353" s="44"/>
      <c r="AE353" s="61"/>
      <c r="AF353" s="44"/>
      <c r="AG353" s="61"/>
      <c r="AH353" s="44"/>
      <c r="AI353" s="61"/>
      <c r="AJ353" s="44"/>
      <c r="AK353" s="61"/>
      <c r="AL353" s="61"/>
      <c r="AM353" s="44"/>
      <c r="AN353" s="44"/>
    </row>
    <row r="354" spans="1:40" x14ac:dyDescent="0.2">
      <c r="A354" s="37" t="s">
        <v>132</v>
      </c>
      <c r="B354" s="37" t="s">
        <v>464</v>
      </c>
      <c r="C354" s="58">
        <v>52</v>
      </c>
      <c r="D354" s="58">
        <v>-10</v>
      </c>
      <c r="E354" s="37" t="s">
        <v>175</v>
      </c>
      <c r="F354" s="37" t="s">
        <v>134</v>
      </c>
      <c r="G354" s="37" t="s">
        <v>227</v>
      </c>
      <c r="H354" s="59">
        <v>5510</v>
      </c>
      <c r="I354" s="59">
        <v>70</v>
      </c>
      <c r="J354" s="36">
        <v>6311</v>
      </c>
      <c r="K354" s="36">
        <v>73</v>
      </c>
      <c r="L354" s="46">
        <v>-18.100000000000001</v>
      </c>
      <c r="M354" s="36">
        <v>1438</v>
      </c>
      <c r="N354" s="36">
        <v>322</v>
      </c>
      <c r="O354" s="32">
        <f t="shared" si="20"/>
        <v>-17.326070873802017</v>
      </c>
      <c r="P354" s="61">
        <f t="shared" si="21"/>
        <v>9.8420000000000007E-2</v>
      </c>
      <c r="Q354" s="61">
        <f t="shared" si="24"/>
        <v>0.65070912619798449</v>
      </c>
      <c r="R354" s="61">
        <f t="shared" si="22"/>
        <v>2.4799999999999933E-2</v>
      </c>
      <c r="S354" s="61">
        <f t="shared" si="23"/>
        <v>0.77392912619798437</v>
      </c>
      <c r="T354" s="70">
        <v>1330.6493441742857</v>
      </c>
      <c r="U354" s="70">
        <v>174.92202478432199</v>
      </c>
      <c r="V354" s="61">
        <v>0.15431385137709139</v>
      </c>
      <c r="W354" s="61">
        <v>0.24665769209886132</v>
      </c>
      <c r="X354" s="44"/>
      <c r="Y354" s="61"/>
      <c r="Z354" s="44"/>
      <c r="AA354" s="61"/>
      <c r="AB354" s="44"/>
      <c r="AC354" s="61"/>
      <c r="AD354" s="44"/>
      <c r="AE354" s="61"/>
      <c r="AF354" s="44"/>
      <c r="AG354" s="61"/>
      <c r="AH354" s="44"/>
      <c r="AI354" s="61"/>
      <c r="AJ354" s="44"/>
      <c r="AK354" s="61"/>
      <c r="AL354" s="61"/>
      <c r="AM354" s="44"/>
      <c r="AN354" s="44"/>
    </row>
    <row r="355" spans="1:40" x14ac:dyDescent="0.2">
      <c r="A355" s="37" t="s">
        <v>136</v>
      </c>
      <c r="B355" s="37" t="s">
        <v>465</v>
      </c>
      <c r="C355" s="58">
        <v>71</v>
      </c>
      <c r="D355" s="58">
        <v>127</v>
      </c>
      <c r="E355" s="37" t="s">
        <v>138</v>
      </c>
      <c r="F355" s="37" t="s">
        <v>139</v>
      </c>
      <c r="G355" s="37" t="s">
        <v>140</v>
      </c>
      <c r="H355" s="59">
        <v>5820</v>
      </c>
      <c r="I355" s="59">
        <v>45</v>
      </c>
      <c r="J355" s="36">
        <v>6621</v>
      </c>
      <c r="K355" s="36">
        <v>61</v>
      </c>
      <c r="L355" s="46">
        <v>-20.468</v>
      </c>
      <c r="M355" s="36">
        <v>341</v>
      </c>
      <c r="N355" s="36">
        <v>160</v>
      </c>
      <c r="O355" s="32">
        <f t="shared" si="20"/>
        <v>-21.662960265586179</v>
      </c>
      <c r="P355" s="61">
        <f t="shared" si="21"/>
        <v>0.12920000000000001</v>
      </c>
      <c r="Q355" s="61">
        <f t="shared" si="24"/>
        <v>-1.5845602655861803</v>
      </c>
      <c r="R355" s="61">
        <f t="shared" si="22"/>
        <v>0.26039999999999996</v>
      </c>
      <c r="S355" s="61">
        <f t="shared" si="23"/>
        <v>-1.1949602655861804</v>
      </c>
      <c r="T355" s="70">
        <v>315.09324602228571</v>
      </c>
      <c r="U355" s="70">
        <v>53.705133333588869</v>
      </c>
      <c r="V355" s="61">
        <v>0.10000857133515366</v>
      </c>
      <c r="W355" s="61">
        <v>0.20042999280125159</v>
      </c>
      <c r="X355" s="44"/>
      <c r="Y355" s="61"/>
      <c r="Z355" s="44"/>
      <c r="AA355" s="61"/>
      <c r="AB355" s="44"/>
      <c r="AC355" s="61"/>
      <c r="AD355" s="44"/>
      <c r="AE355" s="61"/>
      <c r="AF355" s="44"/>
      <c r="AG355" s="61"/>
      <c r="AH355" s="44"/>
      <c r="AI355" s="61"/>
      <c r="AJ355" s="44"/>
      <c r="AK355" s="61"/>
      <c r="AL355" s="61"/>
      <c r="AM355" s="44"/>
      <c r="AN355" s="44"/>
    </row>
    <row r="356" spans="1:40" x14ac:dyDescent="0.2">
      <c r="A356" s="38" t="s">
        <v>211</v>
      </c>
      <c r="B356" s="38" t="s">
        <v>466</v>
      </c>
      <c r="C356" s="58">
        <v>54.25</v>
      </c>
      <c r="D356" s="58">
        <v>11.05</v>
      </c>
      <c r="E356" s="38" t="s">
        <v>143</v>
      </c>
      <c r="F356" s="38" t="s">
        <v>134</v>
      </c>
      <c r="G356" s="38" t="s">
        <v>162</v>
      </c>
      <c r="H356" s="63">
        <v>5960</v>
      </c>
      <c r="I356" s="63">
        <v>65</v>
      </c>
      <c r="J356" s="60">
        <v>6799</v>
      </c>
      <c r="K356" s="60">
        <v>81</v>
      </c>
      <c r="L356" s="58">
        <v>-24.3</v>
      </c>
      <c r="M356" s="60">
        <v>631</v>
      </c>
      <c r="N356" s="60">
        <v>1</v>
      </c>
      <c r="O356" s="40">
        <f t="shared" si="20"/>
        <v>-24.836057344039553</v>
      </c>
      <c r="P356" s="64">
        <f t="shared" si="21"/>
        <v>0.15941</v>
      </c>
      <c r="Q356" s="64">
        <f t="shared" si="24"/>
        <v>-0.7481673440395511</v>
      </c>
      <c r="R356" s="64">
        <f t="shared" si="22"/>
        <v>5.2699999999999969E-2</v>
      </c>
      <c r="S356" s="64">
        <f t="shared" si="23"/>
        <v>-0.53605734403955108</v>
      </c>
      <c r="T356" s="124">
        <v>838.88811153299991</v>
      </c>
      <c r="U356" s="124">
        <v>106.60453917761633</v>
      </c>
      <c r="V356" s="64">
        <v>-0.44333182203720234</v>
      </c>
      <c r="W356" s="64">
        <v>0.20821171986961393</v>
      </c>
      <c r="X356" s="44"/>
      <c r="Y356" s="61"/>
      <c r="Z356" s="44"/>
      <c r="AA356" s="61"/>
      <c r="AB356" s="44"/>
      <c r="AC356" s="61"/>
      <c r="AD356" s="44"/>
      <c r="AE356" s="61"/>
      <c r="AF356" s="44"/>
      <c r="AG356" s="61"/>
      <c r="AH356" s="44"/>
      <c r="AI356" s="61"/>
      <c r="AJ356" s="44"/>
      <c r="AK356" s="61"/>
      <c r="AL356" s="64"/>
      <c r="AM356" s="44"/>
      <c r="AN356" s="44"/>
    </row>
    <row r="357" spans="1:40" x14ac:dyDescent="0.2">
      <c r="A357" s="37" t="s">
        <v>467</v>
      </c>
      <c r="B357" s="62" t="s">
        <v>468</v>
      </c>
      <c r="C357" s="40">
        <v>47.15</v>
      </c>
      <c r="D357" s="65">
        <v>5.73</v>
      </c>
      <c r="E357" s="62" t="s">
        <v>373</v>
      </c>
      <c r="F357" s="62" t="s">
        <v>139</v>
      </c>
      <c r="G357" s="62" t="s">
        <v>166</v>
      </c>
      <c r="H357" s="66">
        <v>6000</v>
      </c>
      <c r="I357" s="66">
        <v>60</v>
      </c>
      <c r="J357" s="60">
        <v>6840</v>
      </c>
      <c r="K357" s="60">
        <v>70</v>
      </c>
      <c r="L357" s="65">
        <v>-23</v>
      </c>
      <c r="M357" s="36">
        <v>931</v>
      </c>
      <c r="N357" s="36">
        <v>215</v>
      </c>
      <c r="O357" s="32">
        <f t="shared" si="20"/>
        <v>-23.038806144777688</v>
      </c>
      <c r="P357" s="61">
        <f t="shared" si="21"/>
        <v>0.11875000000000001</v>
      </c>
      <c r="Q357" s="61">
        <f t="shared" si="24"/>
        <v>-0.12221614477768661</v>
      </c>
      <c r="R357" s="61">
        <f t="shared" si="22"/>
        <v>-3.5340000000000038E-2</v>
      </c>
      <c r="S357" s="61">
        <f t="shared" si="23"/>
        <v>-3.8806144777686638E-2</v>
      </c>
      <c r="T357" s="70">
        <v>1342.7059837357142</v>
      </c>
      <c r="U357" s="70">
        <v>146.22980045165616</v>
      </c>
      <c r="V357" s="61">
        <v>-0.63912035805442735</v>
      </c>
      <c r="W357" s="61">
        <v>0.19610338463732363</v>
      </c>
      <c r="X357" s="44"/>
      <c r="Y357" s="61"/>
      <c r="Z357" s="44"/>
      <c r="AA357" s="61"/>
      <c r="AB357" s="44"/>
      <c r="AC357" s="61"/>
      <c r="AD357" s="44"/>
      <c r="AE357" s="61"/>
      <c r="AF357" s="44"/>
      <c r="AG357" s="61"/>
      <c r="AH357" s="44"/>
      <c r="AI357" s="61"/>
      <c r="AJ357" s="44"/>
      <c r="AK357" s="61"/>
      <c r="AL357" s="61"/>
      <c r="AM357" s="44"/>
      <c r="AN357" s="44"/>
    </row>
    <row r="358" spans="1:40" x14ac:dyDescent="0.2">
      <c r="A358" s="37" t="s">
        <v>316</v>
      </c>
      <c r="B358" s="38" t="s">
        <v>469</v>
      </c>
      <c r="C358" s="58">
        <v>50.494799999999998</v>
      </c>
      <c r="D358" s="58">
        <v>-3.6713399999999998</v>
      </c>
      <c r="E358" s="38" t="s">
        <v>129</v>
      </c>
      <c r="F358" s="38" t="s">
        <v>139</v>
      </c>
      <c r="G358" s="38" t="s">
        <v>166</v>
      </c>
      <c r="H358" s="63">
        <v>6120</v>
      </c>
      <c r="I358" s="63">
        <v>75</v>
      </c>
      <c r="J358" s="60">
        <v>7012</v>
      </c>
      <c r="K358" s="60">
        <v>107</v>
      </c>
      <c r="L358" s="58">
        <v>-21.5</v>
      </c>
      <c r="M358" s="36">
        <v>917</v>
      </c>
      <c r="N358" s="36">
        <v>76</v>
      </c>
      <c r="O358" s="32">
        <f t="shared" si="20"/>
        <v>-21.496552794236145</v>
      </c>
      <c r="P358" s="61">
        <f t="shared" si="21"/>
        <v>0.14516000000000001</v>
      </c>
      <c r="Q358" s="61">
        <f t="shared" si="24"/>
        <v>-0.14784831423614619</v>
      </c>
      <c r="R358" s="61">
        <f t="shared" si="22"/>
        <v>6.1355199999999499E-3</v>
      </c>
      <c r="S358" s="61">
        <f t="shared" si="23"/>
        <v>3.4472057638537668E-3</v>
      </c>
      <c r="T358" s="70">
        <v>1142.4317112642857</v>
      </c>
      <c r="U358" s="70">
        <v>148.79794714247151</v>
      </c>
      <c r="V358" s="61">
        <v>-0.37053914021964474</v>
      </c>
      <c r="W358" s="61">
        <v>0.23236052375331306</v>
      </c>
      <c r="X358" s="44"/>
      <c r="Y358" s="61"/>
      <c r="Z358" s="44"/>
      <c r="AA358" s="61"/>
      <c r="AB358" s="44"/>
      <c r="AC358" s="61"/>
      <c r="AD358" s="44"/>
      <c r="AE358" s="61"/>
      <c r="AF358" s="44"/>
      <c r="AG358" s="61"/>
      <c r="AH358" s="44"/>
      <c r="AI358" s="61"/>
      <c r="AJ358" s="44"/>
      <c r="AK358" s="61"/>
      <c r="AL358" s="61"/>
      <c r="AM358" s="44"/>
      <c r="AN358" s="44"/>
    </row>
    <row r="359" spans="1:40" x14ac:dyDescent="0.2">
      <c r="A359" s="37" t="s">
        <v>467</v>
      </c>
      <c r="B359" s="62" t="s">
        <v>470</v>
      </c>
      <c r="C359" s="40">
        <v>47.35</v>
      </c>
      <c r="D359" s="65">
        <v>6.77</v>
      </c>
      <c r="E359" s="62" t="s">
        <v>373</v>
      </c>
      <c r="F359" s="62" t="s">
        <v>139</v>
      </c>
      <c r="G359" s="62" t="s">
        <v>166</v>
      </c>
      <c r="H359" s="66">
        <v>6230</v>
      </c>
      <c r="I359" s="66">
        <v>60</v>
      </c>
      <c r="J359" s="60">
        <v>7201</v>
      </c>
      <c r="K359" s="60">
        <v>60</v>
      </c>
      <c r="L359" s="65">
        <v>-23.6</v>
      </c>
      <c r="M359" s="36">
        <v>1052</v>
      </c>
      <c r="N359" s="36">
        <v>542</v>
      </c>
      <c r="O359" s="32">
        <f t="shared" si="20"/>
        <v>-23.488347969218296</v>
      </c>
      <c r="P359" s="61">
        <f t="shared" si="21"/>
        <v>5.6620000000000004E-2</v>
      </c>
      <c r="Q359" s="61">
        <f t="shared" si="24"/>
        <v>8.7892030781706154E-2</v>
      </c>
      <c r="R359" s="61">
        <f t="shared" si="22"/>
        <v>-3.286E-2</v>
      </c>
      <c r="S359" s="61">
        <f t="shared" si="23"/>
        <v>0.11165203078170616</v>
      </c>
      <c r="T359" s="70">
        <v>1385.8745629342859</v>
      </c>
      <c r="U359" s="70">
        <v>139.86388188465838</v>
      </c>
      <c r="V359" s="61">
        <v>-0.48806384612752346</v>
      </c>
      <c r="W359" s="61">
        <v>0.18398416357840297</v>
      </c>
      <c r="X359" s="44"/>
      <c r="Y359" s="61"/>
      <c r="Z359" s="44"/>
      <c r="AA359" s="61"/>
      <c r="AB359" s="44"/>
      <c r="AC359" s="61"/>
      <c r="AD359" s="44"/>
      <c r="AE359" s="61"/>
      <c r="AF359" s="44"/>
      <c r="AG359" s="61"/>
      <c r="AH359" s="44"/>
      <c r="AI359" s="61"/>
      <c r="AJ359" s="44"/>
      <c r="AK359" s="61"/>
      <c r="AL359" s="61"/>
      <c r="AM359" s="44"/>
      <c r="AN359" s="44"/>
    </row>
    <row r="360" spans="1:40" x14ac:dyDescent="0.2">
      <c r="A360" s="37" t="s">
        <v>136</v>
      </c>
      <c r="B360" s="38" t="s">
        <v>471</v>
      </c>
      <c r="C360" s="58">
        <v>60.234400000000001</v>
      </c>
      <c r="D360" s="58">
        <v>60.017200000000003</v>
      </c>
      <c r="E360" s="38" t="s">
        <v>138</v>
      </c>
      <c r="F360" s="38" t="s">
        <v>139</v>
      </c>
      <c r="G360" s="38" t="s">
        <v>140</v>
      </c>
      <c r="H360" s="63">
        <v>6243</v>
      </c>
      <c r="I360" s="63">
        <v>31</v>
      </c>
      <c r="J360" s="60">
        <v>7176</v>
      </c>
      <c r="K360" s="60">
        <v>62</v>
      </c>
      <c r="L360" s="58">
        <v>-21.071000000000002</v>
      </c>
      <c r="M360" s="36">
        <v>542</v>
      </c>
      <c r="N360" s="36">
        <v>206</v>
      </c>
      <c r="O360" s="32">
        <f t="shared" si="20"/>
        <v>-21.796970745765091</v>
      </c>
      <c r="P360" s="61">
        <f t="shared" si="21"/>
        <v>0.12046000000000001</v>
      </c>
      <c r="Q360" s="61">
        <f t="shared" si="24"/>
        <v>-0.9733373057650887</v>
      </c>
      <c r="R360" s="61">
        <f t="shared" si="22"/>
        <v>0.12690656</v>
      </c>
      <c r="S360" s="61">
        <f t="shared" si="23"/>
        <v>-0.72597074576508869</v>
      </c>
      <c r="T360" s="70">
        <v>691.64733909242852</v>
      </c>
      <c r="U360" s="70">
        <v>164.33437466830998</v>
      </c>
      <c r="V360" s="61">
        <v>-0.34171841680193843</v>
      </c>
      <c r="W360" s="61">
        <v>0.35614761371387427</v>
      </c>
      <c r="X360" s="44"/>
      <c r="Y360" s="61"/>
      <c r="Z360" s="44"/>
      <c r="AA360" s="61"/>
      <c r="AB360" s="44"/>
      <c r="AC360" s="61"/>
      <c r="AD360" s="44"/>
      <c r="AE360" s="61"/>
      <c r="AF360" s="44"/>
      <c r="AG360" s="61"/>
      <c r="AH360" s="44"/>
      <c r="AI360" s="61"/>
      <c r="AJ360" s="44"/>
      <c r="AK360" s="61"/>
      <c r="AL360" s="61"/>
      <c r="AM360" s="44"/>
      <c r="AN360" s="44"/>
    </row>
    <row r="361" spans="1:40" x14ac:dyDescent="0.2">
      <c r="A361" s="37" t="s">
        <v>316</v>
      </c>
      <c r="B361" s="38" t="s">
        <v>472</v>
      </c>
      <c r="C361" s="58">
        <v>50.494799999999998</v>
      </c>
      <c r="D361" s="58">
        <v>-3.6713399999999998</v>
      </c>
      <c r="E361" s="38" t="s">
        <v>129</v>
      </c>
      <c r="F361" s="38" t="s">
        <v>139</v>
      </c>
      <c r="G361" s="38" t="s">
        <v>166</v>
      </c>
      <c r="H361" s="63">
        <v>6330</v>
      </c>
      <c r="I361" s="63">
        <v>75</v>
      </c>
      <c r="J361" s="60">
        <v>7258</v>
      </c>
      <c r="K361" s="60">
        <v>92</v>
      </c>
      <c r="L361" s="58">
        <v>-21.7</v>
      </c>
      <c r="M361" s="36">
        <v>917</v>
      </c>
      <c r="N361" s="36">
        <v>76</v>
      </c>
      <c r="O361" s="32">
        <f t="shared" si="20"/>
        <v>-21.696552794236144</v>
      </c>
      <c r="P361" s="61">
        <f t="shared" si="21"/>
        <v>0.14516000000000001</v>
      </c>
      <c r="Q361" s="61">
        <f t="shared" si="24"/>
        <v>-0.14784831423614619</v>
      </c>
      <c r="R361" s="61">
        <f t="shared" si="22"/>
        <v>6.1355199999999499E-3</v>
      </c>
      <c r="S361" s="61">
        <f t="shared" si="23"/>
        <v>3.4472057638537668E-3</v>
      </c>
      <c r="T361" s="70">
        <v>1142.4317112642857</v>
      </c>
      <c r="U361" s="70">
        <v>148.79794714247151</v>
      </c>
      <c r="V361" s="61">
        <v>-0.37053914021964474</v>
      </c>
      <c r="W361" s="61">
        <v>0.23236052375331306</v>
      </c>
      <c r="X361" s="44"/>
      <c r="Y361" s="61"/>
      <c r="Z361" s="44"/>
      <c r="AA361" s="61"/>
      <c r="AB361" s="44"/>
      <c r="AC361" s="61"/>
      <c r="AD361" s="44"/>
      <c r="AE361" s="61"/>
      <c r="AF361" s="44"/>
      <c r="AG361" s="61"/>
      <c r="AH361" s="44"/>
      <c r="AI361" s="61"/>
      <c r="AJ361" s="44"/>
      <c r="AK361" s="61"/>
      <c r="AL361" s="61"/>
      <c r="AM361" s="44"/>
      <c r="AN361" s="44"/>
    </row>
    <row r="362" spans="1:40" x14ac:dyDescent="0.2">
      <c r="A362" s="37" t="s">
        <v>146</v>
      </c>
      <c r="B362" s="38" t="s">
        <v>473</v>
      </c>
      <c r="C362" s="58">
        <v>56.403300000000002</v>
      </c>
      <c r="D362" s="58">
        <v>-5.4783600000000003</v>
      </c>
      <c r="E362" s="38" t="s">
        <v>129</v>
      </c>
      <c r="F362" s="38" t="s">
        <v>139</v>
      </c>
      <c r="G362" s="38" t="s">
        <v>166</v>
      </c>
      <c r="H362" s="63">
        <v>6460</v>
      </c>
      <c r="I362" s="63">
        <v>180</v>
      </c>
      <c r="J362" s="60">
        <v>7344</v>
      </c>
      <c r="K362" s="60">
        <v>179</v>
      </c>
      <c r="L362" s="58">
        <v>-22.068000000000001</v>
      </c>
      <c r="M362" s="36">
        <v>1794</v>
      </c>
      <c r="N362" s="36">
        <v>75</v>
      </c>
      <c r="O362" s="32">
        <f t="shared" si="20"/>
        <v>-20.774957122814307</v>
      </c>
      <c r="P362" s="61">
        <f t="shared" si="21"/>
        <v>0.14535000000000001</v>
      </c>
      <c r="Q362" s="61">
        <f t="shared" si="24"/>
        <v>1.0682919571856928</v>
      </c>
      <c r="R362" s="61">
        <f t="shared" si="22"/>
        <v>7.9400919999999986E-2</v>
      </c>
      <c r="S362" s="61">
        <f t="shared" si="23"/>
        <v>1.2930428771856928</v>
      </c>
      <c r="T362" s="70">
        <v>1279.5869449878571</v>
      </c>
      <c r="U362" s="70">
        <v>318.98162040660475</v>
      </c>
      <c r="V362" s="61">
        <v>0.66826528731292767</v>
      </c>
      <c r="W362" s="61">
        <v>0.42937221058206737</v>
      </c>
      <c r="X362" s="44"/>
      <c r="Y362" s="61"/>
      <c r="Z362" s="44"/>
      <c r="AA362" s="61"/>
      <c r="AB362" s="44"/>
      <c r="AC362" s="61"/>
      <c r="AD362" s="44"/>
      <c r="AE362" s="61"/>
      <c r="AF362" s="44"/>
      <c r="AG362" s="61"/>
      <c r="AH362" s="44"/>
      <c r="AI362" s="61"/>
      <c r="AJ362" s="44"/>
      <c r="AK362" s="61"/>
      <c r="AL362" s="61"/>
      <c r="AM362" s="44"/>
      <c r="AN362" s="44"/>
    </row>
    <row r="363" spans="1:40" x14ac:dyDescent="0.2">
      <c r="A363" s="38" t="s">
        <v>132</v>
      </c>
      <c r="B363" s="38" t="s">
        <v>474</v>
      </c>
      <c r="C363" s="58">
        <v>53</v>
      </c>
      <c r="D363" s="58">
        <v>-6</v>
      </c>
      <c r="E363" s="38" t="s">
        <v>175</v>
      </c>
      <c r="F363" s="38" t="s">
        <v>134</v>
      </c>
      <c r="G363" s="38" t="s">
        <v>162</v>
      </c>
      <c r="H363" s="63">
        <v>6560</v>
      </c>
      <c r="I363" s="63">
        <v>75</v>
      </c>
      <c r="J363" s="60">
        <v>7467</v>
      </c>
      <c r="K363" s="60">
        <v>67</v>
      </c>
      <c r="L363" s="58">
        <v>-23.5</v>
      </c>
      <c r="M363" s="36">
        <v>1102</v>
      </c>
      <c r="N363" s="60">
        <v>66</v>
      </c>
      <c r="O363" s="40">
        <f t="shared" si="20"/>
        <v>-23.146467947569182</v>
      </c>
      <c r="P363" s="64">
        <f t="shared" si="21"/>
        <v>0.14706</v>
      </c>
      <c r="Q363" s="64">
        <f t="shared" si="24"/>
        <v>0.16927205243082</v>
      </c>
      <c r="R363" s="64">
        <f t="shared" si="22"/>
        <v>3.7200000000000011E-2</v>
      </c>
      <c r="S363" s="64">
        <f t="shared" si="23"/>
        <v>0.35353205243081998</v>
      </c>
      <c r="T363" s="124">
        <v>1163.5426802057143</v>
      </c>
      <c r="U363" s="124">
        <v>129.23024511384952</v>
      </c>
      <c r="V363" s="64">
        <v>-8.8973961752516678E-2</v>
      </c>
      <c r="W363" s="64">
        <v>0.19412993521721494</v>
      </c>
      <c r="X363" s="44"/>
      <c r="Y363" s="61"/>
      <c r="Z363" s="44"/>
      <c r="AA363" s="61"/>
      <c r="AB363" s="44"/>
      <c r="AC363" s="61"/>
      <c r="AD363" s="44"/>
      <c r="AE363" s="61"/>
      <c r="AF363" s="44"/>
      <c r="AG363" s="61"/>
      <c r="AH363" s="44"/>
      <c r="AI363" s="61"/>
      <c r="AJ363" s="44"/>
      <c r="AK363" s="61"/>
      <c r="AL363" s="64"/>
      <c r="AM363" s="44"/>
      <c r="AN363" s="44"/>
    </row>
    <row r="364" spans="1:40" x14ac:dyDescent="0.2">
      <c r="A364" s="37" t="s">
        <v>132</v>
      </c>
      <c r="B364" s="38" t="s">
        <v>475</v>
      </c>
      <c r="C364" s="58">
        <v>53</v>
      </c>
      <c r="D364" s="58">
        <v>-6</v>
      </c>
      <c r="E364" s="38" t="s">
        <v>175</v>
      </c>
      <c r="F364" s="38" t="s">
        <v>134</v>
      </c>
      <c r="G364" s="38" t="s">
        <v>162</v>
      </c>
      <c r="H364" s="63">
        <v>6660</v>
      </c>
      <c r="I364" s="63">
        <v>80</v>
      </c>
      <c r="J364" s="60">
        <v>7536</v>
      </c>
      <c r="K364" s="60">
        <v>62</v>
      </c>
      <c r="L364" s="58">
        <v>-20.5</v>
      </c>
      <c r="M364" s="36">
        <v>1102</v>
      </c>
      <c r="N364" s="60">
        <v>66</v>
      </c>
      <c r="O364" s="32">
        <f t="shared" si="20"/>
        <v>-20.146467947569182</v>
      </c>
      <c r="P364" s="61">
        <f t="shared" si="21"/>
        <v>0.14706</v>
      </c>
      <c r="Q364" s="61">
        <f t="shared" si="24"/>
        <v>0.16927205243082</v>
      </c>
      <c r="R364" s="61">
        <f t="shared" si="22"/>
        <v>3.7200000000000011E-2</v>
      </c>
      <c r="S364" s="61">
        <f t="shared" si="23"/>
        <v>0.35353205243081998</v>
      </c>
      <c r="T364" s="70">
        <v>1163.5426802057143</v>
      </c>
      <c r="U364" s="70">
        <v>129.23024511384952</v>
      </c>
      <c r="V364" s="61">
        <v>-8.8973961752516678E-2</v>
      </c>
      <c r="W364" s="61">
        <v>0.19412993521721494</v>
      </c>
      <c r="X364" s="44"/>
      <c r="Y364" s="61"/>
      <c r="Z364" s="44"/>
      <c r="AA364" s="61"/>
      <c r="AB364" s="44"/>
      <c r="AC364" s="61"/>
      <c r="AD364" s="44"/>
      <c r="AE364" s="61"/>
      <c r="AF364" s="44"/>
      <c r="AG364" s="61"/>
      <c r="AH364" s="44"/>
      <c r="AI364" s="61"/>
      <c r="AJ364" s="44"/>
      <c r="AK364" s="61"/>
      <c r="AL364" s="61"/>
      <c r="AM364" s="44"/>
      <c r="AN364" s="44"/>
    </row>
    <row r="365" spans="1:40" x14ac:dyDescent="0.2">
      <c r="A365" s="37" t="s">
        <v>467</v>
      </c>
      <c r="B365" s="62" t="s">
        <v>476</v>
      </c>
      <c r="C365" s="40">
        <v>47.35</v>
      </c>
      <c r="D365" s="65">
        <v>6.77</v>
      </c>
      <c r="E365" s="62" t="s">
        <v>373</v>
      </c>
      <c r="F365" s="62" t="s">
        <v>139</v>
      </c>
      <c r="G365" s="62" t="s">
        <v>166</v>
      </c>
      <c r="H365" s="66">
        <v>6730</v>
      </c>
      <c r="I365" s="66">
        <v>60</v>
      </c>
      <c r="J365" s="60">
        <v>7610</v>
      </c>
      <c r="K365" s="60">
        <v>60</v>
      </c>
      <c r="L365" s="65">
        <v>-22.8</v>
      </c>
      <c r="M365" s="36">
        <v>1052</v>
      </c>
      <c r="N365" s="36">
        <v>542</v>
      </c>
      <c r="O365" s="32">
        <f t="shared" si="20"/>
        <v>-22.688347969218295</v>
      </c>
      <c r="P365" s="61">
        <f t="shared" si="21"/>
        <v>5.6620000000000004E-2</v>
      </c>
      <c r="Q365" s="61">
        <f t="shared" si="24"/>
        <v>8.7892030781706154E-2</v>
      </c>
      <c r="R365" s="61">
        <f t="shared" si="22"/>
        <v>-3.286E-2</v>
      </c>
      <c r="S365" s="61">
        <f t="shared" si="23"/>
        <v>0.11165203078170616</v>
      </c>
      <c r="T365" s="70">
        <v>1385.8745629342859</v>
      </c>
      <c r="U365" s="70">
        <v>139.86388188465838</v>
      </c>
      <c r="V365" s="61">
        <v>-0.48806384612752346</v>
      </c>
      <c r="W365" s="61">
        <v>0.18398416357840297</v>
      </c>
      <c r="X365" s="44"/>
      <c r="Y365" s="61"/>
      <c r="Z365" s="44"/>
      <c r="AA365" s="61"/>
      <c r="AB365" s="44"/>
      <c r="AC365" s="61"/>
      <c r="AD365" s="44"/>
      <c r="AE365" s="61"/>
      <c r="AF365" s="44"/>
      <c r="AG365" s="61"/>
      <c r="AH365" s="44"/>
      <c r="AI365" s="61"/>
      <c r="AJ365" s="44"/>
      <c r="AK365" s="61"/>
      <c r="AL365" s="61"/>
      <c r="AM365" s="44"/>
      <c r="AN365" s="44"/>
    </row>
    <row r="366" spans="1:40" x14ac:dyDescent="0.2">
      <c r="A366" s="37" t="s">
        <v>179</v>
      </c>
      <c r="B366" s="38" t="s">
        <v>477</v>
      </c>
      <c r="C366" s="58">
        <v>51.533299999999997</v>
      </c>
      <c r="D366" s="58">
        <v>-2.9211900000000002</v>
      </c>
      <c r="E366" s="38" t="s">
        <v>129</v>
      </c>
      <c r="F366" s="38" t="s">
        <v>139</v>
      </c>
      <c r="G366" s="38" t="s">
        <v>166</v>
      </c>
      <c r="H366" s="63">
        <v>6760</v>
      </c>
      <c r="I366" s="63">
        <v>80</v>
      </c>
      <c r="J366" s="60">
        <v>7618</v>
      </c>
      <c r="K366" s="60">
        <v>68</v>
      </c>
      <c r="L366" s="58">
        <v>-22.158999999999999</v>
      </c>
      <c r="M366" s="60">
        <v>899</v>
      </c>
      <c r="N366" s="60">
        <v>293</v>
      </c>
      <c r="O366" s="32">
        <f t="shared" si="20"/>
        <v>-22.217297793113218</v>
      </c>
      <c r="P366" s="61">
        <f t="shared" si="21"/>
        <v>0.10393000000000001</v>
      </c>
      <c r="Q366" s="61">
        <f t="shared" si="24"/>
        <v>-0.18124071311322076</v>
      </c>
      <c r="R366" s="61">
        <f t="shared" si="22"/>
        <v>1.9012919999999989E-2</v>
      </c>
      <c r="S366" s="61">
        <f t="shared" si="23"/>
        <v>-5.8297793113220767E-2</v>
      </c>
      <c r="T366" s="70">
        <v>1140.1083112545714</v>
      </c>
      <c r="U366" s="70">
        <v>225.80664606552631</v>
      </c>
      <c r="V366" s="61">
        <v>-0.38677875188238275</v>
      </c>
      <c r="W366" s="61">
        <v>0.35408997127806369</v>
      </c>
      <c r="X366" s="44"/>
      <c r="Y366" s="61"/>
      <c r="Z366" s="44"/>
      <c r="AA366" s="61"/>
      <c r="AB366" s="44"/>
      <c r="AC366" s="61"/>
      <c r="AD366" s="44"/>
      <c r="AE366" s="61"/>
      <c r="AF366" s="44"/>
      <c r="AG366" s="61"/>
      <c r="AH366" s="44"/>
      <c r="AI366" s="61"/>
      <c r="AJ366" s="44"/>
      <c r="AK366" s="61"/>
      <c r="AL366" s="61"/>
      <c r="AM366" s="44"/>
      <c r="AN366" s="44"/>
    </row>
    <row r="367" spans="1:40" x14ac:dyDescent="0.2">
      <c r="A367" s="37" t="s">
        <v>151</v>
      </c>
      <c r="B367" s="38" t="s">
        <v>478</v>
      </c>
      <c r="C367" s="58">
        <v>54.033299999999997</v>
      </c>
      <c r="D367" s="58">
        <v>10.5</v>
      </c>
      <c r="E367" s="38" t="s">
        <v>143</v>
      </c>
      <c r="F367" s="38" t="s">
        <v>134</v>
      </c>
      <c r="G367" s="38" t="s">
        <v>227</v>
      </c>
      <c r="H367" s="63">
        <v>6925</v>
      </c>
      <c r="I367" s="63">
        <v>70</v>
      </c>
      <c r="J367" s="60">
        <v>7767</v>
      </c>
      <c r="K367" s="60">
        <v>73</v>
      </c>
      <c r="L367" s="58">
        <v>-22.9</v>
      </c>
      <c r="M367" s="36">
        <v>714</v>
      </c>
      <c r="N367" s="36">
        <v>31</v>
      </c>
      <c r="O367" s="32">
        <f t="shared" si="20"/>
        <v>-23.253068930117124</v>
      </c>
      <c r="P367" s="61">
        <f t="shared" si="21"/>
        <v>0.15371000000000001</v>
      </c>
      <c r="Q367" s="61">
        <f t="shared" si="24"/>
        <v>-0.55679185011712384</v>
      </c>
      <c r="R367" s="61">
        <f t="shared" si="22"/>
        <v>5.0012919999999905E-2</v>
      </c>
      <c r="S367" s="61">
        <f t="shared" si="23"/>
        <v>-0.35306893011712392</v>
      </c>
      <c r="T367" s="70">
        <v>861.66850847842863</v>
      </c>
      <c r="U367" s="70">
        <v>107.94246082350342</v>
      </c>
      <c r="V367" s="61">
        <v>-0.29639453582900821</v>
      </c>
      <c r="W367" s="61">
        <v>0.20792848640523537</v>
      </c>
      <c r="X367" s="44"/>
      <c r="Y367" s="61"/>
      <c r="Z367" s="44"/>
      <c r="AA367" s="61"/>
      <c r="AB367" s="44"/>
      <c r="AC367" s="61"/>
      <c r="AD367" s="44"/>
      <c r="AE367" s="61"/>
      <c r="AF367" s="44"/>
      <c r="AG367" s="61"/>
      <c r="AH367" s="44"/>
      <c r="AI367" s="61"/>
      <c r="AJ367" s="44"/>
      <c r="AK367" s="61"/>
      <c r="AL367" s="61"/>
      <c r="AM367" s="44"/>
      <c r="AN367" s="44"/>
    </row>
    <row r="368" spans="1:40" x14ac:dyDescent="0.2">
      <c r="A368" s="37" t="s">
        <v>467</v>
      </c>
      <c r="B368" s="62" t="s">
        <v>479</v>
      </c>
      <c r="C368" s="40">
        <v>47.15</v>
      </c>
      <c r="D368" s="65">
        <v>5.73</v>
      </c>
      <c r="E368" s="62" t="s">
        <v>373</v>
      </c>
      <c r="F368" s="62" t="s">
        <v>139</v>
      </c>
      <c r="G368" s="62" t="s">
        <v>166</v>
      </c>
      <c r="H368" s="66">
        <v>6935</v>
      </c>
      <c r="I368" s="66">
        <v>40</v>
      </c>
      <c r="J368" s="60">
        <v>7750</v>
      </c>
      <c r="K368" s="60">
        <v>50</v>
      </c>
      <c r="L368" s="65">
        <v>-23.4</v>
      </c>
      <c r="M368" s="36">
        <v>931</v>
      </c>
      <c r="N368" s="36">
        <v>215</v>
      </c>
      <c r="O368" s="32">
        <f t="shared" si="20"/>
        <v>-23.438806144777686</v>
      </c>
      <c r="P368" s="61">
        <f t="shared" si="21"/>
        <v>0.11875000000000001</v>
      </c>
      <c r="Q368" s="61">
        <f t="shared" si="24"/>
        <v>-0.12221614477768661</v>
      </c>
      <c r="R368" s="61">
        <f t="shared" si="22"/>
        <v>-3.5340000000000038E-2</v>
      </c>
      <c r="S368" s="61">
        <f t="shared" si="23"/>
        <v>-3.8806144777686638E-2</v>
      </c>
      <c r="T368" s="70">
        <v>1342.7059837357142</v>
      </c>
      <c r="U368" s="70">
        <v>146.22980045165616</v>
      </c>
      <c r="V368" s="61">
        <v>-0.63912035805442735</v>
      </c>
      <c r="W368" s="61">
        <v>0.19610338463732363</v>
      </c>
      <c r="X368" s="44"/>
      <c r="Y368" s="61"/>
      <c r="Z368" s="44"/>
      <c r="AA368" s="61"/>
      <c r="AB368" s="44"/>
      <c r="AC368" s="61"/>
      <c r="AD368" s="44"/>
      <c r="AE368" s="61"/>
      <c r="AF368" s="44"/>
      <c r="AG368" s="61"/>
      <c r="AH368" s="44"/>
      <c r="AI368" s="61"/>
      <c r="AJ368" s="44"/>
      <c r="AK368" s="61"/>
      <c r="AL368" s="61"/>
      <c r="AM368" s="44"/>
      <c r="AN368" s="44"/>
    </row>
    <row r="369" spans="1:40" x14ac:dyDescent="0.2">
      <c r="A369" s="37" t="s">
        <v>136</v>
      </c>
      <c r="B369" s="38" t="s">
        <v>480</v>
      </c>
      <c r="C369" s="58">
        <v>68.383300000000006</v>
      </c>
      <c r="D369" s="58">
        <v>135.19999999999999</v>
      </c>
      <c r="E369" s="38" t="s">
        <v>138</v>
      </c>
      <c r="F369" s="38" t="s">
        <v>139</v>
      </c>
      <c r="G369" s="38" t="s">
        <v>166</v>
      </c>
      <c r="H369" s="63">
        <v>7100</v>
      </c>
      <c r="I369" s="63">
        <v>32</v>
      </c>
      <c r="J369" s="60">
        <v>7926</v>
      </c>
      <c r="K369" s="60">
        <v>36</v>
      </c>
      <c r="L369" s="58">
        <v>-21.907</v>
      </c>
      <c r="M369" s="36">
        <v>205</v>
      </c>
      <c r="N369" s="36">
        <v>134</v>
      </c>
      <c r="O369" s="32">
        <f t="shared" si="20"/>
        <v>-23.663871266810986</v>
      </c>
      <c r="P369" s="61">
        <f t="shared" si="21"/>
        <v>0.13414000000000001</v>
      </c>
      <c r="Q369" s="61">
        <f t="shared" si="24"/>
        <v>-2.1189641868109845</v>
      </c>
      <c r="R369" s="61">
        <f t="shared" si="22"/>
        <v>0.22795292</v>
      </c>
      <c r="S369" s="61">
        <f t="shared" si="23"/>
        <v>-1.7568712668109847</v>
      </c>
      <c r="T369" s="70">
        <v>355.62598410942854</v>
      </c>
      <c r="U369" s="70">
        <v>89.137754330254211</v>
      </c>
      <c r="V369" s="61">
        <v>-0.56691355636033847</v>
      </c>
      <c r="W369" s="61">
        <v>0.30851088767759094</v>
      </c>
      <c r="X369" s="44"/>
      <c r="Y369" s="61"/>
      <c r="Z369" s="44"/>
      <c r="AA369" s="61"/>
      <c r="AB369" s="44"/>
      <c r="AC369" s="61"/>
      <c r="AD369" s="44"/>
      <c r="AE369" s="61"/>
      <c r="AF369" s="44"/>
      <c r="AG369" s="61"/>
      <c r="AH369" s="44"/>
      <c r="AI369" s="61"/>
      <c r="AJ369" s="44"/>
      <c r="AK369" s="61"/>
      <c r="AL369" s="61"/>
      <c r="AM369" s="44"/>
      <c r="AN369" s="44"/>
    </row>
    <row r="370" spans="1:40" x14ac:dyDescent="0.2">
      <c r="A370" s="37" t="s">
        <v>467</v>
      </c>
      <c r="B370" s="62" t="s">
        <v>481</v>
      </c>
      <c r="C370" s="40">
        <v>49.4</v>
      </c>
      <c r="D370" s="65">
        <v>1.2</v>
      </c>
      <c r="E370" s="62" t="s">
        <v>373</v>
      </c>
      <c r="F370" s="62" t="s">
        <v>139</v>
      </c>
      <c r="G370" s="62" t="s">
        <v>166</v>
      </c>
      <c r="H370" s="66">
        <v>7110</v>
      </c>
      <c r="I370" s="66">
        <v>50</v>
      </c>
      <c r="J370" s="60">
        <v>7950</v>
      </c>
      <c r="K370" s="60">
        <v>50</v>
      </c>
      <c r="L370" s="65">
        <v>-21.7</v>
      </c>
      <c r="M370" s="36">
        <v>712</v>
      </c>
      <c r="N370" s="36">
        <v>154</v>
      </c>
      <c r="O370" s="32">
        <f t="shared" si="20"/>
        <v>-22.138316253383771</v>
      </c>
      <c r="P370" s="61">
        <f t="shared" si="21"/>
        <v>0.13034000000000001</v>
      </c>
      <c r="Q370" s="61">
        <f t="shared" si="24"/>
        <v>-0.56121625338377257</v>
      </c>
      <c r="R370" s="61">
        <f t="shared" si="22"/>
        <v>-7.4400000000000022E-3</v>
      </c>
      <c r="S370" s="61">
        <f t="shared" si="23"/>
        <v>-0.43831625338377256</v>
      </c>
      <c r="T370" s="70">
        <v>1007.9144686051428</v>
      </c>
      <c r="U370" s="70">
        <v>131.27410341429436</v>
      </c>
      <c r="V370" s="61">
        <v>-0.56432494457627358</v>
      </c>
      <c r="W370" s="61">
        <v>0.23922245299533842</v>
      </c>
      <c r="X370" s="44"/>
      <c r="Y370" s="61"/>
      <c r="Z370" s="44"/>
      <c r="AA370" s="61"/>
      <c r="AB370" s="44"/>
      <c r="AC370" s="61"/>
      <c r="AD370" s="44"/>
      <c r="AE370" s="61"/>
      <c r="AF370" s="44"/>
      <c r="AG370" s="61"/>
      <c r="AH370" s="44"/>
      <c r="AI370" s="61"/>
      <c r="AJ370" s="44"/>
      <c r="AK370" s="61"/>
      <c r="AL370" s="61"/>
      <c r="AM370" s="44"/>
      <c r="AN370" s="44"/>
    </row>
    <row r="371" spans="1:40" x14ac:dyDescent="0.2">
      <c r="A371" s="37" t="s">
        <v>151</v>
      </c>
      <c r="B371" s="38" t="s">
        <v>482</v>
      </c>
      <c r="C371" s="58">
        <v>54.033299999999997</v>
      </c>
      <c r="D371" s="58">
        <v>10.5</v>
      </c>
      <c r="E371" s="38" t="s">
        <v>143</v>
      </c>
      <c r="F371" s="38" t="s">
        <v>139</v>
      </c>
      <c r="G371" s="38" t="s">
        <v>181</v>
      </c>
      <c r="H371" s="63">
        <v>7150</v>
      </c>
      <c r="I371" s="63">
        <v>75</v>
      </c>
      <c r="J371" s="60">
        <v>7977</v>
      </c>
      <c r="K371" s="60">
        <v>81</v>
      </c>
      <c r="L371" s="58">
        <v>-22.3</v>
      </c>
      <c r="M371" s="36">
        <v>714</v>
      </c>
      <c r="N371" s="36">
        <v>31</v>
      </c>
      <c r="O371" s="32">
        <f t="shared" si="20"/>
        <v>-22.653068930117126</v>
      </c>
      <c r="P371" s="61">
        <f t="shared" si="21"/>
        <v>0.15371000000000001</v>
      </c>
      <c r="Q371" s="61">
        <f t="shared" si="24"/>
        <v>-0.55679185011712384</v>
      </c>
      <c r="R371" s="61">
        <f t="shared" si="22"/>
        <v>5.0012919999999905E-2</v>
      </c>
      <c r="S371" s="61">
        <f t="shared" si="23"/>
        <v>-0.35306893011712392</v>
      </c>
      <c r="T371" s="70">
        <v>861.66850847842863</v>
      </c>
      <c r="U371" s="70">
        <v>107.94246082350342</v>
      </c>
      <c r="V371" s="61">
        <v>-0.29639453582900821</v>
      </c>
      <c r="W371" s="61">
        <v>0.20792848640523537</v>
      </c>
      <c r="X371" s="44"/>
      <c r="Y371" s="61"/>
      <c r="Z371" s="44"/>
      <c r="AA371" s="61"/>
      <c r="AB371" s="44"/>
      <c r="AC371" s="61"/>
      <c r="AD371" s="44"/>
      <c r="AE371" s="61"/>
      <c r="AF371" s="44"/>
      <c r="AG371" s="61"/>
      <c r="AH371" s="44"/>
      <c r="AI371" s="61"/>
      <c r="AJ371" s="44"/>
      <c r="AK371" s="61"/>
      <c r="AL371" s="61"/>
      <c r="AM371" s="44"/>
      <c r="AN371" s="44"/>
    </row>
    <row r="372" spans="1:40" x14ac:dyDescent="0.2">
      <c r="A372" s="37" t="s">
        <v>146</v>
      </c>
      <c r="B372" s="38" t="s">
        <v>483</v>
      </c>
      <c r="C372" s="58">
        <v>57.502600000000001</v>
      </c>
      <c r="D372" s="58">
        <v>-5.9937899999999997</v>
      </c>
      <c r="E372" s="38" t="s">
        <v>129</v>
      </c>
      <c r="F372" s="38" t="s">
        <v>139</v>
      </c>
      <c r="G372" s="38" t="s">
        <v>158</v>
      </c>
      <c r="H372" s="63">
        <v>7245</v>
      </c>
      <c r="I372" s="63">
        <v>55</v>
      </c>
      <c r="J372" s="60">
        <v>8072</v>
      </c>
      <c r="K372" s="60">
        <v>60</v>
      </c>
      <c r="L372" s="58">
        <v>-21.632000000000001</v>
      </c>
      <c r="M372" s="36">
        <v>1404</v>
      </c>
      <c r="N372" s="60">
        <v>19</v>
      </c>
      <c r="O372" s="32">
        <f t="shared" si="20"/>
        <v>-20.776542371280968</v>
      </c>
      <c r="P372" s="61">
        <f t="shared" si="21"/>
        <v>0.15599000000000002</v>
      </c>
      <c r="Q372" s="61">
        <f t="shared" si="24"/>
        <v>0.60643538871903502</v>
      </c>
      <c r="R372" s="61">
        <f t="shared" si="22"/>
        <v>9.3032239999999988E-2</v>
      </c>
      <c r="S372" s="61">
        <f t="shared" si="23"/>
        <v>0.85545762871903508</v>
      </c>
      <c r="T372" s="70">
        <v>1331.9170684274286</v>
      </c>
      <c r="U372" s="70">
        <v>317.77634282646886</v>
      </c>
      <c r="V372" s="61">
        <v>0.13349524556109063</v>
      </c>
      <c r="W372" s="61">
        <v>0.4381831655054042</v>
      </c>
      <c r="X372" s="44"/>
      <c r="Y372" s="61"/>
      <c r="Z372" s="44"/>
      <c r="AA372" s="61"/>
      <c r="AB372" s="44"/>
      <c r="AC372" s="61"/>
      <c r="AD372" s="44"/>
      <c r="AE372" s="61"/>
      <c r="AF372" s="44"/>
      <c r="AG372" s="61"/>
      <c r="AH372" s="44"/>
      <c r="AI372" s="61"/>
      <c r="AJ372" s="44"/>
      <c r="AK372" s="61"/>
      <c r="AL372" s="61"/>
      <c r="AM372" s="44"/>
      <c r="AN372" s="44"/>
    </row>
    <row r="373" spans="1:40" x14ac:dyDescent="0.2">
      <c r="A373" s="37" t="s">
        <v>146</v>
      </c>
      <c r="B373" s="38" t="s">
        <v>484</v>
      </c>
      <c r="C373" s="58">
        <v>56.403300000000002</v>
      </c>
      <c r="D373" s="58">
        <v>-5.4783600000000003</v>
      </c>
      <c r="E373" s="38" t="s">
        <v>129</v>
      </c>
      <c r="F373" s="38" t="s">
        <v>139</v>
      </c>
      <c r="G373" s="38" t="s">
        <v>166</v>
      </c>
      <c r="H373" s="63">
        <v>7265</v>
      </c>
      <c r="I373" s="63">
        <v>80</v>
      </c>
      <c r="J373" s="60">
        <v>8091</v>
      </c>
      <c r="K373" s="60">
        <v>81</v>
      </c>
      <c r="L373" s="58">
        <v>-21.399000000000001</v>
      </c>
      <c r="M373" s="36">
        <v>1794</v>
      </c>
      <c r="N373" s="36">
        <v>75</v>
      </c>
      <c r="O373" s="32">
        <f t="shared" si="20"/>
        <v>-20.10595712281431</v>
      </c>
      <c r="P373" s="61">
        <f t="shared" si="21"/>
        <v>0.14535000000000001</v>
      </c>
      <c r="Q373" s="61">
        <f t="shared" si="24"/>
        <v>1.0682919571856928</v>
      </c>
      <c r="R373" s="61">
        <f t="shared" si="22"/>
        <v>7.9400919999999986E-2</v>
      </c>
      <c r="S373" s="61">
        <f t="shared" si="23"/>
        <v>1.2930428771856928</v>
      </c>
      <c r="T373" s="70">
        <v>1279.5869449878571</v>
      </c>
      <c r="U373" s="70">
        <v>318.98162040660475</v>
      </c>
      <c r="V373" s="61">
        <v>0.66826528731292767</v>
      </c>
      <c r="W373" s="61">
        <v>0.42937221058206737</v>
      </c>
      <c r="X373" s="44"/>
      <c r="Y373" s="61"/>
      <c r="Z373" s="44"/>
      <c r="AA373" s="61"/>
      <c r="AB373" s="44"/>
      <c r="AC373" s="61"/>
      <c r="AD373" s="44"/>
      <c r="AE373" s="61"/>
      <c r="AF373" s="44"/>
      <c r="AG373" s="61"/>
      <c r="AH373" s="44"/>
      <c r="AI373" s="61"/>
      <c r="AJ373" s="44"/>
      <c r="AK373" s="61"/>
      <c r="AL373" s="61"/>
      <c r="AM373" s="44"/>
      <c r="AN373" s="44"/>
    </row>
    <row r="374" spans="1:40" x14ac:dyDescent="0.2">
      <c r="A374" s="37" t="s">
        <v>467</v>
      </c>
      <c r="B374" s="62" t="s">
        <v>485</v>
      </c>
      <c r="C374" s="40">
        <v>45.2</v>
      </c>
      <c r="D374" s="65">
        <v>5.6</v>
      </c>
      <c r="E374" s="62" t="s">
        <v>373</v>
      </c>
      <c r="F374" s="62" t="s">
        <v>139</v>
      </c>
      <c r="G374" s="62" t="s">
        <v>166</v>
      </c>
      <c r="H374" s="66">
        <v>7435</v>
      </c>
      <c r="I374" s="66">
        <v>45</v>
      </c>
      <c r="J374" s="60">
        <v>8260</v>
      </c>
      <c r="K374" s="60">
        <v>60</v>
      </c>
      <c r="L374" s="65">
        <v>-21.1</v>
      </c>
      <c r="M374" s="36">
        <v>1181</v>
      </c>
      <c r="N374" s="36">
        <v>1167</v>
      </c>
      <c r="O374" s="32">
        <f t="shared" si="20"/>
        <v>-20.929533595933844</v>
      </c>
      <c r="P374" s="61">
        <f t="shared" si="21"/>
        <v>-6.2130000000000005E-2</v>
      </c>
      <c r="Q374" s="61">
        <f t="shared" si="24"/>
        <v>0.29211640406615658</v>
      </c>
      <c r="R374" s="61">
        <f t="shared" si="22"/>
        <v>-5.9520000000000017E-2</v>
      </c>
      <c r="S374" s="61">
        <f t="shared" si="23"/>
        <v>0.17046640406615654</v>
      </c>
      <c r="T374" s="70">
        <v>1314.06184631</v>
      </c>
      <c r="U374" s="70">
        <v>261.7095140563581</v>
      </c>
      <c r="V374" s="61">
        <v>-0.16835878940290933</v>
      </c>
      <c r="W374" s="61">
        <v>0.35482233987666467</v>
      </c>
      <c r="X374" s="44"/>
      <c r="Y374" s="61"/>
      <c r="Z374" s="44"/>
      <c r="AA374" s="61"/>
      <c r="AB374" s="44"/>
      <c r="AC374" s="61"/>
      <c r="AD374" s="44"/>
      <c r="AE374" s="61"/>
      <c r="AF374" s="44"/>
      <c r="AG374" s="61"/>
      <c r="AH374" s="44"/>
      <c r="AI374" s="61"/>
      <c r="AJ374" s="44"/>
      <c r="AK374" s="61"/>
      <c r="AL374" s="61"/>
      <c r="AM374" s="44"/>
      <c r="AN374" s="44"/>
    </row>
    <row r="375" spans="1:40" x14ac:dyDescent="0.2">
      <c r="A375" s="37" t="s">
        <v>146</v>
      </c>
      <c r="B375" s="37" t="s">
        <v>486</v>
      </c>
      <c r="C375" s="58">
        <v>56.403300000000002</v>
      </c>
      <c r="D375" s="58">
        <v>-5.4783600000000003</v>
      </c>
      <c r="E375" s="37" t="s">
        <v>129</v>
      </c>
      <c r="F375" s="37" t="s">
        <v>139</v>
      </c>
      <c r="G375" s="37" t="s">
        <v>166</v>
      </c>
      <c r="H375" s="59">
        <v>7480</v>
      </c>
      <c r="I375" s="59">
        <v>75</v>
      </c>
      <c r="J375" s="36">
        <v>8287</v>
      </c>
      <c r="K375" s="36">
        <v>73</v>
      </c>
      <c r="L375" s="46">
        <v>-21.57</v>
      </c>
      <c r="M375" s="36">
        <v>1794</v>
      </c>
      <c r="N375" s="36">
        <v>75</v>
      </c>
      <c r="O375" s="32">
        <f t="shared" si="20"/>
        <v>-20.276957122814309</v>
      </c>
      <c r="P375" s="61">
        <f t="shared" si="21"/>
        <v>0.14535000000000001</v>
      </c>
      <c r="Q375" s="61">
        <f t="shared" si="24"/>
        <v>1.0682919571856928</v>
      </c>
      <c r="R375" s="61">
        <f t="shared" si="22"/>
        <v>7.9400919999999986E-2</v>
      </c>
      <c r="S375" s="61">
        <f t="shared" si="23"/>
        <v>1.2930428771856928</v>
      </c>
      <c r="T375" s="70">
        <v>1279.5869449878571</v>
      </c>
      <c r="U375" s="70">
        <v>318.98162040660475</v>
      </c>
      <c r="V375" s="61">
        <v>0.66826528731292767</v>
      </c>
      <c r="W375" s="61">
        <v>0.42937221058206737</v>
      </c>
      <c r="X375" s="44"/>
      <c r="Y375" s="61"/>
      <c r="Z375" s="44"/>
      <c r="AA375" s="61"/>
      <c r="AB375" s="44"/>
      <c r="AC375" s="61"/>
      <c r="AD375" s="44"/>
      <c r="AE375" s="61"/>
      <c r="AF375" s="44"/>
      <c r="AG375" s="61"/>
      <c r="AH375" s="44"/>
      <c r="AI375" s="61"/>
      <c r="AJ375" s="44"/>
      <c r="AK375" s="61"/>
      <c r="AL375" s="61"/>
      <c r="AM375" s="44"/>
      <c r="AN375" s="44"/>
    </row>
    <row r="376" spans="1:40" x14ac:dyDescent="0.2">
      <c r="A376" s="37" t="s">
        <v>487</v>
      </c>
      <c r="B376" s="37" t="s">
        <v>488</v>
      </c>
      <c r="C376" s="58">
        <v>57.636400000000002</v>
      </c>
      <c r="D376" s="58">
        <v>-6.2049899999999996</v>
      </c>
      <c r="E376" s="37" t="s">
        <v>129</v>
      </c>
      <c r="F376" s="37" t="s">
        <v>134</v>
      </c>
      <c r="G376" s="37" t="s">
        <v>162</v>
      </c>
      <c r="H376" s="59">
        <v>7525</v>
      </c>
      <c r="I376" s="59">
        <v>45</v>
      </c>
      <c r="J376" s="36">
        <v>8336</v>
      </c>
      <c r="K376" s="36">
        <v>53</v>
      </c>
      <c r="L376" s="46">
        <v>-21.591999999999999</v>
      </c>
      <c r="M376" s="36">
        <v>1255</v>
      </c>
      <c r="N376" s="60">
        <v>15</v>
      </c>
      <c r="O376" s="32">
        <f t="shared" si="20"/>
        <v>-20.939177508150941</v>
      </c>
      <c r="P376" s="61">
        <f t="shared" si="21"/>
        <v>0.15675</v>
      </c>
      <c r="Q376" s="61">
        <f t="shared" si="24"/>
        <v>0.40138113184905677</v>
      </c>
      <c r="R376" s="61">
        <f t="shared" si="22"/>
        <v>9.4691360000000002E-2</v>
      </c>
      <c r="S376" s="61">
        <f t="shared" si="23"/>
        <v>0.65282249184905672</v>
      </c>
      <c r="T376" s="70">
        <v>1339.534407522</v>
      </c>
      <c r="U376" s="70">
        <v>311.56929063389748</v>
      </c>
      <c r="V376" s="61">
        <v>-8.3405218076204532E-2</v>
      </c>
      <c r="W376" s="61">
        <v>0.43067056570905032</v>
      </c>
      <c r="X376" s="44"/>
      <c r="Y376" s="61"/>
      <c r="Z376" s="44"/>
      <c r="AA376" s="61"/>
      <c r="AB376" s="44"/>
      <c r="AC376" s="61"/>
      <c r="AD376" s="44"/>
      <c r="AE376" s="61"/>
      <c r="AF376" s="44"/>
      <c r="AG376" s="61"/>
      <c r="AH376" s="44"/>
      <c r="AI376" s="61"/>
      <c r="AJ376" s="44"/>
      <c r="AK376" s="61"/>
      <c r="AL376" s="61"/>
      <c r="AM376" s="44"/>
      <c r="AN376" s="44"/>
    </row>
    <row r="377" spans="1:40" x14ac:dyDescent="0.2">
      <c r="A377" s="37" t="s">
        <v>146</v>
      </c>
      <c r="B377" s="37" t="s">
        <v>489</v>
      </c>
      <c r="C377" s="58">
        <v>57.475000000000001</v>
      </c>
      <c r="D377" s="58">
        <v>-5.86442</v>
      </c>
      <c r="E377" s="37" t="s">
        <v>129</v>
      </c>
      <c r="F377" s="37" t="s">
        <v>139</v>
      </c>
      <c r="G377" s="37" t="s">
        <v>158</v>
      </c>
      <c r="H377" s="59">
        <v>7545</v>
      </c>
      <c r="I377" s="59">
        <v>50</v>
      </c>
      <c r="J377" s="36">
        <v>8352</v>
      </c>
      <c r="K377" s="36">
        <v>52</v>
      </c>
      <c r="L377" s="46">
        <v>-20.834</v>
      </c>
      <c r="M377" s="36">
        <v>1543</v>
      </c>
      <c r="N377" s="36">
        <v>124</v>
      </c>
      <c r="O377" s="32">
        <f t="shared" si="20"/>
        <v>-19.823106968172858</v>
      </c>
      <c r="P377" s="61">
        <f t="shared" si="21"/>
        <v>0.13603999999999999</v>
      </c>
      <c r="Q377" s="61">
        <f t="shared" si="24"/>
        <v>0.78216303182714242</v>
      </c>
      <c r="R377" s="61">
        <f t="shared" si="22"/>
        <v>9.269000000000005E-2</v>
      </c>
      <c r="S377" s="61">
        <f t="shared" si="23"/>
        <v>1.0108930318271425</v>
      </c>
      <c r="T377" s="70">
        <v>1324.2255513282857</v>
      </c>
      <c r="U377" s="70">
        <v>319.49319522184544</v>
      </c>
      <c r="V377" s="61">
        <v>0.32042775770869725</v>
      </c>
      <c r="W377" s="61">
        <v>0.44147144037740504</v>
      </c>
      <c r="X377" s="44"/>
      <c r="Y377" s="61"/>
      <c r="Z377" s="44"/>
      <c r="AA377" s="61"/>
      <c r="AB377" s="44"/>
      <c r="AC377" s="61"/>
      <c r="AD377" s="44"/>
      <c r="AE377" s="61"/>
      <c r="AF377" s="44"/>
      <c r="AG377" s="61"/>
      <c r="AH377" s="44"/>
      <c r="AI377" s="61"/>
      <c r="AJ377" s="44"/>
      <c r="AK377" s="61"/>
      <c r="AL377" s="61"/>
      <c r="AM377" s="44"/>
      <c r="AN377" s="44"/>
    </row>
    <row r="378" spans="1:40" x14ac:dyDescent="0.2">
      <c r="A378" s="37" t="s">
        <v>487</v>
      </c>
      <c r="B378" s="37" t="s">
        <v>490</v>
      </c>
      <c r="C378" s="58">
        <v>57.636400000000002</v>
      </c>
      <c r="D378" s="58">
        <v>-6.2049899999999996</v>
      </c>
      <c r="E378" s="37" t="s">
        <v>129</v>
      </c>
      <c r="F378" s="37" t="s">
        <v>134</v>
      </c>
      <c r="G378" s="37" t="s">
        <v>162</v>
      </c>
      <c r="H378" s="59">
        <v>7555</v>
      </c>
      <c r="I378" s="59">
        <v>45</v>
      </c>
      <c r="J378" s="36">
        <v>8366</v>
      </c>
      <c r="K378" s="36">
        <v>42</v>
      </c>
      <c r="L378" s="46">
        <v>-22.295000000000002</v>
      </c>
      <c r="M378" s="36">
        <v>1255</v>
      </c>
      <c r="N378" s="60">
        <v>15</v>
      </c>
      <c r="O378" s="32">
        <f t="shared" si="20"/>
        <v>-21.642177508150944</v>
      </c>
      <c r="P378" s="61">
        <f t="shared" si="21"/>
        <v>0.15675</v>
      </c>
      <c r="Q378" s="61">
        <f t="shared" si="24"/>
        <v>0.40138113184905677</v>
      </c>
      <c r="R378" s="61">
        <f t="shared" si="22"/>
        <v>9.4691360000000002E-2</v>
      </c>
      <c r="S378" s="61">
        <f t="shared" si="23"/>
        <v>0.65282249184905672</v>
      </c>
      <c r="T378" s="70">
        <v>1339.534407522</v>
      </c>
      <c r="U378" s="70">
        <v>311.56929063389748</v>
      </c>
      <c r="V378" s="61">
        <v>-8.3405218076204532E-2</v>
      </c>
      <c r="W378" s="61">
        <v>0.43067056570905032</v>
      </c>
      <c r="X378" s="44"/>
      <c r="Y378" s="61"/>
      <c r="Z378" s="44"/>
      <c r="AA378" s="61"/>
      <c r="AB378" s="44"/>
      <c r="AC378" s="61"/>
      <c r="AD378" s="44"/>
      <c r="AE378" s="61"/>
      <c r="AF378" s="44"/>
      <c r="AG378" s="61"/>
      <c r="AH378" s="44"/>
      <c r="AI378" s="61"/>
      <c r="AJ378" s="44"/>
      <c r="AK378" s="61"/>
      <c r="AL378" s="61"/>
      <c r="AM378" s="44"/>
      <c r="AN378" s="44"/>
    </row>
    <row r="379" spans="1:40" x14ac:dyDescent="0.2">
      <c r="A379" s="37" t="s">
        <v>146</v>
      </c>
      <c r="B379" s="37" t="s">
        <v>491</v>
      </c>
      <c r="C379" s="58">
        <v>56.403300000000002</v>
      </c>
      <c r="D379" s="58">
        <v>-5.4783600000000003</v>
      </c>
      <c r="E379" s="37" t="s">
        <v>129</v>
      </c>
      <c r="F379" s="37" t="s">
        <v>139</v>
      </c>
      <c r="G379" s="37" t="s">
        <v>166</v>
      </c>
      <c r="H379" s="59">
        <v>7575</v>
      </c>
      <c r="I379" s="59">
        <v>75</v>
      </c>
      <c r="J379" s="36">
        <v>8378</v>
      </c>
      <c r="K379" s="36">
        <v>79</v>
      </c>
      <c r="L379" s="46">
        <v>-21.54</v>
      </c>
      <c r="M379" s="36">
        <v>1794</v>
      </c>
      <c r="N379" s="36">
        <v>75</v>
      </c>
      <c r="O379" s="32">
        <f t="shared" si="20"/>
        <v>-20.246957122814308</v>
      </c>
      <c r="P379" s="61">
        <f t="shared" si="21"/>
        <v>0.14535000000000001</v>
      </c>
      <c r="Q379" s="61">
        <f t="shared" si="24"/>
        <v>1.0682919571856928</v>
      </c>
      <c r="R379" s="61">
        <f t="shared" si="22"/>
        <v>7.9400919999999986E-2</v>
      </c>
      <c r="S379" s="61">
        <f t="shared" si="23"/>
        <v>1.2930428771856928</v>
      </c>
      <c r="T379" s="70">
        <v>1279.5869449878571</v>
      </c>
      <c r="U379" s="70">
        <v>318.98162040660475</v>
      </c>
      <c r="V379" s="61">
        <v>0.66826528731292767</v>
      </c>
      <c r="W379" s="61">
        <v>0.42937221058206737</v>
      </c>
      <c r="X379" s="44"/>
      <c r="Y379" s="61"/>
      <c r="Z379" s="44"/>
      <c r="AA379" s="61"/>
      <c r="AB379" s="44"/>
      <c r="AC379" s="61"/>
      <c r="AD379" s="44"/>
      <c r="AE379" s="61"/>
      <c r="AF379" s="44"/>
      <c r="AG379" s="61"/>
      <c r="AH379" s="44"/>
      <c r="AI379" s="61"/>
      <c r="AJ379" s="44"/>
      <c r="AK379" s="61"/>
      <c r="AL379" s="61"/>
      <c r="AM379" s="44"/>
      <c r="AN379" s="44"/>
    </row>
    <row r="380" spans="1:40" x14ac:dyDescent="0.2">
      <c r="A380" s="37" t="s">
        <v>211</v>
      </c>
      <c r="B380" s="37" t="s">
        <v>492</v>
      </c>
      <c r="C380" s="58">
        <v>53.65</v>
      </c>
      <c r="D380" s="58">
        <v>10.216699999999999</v>
      </c>
      <c r="E380" s="37" t="s">
        <v>143</v>
      </c>
      <c r="F380" s="37" t="s">
        <v>134</v>
      </c>
      <c r="G380" s="37" t="s">
        <v>461</v>
      </c>
      <c r="H380" s="59">
        <v>7585</v>
      </c>
      <c r="I380" s="59">
        <v>70</v>
      </c>
      <c r="J380" s="36">
        <v>8392</v>
      </c>
      <c r="K380" s="36">
        <v>72</v>
      </c>
      <c r="L380" s="46">
        <v>-20.100000000000001</v>
      </c>
      <c r="M380" s="36">
        <v>727</v>
      </c>
      <c r="N380" s="36">
        <v>54</v>
      </c>
      <c r="O380" s="32">
        <f t="shared" si="20"/>
        <v>-20.433644208941324</v>
      </c>
      <c r="P380" s="61">
        <f t="shared" si="21"/>
        <v>0.14934</v>
      </c>
      <c r="Q380" s="61">
        <f t="shared" si="24"/>
        <v>-0.52824420894132373</v>
      </c>
      <c r="R380" s="61">
        <f t="shared" si="22"/>
        <v>4.5259999999999967E-2</v>
      </c>
      <c r="S380" s="61">
        <f t="shared" si="23"/>
        <v>-0.33364420894132374</v>
      </c>
      <c r="T380" s="70">
        <v>874.29648125400001</v>
      </c>
      <c r="U380" s="70">
        <v>103.68657411278419</v>
      </c>
      <c r="V380" s="61">
        <v>-0.29289340819321807</v>
      </c>
      <c r="W380" s="61">
        <v>0.19730387371616698</v>
      </c>
      <c r="X380" s="44"/>
      <c r="Y380" s="61"/>
      <c r="Z380" s="44"/>
      <c r="AA380" s="61"/>
      <c r="AB380" s="44"/>
      <c r="AC380" s="61"/>
      <c r="AD380" s="44"/>
      <c r="AE380" s="61"/>
      <c r="AF380" s="44"/>
      <c r="AG380" s="61"/>
      <c r="AH380" s="44"/>
      <c r="AI380" s="61"/>
      <c r="AJ380" s="44"/>
      <c r="AK380" s="61"/>
      <c r="AL380" s="61"/>
      <c r="AM380" s="44"/>
      <c r="AN380" s="44"/>
    </row>
    <row r="381" spans="1:40" x14ac:dyDescent="0.2">
      <c r="A381" s="37" t="s">
        <v>194</v>
      </c>
      <c r="B381" s="37" t="s">
        <v>493</v>
      </c>
      <c r="C381" s="58">
        <v>57.6355</v>
      </c>
      <c r="D381" s="58">
        <v>-6.2045500000000002</v>
      </c>
      <c r="E381" s="37" t="s">
        <v>129</v>
      </c>
      <c r="F381" s="37" t="s">
        <v>139</v>
      </c>
      <c r="G381" s="37" t="s">
        <v>166</v>
      </c>
      <c r="H381" s="59">
        <v>7590</v>
      </c>
      <c r="I381" s="59">
        <v>90</v>
      </c>
      <c r="J381" s="36">
        <v>8395</v>
      </c>
      <c r="K381" s="36">
        <v>92</v>
      </c>
      <c r="L381" s="46">
        <v>-21.59</v>
      </c>
      <c r="M381" s="36">
        <v>1255</v>
      </c>
      <c r="N381" s="60">
        <v>20</v>
      </c>
      <c r="O381" s="32">
        <f t="shared" si="20"/>
        <v>-20.938138668150945</v>
      </c>
      <c r="P381" s="61">
        <f t="shared" si="21"/>
        <v>0.15580000000000002</v>
      </c>
      <c r="Q381" s="61">
        <f t="shared" si="24"/>
        <v>0.40138113184905677</v>
      </c>
      <c r="R381" s="61">
        <f t="shared" si="22"/>
        <v>9.4680199999999992E-2</v>
      </c>
      <c r="S381" s="61">
        <f t="shared" si="23"/>
        <v>0.65186133184905681</v>
      </c>
      <c r="T381" s="70">
        <v>1339.534407522</v>
      </c>
      <c r="U381" s="70">
        <v>311.56929063389748</v>
      </c>
      <c r="V381" s="61">
        <v>-8.3405218076204532E-2</v>
      </c>
      <c r="W381" s="61">
        <v>0.43067056570905032</v>
      </c>
      <c r="X381" s="44"/>
      <c r="Y381" s="61"/>
      <c r="Z381" s="44"/>
      <c r="AA381" s="61"/>
      <c r="AB381" s="44"/>
      <c r="AC381" s="61"/>
      <c r="AD381" s="44"/>
      <c r="AE381" s="61"/>
      <c r="AF381" s="44"/>
      <c r="AG381" s="61"/>
      <c r="AH381" s="44"/>
      <c r="AI381" s="61"/>
      <c r="AJ381" s="44"/>
      <c r="AK381" s="61"/>
      <c r="AL381" s="61"/>
      <c r="AM381" s="44"/>
      <c r="AN381" s="44"/>
    </row>
    <row r="382" spans="1:40" x14ac:dyDescent="0.2">
      <c r="A382" s="37" t="s">
        <v>487</v>
      </c>
      <c r="B382" s="37" t="s">
        <v>494</v>
      </c>
      <c r="C382" s="58">
        <v>57.636400000000002</v>
      </c>
      <c r="D382" s="58">
        <v>-6.2049899999999996</v>
      </c>
      <c r="E382" s="37" t="s">
        <v>129</v>
      </c>
      <c r="F382" s="37" t="s">
        <v>134</v>
      </c>
      <c r="G382" s="37" t="s">
        <v>162</v>
      </c>
      <c r="H382" s="59">
        <v>7595</v>
      </c>
      <c r="I382" s="59">
        <v>50</v>
      </c>
      <c r="J382" s="36">
        <v>8403</v>
      </c>
      <c r="K382" s="36">
        <v>44</v>
      </c>
      <c r="L382" s="46">
        <v>-22.062000000000001</v>
      </c>
      <c r="M382" s="36">
        <v>1255</v>
      </c>
      <c r="N382" s="60">
        <v>15</v>
      </c>
      <c r="O382" s="32">
        <f t="shared" si="20"/>
        <v>-21.409177508150943</v>
      </c>
      <c r="P382" s="61">
        <f t="shared" si="21"/>
        <v>0.15675</v>
      </c>
      <c r="Q382" s="61">
        <f t="shared" si="24"/>
        <v>0.40138113184905677</v>
      </c>
      <c r="R382" s="61">
        <f t="shared" si="22"/>
        <v>9.4691360000000002E-2</v>
      </c>
      <c r="S382" s="61">
        <f t="shared" si="23"/>
        <v>0.65282249184905672</v>
      </c>
      <c r="T382" s="70">
        <v>1339.534407522</v>
      </c>
      <c r="U382" s="70">
        <v>311.56929063389748</v>
      </c>
      <c r="V382" s="61">
        <v>-8.3405218076204532E-2</v>
      </c>
      <c r="W382" s="61">
        <v>0.43067056570905032</v>
      </c>
      <c r="X382" s="44"/>
      <c r="Y382" s="61"/>
      <c r="Z382" s="44"/>
      <c r="AA382" s="61"/>
      <c r="AB382" s="44"/>
      <c r="AC382" s="61"/>
      <c r="AD382" s="44"/>
      <c r="AE382" s="61"/>
      <c r="AF382" s="44"/>
      <c r="AG382" s="61"/>
      <c r="AH382" s="44"/>
      <c r="AI382" s="61"/>
      <c r="AJ382" s="44"/>
      <c r="AK382" s="61"/>
      <c r="AL382" s="61"/>
      <c r="AM382" s="44"/>
      <c r="AN382" s="44"/>
    </row>
    <row r="383" spans="1:40" x14ac:dyDescent="0.2">
      <c r="A383" s="37" t="s">
        <v>146</v>
      </c>
      <c r="B383" s="37" t="s">
        <v>495</v>
      </c>
      <c r="C383" s="58">
        <v>56.403300000000002</v>
      </c>
      <c r="D383" s="58">
        <v>-5.4783600000000003</v>
      </c>
      <c r="E383" s="37" t="s">
        <v>129</v>
      </c>
      <c r="F383" s="37" t="s">
        <v>139</v>
      </c>
      <c r="G383" s="37" t="s">
        <v>166</v>
      </c>
      <c r="H383" s="59">
        <v>7640</v>
      </c>
      <c r="I383" s="59">
        <v>80</v>
      </c>
      <c r="J383" s="36">
        <v>8450</v>
      </c>
      <c r="K383" s="36">
        <v>73</v>
      </c>
      <c r="L383" s="46">
        <v>-21.795000000000002</v>
      </c>
      <c r="M383" s="36">
        <v>1794</v>
      </c>
      <c r="N383" s="36">
        <v>75</v>
      </c>
      <c r="O383" s="32">
        <f t="shared" si="20"/>
        <v>-20.501957122814311</v>
      </c>
      <c r="P383" s="61">
        <f t="shared" si="21"/>
        <v>0.14535000000000001</v>
      </c>
      <c r="Q383" s="61">
        <f t="shared" si="24"/>
        <v>1.0682919571856928</v>
      </c>
      <c r="R383" s="61">
        <f t="shared" si="22"/>
        <v>7.9400919999999986E-2</v>
      </c>
      <c r="S383" s="61">
        <f t="shared" si="23"/>
        <v>1.2930428771856928</v>
      </c>
      <c r="T383" s="70">
        <v>1279.5869449878571</v>
      </c>
      <c r="U383" s="70">
        <v>318.98162040660475</v>
      </c>
      <c r="V383" s="61">
        <v>0.66826528731292767</v>
      </c>
      <c r="W383" s="61">
        <v>0.42937221058206737</v>
      </c>
      <c r="X383" s="44"/>
      <c r="Y383" s="61"/>
      <c r="Z383" s="44"/>
      <c r="AA383" s="61"/>
      <c r="AB383" s="44"/>
      <c r="AC383" s="61"/>
      <c r="AD383" s="44"/>
      <c r="AE383" s="61"/>
      <c r="AF383" s="44"/>
      <c r="AG383" s="61"/>
      <c r="AH383" s="44"/>
      <c r="AI383" s="61"/>
      <c r="AJ383" s="44"/>
      <c r="AK383" s="61"/>
      <c r="AL383" s="61"/>
      <c r="AM383" s="44"/>
      <c r="AN383" s="44"/>
    </row>
    <row r="384" spans="1:40" x14ac:dyDescent="0.2">
      <c r="A384" s="37" t="s">
        <v>146</v>
      </c>
      <c r="B384" s="37" t="s">
        <v>496</v>
      </c>
      <c r="C384" s="58">
        <v>57.475000000000001</v>
      </c>
      <c r="D384" s="58">
        <v>-5.86442</v>
      </c>
      <c r="E384" s="37" t="s">
        <v>129</v>
      </c>
      <c r="F384" s="37" t="s">
        <v>139</v>
      </c>
      <c r="G384" s="37" t="s">
        <v>158</v>
      </c>
      <c r="H384" s="59">
        <v>7715</v>
      </c>
      <c r="I384" s="59">
        <v>55</v>
      </c>
      <c r="J384" s="36">
        <v>8498</v>
      </c>
      <c r="K384" s="36">
        <v>51</v>
      </c>
      <c r="L384" s="46">
        <v>-21.31</v>
      </c>
      <c r="M384" s="36">
        <v>1543</v>
      </c>
      <c r="N384" s="36">
        <v>124</v>
      </c>
      <c r="O384" s="32">
        <f t="shared" si="20"/>
        <v>-20.299106968172858</v>
      </c>
      <c r="P384" s="61">
        <f t="shared" si="21"/>
        <v>0.13603999999999999</v>
      </c>
      <c r="Q384" s="61">
        <f t="shared" si="24"/>
        <v>0.78216303182714242</v>
      </c>
      <c r="R384" s="61">
        <f t="shared" si="22"/>
        <v>9.269000000000005E-2</v>
      </c>
      <c r="S384" s="61">
        <f t="shared" si="23"/>
        <v>1.0108930318271425</v>
      </c>
      <c r="T384" s="70">
        <v>1324.2255513282857</v>
      </c>
      <c r="U384" s="70">
        <v>319.49319522184544</v>
      </c>
      <c r="V384" s="61">
        <v>0.32042775770869725</v>
      </c>
      <c r="W384" s="61">
        <v>0.44147144037740504</v>
      </c>
      <c r="X384" s="44"/>
      <c r="Y384" s="61"/>
      <c r="Z384" s="44"/>
      <c r="AA384" s="61"/>
      <c r="AB384" s="44"/>
      <c r="AC384" s="61"/>
      <c r="AD384" s="44"/>
      <c r="AE384" s="61"/>
      <c r="AF384" s="44"/>
      <c r="AG384" s="61"/>
      <c r="AH384" s="44"/>
      <c r="AI384" s="61"/>
      <c r="AJ384" s="44"/>
      <c r="AK384" s="61"/>
      <c r="AL384" s="61"/>
      <c r="AM384" s="44"/>
      <c r="AN384" s="44"/>
    </row>
    <row r="385" spans="1:40" x14ac:dyDescent="0.2">
      <c r="A385" s="37" t="s">
        <v>146</v>
      </c>
      <c r="B385" s="37" t="s">
        <v>497</v>
      </c>
      <c r="C385" s="58">
        <v>50.666699999999999</v>
      </c>
      <c r="D385" s="58">
        <v>5.5833300000000001</v>
      </c>
      <c r="E385" s="37" t="s">
        <v>274</v>
      </c>
      <c r="F385" s="37" t="s">
        <v>139</v>
      </c>
      <c r="G385" s="37" t="s">
        <v>158</v>
      </c>
      <c r="H385" s="59">
        <v>7850</v>
      </c>
      <c r="I385" s="59">
        <v>75</v>
      </c>
      <c r="J385" s="36">
        <v>8694</v>
      </c>
      <c r="K385" s="36">
        <v>130</v>
      </c>
      <c r="L385" s="46">
        <v>-21.7</v>
      </c>
      <c r="M385" s="36">
        <v>888</v>
      </c>
      <c r="N385" s="36">
        <v>168</v>
      </c>
      <c r="O385" s="32">
        <f t="shared" si="20"/>
        <v>-21.765947784174177</v>
      </c>
      <c r="P385" s="61">
        <f t="shared" si="21"/>
        <v>0.12768000000000002</v>
      </c>
      <c r="Q385" s="61">
        <f t="shared" si="24"/>
        <v>-0.2018948641741769</v>
      </c>
      <c r="R385" s="61">
        <f t="shared" si="22"/>
        <v>8.2670799999999822E-3</v>
      </c>
      <c r="S385" s="61">
        <f t="shared" si="23"/>
        <v>-6.5947784174176904E-2</v>
      </c>
      <c r="T385" s="70">
        <v>1078.5102546841429</v>
      </c>
      <c r="U385" s="70">
        <v>109.89800996061956</v>
      </c>
      <c r="V385" s="61">
        <v>-0.32737264130766491</v>
      </c>
      <c r="W385" s="61">
        <v>0.17489784987774751</v>
      </c>
      <c r="X385" s="44"/>
      <c r="Y385" s="61"/>
      <c r="Z385" s="44"/>
      <c r="AA385" s="61"/>
      <c r="AB385" s="44"/>
      <c r="AC385" s="61"/>
      <c r="AD385" s="44"/>
      <c r="AE385" s="61"/>
      <c r="AF385" s="44"/>
      <c r="AG385" s="61"/>
      <c r="AH385" s="44"/>
      <c r="AI385" s="61"/>
      <c r="AJ385" s="44"/>
      <c r="AK385" s="61"/>
      <c r="AL385" s="61"/>
      <c r="AM385" s="44"/>
      <c r="AN385" s="44"/>
    </row>
    <row r="386" spans="1:40" x14ac:dyDescent="0.2">
      <c r="A386" s="37" t="s">
        <v>136</v>
      </c>
      <c r="B386" s="37" t="s">
        <v>498</v>
      </c>
      <c r="C386" s="58">
        <v>56.45</v>
      </c>
      <c r="D386" s="58">
        <v>59.25</v>
      </c>
      <c r="E386" s="37" t="s">
        <v>138</v>
      </c>
      <c r="F386" s="37" t="s">
        <v>139</v>
      </c>
      <c r="G386" s="37" t="s">
        <v>140</v>
      </c>
      <c r="H386" s="59">
        <v>7869</v>
      </c>
      <c r="I386" s="59">
        <v>40</v>
      </c>
      <c r="J386" s="36">
        <v>8682</v>
      </c>
      <c r="K386" s="36">
        <v>83</v>
      </c>
      <c r="L386" s="46">
        <v>-20.151</v>
      </c>
      <c r="M386" s="36">
        <v>592</v>
      </c>
      <c r="N386" s="36">
        <v>277</v>
      </c>
      <c r="O386" s="32">
        <f t="shared" si="20"/>
        <v>-20.808115049322485</v>
      </c>
      <c r="P386" s="61">
        <f t="shared" si="21"/>
        <v>0.10697000000000001</v>
      </c>
      <c r="Q386" s="61">
        <f t="shared" si="24"/>
        <v>-0.84406504932248438</v>
      </c>
      <c r="R386" s="61">
        <f t="shared" si="22"/>
        <v>7.9980000000000051E-2</v>
      </c>
      <c r="S386" s="61">
        <f t="shared" si="23"/>
        <v>-0.65711504932248432</v>
      </c>
      <c r="T386" s="70">
        <v>713.9387436055714</v>
      </c>
      <c r="U386" s="70">
        <v>175.06468859096606</v>
      </c>
      <c r="V386" s="61">
        <v>-0.26086631917144032</v>
      </c>
      <c r="W386" s="61">
        <v>0.36370564524209531</v>
      </c>
      <c r="X386" s="44"/>
      <c r="Y386" s="61"/>
      <c r="Z386" s="44"/>
      <c r="AA386" s="61"/>
      <c r="AB386" s="44"/>
      <c r="AC386" s="61"/>
      <c r="AD386" s="44"/>
      <c r="AE386" s="61"/>
      <c r="AF386" s="44"/>
      <c r="AG386" s="61"/>
      <c r="AH386" s="44"/>
      <c r="AI386" s="61"/>
      <c r="AJ386" s="44"/>
      <c r="AK386" s="61"/>
      <c r="AL386" s="61"/>
      <c r="AM386" s="44"/>
      <c r="AN386" s="44"/>
    </row>
    <row r="387" spans="1:40" x14ac:dyDescent="0.2">
      <c r="A387" s="37" t="s">
        <v>316</v>
      </c>
      <c r="B387" s="37" t="s">
        <v>499</v>
      </c>
      <c r="C387" s="58">
        <v>50.960500000000003</v>
      </c>
      <c r="D387" s="58">
        <v>-1.34639</v>
      </c>
      <c r="E387" s="37" t="s">
        <v>129</v>
      </c>
      <c r="F387" s="37" t="s">
        <v>134</v>
      </c>
      <c r="G387" s="37" t="s">
        <v>403</v>
      </c>
      <c r="H387" s="59">
        <v>8145</v>
      </c>
      <c r="I387" s="59">
        <v>90</v>
      </c>
      <c r="J387" s="36">
        <v>9104</v>
      </c>
      <c r="K387" s="36">
        <v>144</v>
      </c>
      <c r="L387" s="46">
        <v>-21.8</v>
      </c>
      <c r="M387" s="36">
        <v>765</v>
      </c>
      <c r="N387" s="36">
        <v>16</v>
      </c>
      <c r="O387" s="32">
        <f t="shared" si="20"/>
        <v>-22.078353521785537</v>
      </c>
      <c r="P387" s="61">
        <f t="shared" si="21"/>
        <v>0.15656</v>
      </c>
      <c r="Q387" s="61">
        <f t="shared" si="24"/>
        <v>-0.4468237217855382</v>
      </c>
      <c r="R387" s="61">
        <f t="shared" si="22"/>
        <v>1.1910199999999982E-2</v>
      </c>
      <c r="S387" s="61">
        <f t="shared" si="23"/>
        <v>-0.27835352178553818</v>
      </c>
      <c r="T387" s="70">
        <v>1011.2760586357143</v>
      </c>
      <c r="U387" s="70">
        <v>175.76249028389228</v>
      </c>
      <c r="V387" s="61">
        <v>-0.44911409117578288</v>
      </c>
      <c r="W387" s="61">
        <v>0.29797646818372242</v>
      </c>
      <c r="X387" s="44"/>
      <c r="Y387" s="61"/>
      <c r="Z387" s="44"/>
      <c r="AA387" s="61"/>
      <c r="AB387" s="44"/>
      <c r="AC387" s="61"/>
      <c r="AD387" s="44"/>
      <c r="AE387" s="61"/>
      <c r="AF387" s="44"/>
      <c r="AG387" s="61"/>
      <c r="AH387" s="44"/>
      <c r="AI387" s="61"/>
      <c r="AJ387" s="44"/>
      <c r="AK387" s="61"/>
      <c r="AL387" s="61"/>
      <c r="AM387" s="44"/>
      <c r="AN387" s="44"/>
    </row>
    <row r="388" spans="1:40" x14ac:dyDescent="0.2">
      <c r="A388" s="37" t="s">
        <v>151</v>
      </c>
      <c r="B388" s="37" t="s">
        <v>500</v>
      </c>
      <c r="C388" s="58">
        <v>55.5</v>
      </c>
      <c r="D388" s="58">
        <v>13.25</v>
      </c>
      <c r="E388" s="37" t="s">
        <v>501</v>
      </c>
      <c r="F388" s="37" t="s">
        <v>139</v>
      </c>
      <c r="G388" s="37" t="s">
        <v>502</v>
      </c>
      <c r="H388" s="59">
        <v>8360</v>
      </c>
      <c r="I388" s="59">
        <v>90</v>
      </c>
      <c r="J388" s="36">
        <v>9343</v>
      </c>
      <c r="K388" s="36">
        <v>110</v>
      </c>
      <c r="L388" s="46">
        <v>-23.1</v>
      </c>
      <c r="M388" s="36">
        <v>650</v>
      </c>
      <c r="N388" s="36">
        <v>52</v>
      </c>
      <c r="O388" s="32">
        <f t="shared" si="20"/>
        <v>-23.584973894612826</v>
      </c>
      <c r="P388" s="61">
        <f t="shared" si="21"/>
        <v>0.14972000000000002</v>
      </c>
      <c r="Q388" s="61">
        <f t="shared" si="24"/>
        <v>-0.70289389461282425</v>
      </c>
      <c r="R388" s="61">
        <f t="shared" si="22"/>
        <v>6.8199999999999927E-2</v>
      </c>
      <c r="S388" s="61">
        <f t="shared" si="23"/>
        <v>-0.48497389461282425</v>
      </c>
      <c r="T388" s="70">
        <v>778.19228224742869</v>
      </c>
      <c r="U388" s="70">
        <v>114.69106333690137</v>
      </c>
      <c r="V388" s="61">
        <v>-0.27356148376930128</v>
      </c>
      <c r="W388" s="61">
        <v>0.22569570142744125</v>
      </c>
      <c r="X388" s="44"/>
      <c r="Y388" s="61"/>
      <c r="Z388" s="44"/>
      <c r="AA388" s="61"/>
      <c r="AB388" s="44"/>
      <c r="AC388" s="61"/>
      <c r="AD388" s="44"/>
      <c r="AE388" s="61"/>
      <c r="AF388" s="44"/>
      <c r="AG388" s="61"/>
      <c r="AH388" s="44"/>
      <c r="AI388" s="61"/>
      <c r="AJ388" s="44"/>
      <c r="AK388" s="61"/>
      <c r="AL388" s="61"/>
      <c r="AM388" s="44"/>
      <c r="AN388" s="44"/>
    </row>
    <row r="389" spans="1:40" x14ac:dyDescent="0.2">
      <c r="A389" s="37" t="s">
        <v>467</v>
      </c>
      <c r="B389" s="62" t="s">
        <v>503</v>
      </c>
      <c r="C389" s="40">
        <v>47.15</v>
      </c>
      <c r="D389" s="65">
        <v>5.73</v>
      </c>
      <c r="E389" s="62" t="s">
        <v>373</v>
      </c>
      <c r="F389" s="62" t="s">
        <v>139</v>
      </c>
      <c r="G389" s="62" t="s">
        <v>166</v>
      </c>
      <c r="H389" s="66">
        <v>8380</v>
      </c>
      <c r="I389" s="66">
        <v>45</v>
      </c>
      <c r="J389" s="60">
        <v>9440</v>
      </c>
      <c r="K389" s="60">
        <v>45</v>
      </c>
      <c r="L389" s="65">
        <v>-21.9</v>
      </c>
      <c r="M389" s="36">
        <v>931</v>
      </c>
      <c r="N389" s="36">
        <v>215</v>
      </c>
      <c r="O389" s="32">
        <f t="shared" si="20"/>
        <v>-21.938806144777686</v>
      </c>
      <c r="P389" s="61">
        <f t="shared" si="21"/>
        <v>0.11875000000000001</v>
      </c>
      <c r="Q389" s="61">
        <f t="shared" si="24"/>
        <v>-0.12221614477768661</v>
      </c>
      <c r="R389" s="61">
        <f t="shared" si="22"/>
        <v>-3.5340000000000038E-2</v>
      </c>
      <c r="S389" s="61">
        <f t="shared" si="23"/>
        <v>-3.8806144777686638E-2</v>
      </c>
      <c r="T389" s="70">
        <v>1342.7059837357142</v>
      </c>
      <c r="U389" s="70">
        <v>146.22980045165616</v>
      </c>
      <c r="V389" s="61">
        <v>-0.63912035805442735</v>
      </c>
      <c r="W389" s="61">
        <v>0.19610338463732363</v>
      </c>
      <c r="X389" s="44"/>
      <c r="Y389" s="61"/>
      <c r="Z389" s="44"/>
      <c r="AA389" s="61"/>
      <c r="AB389" s="44"/>
      <c r="AC389" s="61"/>
      <c r="AD389" s="44"/>
      <c r="AE389" s="61"/>
      <c r="AF389" s="44"/>
      <c r="AG389" s="61"/>
      <c r="AH389" s="44"/>
      <c r="AI389" s="61"/>
      <c r="AJ389" s="44"/>
      <c r="AK389" s="61"/>
      <c r="AL389" s="61"/>
      <c r="AM389" s="44"/>
      <c r="AN389" s="44"/>
    </row>
    <row r="390" spans="1:40" x14ac:dyDescent="0.2">
      <c r="A390" s="37" t="s">
        <v>467</v>
      </c>
      <c r="B390" s="62" t="s">
        <v>504</v>
      </c>
      <c r="C390" s="40">
        <v>47.15</v>
      </c>
      <c r="D390" s="65">
        <v>5.73</v>
      </c>
      <c r="E390" s="62" t="s">
        <v>373</v>
      </c>
      <c r="F390" s="62" t="s">
        <v>139</v>
      </c>
      <c r="G390" s="62" t="s">
        <v>166</v>
      </c>
      <c r="H390" s="66">
        <v>8570</v>
      </c>
      <c r="I390" s="66">
        <v>60</v>
      </c>
      <c r="J390" s="60">
        <v>9520</v>
      </c>
      <c r="K390" s="60">
        <v>60</v>
      </c>
      <c r="L390" s="65">
        <v>-23.6</v>
      </c>
      <c r="M390" s="36">
        <v>931</v>
      </c>
      <c r="N390" s="36">
        <v>215</v>
      </c>
      <c r="O390" s="32">
        <f t="shared" si="20"/>
        <v>-23.638806144777689</v>
      </c>
      <c r="P390" s="61">
        <f t="shared" si="21"/>
        <v>0.11875000000000001</v>
      </c>
      <c r="Q390" s="61">
        <f t="shared" si="24"/>
        <v>-0.12221614477768661</v>
      </c>
      <c r="R390" s="61">
        <f t="shared" si="22"/>
        <v>-3.5340000000000038E-2</v>
      </c>
      <c r="S390" s="61">
        <f t="shared" si="23"/>
        <v>-3.8806144777686638E-2</v>
      </c>
      <c r="T390" s="70">
        <v>1342.7059837357142</v>
      </c>
      <c r="U390" s="70">
        <v>146.22980045165616</v>
      </c>
      <c r="V390" s="61">
        <v>-0.63912035805442735</v>
      </c>
      <c r="W390" s="61">
        <v>0.19610338463732363</v>
      </c>
      <c r="X390" s="44"/>
      <c r="Y390" s="61"/>
      <c r="Z390" s="44"/>
      <c r="AA390" s="61"/>
      <c r="AB390" s="44"/>
      <c r="AC390" s="61"/>
      <c r="AD390" s="44"/>
      <c r="AE390" s="61"/>
      <c r="AF390" s="44"/>
      <c r="AG390" s="61"/>
      <c r="AH390" s="44"/>
      <c r="AI390" s="61"/>
      <c r="AJ390" s="44"/>
      <c r="AK390" s="61"/>
      <c r="AL390" s="61"/>
      <c r="AM390" s="44"/>
      <c r="AN390" s="44"/>
    </row>
    <row r="391" spans="1:40" x14ac:dyDescent="0.2">
      <c r="A391" s="37" t="s">
        <v>151</v>
      </c>
      <c r="B391" s="38" t="s">
        <v>505</v>
      </c>
      <c r="C391" s="58">
        <v>56</v>
      </c>
      <c r="D391" s="58">
        <v>13</v>
      </c>
      <c r="E391" s="38" t="s">
        <v>501</v>
      </c>
      <c r="F391" s="38" t="s">
        <v>139</v>
      </c>
      <c r="G391" s="38" t="s">
        <v>502</v>
      </c>
      <c r="H391" s="63">
        <v>8610</v>
      </c>
      <c r="I391" s="63">
        <v>90</v>
      </c>
      <c r="J391" s="60">
        <v>9629</v>
      </c>
      <c r="K391" s="60">
        <v>114</v>
      </c>
      <c r="L391" s="58">
        <v>-22.1</v>
      </c>
      <c r="M391" s="36">
        <v>700</v>
      </c>
      <c r="N391" s="36">
        <v>68</v>
      </c>
      <c r="O391" s="32">
        <f t="shared" si="20"/>
        <v>-22.466867697903282</v>
      </c>
      <c r="P391" s="61">
        <f t="shared" si="21"/>
        <v>0.14668</v>
      </c>
      <c r="Q391" s="61">
        <f t="shared" si="24"/>
        <v>-0.58794769790327983</v>
      </c>
      <c r="R391" s="61">
        <f t="shared" si="22"/>
        <v>7.4400000000000022E-2</v>
      </c>
      <c r="S391" s="61">
        <f t="shared" si="23"/>
        <v>-0.36686769790327978</v>
      </c>
      <c r="T391" s="70">
        <v>810.59994311428568</v>
      </c>
      <c r="U391" s="70">
        <v>119.49630999131971</v>
      </c>
      <c r="V391" s="61">
        <v>-0.2242405783511224</v>
      </c>
      <c r="W391" s="61">
        <v>0.23663671409298734</v>
      </c>
      <c r="X391" s="44"/>
      <c r="Y391" s="61"/>
      <c r="Z391" s="44"/>
      <c r="AA391" s="61"/>
      <c r="AB391" s="44"/>
      <c r="AC391" s="61"/>
      <c r="AD391" s="44"/>
      <c r="AE391" s="61"/>
      <c r="AF391" s="44"/>
      <c r="AG391" s="61"/>
      <c r="AH391" s="44"/>
      <c r="AI391" s="61"/>
      <c r="AJ391" s="44"/>
      <c r="AK391" s="61"/>
      <c r="AL391" s="61"/>
      <c r="AM391" s="44"/>
      <c r="AN391" s="44"/>
    </row>
    <row r="392" spans="1:40" x14ac:dyDescent="0.2">
      <c r="A392" s="37" t="s">
        <v>467</v>
      </c>
      <c r="B392" s="62" t="s">
        <v>506</v>
      </c>
      <c r="C392" s="40">
        <v>47.3</v>
      </c>
      <c r="D392" s="65">
        <v>10.4</v>
      </c>
      <c r="E392" s="62" t="s">
        <v>373</v>
      </c>
      <c r="F392" s="62" t="s">
        <v>139</v>
      </c>
      <c r="G392" s="62" t="s">
        <v>166</v>
      </c>
      <c r="H392" s="66">
        <v>8630</v>
      </c>
      <c r="I392" s="66">
        <v>70</v>
      </c>
      <c r="J392" s="60">
        <v>9600</v>
      </c>
      <c r="K392" s="60">
        <v>70</v>
      </c>
      <c r="L392" s="65">
        <v>-22.4</v>
      </c>
      <c r="M392" s="36">
        <v>1223</v>
      </c>
      <c r="N392" s="36">
        <v>1383</v>
      </c>
      <c r="O392" s="32">
        <f t="shared" si="20"/>
        <v>-22.181866196689299</v>
      </c>
      <c r="P392" s="61">
        <f t="shared" si="21"/>
        <v>-0.10317000000000001</v>
      </c>
      <c r="Q392" s="61">
        <f t="shared" si="24"/>
        <v>0.35478380331069914</v>
      </c>
      <c r="R392" s="61">
        <f t="shared" si="22"/>
        <v>-3.3480000000000065E-2</v>
      </c>
      <c r="S392" s="61">
        <f t="shared" si="23"/>
        <v>0.21813380331069909</v>
      </c>
      <c r="T392" s="70">
        <v>1330.0955535857145</v>
      </c>
      <c r="U392" s="70">
        <v>289.92196555287467</v>
      </c>
      <c r="V392" s="61">
        <v>-0.1250636439276574</v>
      </c>
      <c r="W392" s="61">
        <v>0.36725407064124321</v>
      </c>
      <c r="X392" s="44"/>
      <c r="Y392" s="61"/>
      <c r="Z392" s="44"/>
      <c r="AA392" s="61"/>
      <c r="AB392" s="44"/>
      <c r="AC392" s="61"/>
      <c r="AD392" s="44"/>
      <c r="AE392" s="61"/>
      <c r="AF392" s="44"/>
      <c r="AG392" s="61"/>
      <c r="AH392" s="44"/>
      <c r="AI392" s="61"/>
      <c r="AJ392" s="44"/>
      <c r="AK392" s="61"/>
      <c r="AL392" s="61"/>
      <c r="AM392" s="44"/>
      <c r="AN392" s="44"/>
    </row>
    <row r="393" spans="1:40" x14ac:dyDescent="0.2">
      <c r="A393" s="37" t="s">
        <v>467</v>
      </c>
      <c r="B393" s="62" t="s">
        <v>507</v>
      </c>
      <c r="C393" s="40">
        <v>47.3</v>
      </c>
      <c r="D393" s="65">
        <v>10.4</v>
      </c>
      <c r="E393" s="62" t="s">
        <v>373</v>
      </c>
      <c r="F393" s="62" t="s">
        <v>139</v>
      </c>
      <c r="G393" s="62" t="s">
        <v>166</v>
      </c>
      <c r="H393" s="66">
        <v>8630</v>
      </c>
      <c r="I393" s="66">
        <v>70</v>
      </c>
      <c r="J393" s="60">
        <v>9600</v>
      </c>
      <c r="K393" s="60">
        <v>70</v>
      </c>
      <c r="L393" s="65">
        <v>-20.2</v>
      </c>
      <c r="M393" s="36">
        <v>1223</v>
      </c>
      <c r="N393" s="36">
        <v>1383</v>
      </c>
      <c r="O393" s="32">
        <f t="shared" si="20"/>
        <v>-19.9818661966893</v>
      </c>
      <c r="P393" s="61">
        <f t="shared" si="21"/>
        <v>-0.10317000000000001</v>
      </c>
      <c r="Q393" s="61">
        <f t="shared" si="24"/>
        <v>0.35478380331069914</v>
      </c>
      <c r="R393" s="61">
        <f t="shared" si="22"/>
        <v>-3.3480000000000065E-2</v>
      </c>
      <c r="S393" s="61">
        <f t="shared" si="23"/>
        <v>0.21813380331069909</v>
      </c>
      <c r="T393" s="70">
        <v>1330.0955535857145</v>
      </c>
      <c r="U393" s="70">
        <v>289.92196555287467</v>
      </c>
      <c r="V393" s="61">
        <v>-0.1250636439276574</v>
      </c>
      <c r="W393" s="61">
        <v>0.36725407064124321</v>
      </c>
      <c r="X393" s="44"/>
      <c r="Y393" s="61"/>
      <c r="Z393" s="44"/>
      <c r="AA393" s="61"/>
      <c r="AB393" s="44"/>
      <c r="AC393" s="61"/>
      <c r="AD393" s="44"/>
      <c r="AE393" s="61"/>
      <c r="AF393" s="44"/>
      <c r="AG393" s="61"/>
      <c r="AH393" s="44"/>
      <c r="AI393" s="61"/>
      <c r="AJ393" s="44"/>
      <c r="AK393" s="61"/>
      <c r="AL393" s="61"/>
      <c r="AM393" s="44"/>
      <c r="AN393" s="44"/>
    </row>
    <row r="394" spans="1:40" x14ac:dyDescent="0.2">
      <c r="A394" s="37" t="s">
        <v>467</v>
      </c>
      <c r="B394" s="62" t="s">
        <v>508</v>
      </c>
      <c r="C394" s="40">
        <v>47.35</v>
      </c>
      <c r="D394" s="65">
        <v>6.77</v>
      </c>
      <c r="E394" s="62" t="s">
        <v>373</v>
      </c>
      <c r="F394" s="62" t="s">
        <v>139</v>
      </c>
      <c r="G394" s="62" t="s">
        <v>166</v>
      </c>
      <c r="H394" s="66">
        <v>8640</v>
      </c>
      <c r="I394" s="66">
        <v>60</v>
      </c>
      <c r="J394" s="60">
        <v>9590</v>
      </c>
      <c r="K394" s="60">
        <v>60</v>
      </c>
      <c r="L394" s="65">
        <v>-23.4</v>
      </c>
      <c r="M394" s="36">
        <v>1052</v>
      </c>
      <c r="N394" s="36">
        <v>542</v>
      </c>
      <c r="O394" s="32">
        <f t="shared" si="20"/>
        <v>-23.288347969218293</v>
      </c>
      <c r="P394" s="61">
        <f t="shared" si="21"/>
        <v>5.6620000000000004E-2</v>
      </c>
      <c r="Q394" s="61">
        <f t="shared" si="24"/>
        <v>8.7892030781706154E-2</v>
      </c>
      <c r="R394" s="61">
        <f t="shared" si="22"/>
        <v>-3.286E-2</v>
      </c>
      <c r="S394" s="61">
        <f t="shared" si="23"/>
        <v>0.11165203078170616</v>
      </c>
      <c r="T394" s="70">
        <v>1385.8745629342859</v>
      </c>
      <c r="U394" s="70">
        <v>139.86388188465838</v>
      </c>
      <c r="V394" s="61">
        <v>-0.48806384612752346</v>
      </c>
      <c r="W394" s="61">
        <v>0.18398416357840297</v>
      </c>
      <c r="X394" s="44"/>
      <c r="Y394" s="61"/>
      <c r="Z394" s="44"/>
      <c r="AA394" s="61"/>
      <c r="AB394" s="44"/>
      <c r="AC394" s="61"/>
      <c r="AD394" s="44"/>
      <c r="AE394" s="61"/>
      <c r="AF394" s="44"/>
      <c r="AG394" s="61"/>
      <c r="AH394" s="44"/>
      <c r="AI394" s="61"/>
      <c r="AJ394" s="44"/>
      <c r="AK394" s="61"/>
      <c r="AL394" s="61"/>
      <c r="AM394" s="44"/>
      <c r="AN394" s="44"/>
    </row>
    <row r="395" spans="1:40" x14ac:dyDescent="0.2">
      <c r="A395" s="37" t="s">
        <v>467</v>
      </c>
      <c r="B395" s="62" t="s">
        <v>509</v>
      </c>
      <c r="C395" s="40">
        <v>45.2</v>
      </c>
      <c r="D395" s="65">
        <v>5.6</v>
      </c>
      <c r="E395" s="62" t="s">
        <v>373</v>
      </c>
      <c r="F395" s="62" t="s">
        <v>139</v>
      </c>
      <c r="G395" s="62" t="s">
        <v>166</v>
      </c>
      <c r="H395" s="66">
        <v>8640</v>
      </c>
      <c r="I395" s="66">
        <v>50</v>
      </c>
      <c r="J395" s="60">
        <v>9590</v>
      </c>
      <c r="K395" s="60">
        <v>50</v>
      </c>
      <c r="L395" s="65">
        <v>-21.1</v>
      </c>
      <c r="M395" s="36">
        <v>1181</v>
      </c>
      <c r="N395" s="36">
        <v>1167</v>
      </c>
      <c r="O395" s="32">
        <f t="shared" si="20"/>
        <v>-20.929533595933844</v>
      </c>
      <c r="P395" s="61">
        <f t="shared" si="21"/>
        <v>-6.2130000000000005E-2</v>
      </c>
      <c r="Q395" s="61">
        <f t="shared" si="24"/>
        <v>0.29211640406615658</v>
      </c>
      <c r="R395" s="61">
        <f t="shared" si="22"/>
        <v>-5.9520000000000017E-2</v>
      </c>
      <c r="S395" s="61">
        <f t="shared" si="23"/>
        <v>0.17046640406615654</v>
      </c>
      <c r="T395" s="70">
        <v>1314.06184631</v>
      </c>
      <c r="U395" s="70">
        <v>261.7095140563581</v>
      </c>
      <c r="V395" s="61">
        <v>-0.16835878940290933</v>
      </c>
      <c r="W395" s="61">
        <v>0.35482233987666467</v>
      </c>
      <c r="X395" s="44"/>
      <c r="Y395" s="61"/>
      <c r="Z395" s="44"/>
      <c r="AA395" s="61"/>
      <c r="AB395" s="44"/>
      <c r="AC395" s="61"/>
      <c r="AD395" s="44"/>
      <c r="AE395" s="61"/>
      <c r="AF395" s="44"/>
      <c r="AG395" s="61"/>
      <c r="AH395" s="44"/>
      <c r="AI395" s="61"/>
      <c r="AJ395" s="44"/>
      <c r="AK395" s="61"/>
      <c r="AL395" s="61"/>
      <c r="AM395" s="44"/>
      <c r="AN395" s="44"/>
    </row>
    <row r="396" spans="1:40" x14ac:dyDescent="0.2">
      <c r="A396" s="37" t="s">
        <v>467</v>
      </c>
      <c r="B396" s="62" t="s">
        <v>510</v>
      </c>
      <c r="C396" s="40">
        <v>47.15</v>
      </c>
      <c r="D396" s="65">
        <v>5.73</v>
      </c>
      <c r="E396" s="62" t="s">
        <v>373</v>
      </c>
      <c r="F396" s="62" t="s">
        <v>139</v>
      </c>
      <c r="G396" s="62" t="s">
        <v>166</v>
      </c>
      <c r="H396" s="66">
        <v>8840</v>
      </c>
      <c r="I396" s="66">
        <v>60</v>
      </c>
      <c r="J396" s="60">
        <v>9860</v>
      </c>
      <c r="K396" s="60">
        <v>60</v>
      </c>
      <c r="L396" s="65">
        <v>-24</v>
      </c>
      <c r="M396" s="36">
        <v>931</v>
      </c>
      <c r="N396" s="36">
        <v>215</v>
      </c>
      <c r="O396" s="32">
        <f t="shared" si="20"/>
        <v>-24.038806144777688</v>
      </c>
      <c r="P396" s="61">
        <f t="shared" si="21"/>
        <v>0.11875000000000001</v>
      </c>
      <c r="Q396" s="61">
        <f t="shared" si="24"/>
        <v>-0.12221614477768661</v>
      </c>
      <c r="R396" s="61">
        <f t="shared" si="22"/>
        <v>-3.5340000000000038E-2</v>
      </c>
      <c r="S396" s="61">
        <f t="shared" si="23"/>
        <v>-3.8806144777686638E-2</v>
      </c>
      <c r="T396" s="70">
        <v>1342.7059837357142</v>
      </c>
      <c r="U396" s="70">
        <v>146.22980045165616</v>
      </c>
      <c r="V396" s="61">
        <v>-0.63912035805442735</v>
      </c>
      <c r="W396" s="61">
        <v>0.19610338463732363</v>
      </c>
      <c r="X396" s="44"/>
      <c r="Y396" s="61"/>
      <c r="Z396" s="44"/>
      <c r="AA396" s="61"/>
      <c r="AB396" s="44"/>
      <c r="AC396" s="61"/>
      <c r="AD396" s="44"/>
      <c r="AE396" s="61"/>
      <c r="AF396" s="44"/>
      <c r="AG396" s="61"/>
      <c r="AH396" s="44"/>
      <c r="AI396" s="61"/>
      <c r="AJ396" s="44"/>
      <c r="AK396" s="61"/>
      <c r="AL396" s="61"/>
      <c r="AM396" s="44"/>
      <c r="AN396" s="44"/>
    </row>
    <row r="397" spans="1:40" x14ac:dyDescent="0.2">
      <c r="A397" s="37" t="s">
        <v>211</v>
      </c>
      <c r="B397" s="38" t="s">
        <v>511</v>
      </c>
      <c r="C397" s="58">
        <v>53.65</v>
      </c>
      <c r="D397" s="58">
        <v>10.216699999999999</v>
      </c>
      <c r="E397" s="38" t="s">
        <v>143</v>
      </c>
      <c r="F397" s="38" t="s">
        <v>134</v>
      </c>
      <c r="G397" s="38" t="s">
        <v>461</v>
      </c>
      <c r="H397" s="63">
        <v>8970</v>
      </c>
      <c r="I397" s="63">
        <v>75</v>
      </c>
      <c r="J397" s="60">
        <v>10070</v>
      </c>
      <c r="K397" s="60">
        <v>118</v>
      </c>
      <c r="L397" s="58">
        <v>-20.100000000000001</v>
      </c>
      <c r="M397" s="36">
        <v>727</v>
      </c>
      <c r="N397" s="36">
        <v>54</v>
      </c>
      <c r="O397" s="32">
        <f t="shared" si="20"/>
        <v>-20.433644208941324</v>
      </c>
      <c r="P397" s="61">
        <f t="shared" si="21"/>
        <v>0.14934</v>
      </c>
      <c r="Q397" s="61">
        <f t="shared" si="24"/>
        <v>-0.52824420894132373</v>
      </c>
      <c r="R397" s="61">
        <f t="shared" si="22"/>
        <v>4.5259999999999967E-2</v>
      </c>
      <c r="S397" s="61">
        <f t="shared" si="23"/>
        <v>-0.33364420894132374</v>
      </c>
      <c r="T397" s="70"/>
      <c r="U397" s="70"/>
      <c r="V397" s="61"/>
      <c r="W397" s="61"/>
      <c r="X397" s="61"/>
      <c r="Y397" s="61"/>
      <c r="Z397" s="61"/>
      <c r="AA397" s="61"/>
      <c r="AB397" s="44"/>
      <c r="AC397" s="61"/>
      <c r="AD397" s="44"/>
      <c r="AE397" s="61"/>
      <c r="AF397" s="44"/>
      <c r="AG397" s="61"/>
      <c r="AH397" s="44"/>
      <c r="AI397" s="61"/>
      <c r="AJ397" s="44"/>
      <c r="AK397" s="61"/>
      <c r="AL397" s="61"/>
      <c r="AM397" s="44"/>
      <c r="AN397" s="44"/>
    </row>
    <row r="398" spans="1:40" x14ac:dyDescent="0.2">
      <c r="A398" s="37" t="s">
        <v>132</v>
      </c>
      <c r="B398" s="38" t="s">
        <v>512</v>
      </c>
      <c r="C398" s="58">
        <v>45</v>
      </c>
      <c r="D398" s="58">
        <v>2</v>
      </c>
      <c r="E398" s="38" t="s">
        <v>373</v>
      </c>
      <c r="F398" s="38" t="s">
        <v>134</v>
      </c>
      <c r="G398" s="38" t="s">
        <v>403</v>
      </c>
      <c r="H398" s="63">
        <v>9010</v>
      </c>
      <c r="I398" s="63">
        <v>90</v>
      </c>
      <c r="J398" s="60">
        <v>10116</v>
      </c>
      <c r="K398" s="60">
        <v>141</v>
      </c>
      <c r="L398" s="58">
        <v>-20.48</v>
      </c>
      <c r="M398" s="36">
        <v>860</v>
      </c>
      <c r="N398" s="36">
        <v>580</v>
      </c>
      <c r="O398" s="32">
        <f t="shared" si="20"/>
        <v>-20.747944473492382</v>
      </c>
      <c r="P398" s="61">
        <f t="shared" si="21"/>
        <v>4.9399999999999999E-2</v>
      </c>
      <c r="Q398" s="61">
        <f t="shared" si="24"/>
        <v>-0.25534447349238043</v>
      </c>
      <c r="R398" s="61">
        <f t="shared" si="22"/>
        <v>-6.2000000000000055E-2</v>
      </c>
      <c r="S398" s="61">
        <f t="shared" si="23"/>
        <v>-0.26794447349238049</v>
      </c>
      <c r="T398" s="70"/>
      <c r="U398" s="70"/>
      <c r="V398" s="61"/>
      <c r="W398" s="61"/>
      <c r="X398" s="61"/>
      <c r="Y398" s="61"/>
      <c r="Z398" s="61"/>
      <c r="AA398" s="61"/>
      <c r="AB398" s="44"/>
      <c r="AC398" s="61"/>
      <c r="AD398" s="44"/>
      <c r="AE398" s="61"/>
      <c r="AF398" s="44"/>
      <c r="AG398" s="61"/>
      <c r="AH398" s="44"/>
      <c r="AI398" s="61"/>
      <c r="AJ398" s="44"/>
      <c r="AK398" s="61"/>
      <c r="AL398" s="61"/>
      <c r="AM398" s="44"/>
      <c r="AN398" s="44"/>
    </row>
    <row r="399" spans="1:40" x14ac:dyDescent="0.2">
      <c r="A399" s="37" t="s">
        <v>211</v>
      </c>
      <c r="B399" s="38" t="s">
        <v>513</v>
      </c>
      <c r="C399" s="58">
        <v>53.65</v>
      </c>
      <c r="D399" s="58">
        <v>10.216699999999999</v>
      </c>
      <c r="E399" s="38" t="s">
        <v>143</v>
      </c>
      <c r="F399" s="38" t="s">
        <v>134</v>
      </c>
      <c r="G399" s="38" t="s">
        <v>461</v>
      </c>
      <c r="H399" s="63">
        <v>9155</v>
      </c>
      <c r="I399" s="63">
        <v>80</v>
      </c>
      <c r="J399" s="60">
        <v>10348</v>
      </c>
      <c r="K399" s="60">
        <v>92</v>
      </c>
      <c r="L399" s="58">
        <v>-18.3</v>
      </c>
      <c r="M399" s="36">
        <v>727</v>
      </c>
      <c r="N399" s="36">
        <v>54</v>
      </c>
      <c r="O399" s="32">
        <f t="shared" si="20"/>
        <v>-18.633644208941323</v>
      </c>
      <c r="P399" s="61">
        <f t="shared" si="21"/>
        <v>0.14934</v>
      </c>
      <c r="Q399" s="61">
        <f t="shared" si="24"/>
        <v>-0.52824420894132373</v>
      </c>
      <c r="R399" s="61">
        <f t="shared" si="22"/>
        <v>4.5259999999999967E-2</v>
      </c>
      <c r="S399" s="61">
        <f t="shared" si="23"/>
        <v>-0.33364420894132374</v>
      </c>
      <c r="T399" s="70"/>
      <c r="U399" s="70"/>
      <c r="V399" s="61"/>
      <c r="W399" s="61"/>
      <c r="X399" s="61"/>
      <c r="Y399" s="61"/>
      <c r="Z399" s="61"/>
      <c r="AA399" s="61"/>
      <c r="AB399" s="44"/>
      <c r="AC399" s="61"/>
      <c r="AD399" s="44"/>
      <c r="AE399" s="61"/>
      <c r="AF399" s="44"/>
      <c r="AG399" s="61"/>
      <c r="AH399" s="44"/>
      <c r="AI399" s="61"/>
      <c r="AJ399" s="44"/>
      <c r="AK399" s="61"/>
      <c r="AL399" s="61"/>
      <c r="AM399" s="44"/>
      <c r="AN399" s="44"/>
    </row>
    <row r="400" spans="1:40" x14ac:dyDescent="0.2">
      <c r="A400" s="37" t="s">
        <v>514</v>
      </c>
      <c r="B400" s="62" t="s">
        <v>515</v>
      </c>
      <c r="C400" s="40">
        <v>45.2</v>
      </c>
      <c r="D400" s="65">
        <v>5.6</v>
      </c>
      <c r="E400" s="62" t="s">
        <v>373</v>
      </c>
      <c r="F400" s="62" t="s">
        <v>139</v>
      </c>
      <c r="G400" s="62" t="s">
        <v>166</v>
      </c>
      <c r="H400" s="66">
        <v>9160</v>
      </c>
      <c r="I400" s="66">
        <v>50</v>
      </c>
      <c r="J400" s="60">
        <v>10270</v>
      </c>
      <c r="K400" s="60">
        <v>50</v>
      </c>
      <c r="L400" s="65">
        <v>-20.399999999999999</v>
      </c>
      <c r="M400" s="36">
        <v>1181</v>
      </c>
      <c r="N400" s="36">
        <v>1167</v>
      </c>
      <c r="O400" s="32">
        <f t="shared" si="20"/>
        <v>-20.229533595933841</v>
      </c>
      <c r="P400" s="61">
        <f t="shared" si="21"/>
        <v>-6.2130000000000005E-2</v>
      </c>
      <c r="Q400" s="61">
        <f t="shared" si="24"/>
        <v>0.29211640406615658</v>
      </c>
      <c r="R400" s="61">
        <f t="shared" si="22"/>
        <v>-5.9520000000000017E-2</v>
      </c>
      <c r="S400" s="61">
        <f t="shared" si="23"/>
        <v>0.17046640406615654</v>
      </c>
      <c r="T400" s="70"/>
      <c r="U400" s="70"/>
      <c r="V400" s="61"/>
      <c r="W400" s="61"/>
      <c r="X400" s="61"/>
      <c r="Y400" s="61"/>
      <c r="Z400" s="61"/>
      <c r="AA400" s="61"/>
      <c r="AB400" s="44"/>
      <c r="AC400" s="61"/>
      <c r="AD400" s="44"/>
      <c r="AE400" s="61"/>
      <c r="AF400" s="44"/>
      <c r="AG400" s="61"/>
      <c r="AH400" s="44"/>
      <c r="AI400" s="61"/>
      <c r="AJ400" s="44"/>
      <c r="AK400" s="61"/>
      <c r="AL400" s="61"/>
      <c r="AM400" s="44"/>
      <c r="AN400" s="44"/>
    </row>
    <row r="401" spans="1:40" x14ac:dyDescent="0.2">
      <c r="A401" s="38" t="s">
        <v>467</v>
      </c>
      <c r="B401" s="38" t="s">
        <v>516</v>
      </c>
      <c r="C401" s="58">
        <v>53</v>
      </c>
      <c r="D401" s="58">
        <v>-2</v>
      </c>
      <c r="E401" s="38" t="s">
        <v>129</v>
      </c>
      <c r="F401" s="38" t="s">
        <v>148</v>
      </c>
      <c r="G401" s="38" t="s">
        <v>183</v>
      </c>
      <c r="H401" s="63">
        <v>9160</v>
      </c>
      <c r="I401" s="63">
        <v>80</v>
      </c>
      <c r="J401" s="60">
        <v>10353</v>
      </c>
      <c r="K401" s="60">
        <v>92</v>
      </c>
      <c r="L401" s="58">
        <v>-20.27</v>
      </c>
      <c r="M401" s="36">
        <v>890</v>
      </c>
      <c r="N401" s="60">
        <v>153</v>
      </c>
      <c r="O401" s="32">
        <f t="shared" si="20"/>
        <v>-20.300395377117823</v>
      </c>
      <c r="P401" s="61">
        <f t="shared" si="21"/>
        <v>0.13053000000000001</v>
      </c>
      <c r="Q401" s="61">
        <f t="shared" si="24"/>
        <v>-0.19812537711782241</v>
      </c>
      <c r="R401" s="61">
        <f t="shared" si="22"/>
        <v>3.7200000000000011E-2</v>
      </c>
      <c r="S401" s="61">
        <f t="shared" si="23"/>
        <v>-3.0395377117822392E-2</v>
      </c>
      <c r="T401" s="70"/>
      <c r="U401" s="70"/>
      <c r="V401" s="61"/>
      <c r="W401" s="61"/>
      <c r="X401" s="61"/>
      <c r="Y401" s="61"/>
      <c r="Z401" s="61"/>
      <c r="AA401" s="61"/>
      <c r="AB401" s="44"/>
      <c r="AC401" s="61"/>
      <c r="AD401" s="44"/>
      <c r="AE401" s="61"/>
      <c r="AF401" s="44"/>
      <c r="AG401" s="61"/>
      <c r="AH401" s="44"/>
      <c r="AI401" s="61"/>
      <c r="AJ401" s="44"/>
      <c r="AK401" s="61"/>
      <c r="AL401" s="61"/>
      <c r="AM401" s="44"/>
      <c r="AN401" s="44"/>
    </row>
    <row r="402" spans="1:40" x14ac:dyDescent="0.2">
      <c r="A402" s="38" t="s">
        <v>514</v>
      </c>
      <c r="B402" s="38" t="s">
        <v>517</v>
      </c>
      <c r="C402" s="58">
        <v>54.215200000000003</v>
      </c>
      <c r="D402" s="58">
        <v>-0.414327</v>
      </c>
      <c r="E402" s="38" t="s">
        <v>129</v>
      </c>
      <c r="F402" s="38" t="s">
        <v>518</v>
      </c>
      <c r="G402" s="38" t="s">
        <v>519</v>
      </c>
      <c r="H402" s="63">
        <v>9290</v>
      </c>
      <c r="I402" s="63">
        <v>45</v>
      </c>
      <c r="J402" s="60">
        <v>10474</v>
      </c>
      <c r="K402" s="60">
        <v>77</v>
      </c>
      <c r="L402" s="58">
        <v>-20.486999999999998</v>
      </c>
      <c r="M402" s="36">
        <v>812</v>
      </c>
      <c r="N402" s="60">
        <v>13</v>
      </c>
      <c r="O402" s="32">
        <f t="shared" si="20"/>
        <v>-20.627648515713719</v>
      </c>
      <c r="P402" s="61">
        <f t="shared" si="21"/>
        <v>0.15713000000000002</v>
      </c>
      <c r="Q402" s="61">
        <f t="shared" si="24"/>
        <v>-0.35004699571372022</v>
      </c>
      <c r="R402" s="61">
        <f t="shared" si="22"/>
        <v>5.2268480000000062E-2</v>
      </c>
      <c r="S402" s="61">
        <f t="shared" si="23"/>
        <v>-0.14064851571372014</v>
      </c>
      <c r="T402" s="70"/>
      <c r="U402" s="70"/>
      <c r="V402" s="61"/>
      <c r="W402" s="61"/>
      <c r="X402" s="61"/>
      <c r="Y402" s="61"/>
      <c r="Z402" s="61"/>
      <c r="AA402" s="61"/>
      <c r="AB402" s="44"/>
      <c r="AC402" s="61"/>
      <c r="AD402" s="44"/>
      <c r="AE402" s="61"/>
      <c r="AF402" s="44"/>
      <c r="AG402" s="61"/>
      <c r="AH402" s="44"/>
      <c r="AI402" s="61"/>
      <c r="AJ402" s="44"/>
      <c r="AK402" s="61"/>
      <c r="AL402" s="61"/>
      <c r="AM402" s="44"/>
      <c r="AN402" s="44"/>
    </row>
    <row r="403" spans="1:40" x14ac:dyDescent="0.2">
      <c r="A403" s="37" t="s">
        <v>520</v>
      </c>
      <c r="B403" s="38" t="s">
        <v>521</v>
      </c>
      <c r="C403" s="58">
        <v>54.225900000000003</v>
      </c>
      <c r="D403" s="58">
        <v>-0.41238000000000002</v>
      </c>
      <c r="E403" s="38" t="s">
        <v>129</v>
      </c>
      <c r="F403" s="38" t="s">
        <v>144</v>
      </c>
      <c r="G403" s="38" t="s">
        <v>522</v>
      </c>
      <c r="H403" s="63">
        <v>9340</v>
      </c>
      <c r="I403" s="63">
        <v>45</v>
      </c>
      <c r="J403" s="60">
        <v>10554</v>
      </c>
      <c r="K403" s="60">
        <v>69</v>
      </c>
      <c r="L403" s="58">
        <v>-22.405000000000001</v>
      </c>
      <c r="M403" s="36">
        <v>812</v>
      </c>
      <c r="N403" s="36">
        <v>13</v>
      </c>
      <c r="O403" s="32">
        <f t="shared" si="20"/>
        <v>-22.545515835713722</v>
      </c>
      <c r="P403" s="61">
        <f t="shared" si="21"/>
        <v>0.15713000000000002</v>
      </c>
      <c r="Q403" s="61">
        <f t="shared" si="24"/>
        <v>-0.35004699571372022</v>
      </c>
      <c r="R403" s="61">
        <f t="shared" si="22"/>
        <v>5.2401160000000058E-2</v>
      </c>
      <c r="S403" s="61">
        <f t="shared" si="23"/>
        <v>-0.14051583571372014</v>
      </c>
      <c r="T403" s="70"/>
      <c r="U403" s="70"/>
      <c r="V403" s="61"/>
      <c r="W403" s="61"/>
      <c r="X403" s="61"/>
      <c r="Y403" s="61"/>
      <c r="Z403" s="61"/>
      <c r="AA403" s="61"/>
      <c r="AB403" s="44"/>
      <c r="AC403" s="61"/>
      <c r="AD403" s="44"/>
      <c r="AE403" s="61"/>
      <c r="AF403" s="44"/>
      <c r="AG403" s="61"/>
      <c r="AH403" s="44"/>
      <c r="AI403" s="61"/>
      <c r="AJ403" s="44"/>
      <c r="AK403" s="61"/>
      <c r="AL403" s="61"/>
      <c r="AM403" s="44"/>
      <c r="AN403" s="44"/>
    </row>
    <row r="404" spans="1:40" x14ac:dyDescent="0.2">
      <c r="A404" s="37" t="s">
        <v>316</v>
      </c>
      <c r="B404" s="38" t="s">
        <v>523</v>
      </c>
      <c r="C404" s="58">
        <v>51</v>
      </c>
      <c r="D404" s="58">
        <v>-1</v>
      </c>
      <c r="E404" s="38" t="s">
        <v>129</v>
      </c>
      <c r="F404" s="38" t="s">
        <v>139</v>
      </c>
      <c r="G404" s="38" t="s">
        <v>181</v>
      </c>
      <c r="H404" s="63">
        <v>9430</v>
      </c>
      <c r="I404" s="63">
        <v>100</v>
      </c>
      <c r="J404" s="60">
        <v>10722</v>
      </c>
      <c r="K404" s="60">
        <v>187</v>
      </c>
      <c r="L404" s="58">
        <v>-22.17</v>
      </c>
      <c r="M404" s="36">
        <v>871</v>
      </c>
      <c r="N404" s="36">
        <v>151</v>
      </c>
      <c r="O404" s="32">
        <f t="shared" si="20"/>
        <v>-22.260884119329887</v>
      </c>
      <c r="P404" s="61">
        <f t="shared" si="21"/>
        <v>0.13091</v>
      </c>
      <c r="Q404" s="61">
        <f t="shared" si="24"/>
        <v>-0.2341941193298851</v>
      </c>
      <c r="R404" s="61">
        <f t="shared" si="22"/>
        <v>1.2399999999999967E-2</v>
      </c>
      <c r="S404" s="61">
        <f t="shared" si="23"/>
        <v>-9.0884119329885132E-2</v>
      </c>
      <c r="T404" s="70"/>
      <c r="U404" s="70"/>
      <c r="V404" s="61"/>
      <c r="W404" s="61"/>
      <c r="X404" s="61"/>
      <c r="Y404" s="61"/>
      <c r="Z404" s="61"/>
      <c r="AA404" s="61"/>
      <c r="AB404" s="44"/>
      <c r="AC404" s="61"/>
      <c r="AD404" s="61"/>
      <c r="AE404" s="61"/>
      <c r="AF404" s="44"/>
      <c r="AG404" s="61"/>
      <c r="AH404" s="44"/>
      <c r="AI404" s="61"/>
      <c r="AJ404" s="61"/>
      <c r="AK404" s="61"/>
      <c r="AL404" s="61"/>
      <c r="AM404" s="44"/>
      <c r="AN404" s="44"/>
    </row>
    <row r="405" spans="1:40" x14ac:dyDescent="0.2">
      <c r="A405" s="38" t="s">
        <v>146</v>
      </c>
      <c r="B405" s="38" t="s">
        <v>524</v>
      </c>
      <c r="C405" s="58">
        <v>51.832299999999996</v>
      </c>
      <c r="D405" s="58">
        <v>-2.64574</v>
      </c>
      <c r="E405" s="38" t="s">
        <v>129</v>
      </c>
      <c r="F405" s="38" t="s">
        <v>198</v>
      </c>
      <c r="G405" s="38" t="s">
        <v>525</v>
      </c>
      <c r="H405" s="63">
        <v>9450</v>
      </c>
      <c r="I405" s="63">
        <v>80</v>
      </c>
      <c r="J405" s="60">
        <v>10749</v>
      </c>
      <c r="K405" s="60">
        <v>164</v>
      </c>
      <c r="L405" s="58">
        <v>-22.099</v>
      </c>
      <c r="M405" s="36">
        <v>864</v>
      </c>
      <c r="N405" s="60">
        <v>111</v>
      </c>
      <c r="O405" s="32">
        <f t="shared" ref="O405:O468" si="25">L405+S405</f>
        <v>-22.185399799483712</v>
      </c>
      <c r="P405" s="61">
        <f t="shared" ref="P405:P468" si="26">0.00019*(840-N405)</f>
        <v>0.13850999999999999</v>
      </c>
      <c r="Q405" s="61">
        <f t="shared" si="24"/>
        <v>-0.2476303194837115</v>
      </c>
      <c r="R405" s="61">
        <f t="shared" ref="R405:R468" si="27">(-0.0124*50)-(-0.0124*ABS(C405))</f>
        <v>2.2720519999999911E-2</v>
      </c>
      <c r="S405" s="61">
        <f t="shared" ref="S405:S468" si="28">P405+Q405+R405</f>
        <v>-8.6399799483711598E-2</v>
      </c>
      <c r="T405" s="70"/>
      <c r="U405" s="70"/>
      <c r="V405" s="61"/>
      <c r="W405" s="61"/>
      <c r="X405" s="61"/>
      <c r="Y405" s="61"/>
      <c r="Z405" s="61"/>
      <c r="AA405" s="61"/>
      <c r="AB405" s="44"/>
      <c r="AC405" s="61"/>
      <c r="AD405" s="61"/>
      <c r="AE405" s="61"/>
      <c r="AF405" s="44"/>
      <c r="AG405" s="61"/>
      <c r="AH405" s="44"/>
      <c r="AI405" s="61"/>
      <c r="AJ405" s="61"/>
      <c r="AK405" s="61"/>
      <c r="AL405" s="61"/>
      <c r="AM405" s="44"/>
      <c r="AN405" s="44"/>
    </row>
    <row r="406" spans="1:40" x14ac:dyDescent="0.2">
      <c r="A406" s="37" t="s">
        <v>467</v>
      </c>
      <c r="B406" s="62" t="s">
        <v>526</v>
      </c>
      <c r="C406" s="40">
        <v>47.3</v>
      </c>
      <c r="D406" s="65">
        <v>10.4</v>
      </c>
      <c r="E406" s="62" t="s">
        <v>373</v>
      </c>
      <c r="F406" s="62" t="s">
        <v>139</v>
      </c>
      <c r="G406" s="62" t="s">
        <v>166</v>
      </c>
      <c r="H406" s="66">
        <v>9490</v>
      </c>
      <c r="I406" s="66">
        <v>70</v>
      </c>
      <c r="J406" s="60">
        <v>10730</v>
      </c>
      <c r="K406" s="60">
        <v>75</v>
      </c>
      <c r="L406" s="65">
        <v>-21.1</v>
      </c>
      <c r="M406" s="36">
        <v>1223</v>
      </c>
      <c r="N406" s="36">
        <v>1383</v>
      </c>
      <c r="O406" s="32">
        <f t="shared" si="25"/>
        <v>-20.881866196689302</v>
      </c>
      <c r="P406" s="61">
        <f t="shared" si="26"/>
        <v>-0.10317000000000001</v>
      </c>
      <c r="Q406" s="61">
        <f t="shared" ref="Q406:Q469" si="29">(-5.16*LOG(1000+300,10))-(-5.16*LOG(M406+300,10))</f>
        <v>0.35478380331069914</v>
      </c>
      <c r="R406" s="61">
        <f t="shared" si="27"/>
        <v>-3.3480000000000065E-2</v>
      </c>
      <c r="S406" s="61">
        <f t="shared" si="28"/>
        <v>0.21813380331069909</v>
      </c>
      <c r="T406" s="70"/>
      <c r="U406" s="70"/>
      <c r="V406" s="61"/>
      <c r="W406" s="61"/>
      <c r="X406" s="61"/>
      <c r="Y406" s="61"/>
      <c r="Z406" s="61"/>
      <c r="AA406" s="61"/>
      <c r="AB406" s="61"/>
      <c r="AC406" s="61"/>
      <c r="AD406" s="61"/>
      <c r="AE406" s="61"/>
      <c r="AF406" s="44"/>
      <c r="AG406" s="61"/>
      <c r="AH406" s="44"/>
      <c r="AI406" s="61"/>
      <c r="AJ406" s="61"/>
      <c r="AK406" s="61"/>
      <c r="AL406" s="61"/>
      <c r="AM406" s="44"/>
      <c r="AN406" s="44"/>
    </row>
    <row r="407" spans="1:40" x14ac:dyDescent="0.2">
      <c r="A407" s="37" t="s">
        <v>211</v>
      </c>
      <c r="B407" s="38" t="s">
        <v>527</v>
      </c>
      <c r="C407" s="58">
        <v>55.833300000000001</v>
      </c>
      <c r="D407" s="58">
        <v>11.55</v>
      </c>
      <c r="E407" s="38" t="s">
        <v>185</v>
      </c>
      <c r="F407" s="38" t="s">
        <v>134</v>
      </c>
      <c r="G407" s="38" t="s">
        <v>403</v>
      </c>
      <c r="H407" s="63">
        <v>9510</v>
      </c>
      <c r="I407" s="63">
        <v>115</v>
      </c>
      <c r="J407" s="60">
        <v>10845</v>
      </c>
      <c r="K407" s="60">
        <v>184</v>
      </c>
      <c r="L407" s="58">
        <v>-24.2</v>
      </c>
      <c r="M407" s="36">
        <v>599</v>
      </c>
      <c r="N407" s="36">
        <v>30</v>
      </c>
      <c r="O407" s="32">
        <f t="shared" si="25"/>
        <v>-24.800314768559819</v>
      </c>
      <c r="P407" s="61">
        <f t="shared" si="26"/>
        <v>0.15390000000000001</v>
      </c>
      <c r="Q407" s="61">
        <f t="shared" si="29"/>
        <v>-0.82654768855982041</v>
      </c>
      <c r="R407" s="61">
        <f t="shared" si="27"/>
        <v>7.2332920000000023E-2</v>
      </c>
      <c r="S407" s="61">
        <f t="shared" si="28"/>
        <v>-0.60031476855982036</v>
      </c>
      <c r="T407" s="70"/>
      <c r="U407" s="70"/>
      <c r="V407" s="61"/>
      <c r="W407" s="61"/>
      <c r="X407" s="61"/>
      <c r="Y407" s="61"/>
      <c r="Z407" s="61"/>
      <c r="AA407" s="61"/>
      <c r="AB407" s="61"/>
      <c r="AC407" s="61"/>
      <c r="AD407" s="61"/>
      <c r="AE407" s="61"/>
      <c r="AF407" s="44"/>
      <c r="AG407" s="61"/>
      <c r="AH407" s="44"/>
      <c r="AI407" s="61"/>
      <c r="AJ407" s="61"/>
      <c r="AK407" s="61"/>
      <c r="AL407" s="61"/>
      <c r="AM407" s="44"/>
      <c r="AN407" s="44"/>
    </row>
    <row r="408" spans="1:40" x14ac:dyDescent="0.2">
      <c r="A408" s="37" t="s">
        <v>316</v>
      </c>
      <c r="B408" s="38" t="s">
        <v>528</v>
      </c>
      <c r="C408" s="58">
        <v>51</v>
      </c>
      <c r="D408" s="58">
        <v>-1</v>
      </c>
      <c r="E408" s="38" t="s">
        <v>129</v>
      </c>
      <c r="F408" s="38" t="s">
        <v>139</v>
      </c>
      <c r="G408" s="38" t="s">
        <v>166</v>
      </c>
      <c r="H408" s="63">
        <v>9510</v>
      </c>
      <c r="I408" s="63">
        <v>90</v>
      </c>
      <c r="J408" s="60">
        <v>10853</v>
      </c>
      <c r="K408" s="60">
        <v>163</v>
      </c>
      <c r="L408" s="58">
        <v>-21.79</v>
      </c>
      <c r="M408" s="36">
        <v>871</v>
      </c>
      <c r="N408" s="36">
        <v>151</v>
      </c>
      <c r="O408" s="32">
        <f t="shared" si="25"/>
        <v>-21.880884119329885</v>
      </c>
      <c r="P408" s="61">
        <f t="shared" si="26"/>
        <v>0.13091</v>
      </c>
      <c r="Q408" s="61">
        <f t="shared" si="29"/>
        <v>-0.2341941193298851</v>
      </c>
      <c r="R408" s="61">
        <f t="shared" si="27"/>
        <v>1.2399999999999967E-2</v>
      </c>
      <c r="S408" s="61">
        <f t="shared" si="28"/>
        <v>-9.0884119329885132E-2</v>
      </c>
      <c r="T408" s="70"/>
      <c r="U408" s="70"/>
      <c r="V408" s="61"/>
      <c r="W408" s="61"/>
      <c r="X408" s="61"/>
      <c r="Y408" s="61"/>
      <c r="Z408" s="61"/>
      <c r="AA408" s="61"/>
      <c r="AB408" s="61"/>
      <c r="AC408" s="61"/>
      <c r="AD408" s="61"/>
      <c r="AE408" s="61"/>
      <c r="AF408" s="44"/>
      <c r="AG408" s="61"/>
      <c r="AH408" s="44"/>
      <c r="AI408" s="61"/>
      <c r="AJ408" s="61"/>
      <c r="AK408" s="61"/>
      <c r="AL408" s="61"/>
      <c r="AM408" s="44"/>
      <c r="AN408" s="44"/>
    </row>
    <row r="409" spans="1:40" x14ac:dyDescent="0.2">
      <c r="A409" s="37" t="s">
        <v>520</v>
      </c>
      <c r="B409" s="38" t="s">
        <v>529</v>
      </c>
      <c r="C409" s="58">
        <v>51</v>
      </c>
      <c r="D409" s="58">
        <v>-1</v>
      </c>
      <c r="E409" s="38" t="s">
        <v>129</v>
      </c>
      <c r="F409" s="38" t="s">
        <v>139</v>
      </c>
      <c r="G409" s="38" t="s">
        <v>166</v>
      </c>
      <c r="H409" s="63">
        <v>9560</v>
      </c>
      <c r="I409" s="63">
        <v>45</v>
      </c>
      <c r="J409" s="60">
        <v>10917</v>
      </c>
      <c r="K409" s="60">
        <v>114</v>
      </c>
      <c r="L409" s="58">
        <v>-22.81</v>
      </c>
      <c r="M409" s="36">
        <v>871</v>
      </c>
      <c r="N409" s="36">
        <v>151</v>
      </c>
      <c r="O409" s="32">
        <f t="shared" si="25"/>
        <v>-22.900884119329884</v>
      </c>
      <c r="P409" s="61">
        <f t="shared" si="26"/>
        <v>0.13091</v>
      </c>
      <c r="Q409" s="61">
        <f t="shared" si="29"/>
        <v>-0.2341941193298851</v>
      </c>
      <c r="R409" s="61">
        <f t="shared" si="27"/>
        <v>1.2399999999999967E-2</v>
      </c>
      <c r="S409" s="61">
        <f t="shared" si="28"/>
        <v>-9.0884119329885132E-2</v>
      </c>
      <c r="T409" s="70"/>
      <c r="U409" s="70"/>
      <c r="V409" s="61"/>
      <c r="W409" s="61"/>
      <c r="X409" s="61"/>
      <c r="Y409" s="61"/>
      <c r="Z409" s="61"/>
      <c r="AA409" s="61"/>
      <c r="AB409" s="61"/>
      <c r="AC409" s="61"/>
      <c r="AD409" s="61"/>
      <c r="AE409" s="61"/>
      <c r="AF409" s="44"/>
      <c r="AG409" s="61"/>
      <c r="AH409" s="44"/>
      <c r="AI409" s="61"/>
      <c r="AJ409" s="61"/>
      <c r="AK409" s="61"/>
      <c r="AL409" s="61"/>
      <c r="AM409" s="44"/>
      <c r="AN409" s="44"/>
    </row>
    <row r="410" spans="1:40" x14ac:dyDescent="0.2">
      <c r="A410" s="38" t="s">
        <v>514</v>
      </c>
      <c r="B410" s="38" t="s">
        <v>530</v>
      </c>
      <c r="C410" s="58">
        <v>54.215200000000003</v>
      </c>
      <c r="D410" s="58">
        <v>-0.414327</v>
      </c>
      <c r="E410" s="38" t="s">
        <v>129</v>
      </c>
      <c r="F410" s="38" t="s">
        <v>518</v>
      </c>
      <c r="G410" s="38" t="s">
        <v>519</v>
      </c>
      <c r="H410" s="63">
        <v>9626</v>
      </c>
      <c r="I410" s="63">
        <v>39</v>
      </c>
      <c r="J410" s="60">
        <v>10974</v>
      </c>
      <c r="K410" s="60">
        <v>117</v>
      </c>
      <c r="L410" s="58">
        <v>-21.340399999999999</v>
      </c>
      <c r="M410" s="36">
        <v>812</v>
      </c>
      <c r="N410" s="60">
        <v>13</v>
      </c>
      <c r="O410" s="32">
        <f t="shared" si="25"/>
        <v>-21.48104851571372</v>
      </c>
      <c r="P410" s="61">
        <f t="shared" si="26"/>
        <v>0.15713000000000002</v>
      </c>
      <c r="Q410" s="61">
        <f t="shared" si="29"/>
        <v>-0.35004699571372022</v>
      </c>
      <c r="R410" s="61">
        <f t="shared" si="27"/>
        <v>5.2268480000000062E-2</v>
      </c>
      <c r="S410" s="61">
        <f t="shared" si="28"/>
        <v>-0.14064851571372014</v>
      </c>
      <c r="T410" s="70"/>
      <c r="U410" s="70"/>
      <c r="V410" s="61"/>
      <c r="W410" s="61"/>
      <c r="X410" s="61"/>
      <c r="Y410" s="61"/>
      <c r="Z410" s="61"/>
      <c r="AA410" s="61"/>
      <c r="AB410" s="61"/>
      <c r="AC410" s="61"/>
      <c r="AD410" s="61"/>
      <c r="AE410" s="61"/>
      <c r="AF410" s="44"/>
      <c r="AG410" s="61"/>
      <c r="AH410" s="44"/>
      <c r="AI410" s="61"/>
      <c r="AJ410" s="61"/>
      <c r="AK410" s="61"/>
      <c r="AL410" s="61"/>
      <c r="AM410" s="44"/>
      <c r="AN410" s="44"/>
    </row>
    <row r="411" spans="1:40" x14ac:dyDescent="0.2">
      <c r="A411" s="62" t="s">
        <v>514</v>
      </c>
      <c r="B411" s="38" t="s">
        <v>531</v>
      </c>
      <c r="C411" s="58">
        <v>54.215200000000003</v>
      </c>
      <c r="D411" s="58">
        <v>-0.414327</v>
      </c>
      <c r="E411" s="38" t="s">
        <v>129</v>
      </c>
      <c r="F411" s="38" t="s">
        <v>518</v>
      </c>
      <c r="G411" s="38" t="s">
        <v>519</v>
      </c>
      <c r="H411" s="63">
        <v>9640</v>
      </c>
      <c r="I411" s="63">
        <v>40</v>
      </c>
      <c r="J411" s="60">
        <v>10996</v>
      </c>
      <c r="K411" s="60">
        <v>121</v>
      </c>
      <c r="L411" s="58">
        <v>-21.2151</v>
      </c>
      <c r="M411" s="36">
        <v>812</v>
      </c>
      <c r="N411" s="60">
        <v>13</v>
      </c>
      <c r="O411" s="32">
        <f t="shared" si="25"/>
        <v>-21.355748515713721</v>
      </c>
      <c r="P411" s="61">
        <f t="shared" si="26"/>
        <v>0.15713000000000002</v>
      </c>
      <c r="Q411" s="61">
        <f t="shared" si="29"/>
        <v>-0.35004699571372022</v>
      </c>
      <c r="R411" s="61">
        <f t="shared" si="27"/>
        <v>5.2268480000000062E-2</v>
      </c>
      <c r="S411" s="61">
        <f t="shared" si="28"/>
        <v>-0.14064851571372014</v>
      </c>
      <c r="T411" s="70"/>
      <c r="U411" s="70"/>
      <c r="V411" s="61"/>
      <c r="W411" s="61"/>
      <c r="X411" s="61"/>
      <c r="Y411" s="61"/>
      <c r="Z411" s="61"/>
      <c r="AA411" s="61"/>
      <c r="AB411" s="61"/>
      <c r="AC411" s="61"/>
      <c r="AD411" s="61"/>
      <c r="AE411" s="61"/>
      <c r="AF411" s="61"/>
      <c r="AG411" s="61"/>
      <c r="AH411" s="61"/>
      <c r="AI411" s="61"/>
      <c r="AJ411" s="61"/>
      <c r="AK411" s="61"/>
      <c r="AL411" s="61"/>
      <c r="AM411" s="44"/>
      <c r="AN411" s="44"/>
    </row>
    <row r="412" spans="1:40" x14ac:dyDescent="0.2">
      <c r="A412" s="37" t="s">
        <v>520</v>
      </c>
      <c r="B412" s="38" t="s">
        <v>532</v>
      </c>
      <c r="C412" s="58">
        <v>51</v>
      </c>
      <c r="D412" s="58">
        <v>-1</v>
      </c>
      <c r="E412" s="38" t="s">
        <v>129</v>
      </c>
      <c r="F412" s="38" t="s">
        <v>139</v>
      </c>
      <c r="G412" s="38" t="s">
        <v>166</v>
      </c>
      <c r="H412" s="63">
        <v>9675</v>
      </c>
      <c r="I412" s="63">
        <v>45</v>
      </c>
      <c r="J412" s="60">
        <v>11055</v>
      </c>
      <c r="K412" s="60">
        <v>122</v>
      </c>
      <c r="L412" s="58">
        <v>-22.266999999999999</v>
      </c>
      <c r="M412" s="36">
        <v>871</v>
      </c>
      <c r="N412" s="36">
        <v>151</v>
      </c>
      <c r="O412" s="32">
        <f t="shared" si="25"/>
        <v>-22.357884119329885</v>
      </c>
      <c r="P412" s="61">
        <f t="shared" si="26"/>
        <v>0.13091</v>
      </c>
      <c r="Q412" s="61">
        <f t="shared" si="29"/>
        <v>-0.2341941193298851</v>
      </c>
      <c r="R412" s="61">
        <f t="shared" si="27"/>
        <v>1.2399999999999967E-2</v>
      </c>
      <c r="S412" s="61">
        <f t="shared" si="28"/>
        <v>-9.0884119329885132E-2</v>
      </c>
      <c r="T412" s="70"/>
      <c r="U412" s="70"/>
      <c r="V412" s="61"/>
      <c r="W412" s="61"/>
      <c r="X412" s="61"/>
      <c r="Y412" s="61"/>
      <c r="Z412" s="61"/>
      <c r="AA412" s="61"/>
      <c r="AB412" s="61"/>
      <c r="AC412" s="61"/>
      <c r="AD412" s="61"/>
      <c r="AE412" s="61"/>
      <c r="AF412" s="61"/>
      <c r="AG412" s="61"/>
      <c r="AH412" s="61"/>
      <c r="AI412" s="61"/>
      <c r="AJ412" s="61"/>
      <c r="AK412" s="61"/>
      <c r="AL412" s="61"/>
      <c r="AM412" s="44"/>
      <c r="AN412" s="44"/>
    </row>
    <row r="413" spans="1:40" x14ac:dyDescent="0.2">
      <c r="A413" s="62" t="s">
        <v>146</v>
      </c>
      <c r="B413" s="38" t="s">
        <v>533</v>
      </c>
      <c r="C413" s="58">
        <v>51.832299999999996</v>
      </c>
      <c r="D413" s="58">
        <v>-2.64574</v>
      </c>
      <c r="E413" s="38" t="s">
        <v>129</v>
      </c>
      <c r="F413" s="38" t="s">
        <v>198</v>
      </c>
      <c r="G413" s="38" t="s">
        <v>534</v>
      </c>
      <c r="H413" s="63">
        <v>9685</v>
      </c>
      <c r="I413" s="63">
        <v>60</v>
      </c>
      <c r="J413" s="60">
        <v>11046</v>
      </c>
      <c r="K413" s="60">
        <v>131</v>
      </c>
      <c r="L413" s="58">
        <v>-21.341999999999999</v>
      </c>
      <c r="M413" s="36">
        <v>864</v>
      </c>
      <c r="N413" s="36">
        <v>111</v>
      </c>
      <c r="O413" s="32">
        <f t="shared" si="25"/>
        <v>-21.42839979948371</v>
      </c>
      <c r="P413" s="61">
        <f t="shared" si="26"/>
        <v>0.13850999999999999</v>
      </c>
      <c r="Q413" s="61">
        <f t="shared" si="29"/>
        <v>-0.2476303194837115</v>
      </c>
      <c r="R413" s="61">
        <f t="shared" si="27"/>
        <v>2.2720519999999911E-2</v>
      </c>
      <c r="S413" s="61">
        <f t="shared" si="28"/>
        <v>-8.6399799483711598E-2</v>
      </c>
      <c r="T413" s="70"/>
      <c r="U413" s="70"/>
      <c r="V413" s="61"/>
      <c r="W413" s="61"/>
      <c r="X413" s="61"/>
      <c r="Y413" s="61"/>
      <c r="Z413" s="61"/>
      <c r="AA413" s="61"/>
      <c r="AB413" s="61"/>
      <c r="AC413" s="61"/>
      <c r="AD413" s="61"/>
      <c r="AE413" s="61"/>
      <c r="AF413" s="61"/>
      <c r="AG413" s="61"/>
      <c r="AH413" s="61"/>
      <c r="AI413" s="61"/>
      <c r="AJ413" s="61"/>
      <c r="AK413" s="61"/>
      <c r="AL413" s="61"/>
      <c r="AM413" s="44"/>
      <c r="AN413" s="44"/>
    </row>
    <row r="414" spans="1:40" x14ac:dyDescent="0.2">
      <c r="A414" s="37" t="s">
        <v>520</v>
      </c>
      <c r="B414" s="38" t="s">
        <v>535</v>
      </c>
      <c r="C414" s="58">
        <v>54.225900000000003</v>
      </c>
      <c r="D414" s="58">
        <v>-0.41238000000000002</v>
      </c>
      <c r="E414" s="38" t="s">
        <v>129</v>
      </c>
      <c r="F414" s="38" t="s">
        <v>134</v>
      </c>
      <c r="G414" s="38" t="s">
        <v>403</v>
      </c>
      <c r="H414" s="63">
        <v>9875</v>
      </c>
      <c r="I414" s="63">
        <v>50</v>
      </c>
      <c r="J414" s="60">
        <v>11291</v>
      </c>
      <c r="K414" s="60">
        <v>67</v>
      </c>
      <c r="L414" s="58">
        <v>-20.593</v>
      </c>
      <c r="M414" s="36">
        <v>812</v>
      </c>
      <c r="N414" s="36">
        <v>13</v>
      </c>
      <c r="O414" s="32">
        <f t="shared" si="25"/>
        <v>-20.733515835713721</v>
      </c>
      <c r="P414" s="61">
        <f t="shared" si="26"/>
        <v>0.15713000000000002</v>
      </c>
      <c r="Q414" s="61">
        <f t="shared" si="29"/>
        <v>-0.35004699571372022</v>
      </c>
      <c r="R414" s="61">
        <f t="shared" si="27"/>
        <v>5.2401160000000058E-2</v>
      </c>
      <c r="S414" s="61">
        <f t="shared" si="28"/>
        <v>-0.14051583571372014</v>
      </c>
      <c r="T414" s="70"/>
      <c r="U414" s="70"/>
      <c r="V414" s="61"/>
      <c r="W414" s="61"/>
      <c r="X414" s="61"/>
      <c r="Y414" s="61"/>
      <c r="Z414" s="61"/>
      <c r="AA414" s="61"/>
      <c r="AB414" s="61"/>
      <c r="AC414" s="61"/>
      <c r="AD414" s="61"/>
      <c r="AE414" s="61"/>
      <c r="AF414" s="61"/>
      <c r="AG414" s="61"/>
      <c r="AH414" s="61"/>
      <c r="AI414" s="61"/>
      <c r="AJ414" s="61"/>
      <c r="AK414" s="61"/>
      <c r="AL414" s="61"/>
      <c r="AM414" s="44"/>
      <c r="AN414" s="44"/>
    </row>
    <row r="415" spans="1:40" x14ac:dyDescent="0.2">
      <c r="A415" s="38" t="s">
        <v>146</v>
      </c>
      <c r="B415" s="38" t="s">
        <v>536</v>
      </c>
      <c r="C415" s="58">
        <v>51.832299999999996</v>
      </c>
      <c r="D415" s="58">
        <v>-2.64574</v>
      </c>
      <c r="E415" s="38" t="s">
        <v>129</v>
      </c>
      <c r="F415" s="38" t="s">
        <v>537</v>
      </c>
      <c r="G415" s="38" t="s">
        <v>538</v>
      </c>
      <c r="H415" s="63">
        <v>9915</v>
      </c>
      <c r="I415" s="63">
        <v>60</v>
      </c>
      <c r="J415" s="60">
        <v>11366</v>
      </c>
      <c r="K415" s="60">
        <v>112</v>
      </c>
      <c r="L415" s="58">
        <v>-21.013999999999999</v>
      </c>
      <c r="M415" s="36">
        <v>864</v>
      </c>
      <c r="N415" s="60">
        <v>111</v>
      </c>
      <c r="O415" s="32">
        <f t="shared" si="25"/>
        <v>-21.100399799483711</v>
      </c>
      <c r="P415" s="61">
        <f t="shared" si="26"/>
        <v>0.13850999999999999</v>
      </c>
      <c r="Q415" s="61">
        <f t="shared" si="29"/>
        <v>-0.2476303194837115</v>
      </c>
      <c r="R415" s="61">
        <f t="shared" si="27"/>
        <v>2.2720519999999911E-2</v>
      </c>
      <c r="S415" s="61">
        <f t="shared" si="28"/>
        <v>-8.6399799483711598E-2</v>
      </c>
      <c r="T415" s="70"/>
      <c r="U415" s="70"/>
      <c r="V415" s="61"/>
      <c r="W415" s="61"/>
      <c r="X415" s="61"/>
      <c r="Y415" s="61"/>
      <c r="Z415" s="61"/>
      <c r="AA415" s="61"/>
      <c r="AB415" s="61"/>
      <c r="AC415" s="61"/>
      <c r="AD415" s="61"/>
      <c r="AE415" s="61"/>
      <c r="AF415" s="61"/>
      <c r="AG415" s="61"/>
      <c r="AH415" s="61"/>
      <c r="AI415" s="61"/>
      <c r="AJ415" s="61"/>
      <c r="AK415" s="61"/>
      <c r="AL415" s="61"/>
      <c r="AM415" s="44"/>
      <c r="AN415" s="44"/>
    </row>
    <row r="416" spans="1:40" x14ac:dyDescent="0.2">
      <c r="A416" s="37" t="s">
        <v>467</v>
      </c>
      <c r="B416" s="62" t="s">
        <v>539</v>
      </c>
      <c r="C416" s="40">
        <v>47.3</v>
      </c>
      <c r="D416" s="65">
        <v>10.4</v>
      </c>
      <c r="E416" s="62" t="s">
        <v>373</v>
      </c>
      <c r="F416" s="62" t="s">
        <v>139</v>
      </c>
      <c r="G416" s="62" t="s">
        <v>166</v>
      </c>
      <c r="H416" s="66">
        <v>9940</v>
      </c>
      <c r="I416" s="66">
        <v>50</v>
      </c>
      <c r="J416" s="60">
        <v>11330</v>
      </c>
      <c r="K416" s="60">
        <v>80</v>
      </c>
      <c r="L416" s="65">
        <v>-20.100000000000001</v>
      </c>
      <c r="M416" s="36">
        <v>1223</v>
      </c>
      <c r="N416" s="36">
        <v>1383</v>
      </c>
      <c r="O416" s="32">
        <f t="shared" si="25"/>
        <v>-19.881866196689302</v>
      </c>
      <c r="P416" s="61">
        <f t="shared" si="26"/>
        <v>-0.10317000000000001</v>
      </c>
      <c r="Q416" s="61">
        <f t="shared" si="29"/>
        <v>0.35478380331069914</v>
      </c>
      <c r="R416" s="61">
        <f t="shared" si="27"/>
        <v>-3.3480000000000065E-2</v>
      </c>
      <c r="S416" s="61">
        <f t="shared" si="28"/>
        <v>0.21813380331069909</v>
      </c>
      <c r="T416" s="70"/>
      <c r="U416" s="70"/>
      <c r="V416" s="61"/>
      <c r="W416" s="61"/>
      <c r="X416" s="61"/>
      <c r="Y416" s="61"/>
      <c r="Z416" s="61"/>
      <c r="AA416" s="61"/>
      <c r="AB416" s="61"/>
      <c r="AC416" s="61"/>
      <c r="AD416" s="61"/>
      <c r="AE416" s="61"/>
      <c r="AF416" s="61"/>
      <c r="AG416" s="61"/>
      <c r="AH416" s="61"/>
      <c r="AI416" s="61"/>
      <c r="AJ416" s="61"/>
      <c r="AK416" s="61"/>
      <c r="AL416" s="61"/>
      <c r="AM416" s="44"/>
      <c r="AN416" s="44"/>
    </row>
    <row r="417" spans="1:40" x14ac:dyDescent="0.2">
      <c r="A417" s="62" t="s">
        <v>514</v>
      </c>
      <c r="B417" s="38" t="s">
        <v>540</v>
      </c>
      <c r="C417" s="58">
        <v>54.215200000000003</v>
      </c>
      <c r="D417" s="58">
        <v>-0.414327</v>
      </c>
      <c r="E417" s="38" t="s">
        <v>129</v>
      </c>
      <c r="F417" s="38" t="s">
        <v>148</v>
      </c>
      <c r="G417" s="38" t="s">
        <v>183</v>
      </c>
      <c r="H417" s="63">
        <v>9975</v>
      </c>
      <c r="I417" s="63">
        <v>45</v>
      </c>
      <c r="J417" s="60">
        <v>11438</v>
      </c>
      <c r="K417" s="60">
        <v>112</v>
      </c>
      <c r="L417" s="58">
        <v>-20.962</v>
      </c>
      <c r="M417" s="36">
        <v>812</v>
      </c>
      <c r="N417" s="60">
        <v>13</v>
      </c>
      <c r="O417" s="32">
        <f t="shared" si="25"/>
        <v>-21.102648515713721</v>
      </c>
      <c r="P417" s="61">
        <f t="shared" si="26"/>
        <v>0.15713000000000002</v>
      </c>
      <c r="Q417" s="61">
        <f t="shared" si="29"/>
        <v>-0.35004699571372022</v>
      </c>
      <c r="R417" s="61">
        <f t="shared" si="27"/>
        <v>5.2268480000000062E-2</v>
      </c>
      <c r="S417" s="61">
        <f t="shared" si="28"/>
        <v>-0.14064851571372014</v>
      </c>
      <c r="T417" s="70"/>
      <c r="U417" s="70"/>
      <c r="V417" s="61"/>
      <c r="W417" s="61"/>
      <c r="X417" s="61"/>
      <c r="Y417" s="61"/>
      <c r="Z417" s="61"/>
      <c r="AA417" s="61"/>
      <c r="AB417" s="61"/>
      <c r="AC417" s="61"/>
      <c r="AD417" s="61"/>
      <c r="AE417" s="61"/>
      <c r="AF417" s="61"/>
      <c r="AG417" s="61"/>
      <c r="AH417" s="61"/>
      <c r="AI417" s="61"/>
      <c r="AJ417" s="61"/>
      <c r="AK417" s="61"/>
      <c r="AL417" s="61"/>
      <c r="AM417" s="44"/>
      <c r="AN417" s="44"/>
    </row>
    <row r="418" spans="1:40" x14ac:dyDescent="0.2">
      <c r="A418" s="37" t="s">
        <v>520</v>
      </c>
      <c r="B418" s="38" t="s">
        <v>541</v>
      </c>
      <c r="C418" s="58">
        <v>54.223199999999999</v>
      </c>
      <c r="D418" s="58">
        <v>-0.41708699999999999</v>
      </c>
      <c r="E418" s="38" t="s">
        <v>129</v>
      </c>
      <c r="F418" s="38" t="s">
        <v>139</v>
      </c>
      <c r="G418" s="38" t="s">
        <v>166</v>
      </c>
      <c r="H418" s="63">
        <v>9990</v>
      </c>
      <c r="I418" s="63">
        <v>55</v>
      </c>
      <c r="J418" s="60">
        <v>11474</v>
      </c>
      <c r="K418" s="60">
        <v>126</v>
      </c>
      <c r="L418" s="58">
        <v>-22.573</v>
      </c>
      <c r="M418" s="36">
        <v>800</v>
      </c>
      <c r="N418" s="36">
        <v>15</v>
      </c>
      <c r="O418" s="32">
        <f t="shared" si="25"/>
        <v>-22.738243762486842</v>
      </c>
      <c r="P418" s="61">
        <f t="shared" si="26"/>
        <v>0.15675</v>
      </c>
      <c r="Q418" s="61">
        <f t="shared" si="29"/>
        <v>-0.37436144248684045</v>
      </c>
      <c r="R418" s="61">
        <f t="shared" si="27"/>
        <v>5.2367679999999917E-2</v>
      </c>
      <c r="S418" s="61">
        <f t="shared" si="28"/>
        <v>-0.16524376248684053</v>
      </c>
      <c r="T418" s="70"/>
      <c r="U418" s="70"/>
      <c r="V418" s="61"/>
      <c r="W418" s="61"/>
      <c r="X418" s="61"/>
      <c r="Y418" s="61"/>
      <c r="Z418" s="61"/>
      <c r="AA418" s="61"/>
      <c r="AB418" s="61"/>
      <c r="AC418" s="61"/>
      <c r="AD418" s="61"/>
      <c r="AE418" s="61"/>
      <c r="AF418" s="61"/>
      <c r="AG418" s="61"/>
      <c r="AH418" s="61"/>
      <c r="AI418" s="61"/>
      <c r="AJ418" s="61"/>
      <c r="AK418" s="61"/>
      <c r="AL418" s="61"/>
      <c r="AM418" s="44"/>
      <c r="AN418" s="44"/>
    </row>
    <row r="419" spans="1:40" x14ac:dyDescent="0.2">
      <c r="A419" s="38" t="s">
        <v>146</v>
      </c>
      <c r="B419" s="37" t="s">
        <v>542</v>
      </c>
      <c r="C419" s="58">
        <v>50</v>
      </c>
      <c r="D419" s="58">
        <v>9</v>
      </c>
      <c r="E419" s="37" t="s">
        <v>143</v>
      </c>
      <c r="F419" s="37" t="s">
        <v>543</v>
      </c>
      <c r="G419" s="37" t="s">
        <v>544</v>
      </c>
      <c r="H419" s="59">
        <v>9995</v>
      </c>
      <c r="I419" s="59">
        <v>65</v>
      </c>
      <c r="J419" s="36">
        <v>11492</v>
      </c>
      <c r="K419" s="36">
        <v>140</v>
      </c>
      <c r="L419" s="46">
        <v>-19.22</v>
      </c>
      <c r="M419" s="36">
        <v>637</v>
      </c>
      <c r="N419" s="36">
        <v>124</v>
      </c>
      <c r="O419" s="32">
        <f t="shared" si="25"/>
        <v>-19.817731408922345</v>
      </c>
      <c r="P419" s="61">
        <f t="shared" si="26"/>
        <v>0.13603999999999999</v>
      </c>
      <c r="Q419" s="61">
        <f t="shared" si="29"/>
        <v>-0.73377140892234571</v>
      </c>
      <c r="R419" s="61">
        <f t="shared" si="27"/>
        <v>0</v>
      </c>
      <c r="S419" s="61">
        <f t="shared" si="28"/>
        <v>-0.59773140892234577</v>
      </c>
      <c r="T419" s="70"/>
      <c r="U419" s="70"/>
      <c r="V419" s="61"/>
      <c r="W419" s="61"/>
      <c r="X419" s="61"/>
      <c r="Y419" s="61"/>
      <c r="Z419" s="61"/>
      <c r="AA419" s="61"/>
      <c r="AB419" s="61"/>
      <c r="AC419" s="61"/>
      <c r="AD419" s="61"/>
      <c r="AE419" s="61"/>
      <c r="AF419" s="61"/>
      <c r="AG419" s="61"/>
      <c r="AH419" s="61"/>
      <c r="AI419" s="61"/>
      <c r="AJ419" s="61"/>
      <c r="AK419" s="61"/>
      <c r="AL419" s="61"/>
      <c r="AM419" s="44"/>
      <c r="AN419" s="44"/>
    </row>
    <row r="420" spans="1:40" x14ac:dyDescent="0.2">
      <c r="A420" s="37" t="s">
        <v>132</v>
      </c>
      <c r="B420" s="37" t="s">
        <v>545</v>
      </c>
      <c r="C420" s="58">
        <v>52.666699999999999</v>
      </c>
      <c r="D420" s="58">
        <v>-9</v>
      </c>
      <c r="E420" s="37" t="s">
        <v>175</v>
      </c>
      <c r="F420" s="37" t="s">
        <v>198</v>
      </c>
      <c r="G420" s="37" t="s">
        <v>546</v>
      </c>
      <c r="H420" s="59">
        <v>10000</v>
      </c>
      <c r="I420" s="59">
        <v>80</v>
      </c>
      <c r="J420" s="36">
        <v>11515</v>
      </c>
      <c r="K420" s="36">
        <v>161</v>
      </c>
      <c r="L420" s="46">
        <v>-19.8</v>
      </c>
      <c r="M420" s="60">
        <v>1059</v>
      </c>
      <c r="N420" s="60">
        <v>91</v>
      </c>
      <c r="O420" s="32">
        <f t="shared" si="25"/>
        <v>-19.525158221163608</v>
      </c>
      <c r="P420" s="61">
        <f t="shared" si="26"/>
        <v>0.14231000000000002</v>
      </c>
      <c r="Q420" s="61">
        <f t="shared" si="29"/>
        <v>9.9464698836392529E-2</v>
      </c>
      <c r="R420" s="61">
        <f t="shared" si="27"/>
        <v>3.3067079999999915E-2</v>
      </c>
      <c r="S420" s="61">
        <f t="shared" si="28"/>
        <v>0.27484177883639249</v>
      </c>
      <c r="T420" s="70"/>
      <c r="U420" s="70"/>
      <c r="V420" s="61"/>
      <c r="W420" s="61"/>
      <c r="X420" s="61"/>
      <c r="Y420" s="61"/>
      <c r="Z420" s="61"/>
      <c r="AA420" s="61"/>
      <c r="AB420" s="61"/>
      <c r="AC420" s="61"/>
      <c r="AD420" s="61"/>
      <c r="AE420" s="61"/>
      <c r="AF420" s="61"/>
      <c r="AG420" s="61"/>
      <c r="AH420" s="61"/>
      <c r="AI420" s="61"/>
      <c r="AJ420" s="61"/>
      <c r="AK420" s="61"/>
      <c r="AL420" s="61"/>
      <c r="AM420" s="44"/>
      <c r="AN420" s="44"/>
    </row>
    <row r="421" spans="1:40" x14ac:dyDescent="0.2">
      <c r="A421" s="37" t="s">
        <v>520</v>
      </c>
      <c r="B421" s="37" t="s">
        <v>547</v>
      </c>
      <c r="C421" s="58">
        <v>54.223199999999999</v>
      </c>
      <c r="D421" s="58">
        <v>-0.41708699999999999</v>
      </c>
      <c r="E421" s="37" t="s">
        <v>129</v>
      </c>
      <c r="F421" s="37" t="s">
        <v>139</v>
      </c>
      <c r="G421" s="37" t="s">
        <v>166</v>
      </c>
      <c r="H421" s="59">
        <v>10015</v>
      </c>
      <c r="I421" s="59">
        <v>50</v>
      </c>
      <c r="J421" s="36">
        <v>11510</v>
      </c>
      <c r="K421" s="36">
        <v>123</v>
      </c>
      <c r="L421" s="46">
        <v>-21.831</v>
      </c>
      <c r="M421" s="36">
        <v>800</v>
      </c>
      <c r="N421" s="36">
        <v>15</v>
      </c>
      <c r="O421" s="32">
        <f t="shared" si="25"/>
        <v>-21.996243762486841</v>
      </c>
      <c r="P421" s="61">
        <f t="shared" si="26"/>
        <v>0.15675</v>
      </c>
      <c r="Q421" s="61">
        <f t="shared" si="29"/>
        <v>-0.37436144248684045</v>
      </c>
      <c r="R421" s="61">
        <f t="shared" si="27"/>
        <v>5.2367679999999917E-2</v>
      </c>
      <c r="S421" s="61">
        <f t="shared" si="28"/>
        <v>-0.16524376248684053</v>
      </c>
      <c r="T421" s="70"/>
      <c r="U421" s="70"/>
      <c r="V421" s="61"/>
      <c r="W421" s="61"/>
      <c r="X421" s="61"/>
      <c r="Y421" s="61"/>
      <c r="Z421" s="61"/>
      <c r="AA421" s="61"/>
      <c r="AB421" s="61"/>
      <c r="AC421" s="61"/>
      <c r="AD421" s="61"/>
      <c r="AE421" s="61"/>
      <c r="AF421" s="61"/>
      <c r="AG421" s="61"/>
      <c r="AH421" s="61"/>
      <c r="AI421" s="61"/>
      <c r="AJ421" s="61"/>
      <c r="AK421" s="61"/>
      <c r="AL421" s="61"/>
      <c r="AM421" s="44"/>
      <c r="AN421" s="44"/>
    </row>
    <row r="422" spans="1:40" x14ac:dyDescent="0.2">
      <c r="A422" s="37" t="s">
        <v>316</v>
      </c>
      <c r="B422" s="37" t="s">
        <v>548</v>
      </c>
      <c r="C422" s="58">
        <v>50.494799999999998</v>
      </c>
      <c r="D422" s="58">
        <v>-3.6713399999999998</v>
      </c>
      <c r="E422" s="37" t="s">
        <v>129</v>
      </c>
      <c r="F422" s="37" t="s">
        <v>139</v>
      </c>
      <c r="G422" s="37" t="s">
        <v>166</v>
      </c>
      <c r="H422" s="59">
        <v>10020</v>
      </c>
      <c r="I422" s="59">
        <v>80</v>
      </c>
      <c r="J422" s="36">
        <v>11544</v>
      </c>
      <c r="K422" s="36">
        <v>167</v>
      </c>
      <c r="L422" s="46">
        <v>-18.399999999999999</v>
      </c>
      <c r="M422" s="36">
        <v>917</v>
      </c>
      <c r="N422" s="36">
        <v>76</v>
      </c>
      <c r="O422" s="32">
        <f t="shared" si="25"/>
        <v>-18.396552794236143</v>
      </c>
      <c r="P422" s="61">
        <f t="shared" si="26"/>
        <v>0.14516000000000001</v>
      </c>
      <c r="Q422" s="61">
        <f t="shared" si="29"/>
        <v>-0.14784831423614619</v>
      </c>
      <c r="R422" s="61">
        <f t="shared" si="27"/>
        <v>6.1355199999999499E-3</v>
      </c>
      <c r="S422" s="61">
        <f t="shared" si="28"/>
        <v>3.4472057638537668E-3</v>
      </c>
      <c r="T422" s="70"/>
      <c r="U422" s="70"/>
      <c r="V422" s="61"/>
      <c r="W422" s="61"/>
      <c r="X422" s="61"/>
      <c r="Y422" s="61"/>
      <c r="Z422" s="61"/>
      <c r="AA422" s="61"/>
      <c r="AB422" s="61"/>
      <c r="AC422" s="61"/>
      <c r="AD422" s="61"/>
      <c r="AE422" s="61"/>
      <c r="AF422" s="61"/>
      <c r="AG422" s="61"/>
      <c r="AH422" s="61"/>
      <c r="AI422" s="61"/>
      <c r="AJ422" s="61"/>
      <c r="AK422" s="61"/>
      <c r="AL422" s="61"/>
      <c r="AM422" s="44"/>
      <c r="AN422" s="44"/>
    </row>
    <row r="423" spans="1:40" x14ac:dyDescent="0.2">
      <c r="A423" s="38" t="s">
        <v>179</v>
      </c>
      <c r="B423" s="37" t="s">
        <v>549</v>
      </c>
      <c r="C423" s="58">
        <v>50.583300000000001</v>
      </c>
      <c r="D423" s="58">
        <v>11.416700000000001</v>
      </c>
      <c r="E423" s="37" t="s">
        <v>143</v>
      </c>
      <c r="F423" s="37" t="s">
        <v>148</v>
      </c>
      <c r="G423" s="37" t="s">
        <v>183</v>
      </c>
      <c r="H423" s="59">
        <v>10040</v>
      </c>
      <c r="I423" s="59">
        <v>120</v>
      </c>
      <c r="J423" s="36">
        <v>11608</v>
      </c>
      <c r="K423" s="36">
        <v>219</v>
      </c>
      <c r="L423" s="46">
        <v>-21.64</v>
      </c>
      <c r="M423" s="36">
        <v>677</v>
      </c>
      <c r="N423" s="60">
        <v>468</v>
      </c>
      <c r="O423" s="32">
        <f t="shared" si="25"/>
        <v>-22.202178829114413</v>
      </c>
      <c r="P423" s="61">
        <f t="shared" si="26"/>
        <v>7.0680000000000007E-2</v>
      </c>
      <c r="Q423" s="61">
        <f t="shared" si="29"/>
        <v>-0.64009174911441136</v>
      </c>
      <c r="R423" s="61">
        <f t="shared" si="27"/>
        <v>7.232919999999976E-3</v>
      </c>
      <c r="S423" s="61">
        <f t="shared" si="28"/>
        <v>-0.56217882911441142</v>
      </c>
      <c r="T423" s="70"/>
      <c r="U423" s="70"/>
      <c r="V423" s="61"/>
      <c r="W423" s="61"/>
      <c r="X423" s="61"/>
      <c r="Y423" s="61"/>
      <c r="Z423" s="61"/>
      <c r="AA423" s="61"/>
      <c r="AB423" s="61"/>
      <c r="AC423" s="61"/>
      <c r="AD423" s="61"/>
      <c r="AE423" s="61"/>
      <c r="AF423" s="61"/>
      <c r="AG423" s="61"/>
      <c r="AH423" s="61"/>
      <c r="AI423" s="61"/>
      <c r="AJ423" s="61"/>
      <c r="AK423" s="61"/>
      <c r="AL423" s="61"/>
      <c r="AM423" s="44"/>
      <c r="AN423" s="44"/>
    </row>
    <row r="424" spans="1:40" x14ac:dyDescent="0.2">
      <c r="A424" s="37" t="s">
        <v>132</v>
      </c>
      <c r="B424" s="37" t="s">
        <v>550</v>
      </c>
      <c r="C424" s="58">
        <v>54.05</v>
      </c>
      <c r="D424" s="58">
        <v>-8.4499999999999993</v>
      </c>
      <c r="E424" s="37" t="s">
        <v>175</v>
      </c>
      <c r="F424" s="37" t="s">
        <v>198</v>
      </c>
      <c r="G424" s="37" t="s">
        <v>546</v>
      </c>
      <c r="H424" s="59">
        <v>10060</v>
      </c>
      <c r="I424" s="59">
        <v>100</v>
      </c>
      <c r="J424" s="36">
        <v>11620</v>
      </c>
      <c r="K424" s="36">
        <v>201</v>
      </c>
      <c r="L424" s="46">
        <v>-20</v>
      </c>
      <c r="M424" s="36">
        <v>1222</v>
      </c>
      <c r="N424" s="36">
        <v>146</v>
      </c>
      <c r="O424" s="32">
        <f t="shared" si="25"/>
        <v>-19.464608091340981</v>
      </c>
      <c r="P424" s="61">
        <f t="shared" si="26"/>
        <v>0.13186</v>
      </c>
      <c r="Q424" s="61">
        <f t="shared" si="29"/>
        <v>0.35331190865901974</v>
      </c>
      <c r="R424" s="61">
        <f t="shared" si="27"/>
        <v>5.0219999999999931E-2</v>
      </c>
      <c r="S424" s="61">
        <f t="shared" si="28"/>
        <v>0.53539190865901964</v>
      </c>
      <c r="T424" s="70"/>
      <c r="U424" s="70"/>
      <c r="V424" s="61"/>
      <c r="W424" s="61"/>
      <c r="X424" s="61"/>
      <c r="Y424" s="61"/>
      <c r="Z424" s="61"/>
      <c r="AA424" s="61"/>
      <c r="AB424" s="61"/>
      <c r="AC424" s="61"/>
      <c r="AD424" s="61"/>
      <c r="AE424" s="61"/>
      <c r="AF424" s="61"/>
      <c r="AG424" s="61"/>
      <c r="AH424" s="61"/>
      <c r="AI424" s="61"/>
      <c r="AJ424" s="61"/>
      <c r="AK424" s="61"/>
      <c r="AL424" s="61"/>
      <c r="AM424" s="44"/>
      <c r="AN424" s="44"/>
    </row>
    <row r="425" spans="1:40" x14ac:dyDescent="0.2">
      <c r="A425" s="38" t="s">
        <v>514</v>
      </c>
      <c r="B425" s="37" t="s">
        <v>551</v>
      </c>
      <c r="C425" s="58">
        <v>54.215200000000003</v>
      </c>
      <c r="D425" s="58">
        <v>-0.414327</v>
      </c>
      <c r="E425" s="37" t="s">
        <v>129</v>
      </c>
      <c r="F425" s="37" t="s">
        <v>148</v>
      </c>
      <c r="G425" s="37" t="s">
        <v>183</v>
      </c>
      <c r="H425" s="59">
        <v>10090</v>
      </c>
      <c r="I425" s="59">
        <v>90</v>
      </c>
      <c r="J425" s="36">
        <v>11664</v>
      </c>
      <c r="K425" s="36">
        <v>196</v>
      </c>
      <c r="L425" s="46">
        <v>-20.83</v>
      </c>
      <c r="M425" s="36">
        <v>812</v>
      </c>
      <c r="N425" s="60">
        <v>13</v>
      </c>
      <c r="O425" s="32">
        <f t="shared" si="25"/>
        <v>-20.970648515713719</v>
      </c>
      <c r="P425" s="61">
        <f t="shared" si="26"/>
        <v>0.15713000000000002</v>
      </c>
      <c r="Q425" s="61">
        <f t="shared" si="29"/>
        <v>-0.35004699571372022</v>
      </c>
      <c r="R425" s="61">
        <f t="shared" si="27"/>
        <v>5.2268480000000062E-2</v>
      </c>
      <c r="S425" s="61">
        <f t="shared" si="28"/>
        <v>-0.14064851571372014</v>
      </c>
      <c r="T425" s="70"/>
      <c r="U425" s="70"/>
      <c r="V425" s="61"/>
      <c r="W425" s="61"/>
      <c r="X425" s="61"/>
      <c r="Y425" s="61"/>
      <c r="Z425" s="61"/>
      <c r="AA425" s="61"/>
      <c r="AB425" s="61"/>
      <c r="AC425" s="61"/>
      <c r="AD425" s="61"/>
      <c r="AE425" s="61"/>
      <c r="AF425" s="61"/>
      <c r="AG425" s="61"/>
      <c r="AH425" s="61"/>
      <c r="AI425" s="61"/>
      <c r="AJ425" s="61"/>
      <c r="AK425" s="61"/>
      <c r="AL425" s="61"/>
      <c r="AM425" s="44"/>
      <c r="AN425" s="44"/>
    </row>
    <row r="426" spans="1:40" x14ac:dyDescent="0.2">
      <c r="A426" s="38" t="s">
        <v>146</v>
      </c>
      <c r="B426" s="37" t="s">
        <v>552</v>
      </c>
      <c r="C426" s="58">
        <v>51.837000000000003</v>
      </c>
      <c r="D426" s="58">
        <v>-2.6606100000000001</v>
      </c>
      <c r="E426" s="37" t="s">
        <v>129</v>
      </c>
      <c r="F426" s="37" t="s">
        <v>198</v>
      </c>
      <c r="G426" s="37" t="s">
        <v>553</v>
      </c>
      <c r="H426" s="59">
        <v>10120</v>
      </c>
      <c r="I426" s="59">
        <v>90</v>
      </c>
      <c r="J426" s="36">
        <v>11719</v>
      </c>
      <c r="K426" s="36">
        <v>199</v>
      </c>
      <c r="L426" s="46">
        <v>-20.777000000000001</v>
      </c>
      <c r="M426" s="36">
        <v>785</v>
      </c>
      <c r="N426" s="36">
        <v>109</v>
      </c>
      <c r="O426" s="32">
        <f t="shared" si="25"/>
        <v>-21.020461448871011</v>
      </c>
      <c r="P426" s="61">
        <f t="shared" si="26"/>
        <v>0.13889000000000001</v>
      </c>
      <c r="Q426" s="61">
        <f t="shared" si="29"/>
        <v>-0.4051302488710089</v>
      </c>
      <c r="R426" s="61">
        <f t="shared" si="27"/>
        <v>2.2778799999999988E-2</v>
      </c>
      <c r="S426" s="61">
        <f t="shared" si="28"/>
        <v>-0.2434614488710089</v>
      </c>
      <c r="T426" s="70"/>
      <c r="U426" s="70"/>
      <c r="V426" s="61"/>
      <c r="W426" s="61"/>
      <c r="X426" s="61"/>
      <c r="Y426" s="61"/>
      <c r="Z426" s="61"/>
      <c r="AA426" s="61"/>
      <c r="AB426" s="61"/>
      <c r="AC426" s="61"/>
      <c r="AD426" s="61"/>
      <c r="AE426" s="61"/>
      <c r="AF426" s="61"/>
      <c r="AG426" s="61"/>
      <c r="AH426" s="61"/>
      <c r="AI426" s="61"/>
      <c r="AJ426" s="61"/>
      <c r="AK426" s="61"/>
      <c r="AL426" s="61"/>
      <c r="AM426" s="44"/>
      <c r="AN426" s="44"/>
    </row>
    <row r="427" spans="1:40" x14ac:dyDescent="0.2">
      <c r="A427" s="38" t="s">
        <v>213</v>
      </c>
      <c r="B427" s="37" t="s">
        <v>554</v>
      </c>
      <c r="C427" s="58">
        <v>50.666699999999999</v>
      </c>
      <c r="D427" s="58">
        <v>29.2333</v>
      </c>
      <c r="E427" s="37" t="s">
        <v>143</v>
      </c>
      <c r="F427" s="37" t="s">
        <v>543</v>
      </c>
      <c r="G427" s="37" t="s">
        <v>555</v>
      </c>
      <c r="H427" s="59">
        <v>10145</v>
      </c>
      <c r="I427" s="59">
        <v>50</v>
      </c>
      <c r="J427" s="36">
        <v>11804</v>
      </c>
      <c r="K427" s="36">
        <v>130</v>
      </c>
      <c r="L427" s="46">
        <v>-18.984999999999999</v>
      </c>
      <c r="M427" s="36">
        <v>627</v>
      </c>
      <c r="N427" s="36">
        <v>158</v>
      </c>
      <c r="O427" s="32">
        <f t="shared" si="25"/>
        <v>-19.604969189717675</v>
      </c>
      <c r="P427" s="61">
        <f t="shared" si="26"/>
        <v>0.12958</v>
      </c>
      <c r="Q427" s="61">
        <f t="shared" si="29"/>
        <v>-0.75781626971767402</v>
      </c>
      <c r="R427" s="61">
        <f t="shared" si="27"/>
        <v>8.2670799999999822E-3</v>
      </c>
      <c r="S427" s="61">
        <f t="shared" si="28"/>
        <v>-0.61996918971767401</v>
      </c>
      <c r="T427" s="70"/>
      <c r="U427" s="70"/>
      <c r="V427" s="61"/>
      <c r="W427" s="61"/>
      <c r="X427" s="61"/>
      <c r="Y427" s="61"/>
      <c r="Z427" s="61"/>
      <c r="AA427" s="61"/>
      <c r="AB427" s="61"/>
      <c r="AC427" s="61"/>
      <c r="AD427" s="61"/>
      <c r="AE427" s="61"/>
      <c r="AF427" s="61"/>
      <c r="AG427" s="61"/>
      <c r="AH427" s="61"/>
      <c r="AI427" s="61"/>
      <c r="AJ427" s="61"/>
      <c r="AK427" s="61"/>
      <c r="AL427" s="61"/>
      <c r="AM427" s="44"/>
      <c r="AN427" s="44"/>
    </row>
    <row r="428" spans="1:40" x14ac:dyDescent="0.2">
      <c r="A428" s="38" t="s">
        <v>514</v>
      </c>
      <c r="B428" s="37" t="s">
        <v>556</v>
      </c>
      <c r="C428" s="58">
        <v>53</v>
      </c>
      <c r="D428" s="58">
        <v>-2</v>
      </c>
      <c r="E428" s="37" t="s">
        <v>129</v>
      </c>
      <c r="F428" s="37" t="s">
        <v>148</v>
      </c>
      <c r="G428" s="37" t="s">
        <v>183</v>
      </c>
      <c r="H428" s="59">
        <v>10150</v>
      </c>
      <c r="I428" s="59">
        <v>90</v>
      </c>
      <c r="J428" s="36">
        <v>11777</v>
      </c>
      <c r="K428" s="36">
        <v>200</v>
      </c>
      <c r="L428" s="46">
        <v>-20.21</v>
      </c>
      <c r="M428" s="36">
        <v>890</v>
      </c>
      <c r="N428" s="60">
        <v>153</v>
      </c>
      <c r="O428" s="32">
        <f t="shared" si="25"/>
        <v>-20.240395377117824</v>
      </c>
      <c r="P428" s="61">
        <f t="shared" si="26"/>
        <v>0.13053000000000001</v>
      </c>
      <c r="Q428" s="61">
        <f t="shared" si="29"/>
        <v>-0.19812537711782241</v>
      </c>
      <c r="R428" s="61">
        <f t="shared" si="27"/>
        <v>3.7200000000000011E-2</v>
      </c>
      <c r="S428" s="61">
        <f t="shared" si="28"/>
        <v>-3.0395377117822392E-2</v>
      </c>
      <c r="T428" s="70"/>
      <c r="U428" s="70"/>
      <c r="V428" s="61"/>
      <c r="W428" s="61"/>
      <c r="X428" s="61"/>
      <c r="Y428" s="61"/>
      <c r="Z428" s="61"/>
      <c r="AA428" s="61"/>
      <c r="AB428" s="61"/>
      <c r="AC428" s="61"/>
      <c r="AD428" s="61"/>
      <c r="AE428" s="61"/>
      <c r="AF428" s="61"/>
      <c r="AG428" s="61"/>
      <c r="AH428" s="61"/>
      <c r="AI428" s="61"/>
      <c r="AJ428" s="61"/>
      <c r="AK428" s="61"/>
      <c r="AL428" s="61"/>
      <c r="AM428" s="44"/>
      <c r="AN428" s="44"/>
    </row>
    <row r="429" spans="1:40" x14ac:dyDescent="0.2">
      <c r="A429" s="37" t="s">
        <v>514</v>
      </c>
      <c r="B429" s="37" t="s">
        <v>557</v>
      </c>
      <c r="C429" s="58">
        <v>54.215200000000003</v>
      </c>
      <c r="D429" s="58">
        <v>-0.414327</v>
      </c>
      <c r="E429" s="37" t="s">
        <v>129</v>
      </c>
      <c r="F429" s="37" t="s">
        <v>148</v>
      </c>
      <c r="G429" s="37" t="s">
        <v>183</v>
      </c>
      <c r="H429" s="59">
        <v>10150</v>
      </c>
      <c r="I429" s="59">
        <v>80</v>
      </c>
      <c r="J429" s="36">
        <v>11782</v>
      </c>
      <c r="K429" s="36">
        <v>183</v>
      </c>
      <c r="L429" s="46">
        <v>-20.82</v>
      </c>
      <c r="M429" s="36">
        <v>812</v>
      </c>
      <c r="N429" s="36">
        <v>13</v>
      </c>
      <c r="O429" s="32">
        <f t="shared" si="25"/>
        <v>-20.960648515713721</v>
      </c>
      <c r="P429" s="61">
        <f t="shared" si="26"/>
        <v>0.15713000000000002</v>
      </c>
      <c r="Q429" s="61">
        <f t="shared" si="29"/>
        <v>-0.35004699571372022</v>
      </c>
      <c r="R429" s="61">
        <f t="shared" si="27"/>
        <v>5.2268480000000062E-2</v>
      </c>
      <c r="S429" s="61">
        <f t="shared" si="28"/>
        <v>-0.14064851571372014</v>
      </c>
      <c r="T429" s="70"/>
      <c r="U429" s="70"/>
      <c r="V429" s="61"/>
      <c r="W429" s="61"/>
      <c r="X429" s="61"/>
      <c r="Y429" s="61"/>
      <c r="Z429" s="61"/>
      <c r="AA429" s="61"/>
      <c r="AB429" s="61"/>
      <c r="AC429" s="61"/>
      <c r="AD429" s="61"/>
      <c r="AE429" s="61"/>
      <c r="AF429" s="61"/>
      <c r="AG429" s="61"/>
      <c r="AH429" s="61"/>
      <c r="AI429" s="61"/>
      <c r="AJ429" s="61"/>
      <c r="AK429" s="61"/>
      <c r="AL429" s="61"/>
      <c r="AM429" s="44"/>
      <c r="AN429" s="44"/>
    </row>
    <row r="430" spans="1:40" x14ac:dyDescent="0.2">
      <c r="A430" s="62" t="s">
        <v>514</v>
      </c>
      <c r="B430" s="37" t="s">
        <v>558</v>
      </c>
      <c r="C430" s="58">
        <v>54.215200000000003</v>
      </c>
      <c r="D430" s="58">
        <v>-0.414327</v>
      </c>
      <c r="E430" s="37" t="s">
        <v>129</v>
      </c>
      <c r="F430" s="37" t="s">
        <v>148</v>
      </c>
      <c r="G430" s="37" t="s">
        <v>559</v>
      </c>
      <c r="H430" s="59">
        <v>10155</v>
      </c>
      <c r="I430" s="59">
        <v>55</v>
      </c>
      <c r="J430" s="36">
        <v>11819</v>
      </c>
      <c r="K430" s="36">
        <v>134</v>
      </c>
      <c r="L430" s="46">
        <v>-24.558</v>
      </c>
      <c r="M430" s="36">
        <v>812</v>
      </c>
      <c r="N430" s="60">
        <v>13</v>
      </c>
      <c r="O430" s="32">
        <f t="shared" si="25"/>
        <v>-24.698648515713721</v>
      </c>
      <c r="P430" s="61">
        <f t="shared" si="26"/>
        <v>0.15713000000000002</v>
      </c>
      <c r="Q430" s="61">
        <f t="shared" si="29"/>
        <v>-0.35004699571372022</v>
      </c>
      <c r="R430" s="61">
        <f t="shared" si="27"/>
        <v>5.2268480000000062E-2</v>
      </c>
      <c r="S430" s="61">
        <f t="shared" si="28"/>
        <v>-0.14064851571372014</v>
      </c>
      <c r="T430" s="70"/>
      <c r="U430" s="70"/>
      <c r="V430" s="61"/>
      <c r="W430" s="61"/>
      <c r="X430" s="61"/>
      <c r="Y430" s="61"/>
      <c r="Z430" s="61"/>
      <c r="AA430" s="61"/>
      <c r="AB430" s="61"/>
      <c r="AC430" s="61"/>
      <c r="AD430" s="61"/>
      <c r="AE430" s="61"/>
      <c r="AF430" s="61"/>
      <c r="AG430" s="61"/>
      <c r="AH430" s="61"/>
      <c r="AI430" s="61"/>
      <c r="AJ430" s="61"/>
      <c r="AK430" s="61"/>
      <c r="AL430" s="61"/>
      <c r="AM430" s="44"/>
      <c r="AN430" s="44"/>
    </row>
    <row r="431" spans="1:40" x14ac:dyDescent="0.2">
      <c r="A431" s="38" t="s">
        <v>316</v>
      </c>
      <c r="B431" s="37" t="s">
        <v>560</v>
      </c>
      <c r="C431" s="58">
        <v>50.4953</v>
      </c>
      <c r="D431" s="58">
        <v>-3.6720600000000001</v>
      </c>
      <c r="E431" s="37" t="s">
        <v>129</v>
      </c>
      <c r="F431" s="37" t="s">
        <v>537</v>
      </c>
      <c r="G431" s="37" t="s">
        <v>538</v>
      </c>
      <c r="H431" s="59">
        <v>10180</v>
      </c>
      <c r="I431" s="59">
        <v>90</v>
      </c>
      <c r="J431" s="36">
        <v>11839</v>
      </c>
      <c r="K431" s="36">
        <v>200</v>
      </c>
      <c r="L431" s="46">
        <v>-20.8</v>
      </c>
      <c r="M431" s="36">
        <v>938</v>
      </c>
      <c r="N431" s="60">
        <v>76</v>
      </c>
      <c r="O431" s="32">
        <f t="shared" si="25"/>
        <v>-20.758207451333327</v>
      </c>
      <c r="P431" s="61">
        <f t="shared" si="26"/>
        <v>0.14516000000000001</v>
      </c>
      <c r="Q431" s="61">
        <f t="shared" si="29"/>
        <v>-0.10950917133332716</v>
      </c>
      <c r="R431" s="61">
        <f t="shared" si="27"/>
        <v>6.1417200000000172E-3</v>
      </c>
      <c r="S431" s="61">
        <f t="shared" si="28"/>
        <v>4.1792548666672868E-2</v>
      </c>
      <c r="T431" s="70"/>
      <c r="U431" s="70"/>
      <c r="V431" s="61"/>
      <c r="W431" s="61"/>
      <c r="X431" s="61"/>
      <c r="Y431" s="61"/>
      <c r="Z431" s="61"/>
      <c r="AA431" s="61"/>
      <c r="AB431" s="61"/>
      <c r="AC431" s="61"/>
      <c r="AD431" s="61"/>
      <c r="AE431" s="61"/>
      <c r="AF431" s="61"/>
      <c r="AG431" s="61"/>
      <c r="AH431" s="61"/>
      <c r="AI431" s="61"/>
      <c r="AJ431" s="61"/>
      <c r="AK431" s="61"/>
      <c r="AL431" s="61"/>
      <c r="AM431" s="44"/>
      <c r="AN431" s="44"/>
    </row>
    <row r="432" spans="1:40" x14ac:dyDescent="0.2">
      <c r="A432" s="37" t="s">
        <v>132</v>
      </c>
      <c r="B432" s="37" t="s">
        <v>561</v>
      </c>
      <c r="C432" s="58">
        <v>49</v>
      </c>
      <c r="D432" s="58">
        <v>2</v>
      </c>
      <c r="E432" s="37" t="s">
        <v>373</v>
      </c>
      <c r="F432" s="37" t="s">
        <v>139</v>
      </c>
      <c r="G432" s="37" t="s">
        <v>158</v>
      </c>
      <c r="H432" s="59">
        <v>10210</v>
      </c>
      <c r="I432" s="59">
        <v>80</v>
      </c>
      <c r="J432" s="36">
        <v>11907</v>
      </c>
      <c r="K432" s="36">
        <v>177</v>
      </c>
      <c r="L432" s="46">
        <v>-19.809999999999999</v>
      </c>
      <c r="M432" s="36">
        <v>641</v>
      </c>
      <c r="N432" s="36">
        <v>171</v>
      </c>
      <c r="O432" s="32">
        <f t="shared" si="25"/>
        <v>-20.419515241018633</v>
      </c>
      <c r="P432" s="61">
        <f t="shared" si="26"/>
        <v>0.12711</v>
      </c>
      <c r="Q432" s="61">
        <f t="shared" si="29"/>
        <v>-0.72422524101863495</v>
      </c>
      <c r="R432" s="61">
        <f t="shared" si="27"/>
        <v>-1.2399999999999967E-2</v>
      </c>
      <c r="S432" s="61">
        <f t="shared" si="28"/>
        <v>-0.60951524101863486</v>
      </c>
      <c r="T432" s="70"/>
      <c r="U432" s="70"/>
      <c r="V432" s="61"/>
      <c r="W432" s="61"/>
      <c r="X432" s="61"/>
      <c r="Y432" s="61"/>
      <c r="Z432" s="61"/>
      <c r="AA432" s="61"/>
      <c r="AB432" s="61"/>
      <c r="AC432" s="61"/>
      <c r="AD432" s="61"/>
      <c r="AE432" s="61"/>
      <c r="AF432" s="61"/>
      <c r="AG432" s="61"/>
      <c r="AH432" s="61"/>
      <c r="AI432" s="61"/>
      <c r="AJ432" s="61"/>
      <c r="AK432" s="61"/>
      <c r="AL432" s="61"/>
      <c r="AM432" s="44"/>
      <c r="AN432" s="44"/>
    </row>
    <row r="433" spans="1:40" x14ac:dyDescent="0.2">
      <c r="A433" s="62" t="s">
        <v>146</v>
      </c>
      <c r="B433" s="37" t="s">
        <v>562</v>
      </c>
      <c r="C433" s="58">
        <v>51.832299999999996</v>
      </c>
      <c r="D433" s="58">
        <v>-2.64574</v>
      </c>
      <c r="E433" s="37" t="s">
        <v>129</v>
      </c>
      <c r="F433" s="37" t="s">
        <v>130</v>
      </c>
      <c r="G433" s="37" t="s">
        <v>225</v>
      </c>
      <c r="H433" s="59">
        <v>10270</v>
      </c>
      <c r="I433" s="59">
        <v>65</v>
      </c>
      <c r="J433" s="36">
        <v>12043</v>
      </c>
      <c r="K433" s="36">
        <v>154</v>
      </c>
      <c r="L433" s="46">
        <v>-20.698</v>
      </c>
      <c r="M433" s="36">
        <v>864</v>
      </c>
      <c r="N433" s="36">
        <v>111</v>
      </c>
      <c r="O433" s="32">
        <f t="shared" si="25"/>
        <v>-20.784399799483712</v>
      </c>
      <c r="P433" s="61">
        <f t="shared" si="26"/>
        <v>0.13850999999999999</v>
      </c>
      <c r="Q433" s="61">
        <f t="shared" si="29"/>
        <v>-0.2476303194837115</v>
      </c>
      <c r="R433" s="61">
        <f t="shared" si="27"/>
        <v>2.2720519999999911E-2</v>
      </c>
      <c r="S433" s="61">
        <f t="shared" si="28"/>
        <v>-8.6399799483711598E-2</v>
      </c>
      <c r="T433" s="70"/>
      <c r="U433" s="70"/>
      <c r="V433" s="61"/>
      <c r="W433" s="61"/>
      <c r="X433" s="61"/>
      <c r="Y433" s="61"/>
      <c r="Z433" s="61"/>
      <c r="AA433" s="61"/>
      <c r="AB433" s="61"/>
      <c r="AC433" s="61"/>
      <c r="AD433" s="61"/>
      <c r="AE433" s="61"/>
      <c r="AF433" s="61"/>
      <c r="AG433" s="61"/>
      <c r="AH433" s="61"/>
      <c r="AI433" s="61"/>
      <c r="AJ433" s="61"/>
      <c r="AK433" s="61"/>
      <c r="AL433" s="61"/>
      <c r="AM433" s="44"/>
      <c r="AN433" s="44"/>
    </row>
    <row r="434" spans="1:40" x14ac:dyDescent="0.2">
      <c r="A434" s="37" t="s">
        <v>272</v>
      </c>
      <c r="B434" s="37" t="s">
        <v>563</v>
      </c>
      <c r="C434" s="58">
        <v>50.4833</v>
      </c>
      <c r="D434" s="58">
        <v>5.7166699999999997</v>
      </c>
      <c r="E434" s="37" t="s">
        <v>274</v>
      </c>
      <c r="F434" s="37" t="s">
        <v>543</v>
      </c>
      <c r="G434" s="37" t="s">
        <v>564</v>
      </c>
      <c r="H434" s="59">
        <v>10330</v>
      </c>
      <c r="I434" s="59">
        <v>110</v>
      </c>
      <c r="J434" s="36">
        <v>12153</v>
      </c>
      <c r="K434" s="36">
        <v>211</v>
      </c>
      <c r="L434" s="46">
        <v>-20.3</v>
      </c>
      <c r="M434" s="36">
        <v>956</v>
      </c>
      <c r="N434" s="36">
        <v>231</v>
      </c>
      <c r="O434" s="32">
        <f t="shared" si="25"/>
        <v>-20.255458238593206</v>
      </c>
      <c r="P434" s="61">
        <f t="shared" si="26"/>
        <v>0.11571000000000001</v>
      </c>
      <c r="Q434" s="61">
        <f t="shared" si="29"/>
        <v>-7.7161158593204604E-2</v>
      </c>
      <c r="R434" s="61">
        <f t="shared" si="27"/>
        <v>5.9929199999999572E-3</v>
      </c>
      <c r="S434" s="61">
        <f t="shared" si="28"/>
        <v>4.454176140679536E-2</v>
      </c>
      <c r="T434" s="70"/>
      <c r="U434" s="70"/>
      <c r="V434" s="61"/>
      <c r="W434" s="61"/>
      <c r="X434" s="61"/>
      <c r="Y434" s="61"/>
      <c r="Z434" s="61"/>
      <c r="AA434" s="61"/>
      <c r="AB434" s="61"/>
      <c r="AC434" s="61"/>
      <c r="AD434" s="61"/>
      <c r="AE434" s="61"/>
      <c r="AF434" s="61"/>
      <c r="AG434" s="61"/>
      <c r="AH434" s="61"/>
      <c r="AI434" s="61"/>
      <c r="AJ434" s="61"/>
      <c r="AK434" s="61"/>
      <c r="AL434" s="61"/>
      <c r="AM434" s="44"/>
      <c r="AN434" s="44"/>
    </row>
    <row r="435" spans="1:40" x14ac:dyDescent="0.2">
      <c r="A435" s="37" t="s">
        <v>132</v>
      </c>
      <c r="B435" s="37" t="s">
        <v>565</v>
      </c>
      <c r="C435" s="58">
        <v>52.083300000000001</v>
      </c>
      <c r="D435" s="58">
        <v>-7.7333299999999996</v>
      </c>
      <c r="E435" s="37" t="s">
        <v>175</v>
      </c>
      <c r="F435" s="37" t="s">
        <v>198</v>
      </c>
      <c r="G435" s="37" t="s">
        <v>546</v>
      </c>
      <c r="H435" s="59">
        <v>10360</v>
      </c>
      <c r="I435" s="59">
        <v>120</v>
      </c>
      <c r="J435" s="36">
        <v>12195</v>
      </c>
      <c r="K435" s="36">
        <v>216</v>
      </c>
      <c r="L435" s="46">
        <v>-21.4</v>
      </c>
      <c r="M435" s="36">
        <v>1234</v>
      </c>
      <c r="N435" s="36">
        <v>87</v>
      </c>
      <c r="O435" s="32">
        <f t="shared" si="25"/>
        <v>-20.860185922300392</v>
      </c>
      <c r="P435" s="61">
        <f t="shared" si="26"/>
        <v>0.14307</v>
      </c>
      <c r="Q435" s="61">
        <f t="shared" si="29"/>
        <v>0.37091115769960581</v>
      </c>
      <c r="R435" s="61">
        <f t="shared" si="27"/>
        <v>2.5832920000000037E-2</v>
      </c>
      <c r="S435" s="61">
        <f t="shared" si="28"/>
        <v>0.53981407769960588</v>
      </c>
      <c r="T435" s="70"/>
      <c r="U435" s="70"/>
      <c r="V435" s="61"/>
      <c r="W435" s="61"/>
      <c r="X435" s="61"/>
      <c r="Y435" s="61"/>
      <c r="Z435" s="61"/>
      <c r="AA435" s="61"/>
      <c r="AB435" s="61"/>
      <c r="AC435" s="61"/>
      <c r="AD435" s="61"/>
      <c r="AE435" s="61"/>
      <c r="AF435" s="61"/>
      <c r="AG435" s="61"/>
      <c r="AH435" s="61"/>
      <c r="AI435" s="61"/>
      <c r="AJ435" s="61"/>
      <c r="AK435" s="61"/>
      <c r="AL435" s="61"/>
      <c r="AM435" s="44"/>
      <c r="AN435" s="44"/>
    </row>
    <row r="436" spans="1:40" x14ac:dyDescent="0.2">
      <c r="A436" s="37" t="s">
        <v>467</v>
      </c>
      <c r="B436" s="67" t="s">
        <v>566</v>
      </c>
      <c r="C436" s="40">
        <v>47.35</v>
      </c>
      <c r="D436" s="65">
        <v>6.77</v>
      </c>
      <c r="E436" s="67" t="s">
        <v>373</v>
      </c>
      <c r="F436" s="67" t="s">
        <v>139</v>
      </c>
      <c r="G436" s="67" t="s">
        <v>166</v>
      </c>
      <c r="H436" s="68">
        <v>10830</v>
      </c>
      <c r="I436" s="68">
        <v>70</v>
      </c>
      <c r="J436" s="36">
        <v>12730</v>
      </c>
      <c r="K436" s="36">
        <v>70</v>
      </c>
      <c r="L436" s="69">
        <v>-20.6</v>
      </c>
      <c r="M436" s="36">
        <v>1052</v>
      </c>
      <c r="N436" s="36">
        <v>542</v>
      </c>
      <c r="O436" s="32">
        <f t="shared" si="25"/>
        <v>-20.488347969218296</v>
      </c>
      <c r="P436" s="61">
        <f t="shared" si="26"/>
        <v>5.6620000000000004E-2</v>
      </c>
      <c r="Q436" s="61">
        <f t="shared" si="29"/>
        <v>8.7892030781706154E-2</v>
      </c>
      <c r="R436" s="61">
        <f t="shared" si="27"/>
        <v>-3.286E-2</v>
      </c>
      <c r="S436" s="61">
        <f t="shared" si="28"/>
        <v>0.11165203078170616</v>
      </c>
      <c r="T436" s="70"/>
      <c r="U436" s="70"/>
      <c r="V436" s="61"/>
      <c r="W436" s="61"/>
      <c r="X436" s="61"/>
      <c r="Y436" s="61"/>
      <c r="Z436" s="61"/>
      <c r="AA436" s="61"/>
      <c r="AB436" s="61"/>
      <c r="AC436" s="61"/>
      <c r="AD436" s="61"/>
      <c r="AE436" s="61"/>
      <c r="AF436" s="61"/>
      <c r="AG436" s="61"/>
      <c r="AH436" s="61"/>
      <c r="AI436" s="61"/>
      <c r="AJ436" s="61"/>
      <c r="AK436" s="61"/>
      <c r="AL436" s="61"/>
      <c r="AM436" s="44"/>
      <c r="AN436" s="44"/>
    </row>
    <row r="437" spans="1:40" x14ac:dyDescent="0.2">
      <c r="A437" s="37" t="s">
        <v>467</v>
      </c>
      <c r="B437" s="67" t="s">
        <v>567</v>
      </c>
      <c r="C437" s="40">
        <v>47.35</v>
      </c>
      <c r="D437" s="65">
        <v>6.77</v>
      </c>
      <c r="E437" s="67" t="s">
        <v>373</v>
      </c>
      <c r="F437" s="67" t="s">
        <v>139</v>
      </c>
      <c r="G437" s="67" t="s">
        <v>166</v>
      </c>
      <c r="H437" s="68">
        <v>10880</v>
      </c>
      <c r="I437" s="68">
        <v>50</v>
      </c>
      <c r="J437" s="36">
        <v>12750</v>
      </c>
      <c r="K437" s="36">
        <v>50</v>
      </c>
      <c r="L437" s="69">
        <v>-19.5</v>
      </c>
      <c r="M437" s="36">
        <v>1052</v>
      </c>
      <c r="N437" s="36">
        <v>542</v>
      </c>
      <c r="O437" s="32">
        <f t="shared" si="25"/>
        <v>-19.388347969218295</v>
      </c>
      <c r="P437" s="61">
        <f t="shared" si="26"/>
        <v>5.6620000000000004E-2</v>
      </c>
      <c r="Q437" s="61">
        <f t="shared" si="29"/>
        <v>8.7892030781706154E-2</v>
      </c>
      <c r="R437" s="61">
        <f t="shared" si="27"/>
        <v>-3.286E-2</v>
      </c>
      <c r="S437" s="61">
        <f t="shared" si="28"/>
        <v>0.11165203078170616</v>
      </c>
      <c r="T437" s="70"/>
      <c r="U437" s="70"/>
      <c r="V437" s="61"/>
      <c r="W437" s="61"/>
      <c r="X437" s="61"/>
      <c r="Y437" s="61"/>
      <c r="Z437" s="61"/>
      <c r="AA437" s="61"/>
      <c r="AB437" s="61"/>
      <c r="AC437" s="61"/>
      <c r="AD437" s="61"/>
      <c r="AE437" s="61"/>
      <c r="AF437" s="61"/>
      <c r="AG437" s="61"/>
      <c r="AH437" s="61"/>
      <c r="AI437" s="61"/>
      <c r="AJ437" s="61"/>
      <c r="AK437" s="61"/>
      <c r="AL437" s="61"/>
      <c r="AM437" s="44"/>
      <c r="AN437" s="44"/>
    </row>
    <row r="438" spans="1:40" x14ac:dyDescent="0.2">
      <c r="A438" s="37" t="s">
        <v>467</v>
      </c>
      <c r="B438" s="67" t="s">
        <v>568</v>
      </c>
      <c r="C438" s="40">
        <v>47.35</v>
      </c>
      <c r="D438" s="65">
        <v>6.77</v>
      </c>
      <c r="E438" s="67" t="s">
        <v>373</v>
      </c>
      <c r="F438" s="67" t="s">
        <v>139</v>
      </c>
      <c r="G438" s="67" t="s">
        <v>166</v>
      </c>
      <c r="H438" s="68">
        <v>10880</v>
      </c>
      <c r="I438" s="68">
        <v>50</v>
      </c>
      <c r="J438" s="36">
        <v>12750</v>
      </c>
      <c r="K438" s="36">
        <v>50</v>
      </c>
      <c r="L438" s="69">
        <v>-21.5</v>
      </c>
      <c r="M438" s="36">
        <v>1052</v>
      </c>
      <c r="N438" s="36">
        <v>542</v>
      </c>
      <c r="O438" s="32">
        <f t="shared" si="25"/>
        <v>-21.388347969218295</v>
      </c>
      <c r="P438" s="61">
        <f t="shared" si="26"/>
        <v>5.6620000000000004E-2</v>
      </c>
      <c r="Q438" s="61">
        <f t="shared" si="29"/>
        <v>8.7892030781706154E-2</v>
      </c>
      <c r="R438" s="61">
        <f t="shared" si="27"/>
        <v>-3.286E-2</v>
      </c>
      <c r="S438" s="61">
        <f t="shared" si="28"/>
        <v>0.11165203078170616</v>
      </c>
      <c r="T438" s="70"/>
      <c r="U438" s="70"/>
      <c r="V438" s="61"/>
      <c r="W438" s="61"/>
      <c r="X438" s="61"/>
      <c r="Y438" s="61"/>
      <c r="Z438" s="61"/>
      <c r="AA438" s="61"/>
      <c r="AB438" s="61"/>
      <c r="AC438" s="61"/>
      <c r="AD438" s="61"/>
      <c r="AE438" s="61"/>
      <c r="AF438" s="61"/>
      <c r="AG438" s="61"/>
      <c r="AH438" s="61"/>
      <c r="AI438" s="61"/>
      <c r="AJ438" s="61"/>
      <c r="AK438" s="61"/>
      <c r="AL438" s="61"/>
      <c r="AM438" s="44"/>
      <c r="AN438" s="44"/>
    </row>
    <row r="439" spans="1:40" x14ac:dyDescent="0.2">
      <c r="A439" s="38" t="s">
        <v>146</v>
      </c>
      <c r="B439" s="37" t="s">
        <v>569</v>
      </c>
      <c r="C439" s="58">
        <v>52.083300000000001</v>
      </c>
      <c r="D439" s="58">
        <v>-7.7333299999999996</v>
      </c>
      <c r="E439" s="37" t="s">
        <v>175</v>
      </c>
      <c r="F439" s="37" t="s">
        <v>139</v>
      </c>
      <c r="G439" s="37" t="s">
        <v>570</v>
      </c>
      <c r="H439" s="59">
        <v>10960</v>
      </c>
      <c r="I439" s="59">
        <v>110</v>
      </c>
      <c r="J439" s="36">
        <v>12863</v>
      </c>
      <c r="K439" s="36">
        <v>99</v>
      </c>
      <c r="L439" s="46">
        <v>-20.399999999999999</v>
      </c>
      <c r="M439" s="36">
        <v>1234</v>
      </c>
      <c r="N439" s="36">
        <v>87</v>
      </c>
      <c r="O439" s="32">
        <f t="shared" si="25"/>
        <v>-19.860185922300392</v>
      </c>
      <c r="P439" s="61">
        <f t="shared" si="26"/>
        <v>0.14307</v>
      </c>
      <c r="Q439" s="61">
        <f t="shared" si="29"/>
        <v>0.37091115769960581</v>
      </c>
      <c r="R439" s="61">
        <f t="shared" si="27"/>
        <v>2.5832920000000037E-2</v>
      </c>
      <c r="S439" s="61">
        <f t="shared" si="28"/>
        <v>0.53981407769960588</v>
      </c>
      <c r="T439" s="70"/>
      <c r="U439" s="70"/>
      <c r="V439" s="61"/>
      <c r="W439" s="61"/>
      <c r="X439" s="61"/>
      <c r="Y439" s="61"/>
      <c r="Z439" s="61"/>
      <c r="AA439" s="61"/>
      <c r="AB439" s="61"/>
      <c r="AC439" s="61"/>
      <c r="AD439" s="61"/>
      <c r="AE439" s="61"/>
      <c r="AF439" s="61"/>
      <c r="AG439" s="61"/>
      <c r="AH439" s="61"/>
      <c r="AI439" s="61"/>
      <c r="AJ439" s="61"/>
      <c r="AK439" s="61"/>
      <c r="AL439" s="61"/>
      <c r="AM439" s="44"/>
      <c r="AN439" s="44"/>
    </row>
    <row r="440" spans="1:40" x14ac:dyDescent="0.2">
      <c r="A440" s="37" t="s">
        <v>141</v>
      </c>
      <c r="B440" s="37" t="s">
        <v>571</v>
      </c>
      <c r="C440" s="58">
        <v>49.407800000000002</v>
      </c>
      <c r="D440" s="58">
        <v>16.7378</v>
      </c>
      <c r="E440" s="37" t="s">
        <v>572</v>
      </c>
      <c r="F440" s="37" t="s">
        <v>134</v>
      </c>
      <c r="G440" s="37" t="s">
        <v>403</v>
      </c>
      <c r="H440" s="59">
        <v>11045</v>
      </c>
      <c r="I440" s="59">
        <v>50</v>
      </c>
      <c r="J440" s="36">
        <v>12909</v>
      </c>
      <c r="K440" s="36">
        <v>74</v>
      </c>
      <c r="L440" s="46">
        <v>-20.635999999999999</v>
      </c>
      <c r="M440" s="36">
        <v>623</v>
      </c>
      <c r="N440" s="36">
        <v>570</v>
      </c>
      <c r="O440" s="32">
        <f t="shared" si="25"/>
        <v>-21.359550200609576</v>
      </c>
      <c r="P440" s="61">
        <f t="shared" si="26"/>
        <v>5.1300000000000005E-2</v>
      </c>
      <c r="Q440" s="61">
        <f t="shared" si="29"/>
        <v>-0.76750692060957526</v>
      </c>
      <c r="R440" s="61">
        <f t="shared" si="27"/>
        <v>-7.3432799999999521E-3</v>
      </c>
      <c r="S440" s="61">
        <f t="shared" si="28"/>
        <v>-0.7235502006095752</v>
      </c>
      <c r="T440" s="70"/>
      <c r="U440" s="70"/>
      <c r="V440" s="61"/>
      <c r="W440" s="61"/>
      <c r="X440" s="61"/>
      <c r="Y440" s="61"/>
      <c r="Z440" s="61"/>
      <c r="AA440" s="61"/>
      <c r="AB440" s="61"/>
      <c r="AC440" s="61"/>
      <c r="AD440" s="61"/>
      <c r="AE440" s="61"/>
      <c r="AF440" s="61"/>
      <c r="AG440" s="61"/>
      <c r="AH440" s="61"/>
      <c r="AI440" s="61"/>
      <c r="AJ440" s="61"/>
      <c r="AK440" s="61"/>
      <c r="AL440" s="61"/>
      <c r="AM440" s="44"/>
      <c r="AN440" s="44"/>
    </row>
    <row r="441" spans="1:40" x14ac:dyDescent="0.2">
      <c r="A441" s="37" t="s">
        <v>141</v>
      </c>
      <c r="B441" s="38" t="s">
        <v>573</v>
      </c>
      <c r="C441" s="58">
        <v>49.407800000000002</v>
      </c>
      <c r="D441" s="58">
        <v>16.7378</v>
      </c>
      <c r="E441" s="38" t="s">
        <v>572</v>
      </c>
      <c r="F441" s="38" t="s">
        <v>148</v>
      </c>
      <c r="G441" s="38" t="s">
        <v>183</v>
      </c>
      <c r="H441" s="63">
        <v>11070</v>
      </c>
      <c r="I441" s="63">
        <v>50</v>
      </c>
      <c r="J441" s="60">
        <v>12931</v>
      </c>
      <c r="K441" s="60">
        <v>74</v>
      </c>
      <c r="L441" s="58">
        <v>-19.920999999999999</v>
      </c>
      <c r="M441" s="36">
        <v>623</v>
      </c>
      <c r="N441" s="36">
        <v>570</v>
      </c>
      <c r="O441" s="32">
        <f t="shared" si="25"/>
        <v>-20.644550200609576</v>
      </c>
      <c r="P441" s="61">
        <f t="shared" si="26"/>
        <v>5.1300000000000005E-2</v>
      </c>
      <c r="Q441" s="61">
        <f t="shared" si="29"/>
        <v>-0.76750692060957526</v>
      </c>
      <c r="R441" s="61">
        <f t="shared" si="27"/>
        <v>-7.3432799999999521E-3</v>
      </c>
      <c r="S441" s="61">
        <f t="shared" si="28"/>
        <v>-0.7235502006095752</v>
      </c>
      <c r="T441" s="70"/>
      <c r="U441" s="70"/>
      <c r="V441" s="61"/>
      <c r="W441" s="61"/>
      <c r="X441" s="61"/>
      <c r="Y441" s="61"/>
      <c r="Z441" s="61"/>
      <c r="AA441" s="61"/>
      <c r="AB441" s="61"/>
      <c r="AC441" s="61"/>
      <c r="AD441" s="61"/>
      <c r="AE441" s="61"/>
      <c r="AF441" s="61"/>
      <c r="AG441" s="61"/>
      <c r="AH441" s="61"/>
      <c r="AI441" s="61"/>
      <c r="AJ441" s="61"/>
      <c r="AK441" s="61"/>
      <c r="AL441" s="61"/>
      <c r="AM441" s="44"/>
      <c r="AN441" s="44"/>
    </row>
    <row r="442" spans="1:40" x14ac:dyDescent="0.2">
      <c r="A442" s="37" t="s">
        <v>132</v>
      </c>
      <c r="B442" s="37" t="s">
        <v>574</v>
      </c>
      <c r="C442" s="58">
        <v>52.1</v>
      </c>
      <c r="D442" s="58">
        <v>-7.72</v>
      </c>
      <c r="E442" s="37" t="s">
        <v>175</v>
      </c>
      <c r="F442" s="37" t="s">
        <v>139</v>
      </c>
      <c r="G442" s="37" t="s">
        <v>570</v>
      </c>
      <c r="H442" s="59">
        <v>11110</v>
      </c>
      <c r="I442" s="59">
        <v>110</v>
      </c>
      <c r="J442" s="36">
        <v>12957</v>
      </c>
      <c r="K442" s="36">
        <v>111</v>
      </c>
      <c r="L442" s="46">
        <v>-20.5</v>
      </c>
      <c r="M442" s="36">
        <v>1158</v>
      </c>
      <c r="N442" s="36">
        <v>58</v>
      </c>
      <c r="O442" s="32">
        <f t="shared" si="25"/>
        <v>-20.068338874156385</v>
      </c>
      <c r="P442" s="61">
        <f t="shared" si="26"/>
        <v>0.14858000000000002</v>
      </c>
      <c r="Q442" s="61">
        <f t="shared" si="29"/>
        <v>0.25704112584361383</v>
      </c>
      <c r="R442" s="61">
        <f t="shared" si="27"/>
        <v>2.6039999999999952E-2</v>
      </c>
      <c r="S442" s="61">
        <f t="shared" si="28"/>
        <v>0.43166112584361382</v>
      </c>
      <c r="T442" s="70"/>
      <c r="U442" s="70"/>
      <c r="V442" s="61"/>
      <c r="W442" s="61"/>
      <c r="X442" s="61"/>
      <c r="Y442" s="61"/>
      <c r="Z442" s="61"/>
      <c r="AA442" s="61"/>
      <c r="AB442" s="61"/>
      <c r="AC442" s="61"/>
      <c r="AD442" s="61"/>
      <c r="AE442" s="61"/>
      <c r="AF442" s="61"/>
      <c r="AG442" s="61"/>
      <c r="AH442" s="61"/>
      <c r="AI442" s="61"/>
      <c r="AJ442" s="61"/>
      <c r="AK442" s="61"/>
      <c r="AL442" s="61"/>
      <c r="AM442" s="44"/>
      <c r="AN442" s="44"/>
    </row>
    <row r="443" spans="1:40" x14ac:dyDescent="0.2">
      <c r="A443" s="37" t="s">
        <v>141</v>
      </c>
      <c r="B443" s="37" t="s">
        <v>575</v>
      </c>
      <c r="C443" s="58">
        <v>49.407800000000002</v>
      </c>
      <c r="D443" s="58">
        <v>16.7378</v>
      </c>
      <c r="E443" s="37" t="s">
        <v>572</v>
      </c>
      <c r="F443" s="37" t="s">
        <v>134</v>
      </c>
      <c r="G443" s="37" t="s">
        <v>403</v>
      </c>
      <c r="H443" s="59">
        <v>11185</v>
      </c>
      <c r="I443" s="59">
        <v>50</v>
      </c>
      <c r="J443" s="36">
        <v>13052</v>
      </c>
      <c r="K443" s="36">
        <v>53</v>
      </c>
      <c r="L443" s="46">
        <v>-20.728000000000002</v>
      </c>
      <c r="M443" s="36">
        <v>623</v>
      </c>
      <c r="N443" s="36">
        <v>570</v>
      </c>
      <c r="O443" s="32">
        <f t="shared" si="25"/>
        <v>-21.451550200609578</v>
      </c>
      <c r="P443" s="61">
        <f t="shared" si="26"/>
        <v>5.1300000000000005E-2</v>
      </c>
      <c r="Q443" s="61">
        <f t="shared" si="29"/>
        <v>-0.76750692060957526</v>
      </c>
      <c r="R443" s="61">
        <f t="shared" si="27"/>
        <v>-7.3432799999999521E-3</v>
      </c>
      <c r="S443" s="61">
        <f t="shared" si="28"/>
        <v>-0.7235502006095752</v>
      </c>
      <c r="T443" s="70"/>
      <c r="U443" s="70"/>
      <c r="V443" s="61"/>
      <c r="W443" s="61"/>
      <c r="X443" s="61"/>
      <c r="Y443" s="61"/>
      <c r="Z443" s="61"/>
      <c r="AA443" s="61"/>
      <c r="AB443" s="61"/>
      <c r="AC443" s="61"/>
      <c r="AD443" s="61"/>
      <c r="AE443" s="61"/>
      <c r="AF443" s="61"/>
      <c r="AG443" s="61"/>
      <c r="AH443" s="61"/>
      <c r="AI443" s="61"/>
      <c r="AJ443" s="61"/>
      <c r="AK443" s="61"/>
      <c r="AL443" s="61"/>
      <c r="AM443" s="44"/>
      <c r="AN443" s="44"/>
    </row>
    <row r="444" spans="1:40" x14ac:dyDescent="0.2">
      <c r="A444" s="37" t="s">
        <v>211</v>
      </c>
      <c r="B444" s="37" t="s">
        <v>576</v>
      </c>
      <c r="C444" s="58">
        <v>50.433300000000003</v>
      </c>
      <c r="D444" s="58">
        <v>7.4</v>
      </c>
      <c r="E444" s="37" t="s">
        <v>143</v>
      </c>
      <c r="F444" s="37" t="s">
        <v>139</v>
      </c>
      <c r="G444" s="37" t="s">
        <v>140</v>
      </c>
      <c r="H444" s="59">
        <v>11190</v>
      </c>
      <c r="I444" s="59">
        <v>100</v>
      </c>
      <c r="J444" s="36">
        <v>13038</v>
      </c>
      <c r="K444" s="36">
        <v>114</v>
      </c>
      <c r="L444" s="46">
        <v>-20.399999999999999</v>
      </c>
      <c r="M444" s="36">
        <v>675</v>
      </c>
      <c r="N444" s="36">
        <v>71</v>
      </c>
      <c r="O444" s="32">
        <f t="shared" si="25"/>
        <v>-20.893200960898827</v>
      </c>
      <c r="P444" s="61">
        <f t="shared" si="26"/>
        <v>0.14611000000000002</v>
      </c>
      <c r="Q444" s="61">
        <f t="shared" si="29"/>
        <v>-0.64468388089883</v>
      </c>
      <c r="R444" s="61">
        <f t="shared" si="27"/>
        <v>5.3729200000000032E-3</v>
      </c>
      <c r="S444" s="61">
        <f t="shared" si="28"/>
        <v>-0.49320096089882998</v>
      </c>
      <c r="T444" s="70"/>
      <c r="U444" s="70"/>
      <c r="V444" s="61"/>
      <c r="W444" s="61"/>
      <c r="X444" s="61"/>
      <c r="Y444" s="61"/>
      <c r="Z444" s="61"/>
      <c r="AA444" s="61"/>
      <c r="AB444" s="61"/>
      <c r="AC444" s="61"/>
      <c r="AD444" s="61"/>
      <c r="AE444" s="61"/>
      <c r="AF444" s="61"/>
      <c r="AG444" s="61"/>
      <c r="AH444" s="61"/>
      <c r="AI444" s="61"/>
      <c r="AJ444" s="61"/>
      <c r="AK444" s="61"/>
      <c r="AL444" s="61"/>
      <c r="AM444" s="44"/>
      <c r="AN444" s="44"/>
    </row>
    <row r="445" spans="1:40" x14ac:dyDescent="0.2">
      <c r="A445" s="37" t="s">
        <v>211</v>
      </c>
      <c r="B445" s="37" t="s">
        <v>577</v>
      </c>
      <c r="C445" s="58">
        <v>50.433300000000003</v>
      </c>
      <c r="D445" s="58">
        <v>7.4</v>
      </c>
      <c r="E445" s="37" t="s">
        <v>143</v>
      </c>
      <c r="F445" s="37" t="s">
        <v>139</v>
      </c>
      <c r="G445" s="37" t="s">
        <v>140</v>
      </c>
      <c r="H445" s="59">
        <v>11190</v>
      </c>
      <c r="I445" s="59">
        <v>90</v>
      </c>
      <c r="J445" s="36">
        <v>13040</v>
      </c>
      <c r="K445" s="36">
        <v>104</v>
      </c>
      <c r="L445" s="46">
        <v>-20.8</v>
      </c>
      <c r="M445" s="36">
        <v>675</v>
      </c>
      <c r="N445" s="36">
        <v>71</v>
      </c>
      <c r="O445" s="32">
        <f t="shared" si="25"/>
        <v>-21.29320096089883</v>
      </c>
      <c r="P445" s="61">
        <f t="shared" si="26"/>
        <v>0.14611000000000002</v>
      </c>
      <c r="Q445" s="61">
        <f t="shared" si="29"/>
        <v>-0.64468388089883</v>
      </c>
      <c r="R445" s="61">
        <f t="shared" si="27"/>
        <v>5.3729200000000032E-3</v>
      </c>
      <c r="S445" s="61">
        <f t="shared" si="28"/>
        <v>-0.49320096089882998</v>
      </c>
      <c r="T445" s="70"/>
      <c r="U445" s="70"/>
      <c r="V445" s="61"/>
      <c r="W445" s="61"/>
      <c r="X445" s="61"/>
      <c r="Y445" s="61"/>
      <c r="Z445" s="61"/>
      <c r="AA445" s="61"/>
      <c r="AB445" s="61"/>
      <c r="AC445" s="61"/>
      <c r="AD445" s="61"/>
      <c r="AE445" s="61"/>
      <c r="AF445" s="61"/>
      <c r="AG445" s="61"/>
      <c r="AH445" s="61"/>
      <c r="AI445" s="61"/>
      <c r="AJ445" s="61"/>
      <c r="AK445" s="61"/>
      <c r="AL445" s="61"/>
      <c r="AM445" s="44"/>
      <c r="AN445" s="44"/>
    </row>
    <row r="446" spans="1:40" x14ac:dyDescent="0.2">
      <c r="A446" s="37" t="s">
        <v>319</v>
      </c>
      <c r="B446" s="37" t="s">
        <v>578</v>
      </c>
      <c r="C446" s="58">
        <v>54</v>
      </c>
      <c r="D446" s="58">
        <v>-2</v>
      </c>
      <c r="E446" s="37" t="s">
        <v>129</v>
      </c>
      <c r="F446" s="37" t="s">
        <v>139</v>
      </c>
      <c r="G446" s="37" t="s">
        <v>502</v>
      </c>
      <c r="H446" s="59">
        <v>11210</v>
      </c>
      <c r="I446" s="59">
        <v>90</v>
      </c>
      <c r="J446" s="36">
        <v>13066</v>
      </c>
      <c r="K446" s="36">
        <v>103</v>
      </c>
      <c r="L446" s="46">
        <v>-20.5</v>
      </c>
      <c r="M446" s="36">
        <v>1190</v>
      </c>
      <c r="N446" s="36">
        <v>314</v>
      </c>
      <c r="O446" s="32">
        <f t="shared" si="25"/>
        <v>-20.044766552895943</v>
      </c>
      <c r="P446" s="61">
        <f t="shared" si="26"/>
        <v>9.9940000000000001E-2</v>
      </c>
      <c r="Q446" s="61">
        <f t="shared" si="29"/>
        <v>0.30569344710405488</v>
      </c>
      <c r="R446" s="61">
        <f t="shared" si="27"/>
        <v>4.9599999999999977E-2</v>
      </c>
      <c r="S446" s="61">
        <f t="shared" si="28"/>
        <v>0.45523344710405489</v>
      </c>
      <c r="T446" s="70"/>
      <c r="U446" s="70"/>
      <c r="V446" s="61"/>
      <c r="W446" s="61"/>
      <c r="X446" s="61"/>
      <c r="Y446" s="61"/>
      <c r="Z446" s="61"/>
      <c r="AA446" s="61"/>
      <c r="AB446" s="61"/>
      <c r="AC446" s="61"/>
      <c r="AD446" s="61"/>
      <c r="AE446" s="61"/>
      <c r="AF446" s="61"/>
      <c r="AG446" s="61"/>
      <c r="AH446" s="61"/>
      <c r="AI446" s="61"/>
      <c r="AJ446" s="61"/>
      <c r="AK446" s="61"/>
      <c r="AL446" s="61"/>
      <c r="AM446" s="44"/>
      <c r="AN446" s="44"/>
    </row>
    <row r="447" spans="1:40" x14ac:dyDescent="0.2">
      <c r="A447" s="37" t="s">
        <v>164</v>
      </c>
      <c r="B447" s="37" t="s">
        <v>579</v>
      </c>
      <c r="C447" s="58">
        <v>55.0167</v>
      </c>
      <c r="D447" s="58">
        <v>58.666699999999999</v>
      </c>
      <c r="E447" s="37" t="s">
        <v>138</v>
      </c>
      <c r="F447" s="37" t="s">
        <v>139</v>
      </c>
      <c r="G447" s="37" t="s">
        <v>166</v>
      </c>
      <c r="H447" s="59">
        <v>11240</v>
      </c>
      <c r="I447" s="59">
        <v>55</v>
      </c>
      <c r="J447" s="36">
        <v>13110</v>
      </c>
      <c r="K447" s="36">
        <v>52</v>
      </c>
      <c r="L447" s="46">
        <v>-20.122</v>
      </c>
      <c r="M447" s="36">
        <v>570</v>
      </c>
      <c r="N447" s="36">
        <v>435</v>
      </c>
      <c r="O447" s="32">
        <f t="shared" si="25"/>
        <v>-20.88287127439121</v>
      </c>
      <c r="P447" s="61">
        <f t="shared" si="26"/>
        <v>7.6950000000000005E-2</v>
      </c>
      <c r="Q447" s="61">
        <f t="shared" si="29"/>
        <v>-0.90002835439120865</v>
      </c>
      <c r="R447" s="61">
        <f t="shared" si="27"/>
        <v>6.220707999999997E-2</v>
      </c>
      <c r="S447" s="61">
        <f t="shared" si="28"/>
        <v>-0.76087127439120872</v>
      </c>
      <c r="T447" s="70"/>
      <c r="U447" s="70"/>
      <c r="V447" s="61"/>
      <c r="W447" s="61"/>
      <c r="X447" s="61"/>
      <c r="Y447" s="61"/>
      <c r="Z447" s="61"/>
      <c r="AA447" s="61"/>
      <c r="AB447" s="61"/>
      <c r="AC447" s="61"/>
      <c r="AD447" s="61"/>
      <c r="AE447" s="61"/>
      <c r="AF447" s="61"/>
      <c r="AG447" s="61"/>
      <c r="AH447" s="61"/>
      <c r="AI447" s="61"/>
      <c r="AJ447" s="61"/>
      <c r="AK447" s="61"/>
      <c r="AL447" s="61"/>
      <c r="AM447" s="44"/>
      <c r="AN447" s="44"/>
    </row>
    <row r="448" spans="1:40" x14ac:dyDescent="0.2">
      <c r="A448" s="38" t="s">
        <v>146</v>
      </c>
      <c r="B448" s="37" t="s">
        <v>580</v>
      </c>
      <c r="C448" s="58">
        <v>51.837000000000003</v>
      </c>
      <c r="D448" s="58">
        <v>-2.6606100000000001</v>
      </c>
      <c r="E448" s="37" t="s">
        <v>129</v>
      </c>
      <c r="F448" s="37" t="s">
        <v>198</v>
      </c>
      <c r="G448" s="37" t="s">
        <v>581</v>
      </c>
      <c r="H448" s="59">
        <v>11250</v>
      </c>
      <c r="I448" s="59">
        <v>130</v>
      </c>
      <c r="J448" s="36">
        <v>13106</v>
      </c>
      <c r="K448" s="36">
        <v>138</v>
      </c>
      <c r="L448" s="46">
        <v>-22.79</v>
      </c>
      <c r="M448" s="36">
        <v>785</v>
      </c>
      <c r="N448" s="60">
        <v>109</v>
      </c>
      <c r="O448" s="32">
        <f t="shared" si="25"/>
        <v>-23.033461448871009</v>
      </c>
      <c r="P448" s="61">
        <f t="shared" si="26"/>
        <v>0.13889000000000001</v>
      </c>
      <c r="Q448" s="61">
        <f t="shared" si="29"/>
        <v>-0.4051302488710089</v>
      </c>
      <c r="R448" s="61">
        <f t="shared" si="27"/>
        <v>2.2778799999999988E-2</v>
      </c>
      <c r="S448" s="61">
        <f t="shared" si="28"/>
        <v>-0.2434614488710089</v>
      </c>
      <c r="T448" s="70"/>
      <c r="U448" s="70"/>
      <c r="V448" s="61"/>
      <c r="W448" s="61"/>
      <c r="X448" s="61"/>
      <c r="Y448" s="61"/>
      <c r="Z448" s="61"/>
      <c r="AA448" s="61"/>
      <c r="AB448" s="61"/>
      <c r="AC448" s="61"/>
      <c r="AD448" s="61"/>
      <c r="AE448" s="61"/>
      <c r="AF448" s="61"/>
      <c r="AG448" s="61"/>
      <c r="AH448" s="61"/>
      <c r="AI448" s="61"/>
      <c r="AJ448" s="61"/>
      <c r="AK448" s="61"/>
      <c r="AL448" s="61"/>
      <c r="AM448" s="44"/>
      <c r="AN448" s="44"/>
    </row>
    <row r="449" spans="1:40" x14ac:dyDescent="0.2">
      <c r="A449" s="37" t="s">
        <v>211</v>
      </c>
      <c r="B449" s="37" t="s">
        <v>582</v>
      </c>
      <c r="C449" s="58">
        <v>50.433300000000003</v>
      </c>
      <c r="D449" s="58">
        <v>7.4</v>
      </c>
      <c r="E449" s="37" t="s">
        <v>143</v>
      </c>
      <c r="F449" s="37" t="s">
        <v>139</v>
      </c>
      <c r="G449" s="37" t="s">
        <v>140</v>
      </c>
      <c r="H449" s="59">
        <v>11310</v>
      </c>
      <c r="I449" s="59">
        <v>95</v>
      </c>
      <c r="J449" s="36">
        <v>13175</v>
      </c>
      <c r="K449" s="36">
        <v>88</v>
      </c>
      <c r="L449" s="46">
        <v>-19.5</v>
      </c>
      <c r="M449" s="36">
        <v>675</v>
      </c>
      <c r="N449" s="36">
        <v>71</v>
      </c>
      <c r="O449" s="32">
        <f t="shared" si="25"/>
        <v>-19.993200960898829</v>
      </c>
      <c r="P449" s="61">
        <f t="shared" si="26"/>
        <v>0.14611000000000002</v>
      </c>
      <c r="Q449" s="61">
        <f t="shared" si="29"/>
        <v>-0.64468388089883</v>
      </c>
      <c r="R449" s="61">
        <f t="shared" si="27"/>
        <v>5.3729200000000032E-3</v>
      </c>
      <c r="S449" s="61">
        <f t="shared" si="28"/>
        <v>-0.49320096089882998</v>
      </c>
      <c r="T449" s="70"/>
      <c r="U449" s="70"/>
      <c r="V449" s="61"/>
      <c r="W449" s="61"/>
      <c r="X449" s="61"/>
      <c r="Y449" s="61"/>
      <c r="Z449" s="61"/>
      <c r="AA449" s="61"/>
      <c r="AB449" s="61"/>
      <c r="AC449" s="61"/>
      <c r="AD449" s="61"/>
      <c r="AE449" s="61"/>
      <c r="AF449" s="61"/>
      <c r="AG449" s="61"/>
      <c r="AH449" s="61"/>
      <c r="AI449" s="61"/>
      <c r="AJ449" s="61"/>
      <c r="AK449" s="61"/>
      <c r="AL449" s="61"/>
      <c r="AM449" s="44"/>
      <c r="AN449" s="44"/>
    </row>
    <row r="450" spans="1:40" x14ac:dyDescent="0.2">
      <c r="A450" s="37" t="s">
        <v>316</v>
      </c>
      <c r="B450" s="37" t="s">
        <v>583</v>
      </c>
      <c r="C450" s="58">
        <v>51.228400000000001</v>
      </c>
      <c r="D450" s="58">
        <v>-2.6716199999999999</v>
      </c>
      <c r="E450" s="37" t="s">
        <v>129</v>
      </c>
      <c r="F450" s="37" t="s">
        <v>139</v>
      </c>
      <c r="G450" s="37" t="s">
        <v>166</v>
      </c>
      <c r="H450" s="59">
        <v>11320</v>
      </c>
      <c r="I450" s="59">
        <v>120</v>
      </c>
      <c r="J450" s="36">
        <v>13182</v>
      </c>
      <c r="K450" s="36">
        <v>116</v>
      </c>
      <c r="L450" s="46">
        <v>-20.16</v>
      </c>
      <c r="M450" s="36">
        <v>886</v>
      </c>
      <c r="N450" s="36">
        <v>127</v>
      </c>
      <c r="O450" s="32">
        <f t="shared" si="25"/>
        <v>-20.214968542517539</v>
      </c>
      <c r="P450" s="61">
        <f t="shared" si="26"/>
        <v>0.13547000000000001</v>
      </c>
      <c r="Q450" s="61">
        <f t="shared" si="29"/>
        <v>-0.2056707025175406</v>
      </c>
      <c r="R450" s="61">
        <f t="shared" si="27"/>
        <v>1.5232159999999939E-2</v>
      </c>
      <c r="S450" s="61">
        <f t="shared" si="28"/>
        <v>-5.4968542517540658E-2</v>
      </c>
      <c r="T450" s="70"/>
      <c r="U450" s="70"/>
      <c r="V450" s="61"/>
      <c r="W450" s="61"/>
      <c r="X450" s="61"/>
      <c r="Y450" s="61"/>
      <c r="Z450" s="61"/>
      <c r="AA450" s="61"/>
      <c r="AB450" s="61"/>
      <c r="AC450" s="61"/>
      <c r="AD450" s="61"/>
      <c r="AE450" s="61"/>
      <c r="AF450" s="61"/>
      <c r="AG450" s="61"/>
      <c r="AH450" s="61"/>
      <c r="AI450" s="61"/>
      <c r="AJ450" s="61"/>
      <c r="AK450" s="61"/>
      <c r="AL450" s="61"/>
      <c r="AM450" s="44"/>
      <c r="AN450" s="44"/>
    </row>
    <row r="451" spans="1:40" x14ac:dyDescent="0.2">
      <c r="A451" s="37" t="s">
        <v>141</v>
      </c>
      <c r="B451" s="37" t="s">
        <v>584</v>
      </c>
      <c r="C451" s="58">
        <v>49.407800000000002</v>
      </c>
      <c r="D451" s="58">
        <v>16.7378</v>
      </c>
      <c r="E451" s="37" t="s">
        <v>572</v>
      </c>
      <c r="F451" s="37" t="s">
        <v>134</v>
      </c>
      <c r="G451" s="37" t="s">
        <v>403</v>
      </c>
      <c r="H451" s="59">
        <v>11340</v>
      </c>
      <c r="I451" s="59">
        <v>55</v>
      </c>
      <c r="J451" s="36">
        <v>13188</v>
      </c>
      <c r="K451" s="36">
        <v>56</v>
      </c>
      <c r="L451" s="46">
        <v>-21.494</v>
      </c>
      <c r="M451" s="36">
        <v>623</v>
      </c>
      <c r="N451" s="36">
        <v>570</v>
      </c>
      <c r="O451" s="32">
        <f t="shared" si="25"/>
        <v>-22.217550200609576</v>
      </c>
      <c r="P451" s="61">
        <f t="shared" si="26"/>
        <v>5.1300000000000005E-2</v>
      </c>
      <c r="Q451" s="61">
        <f t="shared" si="29"/>
        <v>-0.76750692060957526</v>
      </c>
      <c r="R451" s="61">
        <f t="shared" si="27"/>
        <v>-7.3432799999999521E-3</v>
      </c>
      <c r="S451" s="61">
        <f t="shared" si="28"/>
        <v>-0.7235502006095752</v>
      </c>
      <c r="T451" s="70"/>
      <c r="U451" s="70"/>
      <c r="V451" s="61"/>
      <c r="W451" s="61"/>
      <c r="X451" s="61"/>
      <c r="Y451" s="61"/>
      <c r="Z451" s="61"/>
      <c r="AA451" s="61"/>
      <c r="AB451" s="61"/>
      <c r="AC451" s="61"/>
      <c r="AD451" s="61"/>
      <c r="AE451" s="61"/>
      <c r="AF451" s="61"/>
      <c r="AG451" s="61"/>
      <c r="AH451" s="61"/>
      <c r="AI451" s="61"/>
      <c r="AJ451" s="61"/>
      <c r="AK451" s="61"/>
      <c r="AL451" s="61"/>
      <c r="AM451" s="44"/>
      <c r="AN451" s="44"/>
    </row>
    <row r="452" spans="1:40" x14ac:dyDescent="0.2">
      <c r="A452" s="37" t="s">
        <v>467</v>
      </c>
      <c r="B452" s="67" t="s">
        <v>585</v>
      </c>
      <c r="C452" s="40">
        <v>47.3</v>
      </c>
      <c r="D452" s="65">
        <v>10.4</v>
      </c>
      <c r="E452" s="67" t="s">
        <v>373</v>
      </c>
      <c r="F452" s="67" t="s">
        <v>139</v>
      </c>
      <c r="G452" s="67" t="s">
        <v>166</v>
      </c>
      <c r="H452" s="68">
        <v>11420</v>
      </c>
      <c r="I452" s="68">
        <v>60</v>
      </c>
      <c r="J452" s="36">
        <v>13250</v>
      </c>
      <c r="K452" s="36">
        <v>70</v>
      </c>
      <c r="L452" s="69">
        <v>-20.8</v>
      </c>
      <c r="M452" s="36">
        <v>1223</v>
      </c>
      <c r="N452" s="36">
        <v>1383</v>
      </c>
      <c r="O452" s="32">
        <f t="shared" si="25"/>
        <v>-20.581866196689301</v>
      </c>
      <c r="P452" s="61">
        <f t="shared" si="26"/>
        <v>-0.10317000000000001</v>
      </c>
      <c r="Q452" s="61">
        <f t="shared" si="29"/>
        <v>0.35478380331069914</v>
      </c>
      <c r="R452" s="61">
        <f t="shared" si="27"/>
        <v>-3.3480000000000065E-2</v>
      </c>
      <c r="S452" s="61">
        <f t="shared" si="28"/>
        <v>0.21813380331069909</v>
      </c>
      <c r="T452" s="70"/>
      <c r="U452" s="70"/>
      <c r="V452" s="61"/>
      <c r="W452" s="61"/>
      <c r="X452" s="61"/>
      <c r="Y452" s="61"/>
      <c r="Z452" s="61"/>
      <c r="AA452" s="61"/>
      <c r="AB452" s="61"/>
      <c r="AC452" s="61"/>
      <c r="AD452" s="61"/>
      <c r="AE452" s="61"/>
      <c r="AF452" s="61"/>
      <c r="AG452" s="61"/>
      <c r="AH452" s="61"/>
      <c r="AI452" s="61"/>
      <c r="AJ452" s="61"/>
      <c r="AK452" s="61"/>
      <c r="AL452" s="61"/>
      <c r="AM452" s="44"/>
      <c r="AN452" s="44"/>
    </row>
    <row r="453" spans="1:40" x14ac:dyDescent="0.2">
      <c r="A453" s="37" t="s">
        <v>467</v>
      </c>
      <c r="B453" s="67" t="s">
        <v>586</v>
      </c>
      <c r="C453" s="40">
        <v>47.35</v>
      </c>
      <c r="D453" s="65">
        <v>6.77</v>
      </c>
      <c r="E453" s="67" t="s">
        <v>373</v>
      </c>
      <c r="F453" s="67" t="s">
        <v>139</v>
      </c>
      <c r="G453" s="67" t="s">
        <v>166</v>
      </c>
      <c r="H453" s="68">
        <v>11570</v>
      </c>
      <c r="I453" s="68">
        <v>70</v>
      </c>
      <c r="J453" s="36">
        <v>13390</v>
      </c>
      <c r="K453" s="36">
        <v>70</v>
      </c>
      <c r="L453" s="32">
        <v>-20.7</v>
      </c>
      <c r="M453" s="36">
        <v>1052</v>
      </c>
      <c r="N453" s="36">
        <v>542</v>
      </c>
      <c r="O453" s="32">
        <f t="shared" si="25"/>
        <v>-20.588347969218294</v>
      </c>
      <c r="P453" s="61">
        <f t="shared" si="26"/>
        <v>5.6620000000000004E-2</v>
      </c>
      <c r="Q453" s="61">
        <f t="shared" si="29"/>
        <v>8.7892030781706154E-2</v>
      </c>
      <c r="R453" s="61">
        <f t="shared" si="27"/>
        <v>-3.286E-2</v>
      </c>
      <c r="S453" s="61">
        <f t="shared" si="28"/>
        <v>0.11165203078170616</v>
      </c>
      <c r="T453" s="70"/>
      <c r="U453" s="70"/>
      <c r="V453" s="61"/>
      <c r="W453" s="61"/>
      <c r="X453" s="61"/>
      <c r="Y453" s="61"/>
      <c r="Z453" s="61"/>
      <c r="AA453" s="61"/>
      <c r="AB453" s="61"/>
      <c r="AC453" s="61"/>
      <c r="AD453" s="61"/>
      <c r="AE453" s="61"/>
      <c r="AF453" s="61"/>
      <c r="AG453" s="61"/>
      <c r="AH453" s="61"/>
      <c r="AI453" s="61"/>
      <c r="AJ453" s="61"/>
      <c r="AK453" s="61"/>
      <c r="AL453" s="61"/>
      <c r="AM453" s="44"/>
      <c r="AN453" s="44"/>
    </row>
    <row r="454" spans="1:40" x14ac:dyDescent="0.2">
      <c r="A454" s="37" t="s">
        <v>467</v>
      </c>
      <c r="B454" s="67" t="s">
        <v>587</v>
      </c>
      <c r="C454" s="40">
        <v>47.35</v>
      </c>
      <c r="D454" s="65">
        <v>6.77</v>
      </c>
      <c r="E454" s="67" t="s">
        <v>373</v>
      </c>
      <c r="F454" s="67" t="s">
        <v>139</v>
      </c>
      <c r="G454" s="67" t="s">
        <v>166</v>
      </c>
      <c r="H454" s="68">
        <v>11600</v>
      </c>
      <c r="I454" s="68">
        <v>80</v>
      </c>
      <c r="J454" s="36">
        <v>13410</v>
      </c>
      <c r="K454" s="36">
        <v>80</v>
      </c>
      <c r="L454" s="69">
        <v>-20</v>
      </c>
      <c r="M454" s="36">
        <v>1052</v>
      </c>
      <c r="N454" s="36">
        <v>542</v>
      </c>
      <c r="O454" s="32">
        <f t="shared" si="25"/>
        <v>-19.888347969218295</v>
      </c>
      <c r="P454" s="61">
        <f t="shared" si="26"/>
        <v>5.6620000000000004E-2</v>
      </c>
      <c r="Q454" s="61">
        <f t="shared" si="29"/>
        <v>8.7892030781706154E-2</v>
      </c>
      <c r="R454" s="61">
        <f t="shared" si="27"/>
        <v>-3.286E-2</v>
      </c>
      <c r="S454" s="61">
        <f t="shared" si="28"/>
        <v>0.11165203078170616</v>
      </c>
      <c r="T454" s="70"/>
      <c r="U454" s="70"/>
      <c r="V454" s="61"/>
      <c r="W454" s="61"/>
      <c r="X454" s="61"/>
      <c r="Y454" s="61"/>
      <c r="Z454" s="61"/>
      <c r="AA454" s="61"/>
      <c r="AB454" s="61"/>
      <c r="AC454" s="61"/>
      <c r="AD454" s="61"/>
      <c r="AE454" s="61"/>
      <c r="AF454" s="61"/>
      <c r="AG454" s="61"/>
      <c r="AH454" s="61"/>
      <c r="AI454" s="61"/>
      <c r="AJ454" s="61"/>
      <c r="AK454" s="61"/>
      <c r="AL454" s="61"/>
      <c r="AM454" s="44"/>
      <c r="AN454" s="44"/>
    </row>
    <row r="455" spans="1:40" x14ac:dyDescent="0.2">
      <c r="A455" s="37" t="s">
        <v>179</v>
      </c>
      <c r="B455" s="37" t="s">
        <v>588</v>
      </c>
      <c r="C455" s="58">
        <v>50.596600000000002</v>
      </c>
      <c r="D455" s="58">
        <v>-3.6042900000000002</v>
      </c>
      <c r="E455" s="37" t="s">
        <v>129</v>
      </c>
      <c r="F455" s="37" t="s">
        <v>134</v>
      </c>
      <c r="G455" s="37" t="s">
        <v>403</v>
      </c>
      <c r="H455" s="59">
        <v>11630</v>
      </c>
      <c r="I455" s="59">
        <v>120</v>
      </c>
      <c r="J455" s="36">
        <v>13466</v>
      </c>
      <c r="K455" s="36">
        <v>125</v>
      </c>
      <c r="L455" s="46">
        <v>-19.93</v>
      </c>
      <c r="M455" s="36">
        <v>913</v>
      </c>
      <c r="N455" s="36">
        <v>77</v>
      </c>
      <c r="O455" s="32">
        <f t="shared" si="25"/>
        <v>-19.932858125431764</v>
      </c>
      <c r="P455" s="61">
        <f t="shared" si="26"/>
        <v>0.14497000000000002</v>
      </c>
      <c r="Q455" s="61">
        <f t="shared" si="29"/>
        <v>-0.1552259654317627</v>
      </c>
      <c r="R455" s="61">
        <f t="shared" si="27"/>
        <v>7.3978399999999889E-3</v>
      </c>
      <c r="S455" s="61">
        <f t="shared" si="28"/>
        <v>-2.8581254317626981E-3</v>
      </c>
      <c r="T455" s="70"/>
      <c r="U455" s="70"/>
      <c r="V455" s="61"/>
      <c r="W455" s="61"/>
      <c r="X455" s="61"/>
      <c r="Y455" s="61"/>
      <c r="Z455" s="61"/>
      <c r="AA455" s="61"/>
      <c r="AB455" s="61"/>
      <c r="AC455" s="61"/>
      <c r="AD455" s="61"/>
      <c r="AE455" s="61"/>
      <c r="AF455" s="61"/>
      <c r="AG455" s="61"/>
      <c r="AH455" s="61"/>
      <c r="AI455" s="61"/>
      <c r="AJ455" s="61"/>
      <c r="AK455" s="61"/>
      <c r="AL455" s="61"/>
      <c r="AM455" s="44"/>
      <c r="AN455" s="44"/>
    </row>
    <row r="456" spans="1:40" x14ac:dyDescent="0.2">
      <c r="A456" s="37" t="s">
        <v>589</v>
      </c>
      <c r="B456" s="37" t="s">
        <v>590</v>
      </c>
      <c r="C456" s="58">
        <v>53.125300000000003</v>
      </c>
      <c r="D456" s="58">
        <v>-3.20086</v>
      </c>
      <c r="E456" s="37" t="s">
        <v>129</v>
      </c>
      <c r="F456" s="37" t="s">
        <v>139</v>
      </c>
      <c r="G456" s="37" t="s">
        <v>166</v>
      </c>
      <c r="H456" s="59">
        <v>11640</v>
      </c>
      <c r="I456" s="59">
        <v>45</v>
      </c>
      <c r="J456" s="36">
        <v>13476</v>
      </c>
      <c r="K456" s="36">
        <v>51</v>
      </c>
      <c r="L456" s="46">
        <v>-20.335000000000001</v>
      </c>
      <c r="M456" s="36">
        <v>965</v>
      </c>
      <c r="N456" s="36">
        <v>316</v>
      </c>
      <c r="O456" s="32">
        <f t="shared" si="25"/>
        <v>-20.257846866262202</v>
      </c>
      <c r="P456" s="61">
        <f t="shared" si="26"/>
        <v>9.956000000000001E-2</v>
      </c>
      <c r="Q456" s="61">
        <f t="shared" si="29"/>
        <v>-6.1160586262200667E-2</v>
      </c>
      <c r="R456" s="61">
        <f t="shared" si="27"/>
        <v>3.8753719999999992E-2</v>
      </c>
      <c r="S456" s="61">
        <f t="shared" si="28"/>
        <v>7.7153133737799334E-2</v>
      </c>
      <c r="T456" s="70"/>
      <c r="U456" s="70"/>
      <c r="V456" s="61"/>
      <c r="W456" s="61"/>
      <c r="X456" s="61"/>
      <c r="Y456" s="61"/>
      <c r="Z456" s="61"/>
      <c r="AA456" s="61"/>
      <c r="AB456" s="61"/>
      <c r="AC456" s="61"/>
      <c r="AD456" s="61"/>
      <c r="AE456" s="61"/>
      <c r="AF456" s="61"/>
      <c r="AG456" s="61"/>
      <c r="AH456" s="61"/>
      <c r="AI456" s="61"/>
      <c r="AJ456" s="61"/>
      <c r="AK456" s="61"/>
      <c r="AL456" s="61"/>
      <c r="AM456" s="44"/>
      <c r="AN456" s="44"/>
    </row>
    <row r="457" spans="1:40" x14ac:dyDescent="0.2">
      <c r="A457" s="37" t="s">
        <v>589</v>
      </c>
      <c r="B457" s="37" t="s">
        <v>591</v>
      </c>
      <c r="C457" s="58">
        <v>53.125300000000003</v>
      </c>
      <c r="D457" s="58">
        <v>-3.20086</v>
      </c>
      <c r="E457" s="37" t="s">
        <v>129</v>
      </c>
      <c r="F457" s="37" t="s">
        <v>139</v>
      </c>
      <c r="G457" s="37" t="s">
        <v>166</v>
      </c>
      <c r="H457" s="59">
        <v>11680</v>
      </c>
      <c r="I457" s="59">
        <v>45</v>
      </c>
      <c r="J457" s="36">
        <v>13507</v>
      </c>
      <c r="K457" s="36">
        <v>44</v>
      </c>
      <c r="L457" s="46">
        <v>-20.509</v>
      </c>
      <c r="M457" s="36">
        <v>965</v>
      </c>
      <c r="N457" s="36">
        <v>316</v>
      </c>
      <c r="O457" s="32">
        <f t="shared" si="25"/>
        <v>-20.431846866262202</v>
      </c>
      <c r="P457" s="61">
        <f t="shared" si="26"/>
        <v>9.956000000000001E-2</v>
      </c>
      <c r="Q457" s="61">
        <f t="shared" si="29"/>
        <v>-6.1160586262200667E-2</v>
      </c>
      <c r="R457" s="61">
        <f t="shared" si="27"/>
        <v>3.8753719999999992E-2</v>
      </c>
      <c r="S457" s="61">
        <f t="shared" si="28"/>
        <v>7.7153133737799334E-2</v>
      </c>
      <c r="T457" s="70"/>
      <c r="U457" s="70"/>
      <c r="V457" s="61"/>
      <c r="W457" s="61"/>
      <c r="X457" s="61"/>
      <c r="Y457" s="61"/>
      <c r="Z457" s="61"/>
      <c r="AA457" s="61"/>
      <c r="AB457" s="61"/>
      <c r="AC457" s="61"/>
      <c r="AD457" s="61"/>
      <c r="AE457" s="61"/>
      <c r="AF457" s="61"/>
      <c r="AG457" s="61"/>
      <c r="AH457" s="61"/>
      <c r="AI457" s="61"/>
      <c r="AJ457" s="61"/>
      <c r="AK457" s="61"/>
      <c r="AL457" s="61"/>
      <c r="AM457" s="44"/>
      <c r="AN457" s="44"/>
    </row>
    <row r="458" spans="1:40" x14ac:dyDescent="0.2">
      <c r="A458" s="38" t="s">
        <v>132</v>
      </c>
      <c r="B458" s="37" t="s">
        <v>592</v>
      </c>
      <c r="C458" s="58">
        <v>52.8</v>
      </c>
      <c r="D458" s="58">
        <v>-9.01</v>
      </c>
      <c r="E458" s="37" t="s">
        <v>175</v>
      </c>
      <c r="F458" s="37" t="s">
        <v>139</v>
      </c>
      <c r="G458" s="37" t="s">
        <v>570</v>
      </c>
      <c r="H458" s="59">
        <v>11750</v>
      </c>
      <c r="I458" s="59">
        <v>90</v>
      </c>
      <c r="J458" s="36">
        <v>13586</v>
      </c>
      <c r="K458" s="36">
        <v>95</v>
      </c>
      <c r="L458" s="46">
        <v>-20.7</v>
      </c>
      <c r="M458" s="60">
        <v>1033</v>
      </c>
      <c r="N458" s="60">
        <v>121</v>
      </c>
      <c r="O458" s="32">
        <f t="shared" si="25"/>
        <v>-20.472494126927764</v>
      </c>
      <c r="P458" s="61">
        <f t="shared" si="26"/>
        <v>0.13661000000000001</v>
      </c>
      <c r="Q458" s="61">
        <f t="shared" si="29"/>
        <v>5.6175873072234594E-2</v>
      </c>
      <c r="R458" s="61">
        <f t="shared" si="27"/>
        <v>3.4719999999999973E-2</v>
      </c>
      <c r="S458" s="61">
        <f t="shared" si="28"/>
        <v>0.22750587307223458</v>
      </c>
      <c r="T458" s="70"/>
      <c r="U458" s="70"/>
      <c r="V458" s="61"/>
      <c r="W458" s="61"/>
      <c r="X458" s="61"/>
      <c r="Y458" s="61"/>
      <c r="Z458" s="61"/>
      <c r="AA458" s="61"/>
      <c r="AB458" s="61"/>
      <c r="AC458" s="61"/>
      <c r="AD458" s="61"/>
      <c r="AE458" s="61"/>
      <c r="AF458" s="61"/>
      <c r="AG458" s="61"/>
      <c r="AH458" s="61"/>
      <c r="AI458" s="61"/>
      <c r="AJ458" s="61"/>
      <c r="AK458" s="61"/>
      <c r="AL458" s="61"/>
      <c r="AM458" s="44"/>
      <c r="AN458" s="44"/>
    </row>
    <row r="459" spans="1:40" x14ac:dyDescent="0.2">
      <c r="A459" s="37" t="s">
        <v>141</v>
      </c>
      <c r="B459" s="37" t="s">
        <v>593</v>
      </c>
      <c r="C459" s="58">
        <v>49.407800000000002</v>
      </c>
      <c r="D459" s="58">
        <v>16.7378</v>
      </c>
      <c r="E459" s="37" t="s">
        <v>572</v>
      </c>
      <c r="F459" s="37" t="s">
        <v>139</v>
      </c>
      <c r="G459" s="37" t="s">
        <v>140</v>
      </c>
      <c r="H459" s="59">
        <v>11770</v>
      </c>
      <c r="I459" s="59">
        <v>55</v>
      </c>
      <c r="J459" s="36">
        <v>13602</v>
      </c>
      <c r="K459" s="36">
        <v>76</v>
      </c>
      <c r="L459" s="46">
        <v>-20.684000000000001</v>
      </c>
      <c r="M459" s="36">
        <v>623</v>
      </c>
      <c r="N459" s="36">
        <v>570</v>
      </c>
      <c r="O459" s="32">
        <f t="shared" si="25"/>
        <v>-21.407550200609577</v>
      </c>
      <c r="P459" s="61">
        <f t="shared" si="26"/>
        <v>5.1300000000000005E-2</v>
      </c>
      <c r="Q459" s="61">
        <f t="shared" si="29"/>
        <v>-0.76750692060957526</v>
      </c>
      <c r="R459" s="61">
        <f t="shared" si="27"/>
        <v>-7.3432799999999521E-3</v>
      </c>
      <c r="S459" s="61">
        <f t="shared" si="28"/>
        <v>-0.7235502006095752</v>
      </c>
      <c r="T459" s="70"/>
      <c r="U459" s="70"/>
      <c r="V459" s="61"/>
      <c r="W459" s="61"/>
      <c r="X459" s="61"/>
      <c r="Y459" s="61"/>
      <c r="Z459" s="61"/>
      <c r="AA459" s="61"/>
      <c r="AB459" s="61"/>
      <c r="AC459" s="61"/>
      <c r="AD459" s="61"/>
      <c r="AE459" s="61"/>
      <c r="AF459" s="61"/>
      <c r="AG459" s="61"/>
      <c r="AH459" s="61"/>
      <c r="AI459" s="61"/>
      <c r="AJ459" s="61"/>
      <c r="AK459" s="61"/>
      <c r="AL459" s="61"/>
      <c r="AM459" s="44"/>
      <c r="AN459" s="44"/>
    </row>
    <row r="460" spans="1:40" x14ac:dyDescent="0.2">
      <c r="A460" s="37" t="s">
        <v>132</v>
      </c>
      <c r="B460" s="37" t="s">
        <v>594</v>
      </c>
      <c r="C460" s="58">
        <v>54.05</v>
      </c>
      <c r="D460" s="58">
        <v>-8.4499999999999993</v>
      </c>
      <c r="E460" s="37" t="s">
        <v>175</v>
      </c>
      <c r="F460" s="37" t="s">
        <v>139</v>
      </c>
      <c r="G460" s="37" t="s">
        <v>166</v>
      </c>
      <c r="H460" s="59">
        <v>11790</v>
      </c>
      <c r="I460" s="59">
        <v>120</v>
      </c>
      <c r="J460" s="36">
        <v>13628</v>
      </c>
      <c r="K460" s="36">
        <v>128</v>
      </c>
      <c r="L460" s="46">
        <v>-18.100000000000001</v>
      </c>
      <c r="M460" s="36">
        <v>1222</v>
      </c>
      <c r="N460" s="36">
        <v>146</v>
      </c>
      <c r="O460" s="32">
        <f t="shared" si="25"/>
        <v>-17.564608091340983</v>
      </c>
      <c r="P460" s="61">
        <f t="shared" si="26"/>
        <v>0.13186</v>
      </c>
      <c r="Q460" s="61">
        <f t="shared" si="29"/>
        <v>0.35331190865901974</v>
      </c>
      <c r="R460" s="61">
        <f t="shared" si="27"/>
        <v>5.0219999999999931E-2</v>
      </c>
      <c r="S460" s="61">
        <f t="shared" si="28"/>
        <v>0.53539190865901964</v>
      </c>
      <c r="T460" s="70"/>
      <c r="U460" s="70"/>
      <c r="V460" s="61"/>
      <c r="W460" s="61"/>
      <c r="X460" s="61"/>
      <c r="Y460" s="61"/>
      <c r="Z460" s="61"/>
      <c r="AA460" s="61"/>
      <c r="AB460" s="61"/>
      <c r="AC460" s="61"/>
      <c r="AD460" s="61"/>
      <c r="AE460" s="61"/>
      <c r="AF460" s="61"/>
      <c r="AG460" s="61"/>
      <c r="AH460" s="61"/>
      <c r="AI460" s="61"/>
      <c r="AJ460" s="61"/>
      <c r="AK460" s="61"/>
      <c r="AL460" s="61"/>
      <c r="AM460" s="44"/>
      <c r="AN460" s="44"/>
    </row>
    <row r="461" spans="1:40" x14ac:dyDescent="0.2">
      <c r="A461" s="37" t="s">
        <v>467</v>
      </c>
      <c r="B461" s="67" t="s">
        <v>595</v>
      </c>
      <c r="C461" s="40">
        <v>47.3</v>
      </c>
      <c r="D461" s="65">
        <v>10.4</v>
      </c>
      <c r="E461" s="67" t="s">
        <v>373</v>
      </c>
      <c r="F461" s="67" t="s">
        <v>139</v>
      </c>
      <c r="G461" s="67" t="s">
        <v>166</v>
      </c>
      <c r="H461" s="68">
        <v>11790</v>
      </c>
      <c r="I461" s="68">
        <v>60</v>
      </c>
      <c r="J461" s="36">
        <v>13640</v>
      </c>
      <c r="K461" s="36">
        <v>80</v>
      </c>
      <c r="L461" s="69">
        <v>-20.2</v>
      </c>
      <c r="M461" s="36">
        <v>1223</v>
      </c>
      <c r="N461" s="36">
        <v>1383</v>
      </c>
      <c r="O461" s="32">
        <f t="shared" si="25"/>
        <v>-19.9818661966893</v>
      </c>
      <c r="P461" s="61">
        <f t="shared" si="26"/>
        <v>-0.10317000000000001</v>
      </c>
      <c r="Q461" s="61">
        <f t="shared" si="29"/>
        <v>0.35478380331069914</v>
      </c>
      <c r="R461" s="61">
        <f t="shared" si="27"/>
        <v>-3.3480000000000065E-2</v>
      </c>
      <c r="S461" s="61">
        <f t="shared" si="28"/>
        <v>0.21813380331069909</v>
      </c>
      <c r="T461" s="70"/>
      <c r="U461" s="70"/>
      <c r="V461" s="61"/>
      <c r="W461" s="61"/>
      <c r="X461" s="61"/>
      <c r="Y461" s="61"/>
      <c r="Z461" s="61"/>
      <c r="AA461" s="61"/>
      <c r="AB461" s="61"/>
      <c r="AC461" s="61"/>
      <c r="AD461" s="61"/>
      <c r="AE461" s="61"/>
      <c r="AF461" s="61"/>
      <c r="AG461" s="61"/>
      <c r="AH461" s="61"/>
      <c r="AI461" s="61"/>
      <c r="AJ461" s="61"/>
      <c r="AK461" s="61"/>
      <c r="AL461" s="61"/>
      <c r="AM461" s="44"/>
      <c r="AN461" s="44"/>
    </row>
    <row r="462" spans="1:40" x14ac:dyDescent="0.2">
      <c r="A462" s="37" t="s">
        <v>179</v>
      </c>
      <c r="B462" s="37" t="s">
        <v>596</v>
      </c>
      <c r="C462" s="58">
        <v>50.833300000000001</v>
      </c>
      <c r="D462" s="58">
        <v>11.666700000000001</v>
      </c>
      <c r="E462" s="37" t="s">
        <v>143</v>
      </c>
      <c r="F462" s="37" t="s">
        <v>148</v>
      </c>
      <c r="G462" s="37" t="s">
        <v>183</v>
      </c>
      <c r="H462" s="59">
        <v>11810</v>
      </c>
      <c r="I462" s="59">
        <v>110</v>
      </c>
      <c r="J462" s="36">
        <v>13643</v>
      </c>
      <c r="K462" s="36">
        <v>119</v>
      </c>
      <c r="L462" s="46">
        <v>-21.17</v>
      </c>
      <c r="M462" s="36">
        <v>627</v>
      </c>
      <c r="N462" s="36">
        <v>261</v>
      </c>
      <c r="O462" s="32">
        <f t="shared" si="25"/>
        <v>-21.807473349717675</v>
      </c>
      <c r="P462" s="61">
        <f t="shared" si="26"/>
        <v>0.11001000000000001</v>
      </c>
      <c r="Q462" s="61">
        <f t="shared" si="29"/>
        <v>-0.75781626971767402</v>
      </c>
      <c r="R462" s="61">
        <f t="shared" si="27"/>
        <v>1.0332919999999968E-2</v>
      </c>
      <c r="S462" s="61">
        <f t="shared" si="28"/>
        <v>-0.637473349717674</v>
      </c>
      <c r="T462" s="70"/>
      <c r="U462" s="70"/>
      <c r="V462" s="61"/>
      <c r="W462" s="61"/>
      <c r="X462" s="61"/>
      <c r="Y462" s="61"/>
      <c r="Z462" s="61"/>
      <c r="AA462" s="61"/>
      <c r="AB462" s="61"/>
      <c r="AC462" s="61"/>
      <c r="AD462" s="61"/>
      <c r="AE462" s="61"/>
      <c r="AF462" s="61"/>
      <c r="AG462" s="61"/>
      <c r="AH462" s="61"/>
      <c r="AI462" s="61"/>
      <c r="AJ462" s="61"/>
      <c r="AK462" s="61"/>
      <c r="AL462" s="61"/>
      <c r="AM462" s="44"/>
      <c r="AN462" s="44"/>
    </row>
    <row r="463" spans="1:40" x14ac:dyDescent="0.2">
      <c r="A463" s="37" t="s">
        <v>141</v>
      </c>
      <c r="B463" s="37" t="s">
        <v>597</v>
      </c>
      <c r="C463" s="58">
        <v>49.407800000000002</v>
      </c>
      <c r="D463" s="58">
        <v>16.7378</v>
      </c>
      <c r="E463" s="37" t="s">
        <v>572</v>
      </c>
      <c r="F463" s="37" t="s">
        <v>139</v>
      </c>
      <c r="G463" s="37" t="s">
        <v>140</v>
      </c>
      <c r="H463" s="59">
        <v>11820</v>
      </c>
      <c r="I463" s="59">
        <v>50</v>
      </c>
      <c r="J463" s="36">
        <v>13646</v>
      </c>
      <c r="K463" s="36">
        <v>62</v>
      </c>
      <c r="L463" s="46">
        <v>-21.154</v>
      </c>
      <c r="M463" s="36">
        <v>623</v>
      </c>
      <c r="N463" s="36">
        <v>570</v>
      </c>
      <c r="O463" s="32">
        <f t="shared" si="25"/>
        <v>-21.877550200609576</v>
      </c>
      <c r="P463" s="61">
        <f t="shared" si="26"/>
        <v>5.1300000000000005E-2</v>
      </c>
      <c r="Q463" s="61">
        <f t="shared" si="29"/>
        <v>-0.76750692060957526</v>
      </c>
      <c r="R463" s="61">
        <f t="shared" si="27"/>
        <v>-7.3432799999999521E-3</v>
      </c>
      <c r="S463" s="61">
        <f t="shared" si="28"/>
        <v>-0.7235502006095752</v>
      </c>
      <c r="T463" s="70"/>
      <c r="U463" s="70"/>
      <c r="V463" s="61"/>
      <c r="W463" s="61"/>
      <c r="X463" s="61"/>
      <c r="Y463" s="61"/>
      <c r="Z463" s="61"/>
      <c r="AA463" s="61"/>
      <c r="AB463" s="61"/>
      <c r="AC463" s="61"/>
      <c r="AD463" s="61"/>
      <c r="AE463" s="61"/>
      <c r="AF463" s="61"/>
      <c r="AG463" s="61"/>
      <c r="AH463" s="61"/>
      <c r="AI463" s="61"/>
      <c r="AJ463" s="61"/>
      <c r="AK463" s="61"/>
      <c r="AL463" s="61"/>
      <c r="AM463" s="44"/>
      <c r="AN463" s="44"/>
    </row>
    <row r="464" spans="1:40" x14ac:dyDescent="0.2">
      <c r="A464" s="62" t="s">
        <v>132</v>
      </c>
      <c r="B464" s="37" t="s">
        <v>598</v>
      </c>
      <c r="C464" s="58">
        <v>51.866700000000002</v>
      </c>
      <c r="D464" s="58">
        <v>-8.5166699999999995</v>
      </c>
      <c r="E464" s="37" t="s">
        <v>175</v>
      </c>
      <c r="F464" s="37" t="s">
        <v>139</v>
      </c>
      <c r="G464" s="37" t="s">
        <v>570</v>
      </c>
      <c r="H464" s="59">
        <v>11820</v>
      </c>
      <c r="I464" s="59">
        <v>120</v>
      </c>
      <c r="J464" s="36">
        <v>13657</v>
      </c>
      <c r="K464" s="36">
        <v>133</v>
      </c>
      <c r="L464" s="46">
        <v>-19.399999999999999</v>
      </c>
      <c r="M464" s="36">
        <v>1126</v>
      </c>
      <c r="N464" s="36">
        <v>64</v>
      </c>
      <c r="O464" s="32">
        <f t="shared" si="25"/>
        <v>-19.022103866241508</v>
      </c>
      <c r="P464" s="61">
        <f t="shared" si="26"/>
        <v>0.14744000000000002</v>
      </c>
      <c r="Q464" s="61">
        <f t="shared" si="29"/>
        <v>0.20730905375848963</v>
      </c>
      <c r="R464" s="61">
        <f t="shared" si="27"/>
        <v>2.3147079999999987E-2</v>
      </c>
      <c r="S464" s="61">
        <f t="shared" si="28"/>
        <v>0.37789613375848963</v>
      </c>
      <c r="T464" s="70"/>
      <c r="U464" s="70"/>
      <c r="V464" s="61"/>
      <c r="W464" s="61"/>
      <c r="X464" s="61"/>
      <c r="Y464" s="61"/>
      <c r="Z464" s="61"/>
      <c r="AA464" s="61"/>
      <c r="AB464" s="61"/>
      <c r="AC464" s="61"/>
      <c r="AD464" s="61"/>
      <c r="AE464" s="61"/>
      <c r="AF464" s="61"/>
      <c r="AG464" s="61"/>
      <c r="AH464" s="61"/>
      <c r="AI464" s="61"/>
      <c r="AJ464" s="61"/>
      <c r="AK464" s="61"/>
      <c r="AL464" s="61"/>
      <c r="AM464" s="44"/>
      <c r="AN464" s="44"/>
    </row>
    <row r="465" spans="1:40" x14ac:dyDescent="0.2">
      <c r="A465" s="37" t="s">
        <v>467</v>
      </c>
      <c r="B465" s="67" t="s">
        <v>599</v>
      </c>
      <c r="C465" s="40">
        <v>47.3</v>
      </c>
      <c r="D465" s="65">
        <v>10.4</v>
      </c>
      <c r="E465" s="67" t="s">
        <v>373</v>
      </c>
      <c r="F465" s="67" t="s">
        <v>139</v>
      </c>
      <c r="G465" s="67" t="s">
        <v>166</v>
      </c>
      <c r="H465" s="68">
        <v>11840</v>
      </c>
      <c r="I465" s="68">
        <v>60</v>
      </c>
      <c r="J465" s="36">
        <v>13660</v>
      </c>
      <c r="K465" s="36">
        <v>70</v>
      </c>
      <c r="L465" s="69">
        <v>-21.1</v>
      </c>
      <c r="M465" s="36">
        <v>1223</v>
      </c>
      <c r="N465" s="36">
        <v>1383</v>
      </c>
      <c r="O465" s="32">
        <f t="shared" si="25"/>
        <v>-20.881866196689302</v>
      </c>
      <c r="P465" s="61">
        <f t="shared" si="26"/>
        <v>-0.10317000000000001</v>
      </c>
      <c r="Q465" s="61">
        <f t="shared" si="29"/>
        <v>0.35478380331069914</v>
      </c>
      <c r="R465" s="61">
        <f t="shared" si="27"/>
        <v>-3.3480000000000065E-2</v>
      </c>
      <c r="S465" s="61">
        <f t="shared" si="28"/>
        <v>0.21813380331069909</v>
      </c>
      <c r="T465" s="70"/>
      <c r="U465" s="70"/>
      <c r="V465" s="61"/>
      <c r="W465" s="61"/>
      <c r="X465" s="61"/>
      <c r="Y465" s="61"/>
      <c r="Z465" s="61"/>
      <c r="AA465" s="61"/>
      <c r="AB465" s="61"/>
      <c r="AC465" s="61"/>
      <c r="AD465" s="61"/>
      <c r="AE465" s="61"/>
      <c r="AF465" s="61"/>
      <c r="AG465" s="61"/>
      <c r="AH465" s="61"/>
      <c r="AI465" s="61"/>
      <c r="AJ465" s="61"/>
      <c r="AK465" s="61"/>
      <c r="AL465" s="61"/>
      <c r="AM465" s="44"/>
      <c r="AN465" s="44"/>
    </row>
    <row r="466" spans="1:40" x14ac:dyDescent="0.2">
      <c r="A466" s="37" t="s">
        <v>179</v>
      </c>
      <c r="B466" s="37" t="s">
        <v>600</v>
      </c>
      <c r="C466" s="58">
        <v>50.596600000000002</v>
      </c>
      <c r="D466" s="58">
        <v>-3.6042900000000002</v>
      </c>
      <c r="E466" s="37" t="s">
        <v>129</v>
      </c>
      <c r="F466" s="37" t="s">
        <v>134</v>
      </c>
      <c r="G466" s="37" t="s">
        <v>403</v>
      </c>
      <c r="H466" s="59">
        <v>11910</v>
      </c>
      <c r="I466" s="59">
        <v>90</v>
      </c>
      <c r="J466" s="36">
        <v>13743</v>
      </c>
      <c r="K466" s="36">
        <v>123</v>
      </c>
      <c r="L466" s="46">
        <v>-20.010000000000002</v>
      </c>
      <c r="M466" s="36">
        <v>913</v>
      </c>
      <c r="N466" s="36">
        <v>77</v>
      </c>
      <c r="O466" s="32">
        <f t="shared" si="25"/>
        <v>-20.012858125431766</v>
      </c>
      <c r="P466" s="61">
        <f t="shared" si="26"/>
        <v>0.14497000000000002</v>
      </c>
      <c r="Q466" s="61">
        <f t="shared" si="29"/>
        <v>-0.1552259654317627</v>
      </c>
      <c r="R466" s="61">
        <f t="shared" si="27"/>
        <v>7.3978399999999889E-3</v>
      </c>
      <c r="S466" s="61">
        <f t="shared" si="28"/>
        <v>-2.8581254317626981E-3</v>
      </c>
      <c r="T466" s="70"/>
      <c r="U466" s="70"/>
      <c r="V466" s="61"/>
      <c r="W466" s="61"/>
      <c r="X466" s="61"/>
      <c r="Y466" s="61"/>
      <c r="Z466" s="61"/>
      <c r="AA466" s="61"/>
      <c r="AB466" s="61"/>
      <c r="AC466" s="61"/>
      <c r="AD466" s="61"/>
      <c r="AE466" s="61"/>
      <c r="AF466" s="61"/>
      <c r="AG466" s="61"/>
      <c r="AH466" s="61"/>
      <c r="AI466" s="61"/>
      <c r="AJ466" s="61"/>
      <c r="AK466" s="61"/>
      <c r="AL466" s="61"/>
      <c r="AM466" s="44"/>
      <c r="AN466" s="44"/>
    </row>
    <row r="467" spans="1:40" x14ac:dyDescent="0.2">
      <c r="A467" s="37" t="s">
        <v>467</v>
      </c>
      <c r="B467" s="67" t="s">
        <v>601</v>
      </c>
      <c r="C467" s="40">
        <v>47.3</v>
      </c>
      <c r="D467" s="65">
        <v>10.4</v>
      </c>
      <c r="E467" s="67" t="s">
        <v>373</v>
      </c>
      <c r="F467" s="67" t="s">
        <v>139</v>
      </c>
      <c r="G467" s="67" t="s">
        <v>166</v>
      </c>
      <c r="H467" s="68">
        <v>11950</v>
      </c>
      <c r="I467" s="68">
        <v>60</v>
      </c>
      <c r="J467" s="36">
        <v>13790</v>
      </c>
      <c r="K467" s="36">
        <v>72</v>
      </c>
      <c r="L467" s="69">
        <v>-19.899999999999999</v>
      </c>
      <c r="M467" s="36">
        <v>1223</v>
      </c>
      <c r="N467" s="36">
        <v>1383</v>
      </c>
      <c r="O467" s="32">
        <f t="shared" si="25"/>
        <v>-19.681866196689299</v>
      </c>
      <c r="P467" s="61">
        <f t="shared" si="26"/>
        <v>-0.10317000000000001</v>
      </c>
      <c r="Q467" s="61">
        <f t="shared" si="29"/>
        <v>0.35478380331069914</v>
      </c>
      <c r="R467" s="61">
        <f t="shared" si="27"/>
        <v>-3.3480000000000065E-2</v>
      </c>
      <c r="S467" s="61">
        <f t="shared" si="28"/>
        <v>0.21813380331069909</v>
      </c>
      <c r="T467" s="70"/>
      <c r="U467" s="70"/>
      <c r="V467" s="61"/>
      <c r="W467" s="61"/>
      <c r="X467" s="61"/>
      <c r="Y467" s="61"/>
      <c r="Z467" s="61"/>
      <c r="AA467" s="61"/>
      <c r="AB467" s="61"/>
      <c r="AC467" s="61"/>
      <c r="AD467" s="61"/>
      <c r="AE467" s="61"/>
      <c r="AF467" s="61"/>
      <c r="AG467" s="61"/>
      <c r="AH467" s="61"/>
      <c r="AI467" s="61"/>
      <c r="AJ467" s="61"/>
      <c r="AK467" s="61"/>
      <c r="AL467" s="61"/>
      <c r="AM467" s="44"/>
      <c r="AN467" s="44"/>
    </row>
    <row r="468" spans="1:40" x14ac:dyDescent="0.2">
      <c r="A468" s="37" t="s">
        <v>316</v>
      </c>
      <c r="B468" s="37" t="s">
        <v>602</v>
      </c>
      <c r="C468" s="58">
        <v>50.494799999999998</v>
      </c>
      <c r="D468" s="58">
        <v>-3.6713399999999998</v>
      </c>
      <c r="E468" s="37" t="s">
        <v>129</v>
      </c>
      <c r="F468" s="37" t="s">
        <v>139</v>
      </c>
      <c r="G468" s="37" t="s">
        <v>166</v>
      </c>
      <c r="H468" s="59">
        <v>11980</v>
      </c>
      <c r="I468" s="59">
        <v>100</v>
      </c>
      <c r="J468" s="36">
        <v>13839</v>
      </c>
      <c r="K468" s="36">
        <v>131</v>
      </c>
      <c r="L468" s="46">
        <v>-20.8</v>
      </c>
      <c r="M468" s="36">
        <v>917</v>
      </c>
      <c r="N468" s="36">
        <v>76</v>
      </c>
      <c r="O468" s="32">
        <f t="shared" si="25"/>
        <v>-20.796552794236145</v>
      </c>
      <c r="P468" s="61">
        <f t="shared" si="26"/>
        <v>0.14516000000000001</v>
      </c>
      <c r="Q468" s="61">
        <f t="shared" si="29"/>
        <v>-0.14784831423614619</v>
      </c>
      <c r="R468" s="61">
        <f t="shared" si="27"/>
        <v>6.1355199999999499E-3</v>
      </c>
      <c r="S468" s="61">
        <f t="shared" si="28"/>
        <v>3.4472057638537668E-3</v>
      </c>
      <c r="T468" s="70"/>
      <c r="U468" s="70"/>
      <c r="V468" s="61"/>
      <c r="W468" s="61"/>
      <c r="X468" s="61"/>
      <c r="Y468" s="61"/>
      <c r="Z468" s="61"/>
      <c r="AA468" s="61"/>
      <c r="AB468" s="61"/>
      <c r="AC468" s="61"/>
      <c r="AD468" s="61"/>
      <c r="AE468" s="61"/>
      <c r="AF468" s="61"/>
      <c r="AG468" s="61"/>
      <c r="AH468" s="61"/>
      <c r="AI468" s="61"/>
      <c r="AJ468" s="61"/>
      <c r="AK468" s="61"/>
      <c r="AL468" s="61"/>
      <c r="AM468" s="44"/>
      <c r="AN468" s="44"/>
    </row>
    <row r="469" spans="1:40" x14ac:dyDescent="0.2">
      <c r="A469" s="37" t="s">
        <v>179</v>
      </c>
      <c r="B469" s="37" t="s">
        <v>603</v>
      </c>
      <c r="C469" s="58">
        <v>50.833300000000001</v>
      </c>
      <c r="D469" s="58">
        <v>11.666700000000001</v>
      </c>
      <c r="E469" s="37" t="s">
        <v>143</v>
      </c>
      <c r="F469" s="37" t="s">
        <v>148</v>
      </c>
      <c r="G469" s="37" t="s">
        <v>183</v>
      </c>
      <c r="H469" s="59">
        <v>12050</v>
      </c>
      <c r="I469" s="59">
        <v>110</v>
      </c>
      <c r="J469" s="36">
        <v>13916</v>
      </c>
      <c r="K469" s="36">
        <v>142</v>
      </c>
      <c r="L469" s="46">
        <v>-20.74</v>
      </c>
      <c r="M469" s="36">
        <v>627</v>
      </c>
      <c r="N469" s="36">
        <v>261</v>
      </c>
      <c r="O469" s="32">
        <f t="shared" ref="O469:O532" si="30">L469+S469</f>
        <v>-21.377473349717672</v>
      </c>
      <c r="P469" s="61">
        <f t="shared" ref="P469:P532" si="31">0.00019*(840-N469)</f>
        <v>0.11001000000000001</v>
      </c>
      <c r="Q469" s="61">
        <f t="shared" si="29"/>
        <v>-0.75781626971767402</v>
      </c>
      <c r="R469" s="61">
        <f t="shared" ref="R469:R532" si="32">(-0.0124*50)-(-0.0124*ABS(C469))</f>
        <v>1.0332919999999968E-2</v>
      </c>
      <c r="S469" s="61">
        <f t="shared" ref="S469:S532" si="33">P469+Q469+R469</f>
        <v>-0.637473349717674</v>
      </c>
      <c r="T469" s="70"/>
      <c r="U469" s="70"/>
      <c r="V469" s="61"/>
      <c r="W469" s="61"/>
      <c r="X469" s="61"/>
      <c r="Y469" s="61"/>
      <c r="Z469" s="61"/>
      <c r="AA469" s="61"/>
      <c r="AB469" s="61"/>
      <c r="AC469" s="61"/>
      <c r="AD469" s="61"/>
      <c r="AE469" s="61"/>
      <c r="AF469" s="61"/>
      <c r="AG469" s="61"/>
      <c r="AH469" s="61"/>
      <c r="AI469" s="61"/>
      <c r="AJ469" s="61"/>
      <c r="AK469" s="61"/>
      <c r="AL469" s="61"/>
      <c r="AM469" s="44"/>
      <c r="AN469" s="44"/>
    </row>
    <row r="470" spans="1:40" x14ac:dyDescent="0.2">
      <c r="A470" s="37" t="s">
        <v>179</v>
      </c>
      <c r="B470" s="37" t="s">
        <v>604</v>
      </c>
      <c r="C470" s="58">
        <v>50.596600000000002</v>
      </c>
      <c r="D470" s="58">
        <v>-3.6042900000000002</v>
      </c>
      <c r="E470" s="37" t="s">
        <v>129</v>
      </c>
      <c r="F470" s="37" t="s">
        <v>139</v>
      </c>
      <c r="G470" s="37" t="s">
        <v>166</v>
      </c>
      <c r="H470" s="59">
        <v>12070</v>
      </c>
      <c r="I470" s="59">
        <v>90</v>
      </c>
      <c r="J470" s="36">
        <v>13930</v>
      </c>
      <c r="K470" s="36">
        <v>115</v>
      </c>
      <c r="L470" s="46">
        <v>-19.940000000000001</v>
      </c>
      <c r="M470" s="36">
        <v>913</v>
      </c>
      <c r="N470" s="36">
        <v>77</v>
      </c>
      <c r="O470" s="32">
        <f t="shared" si="30"/>
        <v>-19.942858125431766</v>
      </c>
      <c r="P470" s="61">
        <f t="shared" si="31"/>
        <v>0.14497000000000002</v>
      </c>
      <c r="Q470" s="61">
        <f t="shared" ref="Q470:Q533" si="34">(-5.16*LOG(1000+300,10))-(-5.16*LOG(M470+300,10))</f>
        <v>-0.1552259654317627</v>
      </c>
      <c r="R470" s="61">
        <f t="shared" si="32"/>
        <v>7.3978399999999889E-3</v>
      </c>
      <c r="S470" s="61">
        <f t="shared" si="33"/>
        <v>-2.8581254317626981E-3</v>
      </c>
      <c r="T470" s="70"/>
      <c r="U470" s="70"/>
      <c r="V470" s="61"/>
      <c r="W470" s="61"/>
      <c r="X470" s="61"/>
      <c r="Y470" s="61"/>
      <c r="Z470" s="61"/>
      <c r="AA470" s="61"/>
      <c r="AB470" s="61"/>
      <c r="AC470" s="61"/>
      <c r="AD470" s="61"/>
      <c r="AE470" s="61"/>
      <c r="AF470" s="61"/>
      <c r="AG470" s="61"/>
      <c r="AH470" s="61"/>
      <c r="AI470" s="61"/>
      <c r="AJ470" s="61"/>
      <c r="AK470" s="61"/>
      <c r="AL470" s="61"/>
      <c r="AM470" s="44"/>
      <c r="AN470" s="44"/>
    </row>
    <row r="471" spans="1:40" x14ac:dyDescent="0.2">
      <c r="A471" s="37" t="s">
        <v>179</v>
      </c>
      <c r="B471" s="37" t="s">
        <v>605</v>
      </c>
      <c r="C471" s="58">
        <v>50.833300000000001</v>
      </c>
      <c r="D471" s="58">
        <v>11.666700000000001</v>
      </c>
      <c r="E471" s="37" t="s">
        <v>143</v>
      </c>
      <c r="F471" s="37" t="s">
        <v>148</v>
      </c>
      <c r="G471" s="37" t="s">
        <v>183</v>
      </c>
      <c r="H471" s="59">
        <v>12080</v>
      </c>
      <c r="I471" s="59">
        <v>110</v>
      </c>
      <c r="J471" s="36">
        <v>13950</v>
      </c>
      <c r="K471" s="36">
        <v>150</v>
      </c>
      <c r="L471" s="46">
        <v>-20.87</v>
      </c>
      <c r="M471" s="36">
        <v>627</v>
      </c>
      <c r="N471" s="36">
        <v>261</v>
      </c>
      <c r="O471" s="32">
        <f t="shared" si="30"/>
        <v>-21.507473349717674</v>
      </c>
      <c r="P471" s="61">
        <f t="shared" si="31"/>
        <v>0.11001000000000001</v>
      </c>
      <c r="Q471" s="61">
        <f t="shared" si="34"/>
        <v>-0.75781626971767402</v>
      </c>
      <c r="R471" s="61">
        <f t="shared" si="32"/>
        <v>1.0332919999999968E-2</v>
      </c>
      <c r="S471" s="61">
        <f t="shared" si="33"/>
        <v>-0.637473349717674</v>
      </c>
      <c r="T471" s="70"/>
      <c r="U471" s="70"/>
      <c r="V471" s="61"/>
      <c r="W471" s="61"/>
      <c r="X471" s="61"/>
      <c r="Y471" s="61"/>
      <c r="Z471" s="61"/>
      <c r="AA471" s="61"/>
      <c r="AB471" s="61"/>
      <c r="AC471" s="61"/>
      <c r="AD471" s="61"/>
      <c r="AE471" s="61"/>
      <c r="AF471" s="61"/>
      <c r="AG471" s="61"/>
      <c r="AH471" s="61"/>
      <c r="AI471" s="61"/>
      <c r="AJ471" s="61"/>
      <c r="AK471" s="61"/>
      <c r="AL471" s="61"/>
      <c r="AM471" s="44"/>
      <c r="AN471" s="44"/>
    </row>
    <row r="472" spans="1:40" x14ac:dyDescent="0.2">
      <c r="A472" s="37" t="s">
        <v>467</v>
      </c>
      <c r="B472" s="67" t="s">
        <v>606</v>
      </c>
      <c r="C472" s="40">
        <v>46</v>
      </c>
      <c r="D472" s="65">
        <v>6</v>
      </c>
      <c r="E472" s="67" t="s">
        <v>373</v>
      </c>
      <c r="F472" s="67" t="s">
        <v>139</v>
      </c>
      <c r="G472" s="67" t="s">
        <v>166</v>
      </c>
      <c r="H472" s="68">
        <v>12100</v>
      </c>
      <c r="I472" s="68">
        <v>60</v>
      </c>
      <c r="J472" s="36">
        <v>13950</v>
      </c>
      <c r="K472" s="36">
        <v>100</v>
      </c>
      <c r="L472" s="69">
        <v>-20.7</v>
      </c>
      <c r="M472" s="36">
        <v>967</v>
      </c>
      <c r="N472" s="36">
        <v>443</v>
      </c>
      <c r="O472" s="32">
        <f t="shared" si="30"/>
        <v>-20.731790365104722</v>
      </c>
      <c r="P472" s="61">
        <f t="shared" si="31"/>
        <v>7.5430000000000011E-2</v>
      </c>
      <c r="Q472" s="61">
        <f t="shared" si="34"/>
        <v>-5.7620365104721571E-2</v>
      </c>
      <c r="R472" s="61">
        <f t="shared" si="32"/>
        <v>-4.9599999999999977E-2</v>
      </c>
      <c r="S472" s="61">
        <f t="shared" si="33"/>
        <v>-3.1790365104721538E-2</v>
      </c>
      <c r="T472" s="70"/>
      <c r="U472" s="70"/>
      <c r="V472" s="61"/>
      <c r="W472" s="61"/>
      <c r="X472" s="61"/>
      <c r="Y472" s="61"/>
      <c r="Z472" s="61"/>
      <c r="AA472" s="61"/>
      <c r="AB472" s="61"/>
      <c r="AC472" s="61"/>
      <c r="AD472" s="61"/>
      <c r="AE472" s="61"/>
      <c r="AF472" s="61"/>
      <c r="AG472" s="61"/>
      <c r="AH472" s="61"/>
      <c r="AI472" s="61"/>
      <c r="AJ472" s="61"/>
      <c r="AK472" s="61"/>
      <c r="AL472" s="61"/>
      <c r="AM472" s="44"/>
      <c r="AN472" s="44"/>
    </row>
    <row r="473" spans="1:40" x14ac:dyDescent="0.2">
      <c r="A473" s="37" t="s">
        <v>164</v>
      </c>
      <c r="B473" s="37" t="s">
        <v>607</v>
      </c>
      <c r="C473" s="58">
        <v>55.183300000000003</v>
      </c>
      <c r="D473" s="58">
        <v>56.933300000000003</v>
      </c>
      <c r="E473" s="37" t="s">
        <v>138</v>
      </c>
      <c r="F473" s="37" t="s">
        <v>139</v>
      </c>
      <c r="G473" s="37" t="s">
        <v>166</v>
      </c>
      <c r="H473" s="59">
        <v>12135</v>
      </c>
      <c r="I473" s="59">
        <v>60</v>
      </c>
      <c r="J473" s="36">
        <v>13996</v>
      </c>
      <c r="K473" s="36">
        <v>98</v>
      </c>
      <c r="L473" s="46">
        <v>-21.088999999999999</v>
      </c>
      <c r="M473" s="36">
        <v>537</v>
      </c>
      <c r="N473" s="36">
        <v>114</v>
      </c>
      <c r="O473" s="32">
        <f t="shared" si="30"/>
        <v>-21.873471414658056</v>
      </c>
      <c r="P473" s="61">
        <f t="shared" si="31"/>
        <v>0.13794000000000001</v>
      </c>
      <c r="Q473" s="61">
        <f t="shared" si="34"/>
        <v>-0.98668433465805805</v>
      </c>
      <c r="R473" s="61">
        <f t="shared" si="32"/>
        <v>6.4272920000000067E-2</v>
      </c>
      <c r="S473" s="61">
        <f t="shared" si="33"/>
        <v>-0.78447141465805803</v>
      </c>
      <c r="T473" s="70"/>
      <c r="U473" s="70"/>
      <c r="V473" s="61"/>
      <c r="W473" s="61"/>
      <c r="X473" s="61"/>
      <c r="Y473" s="61"/>
      <c r="Z473" s="61"/>
      <c r="AA473" s="61"/>
      <c r="AB473" s="61"/>
      <c r="AC473" s="61"/>
      <c r="AD473" s="61"/>
      <c r="AE473" s="61"/>
      <c r="AF473" s="61"/>
      <c r="AG473" s="61"/>
      <c r="AH473" s="61"/>
      <c r="AI473" s="61"/>
      <c r="AJ473" s="61"/>
      <c r="AK473" s="61"/>
      <c r="AL473" s="61"/>
      <c r="AM473" s="44"/>
      <c r="AN473" s="44"/>
    </row>
    <row r="474" spans="1:40" x14ac:dyDescent="0.2">
      <c r="A474" s="37" t="s">
        <v>608</v>
      </c>
      <c r="B474" s="37" t="s">
        <v>609</v>
      </c>
      <c r="C474" s="58">
        <v>74</v>
      </c>
      <c r="D474" s="58">
        <v>98</v>
      </c>
      <c r="E474" s="37" t="s">
        <v>138</v>
      </c>
      <c r="F474" s="37" t="s">
        <v>610</v>
      </c>
      <c r="G474" s="37" t="s">
        <v>611</v>
      </c>
      <c r="H474" s="59">
        <v>12160</v>
      </c>
      <c r="I474" s="59">
        <v>45</v>
      </c>
      <c r="J474" s="36">
        <v>14041</v>
      </c>
      <c r="K474" s="36">
        <v>76</v>
      </c>
      <c r="L474" s="46">
        <v>-19.881</v>
      </c>
      <c r="M474" s="36">
        <v>264</v>
      </c>
      <c r="N474" s="36">
        <v>82</v>
      </c>
      <c r="O474" s="32">
        <f t="shared" si="30"/>
        <v>-21.310727521349232</v>
      </c>
      <c r="P474" s="61">
        <f t="shared" si="31"/>
        <v>0.14402000000000001</v>
      </c>
      <c r="Q474" s="61">
        <f t="shared" si="34"/>
        <v>-1.8713475213492323</v>
      </c>
      <c r="R474" s="61">
        <f t="shared" si="32"/>
        <v>0.29759999999999998</v>
      </c>
      <c r="S474" s="61">
        <f t="shared" si="33"/>
        <v>-1.4297275213492324</v>
      </c>
      <c r="T474" s="70"/>
      <c r="U474" s="70"/>
      <c r="V474" s="61"/>
      <c r="W474" s="61"/>
      <c r="X474" s="61"/>
      <c r="Y474" s="61"/>
      <c r="Z474" s="61"/>
      <c r="AA474" s="61"/>
      <c r="AB474" s="61"/>
      <c r="AC474" s="61"/>
      <c r="AD474" s="61"/>
      <c r="AE474" s="61"/>
      <c r="AF474" s="61"/>
      <c r="AG474" s="61"/>
      <c r="AH474" s="61"/>
      <c r="AI474" s="61"/>
      <c r="AJ474" s="61"/>
      <c r="AK474" s="61"/>
      <c r="AL474" s="61"/>
      <c r="AM474" s="44"/>
      <c r="AN474" s="44"/>
    </row>
    <row r="475" spans="1:40" x14ac:dyDescent="0.2">
      <c r="A475" s="37" t="s">
        <v>467</v>
      </c>
      <c r="B475" s="67" t="s">
        <v>612</v>
      </c>
      <c r="C475" s="40">
        <v>47.15</v>
      </c>
      <c r="D475" s="65">
        <v>5.73</v>
      </c>
      <c r="E475" s="67" t="s">
        <v>373</v>
      </c>
      <c r="F475" s="67" t="s">
        <v>139</v>
      </c>
      <c r="G475" s="67" t="s">
        <v>166</v>
      </c>
      <c r="H475" s="68">
        <v>12170</v>
      </c>
      <c r="I475" s="68">
        <v>60</v>
      </c>
      <c r="J475" s="36">
        <v>14060</v>
      </c>
      <c r="K475" s="36">
        <v>90</v>
      </c>
      <c r="L475" s="69">
        <v>-20.8</v>
      </c>
      <c r="M475" s="36">
        <v>931</v>
      </c>
      <c r="N475" s="36">
        <v>215</v>
      </c>
      <c r="O475" s="32">
        <f t="shared" si="30"/>
        <v>-20.838806144777688</v>
      </c>
      <c r="P475" s="61">
        <f t="shared" si="31"/>
        <v>0.11875000000000001</v>
      </c>
      <c r="Q475" s="61">
        <f t="shared" si="34"/>
        <v>-0.12221614477768661</v>
      </c>
      <c r="R475" s="61">
        <f t="shared" si="32"/>
        <v>-3.5340000000000038E-2</v>
      </c>
      <c r="S475" s="61">
        <f t="shared" si="33"/>
        <v>-3.8806144777686638E-2</v>
      </c>
      <c r="T475" s="70"/>
      <c r="U475" s="70"/>
      <c r="V475" s="61"/>
      <c r="W475" s="61"/>
      <c r="X475" s="61"/>
      <c r="Y475" s="61"/>
      <c r="Z475" s="61"/>
      <c r="AA475" s="61"/>
      <c r="AB475" s="61"/>
      <c r="AC475" s="61"/>
      <c r="AD475" s="61"/>
      <c r="AE475" s="61"/>
      <c r="AF475" s="61"/>
      <c r="AG475" s="61"/>
      <c r="AH475" s="61"/>
      <c r="AI475" s="61"/>
      <c r="AJ475" s="61"/>
      <c r="AK475" s="61"/>
      <c r="AL475" s="61"/>
      <c r="AM475" s="44"/>
      <c r="AN475" s="44"/>
    </row>
    <row r="476" spans="1:40" x14ac:dyDescent="0.2">
      <c r="A476" s="38" t="s">
        <v>132</v>
      </c>
      <c r="B476" s="37" t="s">
        <v>613</v>
      </c>
      <c r="C476" s="58">
        <v>54.05</v>
      </c>
      <c r="D476" s="58">
        <v>-8.4499999999999993</v>
      </c>
      <c r="E476" s="37" t="s">
        <v>175</v>
      </c>
      <c r="F476" s="37" t="s">
        <v>130</v>
      </c>
      <c r="G476" s="37" t="s">
        <v>225</v>
      </c>
      <c r="H476" s="59">
        <v>12190</v>
      </c>
      <c r="I476" s="59">
        <v>130</v>
      </c>
      <c r="J476" s="36">
        <v>14157</v>
      </c>
      <c r="K476" s="36">
        <v>257</v>
      </c>
      <c r="L476" s="46">
        <v>-20.43</v>
      </c>
      <c r="M476" s="36">
        <v>1222</v>
      </c>
      <c r="N476" s="36">
        <v>146</v>
      </c>
      <c r="O476" s="32">
        <f t="shared" si="30"/>
        <v>-19.894608091340981</v>
      </c>
      <c r="P476" s="61">
        <f t="shared" si="31"/>
        <v>0.13186</v>
      </c>
      <c r="Q476" s="61">
        <f t="shared" si="34"/>
        <v>0.35331190865901974</v>
      </c>
      <c r="R476" s="61">
        <f t="shared" si="32"/>
        <v>5.0219999999999931E-2</v>
      </c>
      <c r="S476" s="61">
        <f t="shared" si="33"/>
        <v>0.53539190865901964</v>
      </c>
      <c r="T476" s="70"/>
      <c r="U476" s="70"/>
      <c r="V476" s="61"/>
      <c r="W476" s="61"/>
      <c r="X476" s="61"/>
      <c r="Y476" s="61"/>
      <c r="Z476" s="61"/>
      <c r="AA476" s="61"/>
      <c r="AB476" s="61"/>
      <c r="AC476" s="61"/>
      <c r="AD476" s="61"/>
      <c r="AE476" s="61"/>
      <c r="AF476" s="61"/>
      <c r="AG476" s="61"/>
      <c r="AH476" s="61"/>
      <c r="AI476" s="61"/>
      <c r="AJ476" s="61"/>
      <c r="AK476" s="61"/>
      <c r="AL476" s="61"/>
      <c r="AM476" s="44"/>
      <c r="AN476" s="44"/>
    </row>
    <row r="477" spans="1:40" x14ac:dyDescent="0.2">
      <c r="A477" s="62" t="s">
        <v>146</v>
      </c>
      <c r="B477" s="37" t="s">
        <v>614</v>
      </c>
      <c r="C477" s="58">
        <v>51.837000000000003</v>
      </c>
      <c r="D477" s="58">
        <v>-2.6606100000000001</v>
      </c>
      <c r="E477" s="37" t="s">
        <v>129</v>
      </c>
      <c r="F477" s="37" t="s">
        <v>130</v>
      </c>
      <c r="G477" s="37" t="s">
        <v>615</v>
      </c>
      <c r="H477" s="59">
        <v>12240</v>
      </c>
      <c r="I477" s="59">
        <v>100</v>
      </c>
      <c r="J477" s="36">
        <v>14224</v>
      </c>
      <c r="K477" s="36">
        <v>220</v>
      </c>
      <c r="L477" s="46">
        <v>-20.968</v>
      </c>
      <c r="M477" s="36">
        <v>785</v>
      </c>
      <c r="N477" s="36">
        <v>109</v>
      </c>
      <c r="O477" s="32">
        <f t="shared" si="30"/>
        <v>-21.21146144887101</v>
      </c>
      <c r="P477" s="61">
        <f t="shared" si="31"/>
        <v>0.13889000000000001</v>
      </c>
      <c r="Q477" s="61">
        <f t="shared" si="34"/>
        <v>-0.4051302488710089</v>
      </c>
      <c r="R477" s="61">
        <f t="shared" si="32"/>
        <v>2.2778799999999988E-2</v>
      </c>
      <c r="S477" s="61">
        <f t="shared" si="33"/>
        <v>-0.2434614488710089</v>
      </c>
      <c r="T477" s="70"/>
      <c r="U477" s="70"/>
      <c r="V477" s="61"/>
      <c r="W477" s="61"/>
      <c r="X477" s="61"/>
      <c r="Y477" s="61"/>
      <c r="Z477" s="61"/>
      <c r="AA477" s="61"/>
      <c r="AB477" s="61"/>
      <c r="AC477" s="61"/>
      <c r="AD477" s="61"/>
      <c r="AE477" s="61"/>
      <c r="AF477" s="61"/>
      <c r="AG477" s="61"/>
      <c r="AH477" s="61"/>
      <c r="AI477" s="61"/>
      <c r="AJ477" s="61"/>
      <c r="AK477" s="61"/>
      <c r="AL477" s="61"/>
      <c r="AM477" s="44"/>
      <c r="AN477" s="44"/>
    </row>
    <row r="478" spans="1:40" x14ac:dyDescent="0.2">
      <c r="A478" s="37" t="s">
        <v>272</v>
      </c>
      <c r="B478" s="38" t="s">
        <v>616</v>
      </c>
      <c r="C478" s="58">
        <v>50.2333</v>
      </c>
      <c r="D478" s="58">
        <v>4.8833299999999999</v>
      </c>
      <c r="E478" s="38" t="s">
        <v>274</v>
      </c>
      <c r="F478" s="38" t="s">
        <v>134</v>
      </c>
      <c r="G478" s="38" t="s">
        <v>617</v>
      </c>
      <c r="H478" s="63">
        <v>12240</v>
      </c>
      <c r="I478" s="63">
        <v>130</v>
      </c>
      <c r="J478" s="60">
        <v>14261</v>
      </c>
      <c r="K478" s="60">
        <v>273</v>
      </c>
      <c r="L478" s="58">
        <v>-19.7</v>
      </c>
      <c r="M478" s="36">
        <v>874</v>
      </c>
      <c r="N478" s="36">
        <v>103</v>
      </c>
      <c r="O478" s="32">
        <f t="shared" si="30"/>
        <v>-19.785537397839445</v>
      </c>
      <c r="P478" s="61">
        <f t="shared" si="31"/>
        <v>0.14003000000000002</v>
      </c>
      <c r="Q478" s="61">
        <f t="shared" si="34"/>
        <v>-0.22846031783944376</v>
      </c>
      <c r="R478" s="61">
        <f t="shared" si="32"/>
        <v>2.8929199999999655E-3</v>
      </c>
      <c r="S478" s="61">
        <f t="shared" si="33"/>
        <v>-8.553739783944378E-2</v>
      </c>
      <c r="T478" s="70"/>
      <c r="U478" s="70"/>
      <c r="V478" s="61"/>
      <c r="W478" s="61"/>
      <c r="X478" s="61"/>
      <c r="Y478" s="61"/>
      <c r="Z478" s="61"/>
      <c r="AA478" s="61"/>
      <c r="AB478" s="61"/>
      <c r="AC478" s="61"/>
      <c r="AD478" s="61"/>
      <c r="AE478" s="61"/>
      <c r="AF478" s="61"/>
      <c r="AG478" s="61"/>
      <c r="AH478" s="61"/>
      <c r="AI478" s="61"/>
      <c r="AJ478" s="61"/>
      <c r="AK478" s="61"/>
      <c r="AL478" s="61"/>
      <c r="AM478" s="44"/>
      <c r="AN478" s="44"/>
    </row>
    <row r="479" spans="1:40" x14ac:dyDescent="0.2">
      <c r="A479" s="37" t="s">
        <v>618</v>
      </c>
      <c r="B479" s="37" t="s">
        <v>619</v>
      </c>
      <c r="C479" s="58">
        <v>51.281700000000001</v>
      </c>
      <c r="D479" s="58">
        <v>-2.76559</v>
      </c>
      <c r="E479" s="37" t="s">
        <v>129</v>
      </c>
      <c r="F479" s="37" t="s">
        <v>139</v>
      </c>
      <c r="G479" s="37" t="s">
        <v>166</v>
      </c>
      <c r="H479" s="59">
        <v>12245</v>
      </c>
      <c r="I479" s="59">
        <v>55</v>
      </c>
      <c r="J479" s="36">
        <v>14169</v>
      </c>
      <c r="K479" s="36">
        <v>114</v>
      </c>
      <c r="L479" s="46">
        <v>-20.16</v>
      </c>
      <c r="M479" s="36">
        <v>876</v>
      </c>
      <c r="N479" s="36">
        <v>104</v>
      </c>
      <c r="O479" s="32">
        <f t="shared" si="30"/>
        <v>-20.228912837724263</v>
      </c>
      <c r="P479" s="61">
        <f t="shared" si="31"/>
        <v>0.13984000000000002</v>
      </c>
      <c r="Q479" s="61">
        <f t="shared" si="34"/>
        <v>-0.22464591772426168</v>
      </c>
      <c r="R479" s="61">
        <f t="shared" si="32"/>
        <v>1.5893080000000004E-2</v>
      </c>
      <c r="S479" s="61">
        <f t="shared" si="33"/>
        <v>-6.8912837724261655E-2</v>
      </c>
      <c r="T479" s="70"/>
      <c r="U479" s="70"/>
      <c r="V479" s="61"/>
      <c r="W479" s="61"/>
      <c r="X479" s="61"/>
      <c r="Y479" s="61"/>
      <c r="Z479" s="61"/>
      <c r="AA479" s="61"/>
      <c r="AB479" s="61"/>
      <c r="AC479" s="61"/>
      <c r="AD479" s="61"/>
      <c r="AE479" s="61"/>
      <c r="AF479" s="61"/>
      <c r="AG479" s="61"/>
      <c r="AH479" s="61"/>
      <c r="AI479" s="61"/>
      <c r="AJ479" s="61"/>
      <c r="AK479" s="61"/>
      <c r="AL479" s="61"/>
      <c r="AM479" s="44"/>
      <c r="AN479" s="44"/>
    </row>
    <row r="480" spans="1:40" x14ac:dyDescent="0.2">
      <c r="A480" s="37" t="s">
        <v>146</v>
      </c>
      <c r="B480" s="67" t="s">
        <v>620</v>
      </c>
      <c r="C480" s="40">
        <v>47.35</v>
      </c>
      <c r="D480" s="65">
        <v>6.77</v>
      </c>
      <c r="E480" s="67" t="s">
        <v>373</v>
      </c>
      <c r="F480" s="67" t="s">
        <v>139</v>
      </c>
      <c r="G480" s="67" t="s">
        <v>166</v>
      </c>
      <c r="H480" s="68">
        <v>12250</v>
      </c>
      <c r="I480" s="68">
        <v>70</v>
      </c>
      <c r="J480" s="36">
        <v>14150</v>
      </c>
      <c r="K480" s="36">
        <v>120</v>
      </c>
      <c r="L480" s="69">
        <v>-19.899999999999999</v>
      </c>
      <c r="M480" s="36">
        <v>1052</v>
      </c>
      <c r="N480" s="36">
        <v>542</v>
      </c>
      <c r="O480" s="32">
        <f t="shared" si="30"/>
        <v>-19.788347969218293</v>
      </c>
      <c r="P480" s="61">
        <f t="shared" si="31"/>
        <v>5.6620000000000004E-2</v>
      </c>
      <c r="Q480" s="61">
        <f t="shared" si="34"/>
        <v>8.7892030781706154E-2</v>
      </c>
      <c r="R480" s="61">
        <f t="shared" si="32"/>
        <v>-3.286E-2</v>
      </c>
      <c r="S480" s="61">
        <f t="shared" si="33"/>
        <v>0.11165203078170616</v>
      </c>
      <c r="T480" s="70"/>
      <c r="U480" s="70"/>
      <c r="V480" s="61"/>
      <c r="W480" s="61"/>
      <c r="X480" s="61"/>
      <c r="Y480" s="61"/>
      <c r="Z480" s="61"/>
      <c r="AA480" s="61"/>
      <c r="AB480" s="61"/>
      <c r="AC480" s="61"/>
      <c r="AD480" s="61"/>
      <c r="AE480" s="61"/>
      <c r="AF480" s="61"/>
      <c r="AG480" s="61"/>
      <c r="AH480" s="61"/>
      <c r="AI480" s="61"/>
      <c r="AJ480" s="61"/>
      <c r="AK480" s="61"/>
      <c r="AL480" s="61"/>
      <c r="AM480" s="44"/>
      <c r="AN480" s="44"/>
    </row>
    <row r="481" spans="1:40" x14ac:dyDescent="0.2">
      <c r="A481" s="37" t="s">
        <v>316</v>
      </c>
      <c r="B481" s="37" t="s">
        <v>621</v>
      </c>
      <c r="C481" s="58">
        <v>51.837000000000003</v>
      </c>
      <c r="D481" s="58">
        <v>-2.6606100000000001</v>
      </c>
      <c r="E481" s="37" t="s">
        <v>129</v>
      </c>
      <c r="F481" s="37" t="s">
        <v>139</v>
      </c>
      <c r="G481" s="37" t="s">
        <v>166</v>
      </c>
      <c r="H481" s="59">
        <v>12250</v>
      </c>
      <c r="I481" s="59">
        <v>100</v>
      </c>
      <c r="J481" s="36">
        <v>14247</v>
      </c>
      <c r="K481" s="36">
        <v>223</v>
      </c>
      <c r="L481" s="46">
        <v>-19.291</v>
      </c>
      <c r="M481" s="36">
        <v>785</v>
      </c>
      <c r="N481" s="36">
        <v>109</v>
      </c>
      <c r="O481" s="32">
        <f t="shared" si="30"/>
        <v>-19.53446144887101</v>
      </c>
      <c r="P481" s="61">
        <f t="shared" si="31"/>
        <v>0.13889000000000001</v>
      </c>
      <c r="Q481" s="61">
        <f t="shared" si="34"/>
        <v>-0.4051302488710089</v>
      </c>
      <c r="R481" s="61">
        <f t="shared" si="32"/>
        <v>2.2778799999999988E-2</v>
      </c>
      <c r="S481" s="61">
        <f t="shared" si="33"/>
        <v>-0.2434614488710089</v>
      </c>
      <c r="T481" s="70"/>
      <c r="U481" s="70"/>
      <c r="V481" s="61"/>
      <c r="W481" s="61"/>
      <c r="X481" s="61"/>
      <c r="Y481" s="61"/>
      <c r="Z481" s="61"/>
      <c r="AA481" s="61"/>
      <c r="AB481" s="61"/>
      <c r="AC481" s="61"/>
      <c r="AD481" s="61"/>
      <c r="AE481" s="61"/>
      <c r="AF481" s="61"/>
      <c r="AG481" s="61"/>
      <c r="AH481" s="61"/>
      <c r="AI481" s="61"/>
      <c r="AJ481" s="61"/>
      <c r="AK481" s="61"/>
      <c r="AL481" s="61"/>
      <c r="AM481" s="44"/>
      <c r="AN481" s="44"/>
    </row>
    <row r="482" spans="1:40" x14ac:dyDescent="0.2">
      <c r="A482" s="38" t="s">
        <v>467</v>
      </c>
      <c r="B482" s="37" t="s">
        <v>622</v>
      </c>
      <c r="C482" s="58">
        <v>50.466999999999999</v>
      </c>
      <c r="D482" s="58">
        <v>-3.50197</v>
      </c>
      <c r="E482" s="37" t="s">
        <v>129</v>
      </c>
      <c r="F482" s="37" t="s">
        <v>148</v>
      </c>
      <c r="G482" s="37" t="s">
        <v>559</v>
      </c>
      <c r="H482" s="59">
        <v>12250</v>
      </c>
      <c r="I482" s="59">
        <v>110</v>
      </c>
      <c r="J482" s="36">
        <v>14259</v>
      </c>
      <c r="K482" s="36">
        <v>241</v>
      </c>
      <c r="L482" s="46">
        <v>-20.100000000000001</v>
      </c>
      <c r="M482" s="36">
        <v>862</v>
      </c>
      <c r="N482" s="60">
        <v>6</v>
      </c>
      <c r="O482" s="32">
        <f t="shared" si="30"/>
        <v>-20.187233277143033</v>
      </c>
      <c r="P482" s="61">
        <f t="shared" si="31"/>
        <v>0.15846000000000002</v>
      </c>
      <c r="Q482" s="61">
        <f t="shared" si="34"/>
        <v>-0.25148407714303112</v>
      </c>
      <c r="R482" s="61">
        <f t="shared" si="32"/>
        <v>5.7907999999999848E-3</v>
      </c>
      <c r="S482" s="61">
        <f t="shared" si="33"/>
        <v>-8.7233277143031113E-2</v>
      </c>
      <c r="T482" s="70"/>
      <c r="U482" s="70"/>
      <c r="V482" s="61"/>
      <c r="W482" s="61"/>
      <c r="X482" s="61"/>
      <c r="Y482" s="61"/>
      <c r="Z482" s="61"/>
      <c r="AA482" s="61"/>
      <c r="AB482" s="61"/>
      <c r="AC482" s="61"/>
      <c r="AD482" s="61"/>
      <c r="AE482" s="61"/>
      <c r="AF482" s="61"/>
      <c r="AG482" s="61"/>
      <c r="AH482" s="61"/>
      <c r="AI482" s="61"/>
      <c r="AJ482" s="61"/>
      <c r="AK482" s="61"/>
      <c r="AL482" s="61"/>
      <c r="AM482" s="44"/>
      <c r="AN482" s="44"/>
    </row>
    <row r="483" spans="1:40" x14ac:dyDescent="0.2">
      <c r="A483" s="37" t="s">
        <v>316</v>
      </c>
      <c r="B483" s="67" t="s">
        <v>623</v>
      </c>
      <c r="C483" s="40">
        <v>47.3</v>
      </c>
      <c r="D483" s="65">
        <v>10.4</v>
      </c>
      <c r="E483" s="67" t="s">
        <v>373</v>
      </c>
      <c r="F483" s="67" t="s">
        <v>139</v>
      </c>
      <c r="G483" s="67" t="s">
        <v>166</v>
      </c>
      <c r="H483" s="68">
        <v>12260</v>
      </c>
      <c r="I483" s="68">
        <v>90</v>
      </c>
      <c r="J483" s="36">
        <v>14200</v>
      </c>
      <c r="K483" s="36">
        <v>180</v>
      </c>
      <c r="L483" s="69">
        <v>-20.3</v>
      </c>
      <c r="M483" s="36">
        <v>1223</v>
      </c>
      <c r="N483" s="36">
        <v>1383</v>
      </c>
      <c r="O483" s="32">
        <f t="shared" si="30"/>
        <v>-20.081866196689301</v>
      </c>
      <c r="P483" s="61">
        <f t="shared" si="31"/>
        <v>-0.10317000000000001</v>
      </c>
      <c r="Q483" s="61">
        <f t="shared" si="34"/>
        <v>0.35478380331069914</v>
      </c>
      <c r="R483" s="61">
        <f t="shared" si="32"/>
        <v>-3.3480000000000065E-2</v>
      </c>
      <c r="S483" s="61">
        <f t="shared" si="33"/>
        <v>0.21813380331069909</v>
      </c>
      <c r="T483" s="70"/>
      <c r="U483" s="70"/>
      <c r="V483" s="61"/>
      <c r="W483" s="61"/>
      <c r="X483" s="61"/>
      <c r="Y483" s="61"/>
      <c r="Z483" s="61"/>
      <c r="AA483" s="61"/>
      <c r="AB483" s="61"/>
      <c r="AC483" s="61"/>
      <c r="AD483" s="61"/>
      <c r="AE483" s="61"/>
      <c r="AF483" s="61"/>
      <c r="AG483" s="61"/>
      <c r="AH483" s="61"/>
      <c r="AI483" s="61"/>
      <c r="AJ483" s="61"/>
      <c r="AK483" s="61"/>
      <c r="AL483" s="61"/>
      <c r="AM483" s="44"/>
      <c r="AN483" s="44"/>
    </row>
    <row r="484" spans="1:40" x14ac:dyDescent="0.2">
      <c r="A484" s="37" t="s">
        <v>467</v>
      </c>
      <c r="B484" s="37" t="s">
        <v>624</v>
      </c>
      <c r="C484" s="58">
        <v>50.494799999999998</v>
      </c>
      <c r="D484" s="58">
        <v>-3.6713399999999998</v>
      </c>
      <c r="E484" s="37" t="s">
        <v>129</v>
      </c>
      <c r="F484" s="37" t="s">
        <v>130</v>
      </c>
      <c r="G484" s="37" t="s">
        <v>225</v>
      </c>
      <c r="H484" s="59">
        <v>12260</v>
      </c>
      <c r="I484" s="59">
        <v>140</v>
      </c>
      <c r="J484" s="36">
        <v>14311</v>
      </c>
      <c r="K484" s="36">
        <v>289</v>
      </c>
      <c r="L484" s="46">
        <v>-21</v>
      </c>
      <c r="M484" s="36">
        <v>917</v>
      </c>
      <c r="N484" s="36">
        <v>76</v>
      </c>
      <c r="O484" s="32">
        <f t="shared" si="30"/>
        <v>-20.996552794236145</v>
      </c>
      <c r="P484" s="61">
        <f t="shared" si="31"/>
        <v>0.14516000000000001</v>
      </c>
      <c r="Q484" s="61">
        <f t="shared" si="34"/>
        <v>-0.14784831423614619</v>
      </c>
      <c r="R484" s="61">
        <f t="shared" si="32"/>
        <v>6.1355199999999499E-3</v>
      </c>
      <c r="S484" s="61">
        <f t="shared" si="33"/>
        <v>3.4472057638537668E-3</v>
      </c>
      <c r="T484" s="70"/>
      <c r="U484" s="70"/>
      <c r="V484" s="61"/>
      <c r="W484" s="61"/>
      <c r="X484" s="61"/>
      <c r="Y484" s="61"/>
      <c r="Z484" s="61"/>
      <c r="AA484" s="61"/>
      <c r="AB484" s="61"/>
      <c r="AC484" s="61"/>
      <c r="AD484" s="61"/>
      <c r="AE484" s="61"/>
      <c r="AF484" s="61"/>
      <c r="AG484" s="61"/>
      <c r="AH484" s="61"/>
      <c r="AI484" s="61"/>
      <c r="AJ484" s="61"/>
      <c r="AK484" s="61"/>
      <c r="AL484" s="61"/>
      <c r="AM484" s="44"/>
      <c r="AN484" s="44"/>
    </row>
    <row r="485" spans="1:40" x14ac:dyDescent="0.2">
      <c r="A485" s="37" t="s">
        <v>625</v>
      </c>
      <c r="B485" s="37" t="s">
        <v>626</v>
      </c>
      <c r="C485" s="58">
        <v>50.467500000000001</v>
      </c>
      <c r="D485" s="58">
        <v>-3.5026899999999999</v>
      </c>
      <c r="E485" s="37" t="s">
        <v>129</v>
      </c>
      <c r="F485" s="37" t="s">
        <v>139</v>
      </c>
      <c r="G485" s="37" t="s">
        <v>166</v>
      </c>
      <c r="H485" s="59">
        <v>12265</v>
      </c>
      <c r="I485" s="59">
        <v>55</v>
      </c>
      <c r="J485" s="36">
        <v>14208</v>
      </c>
      <c r="K485" s="36">
        <v>129</v>
      </c>
      <c r="L485" s="46">
        <v>-20.224</v>
      </c>
      <c r="M485" s="36">
        <v>862</v>
      </c>
      <c r="N485" s="36">
        <v>6</v>
      </c>
      <c r="O485" s="32">
        <f t="shared" si="30"/>
        <v>-20.31122707714303</v>
      </c>
      <c r="P485" s="61">
        <f t="shared" si="31"/>
        <v>0.15846000000000002</v>
      </c>
      <c r="Q485" s="61">
        <f t="shared" si="34"/>
        <v>-0.25148407714303112</v>
      </c>
      <c r="R485" s="61">
        <f t="shared" si="32"/>
        <v>5.7969999999999411E-3</v>
      </c>
      <c r="S485" s="61">
        <f t="shared" si="33"/>
        <v>-8.7227077143031156E-2</v>
      </c>
      <c r="T485" s="70"/>
      <c r="U485" s="70"/>
      <c r="V485" s="61"/>
      <c r="W485" s="61"/>
      <c r="X485" s="61"/>
      <c r="Y485" s="61"/>
      <c r="Z485" s="61"/>
      <c r="AA485" s="61"/>
      <c r="AB485" s="61"/>
      <c r="AC485" s="61"/>
      <c r="AD485" s="61"/>
      <c r="AE485" s="61"/>
      <c r="AF485" s="61"/>
      <c r="AG485" s="61"/>
      <c r="AH485" s="61"/>
      <c r="AI485" s="61"/>
      <c r="AJ485" s="61"/>
      <c r="AK485" s="61"/>
      <c r="AL485" s="61"/>
      <c r="AM485" s="44"/>
      <c r="AN485" s="44"/>
    </row>
    <row r="486" spans="1:40" x14ac:dyDescent="0.2">
      <c r="A486" s="37" t="s">
        <v>179</v>
      </c>
      <c r="B486" s="37" t="s">
        <v>627</v>
      </c>
      <c r="C486" s="58">
        <v>50.833300000000001</v>
      </c>
      <c r="D486" s="58">
        <v>11.666700000000001</v>
      </c>
      <c r="E486" s="37" t="s">
        <v>143</v>
      </c>
      <c r="F486" s="37" t="s">
        <v>148</v>
      </c>
      <c r="G486" s="37" t="s">
        <v>183</v>
      </c>
      <c r="H486" s="59">
        <v>12270</v>
      </c>
      <c r="I486" s="59">
        <v>120</v>
      </c>
      <c r="J486" s="36">
        <v>14312</v>
      </c>
      <c r="K486" s="36">
        <v>261</v>
      </c>
      <c r="L486" s="46">
        <v>-21.43</v>
      </c>
      <c r="M486" s="36">
        <v>627</v>
      </c>
      <c r="N486" s="36">
        <v>261</v>
      </c>
      <c r="O486" s="32">
        <f t="shared" si="30"/>
        <v>-22.067473349717673</v>
      </c>
      <c r="P486" s="61">
        <f t="shared" si="31"/>
        <v>0.11001000000000001</v>
      </c>
      <c r="Q486" s="61">
        <f t="shared" si="34"/>
        <v>-0.75781626971767402</v>
      </c>
      <c r="R486" s="61">
        <f t="shared" si="32"/>
        <v>1.0332919999999968E-2</v>
      </c>
      <c r="S486" s="61">
        <f t="shared" si="33"/>
        <v>-0.637473349717674</v>
      </c>
      <c r="T486" s="70"/>
      <c r="U486" s="70"/>
      <c r="V486" s="61"/>
      <c r="W486" s="61"/>
      <c r="X486" s="61"/>
      <c r="Y486" s="61"/>
      <c r="Z486" s="61"/>
      <c r="AA486" s="61"/>
      <c r="AB486" s="61"/>
      <c r="AC486" s="61"/>
      <c r="AD486" s="61"/>
      <c r="AE486" s="61"/>
      <c r="AF486" s="61"/>
      <c r="AG486" s="61"/>
      <c r="AH486" s="61"/>
      <c r="AI486" s="61"/>
      <c r="AJ486" s="61"/>
      <c r="AK486" s="61"/>
      <c r="AL486" s="61"/>
      <c r="AM486" s="44"/>
      <c r="AN486" s="44"/>
    </row>
    <row r="487" spans="1:40" x14ac:dyDescent="0.2">
      <c r="A487" s="37" t="s">
        <v>608</v>
      </c>
      <c r="B487" s="37" t="s">
        <v>628</v>
      </c>
      <c r="C487" s="58">
        <v>74</v>
      </c>
      <c r="D487" s="58">
        <v>98</v>
      </c>
      <c r="E487" s="37" t="s">
        <v>138</v>
      </c>
      <c r="F487" s="37" t="s">
        <v>610</v>
      </c>
      <c r="G487" s="37" t="s">
        <v>611</v>
      </c>
      <c r="H487" s="59">
        <v>12280</v>
      </c>
      <c r="I487" s="59">
        <v>45</v>
      </c>
      <c r="J487" s="36">
        <v>14220</v>
      </c>
      <c r="K487" s="36">
        <v>116</v>
      </c>
      <c r="L487" s="46">
        <v>-20.571999999999999</v>
      </c>
      <c r="M487" s="36">
        <v>264</v>
      </c>
      <c r="N487" s="36">
        <v>82</v>
      </c>
      <c r="O487" s="32">
        <f t="shared" si="30"/>
        <v>-22.001727521349231</v>
      </c>
      <c r="P487" s="61">
        <f t="shared" si="31"/>
        <v>0.14402000000000001</v>
      </c>
      <c r="Q487" s="61">
        <f t="shared" si="34"/>
        <v>-1.8713475213492323</v>
      </c>
      <c r="R487" s="61">
        <f t="shared" si="32"/>
        <v>0.29759999999999998</v>
      </c>
      <c r="S487" s="61">
        <f t="shared" si="33"/>
        <v>-1.4297275213492324</v>
      </c>
      <c r="T487" s="70"/>
      <c r="U487" s="70"/>
      <c r="V487" s="61"/>
      <c r="W487" s="61"/>
      <c r="X487" s="61"/>
      <c r="Y487" s="61"/>
      <c r="Z487" s="61"/>
      <c r="AA487" s="61"/>
      <c r="AB487" s="61"/>
      <c r="AC487" s="61"/>
      <c r="AD487" s="61"/>
      <c r="AE487" s="61"/>
      <c r="AF487" s="61"/>
      <c r="AG487" s="61"/>
      <c r="AH487" s="61"/>
      <c r="AI487" s="61"/>
      <c r="AJ487" s="61"/>
      <c r="AK487" s="61"/>
      <c r="AL487" s="61"/>
      <c r="AM487" s="44"/>
      <c r="AN487" s="44"/>
    </row>
    <row r="488" spans="1:40" x14ac:dyDescent="0.2">
      <c r="A488" s="37" t="s">
        <v>608</v>
      </c>
      <c r="B488" s="37" t="s">
        <v>629</v>
      </c>
      <c r="C488" s="58">
        <v>74</v>
      </c>
      <c r="D488" s="58">
        <v>98</v>
      </c>
      <c r="E488" s="37" t="s">
        <v>138</v>
      </c>
      <c r="F488" s="37" t="s">
        <v>610</v>
      </c>
      <c r="G488" s="37" t="s">
        <v>611</v>
      </c>
      <c r="H488" s="59">
        <v>12355</v>
      </c>
      <c r="I488" s="59">
        <v>50</v>
      </c>
      <c r="J488" s="36">
        <v>14390</v>
      </c>
      <c r="K488" s="36">
        <v>165</v>
      </c>
      <c r="L488" s="46">
        <v>-20.408000000000001</v>
      </c>
      <c r="M488" s="36">
        <v>264</v>
      </c>
      <c r="N488" s="36">
        <v>82</v>
      </c>
      <c r="O488" s="32">
        <f t="shared" si="30"/>
        <v>-21.837727521349233</v>
      </c>
      <c r="P488" s="61">
        <f t="shared" si="31"/>
        <v>0.14402000000000001</v>
      </c>
      <c r="Q488" s="61">
        <f t="shared" si="34"/>
        <v>-1.8713475213492323</v>
      </c>
      <c r="R488" s="61">
        <f t="shared" si="32"/>
        <v>0.29759999999999998</v>
      </c>
      <c r="S488" s="61">
        <f t="shared" si="33"/>
        <v>-1.4297275213492324</v>
      </c>
      <c r="T488" s="70"/>
      <c r="U488" s="70"/>
      <c r="V488" s="61"/>
      <c r="W488" s="61"/>
      <c r="X488" s="61"/>
      <c r="Y488" s="61"/>
      <c r="Z488" s="61"/>
      <c r="AA488" s="61"/>
      <c r="AB488" s="61"/>
      <c r="AC488" s="61"/>
      <c r="AD488" s="61"/>
      <c r="AE488" s="61"/>
      <c r="AF488" s="61"/>
      <c r="AG488" s="61"/>
      <c r="AH488" s="61"/>
      <c r="AI488" s="61"/>
      <c r="AJ488" s="61"/>
      <c r="AK488" s="61"/>
      <c r="AL488" s="61"/>
      <c r="AM488" s="44"/>
      <c r="AN488" s="44"/>
    </row>
    <row r="489" spans="1:40" x14ac:dyDescent="0.2">
      <c r="A489" s="37" t="s">
        <v>272</v>
      </c>
      <c r="B489" s="37" t="s">
        <v>630</v>
      </c>
      <c r="C489" s="58">
        <v>51.282600000000002</v>
      </c>
      <c r="D489" s="58">
        <v>-2.76274</v>
      </c>
      <c r="E489" s="37" t="s">
        <v>129</v>
      </c>
      <c r="F489" s="37" t="s">
        <v>543</v>
      </c>
      <c r="G489" s="37" t="s">
        <v>631</v>
      </c>
      <c r="H489" s="59">
        <v>12370</v>
      </c>
      <c r="I489" s="59">
        <v>120</v>
      </c>
      <c r="J489" s="36">
        <v>14488</v>
      </c>
      <c r="K489" s="36">
        <v>261</v>
      </c>
      <c r="L489" s="46">
        <v>-20.8</v>
      </c>
      <c r="M489" s="36">
        <v>876</v>
      </c>
      <c r="N489" s="36">
        <v>137</v>
      </c>
      <c r="O489" s="32">
        <f t="shared" si="30"/>
        <v>-20.875171677724261</v>
      </c>
      <c r="P489" s="61">
        <f t="shared" si="31"/>
        <v>0.13356999999999999</v>
      </c>
      <c r="Q489" s="61">
        <f t="shared" si="34"/>
        <v>-0.22464591772426168</v>
      </c>
      <c r="R489" s="61">
        <f t="shared" si="32"/>
        <v>1.5904240000000014E-2</v>
      </c>
      <c r="S489" s="61">
        <f t="shared" si="33"/>
        <v>-7.5171677724261671E-2</v>
      </c>
      <c r="T489" s="70"/>
      <c r="U489" s="70"/>
      <c r="V489" s="61"/>
      <c r="W489" s="61"/>
      <c r="X489" s="61"/>
      <c r="Y489" s="61"/>
      <c r="Z489" s="61"/>
      <c r="AA489" s="61"/>
      <c r="AB489" s="61"/>
      <c r="AC489" s="61"/>
      <c r="AD489" s="61"/>
      <c r="AE489" s="61"/>
      <c r="AF489" s="61"/>
      <c r="AG489" s="61"/>
      <c r="AH489" s="61"/>
      <c r="AI489" s="61"/>
      <c r="AJ489" s="61"/>
      <c r="AK489" s="61"/>
      <c r="AL489" s="61"/>
      <c r="AM489" s="44"/>
      <c r="AN489" s="44"/>
    </row>
    <row r="490" spans="1:40" x14ac:dyDescent="0.2">
      <c r="A490" s="37" t="s">
        <v>632</v>
      </c>
      <c r="B490" s="37" t="s">
        <v>633</v>
      </c>
      <c r="C490" s="58">
        <v>52.65</v>
      </c>
      <c r="D490" s="58">
        <v>-2.75</v>
      </c>
      <c r="E490" s="37" t="s">
        <v>129</v>
      </c>
      <c r="F490" s="37" t="s">
        <v>634</v>
      </c>
      <c r="G490" s="37" t="s">
        <v>635</v>
      </c>
      <c r="H490" s="59">
        <v>12375</v>
      </c>
      <c r="I490" s="59">
        <v>50</v>
      </c>
      <c r="J490" s="36">
        <v>14431</v>
      </c>
      <c r="K490" s="36">
        <v>170</v>
      </c>
      <c r="L490" s="46">
        <v>-21.148</v>
      </c>
      <c r="M490" s="36">
        <v>723</v>
      </c>
      <c r="N490" s="36">
        <v>89</v>
      </c>
      <c r="O490" s="32">
        <f t="shared" si="30"/>
        <v>-21.509439427948532</v>
      </c>
      <c r="P490" s="61">
        <f t="shared" si="31"/>
        <v>0.14269000000000001</v>
      </c>
      <c r="Q490" s="61">
        <f t="shared" si="34"/>
        <v>-0.53698942794853366</v>
      </c>
      <c r="R490" s="61">
        <f t="shared" si="32"/>
        <v>3.286E-2</v>
      </c>
      <c r="S490" s="61">
        <f t="shared" si="33"/>
        <v>-0.36143942794853368</v>
      </c>
      <c r="T490" s="70"/>
      <c r="U490" s="70"/>
      <c r="V490" s="61"/>
      <c r="W490" s="61"/>
      <c r="X490" s="61"/>
      <c r="Y490" s="61"/>
      <c r="Z490" s="61"/>
      <c r="AA490" s="61"/>
      <c r="AB490" s="61"/>
      <c r="AC490" s="61"/>
      <c r="AD490" s="61"/>
      <c r="AE490" s="61"/>
      <c r="AF490" s="61"/>
      <c r="AG490" s="61"/>
      <c r="AH490" s="61"/>
      <c r="AI490" s="61"/>
      <c r="AJ490" s="61"/>
      <c r="AK490" s="61"/>
      <c r="AL490" s="61"/>
      <c r="AM490" s="44"/>
      <c r="AN490" s="44"/>
    </row>
    <row r="491" spans="1:40" x14ac:dyDescent="0.2">
      <c r="A491" s="37" t="s">
        <v>636</v>
      </c>
      <c r="B491" s="37" t="s">
        <v>637</v>
      </c>
      <c r="C491" s="58">
        <v>50</v>
      </c>
      <c r="D491" s="58">
        <v>7</v>
      </c>
      <c r="E491" s="37" t="s">
        <v>143</v>
      </c>
      <c r="F491" s="37" t="s">
        <v>139</v>
      </c>
      <c r="G491" s="37" t="s">
        <v>638</v>
      </c>
      <c r="H491" s="59">
        <v>12385</v>
      </c>
      <c r="I491" s="59">
        <v>65</v>
      </c>
      <c r="J491" s="36">
        <v>14466</v>
      </c>
      <c r="K491" s="36">
        <v>193</v>
      </c>
      <c r="L491" s="46">
        <v>-19.161999999999999</v>
      </c>
      <c r="M491" s="36">
        <v>695</v>
      </c>
      <c r="N491" s="36">
        <v>195</v>
      </c>
      <c r="O491" s="32">
        <f t="shared" si="30"/>
        <v>-19.638630601255336</v>
      </c>
      <c r="P491" s="61">
        <f t="shared" si="31"/>
        <v>0.12255000000000001</v>
      </c>
      <c r="Q491" s="61">
        <f t="shared" si="34"/>
        <v>-0.59918060125533579</v>
      </c>
      <c r="R491" s="61">
        <f t="shared" si="32"/>
        <v>0</v>
      </c>
      <c r="S491" s="61">
        <f t="shared" si="33"/>
        <v>-0.4766306012553358</v>
      </c>
      <c r="T491" s="70"/>
      <c r="U491" s="70"/>
      <c r="V491" s="61"/>
      <c r="W491" s="61"/>
      <c r="X491" s="61"/>
      <c r="Y491" s="61"/>
      <c r="Z491" s="61"/>
      <c r="AA491" s="61"/>
      <c r="AB491" s="61"/>
      <c r="AC491" s="61"/>
      <c r="AD491" s="61"/>
      <c r="AE491" s="61"/>
      <c r="AF491" s="61"/>
      <c r="AG491" s="61"/>
      <c r="AH491" s="61"/>
      <c r="AI491" s="61"/>
      <c r="AJ491" s="61"/>
      <c r="AK491" s="61"/>
      <c r="AL491" s="61"/>
      <c r="AM491" s="44"/>
      <c r="AN491" s="44"/>
    </row>
    <row r="492" spans="1:40" x14ac:dyDescent="0.2">
      <c r="A492" s="37" t="s">
        <v>213</v>
      </c>
      <c r="B492" s="37" t="s">
        <v>639</v>
      </c>
      <c r="C492" s="58">
        <v>68.833299999999994</v>
      </c>
      <c r="D492" s="58">
        <v>169.36699999999999</v>
      </c>
      <c r="E492" s="37" t="s">
        <v>138</v>
      </c>
      <c r="F492" s="37" t="s">
        <v>634</v>
      </c>
      <c r="G492" s="37" t="s">
        <v>635</v>
      </c>
      <c r="H492" s="59">
        <v>12385</v>
      </c>
      <c r="I492" s="59">
        <v>45</v>
      </c>
      <c r="J492" s="36">
        <v>14445</v>
      </c>
      <c r="K492" s="36">
        <v>166</v>
      </c>
      <c r="L492" s="46">
        <v>-20.983000000000001</v>
      </c>
      <c r="M492" s="36">
        <v>168</v>
      </c>
      <c r="N492" s="36">
        <v>50</v>
      </c>
      <c r="O492" s="32">
        <f t="shared" si="30"/>
        <v>-22.888846176040801</v>
      </c>
      <c r="P492" s="61">
        <f t="shared" si="31"/>
        <v>0.15010000000000001</v>
      </c>
      <c r="Q492" s="61">
        <f t="shared" si="34"/>
        <v>-2.2894790960408002</v>
      </c>
      <c r="R492" s="61">
        <f t="shared" si="32"/>
        <v>0.23353291999999992</v>
      </c>
      <c r="S492" s="61">
        <f t="shared" si="33"/>
        <v>-1.9058461760408001</v>
      </c>
      <c r="T492" s="70"/>
      <c r="U492" s="70"/>
      <c r="V492" s="61"/>
      <c r="W492" s="61"/>
      <c r="X492" s="61"/>
      <c r="Y492" s="61"/>
      <c r="Z492" s="61"/>
      <c r="AA492" s="61"/>
      <c r="AB492" s="61"/>
      <c r="AC492" s="61"/>
      <c r="AD492" s="61"/>
      <c r="AE492" s="61"/>
      <c r="AF492" s="61"/>
      <c r="AG492" s="61"/>
      <c r="AH492" s="61"/>
      <c r="AI492" s="61"/>
      <c r="AJ492" s="61"/>
      <c r="AK492" s="61"/>
      <c r="AL492" s="61"/>
      <c r="AM492" s="44"/>
      <c r="AN492" s="44"/>
    </row>
    <row r="493" spans="1:40" x14ac:dyDescent="0.2">
      <c r="A493" s="37" t="s">
        <v>272</v>
      </c>
      <c r="B493" s="38" t="s">
        <v>640</v>
      </c>
      <c r="C493" s="58">
        <v>51.281700000000001</v>
      </c>
      <c r="D493" s="58">
        <v>-2.76559</v>
      </c>
      <c r="E493" s="38" t="s">
        <v>129</v>
      </c>
      <c r="F493" s="38" t="s">
        <v>148</v>
      </c>
      <c r="G493" s="38" t="s">
        <v>183</v>
      </c>
      <c r="H493" s="63">
        <v>12400</v>
      </c>
      <c r="I493" s="63">
        <v>110</v>
      </c>
      <c r="J493" s="60">
        <v>14528</v>
      </c>
      <c r="K493" s="60">
        <v>251</v>
      </c>
      <c r="L493" s="58">
        <v>-20.5</v>
      </c>
      <c r="M493" s="36">
        <v>876</v>
      </c>
      <c r="N493" s="36">
        <v>104</v>
      </c>
      <c r="O493" s="32">
        <f t="shared" si="30"/>
        <v>-20.568912837724262</v>
      </c>
      <c r="P493" s="61">
        <f t="shared" si="31"/>
        <v>0.13984000000000002</v>
      </c>
      <c r="Q493" s="61">
        <f t="shared" si="34"/>
        <v>-0.22464591772426168</v>
      </c>
      <c r="R493" s="61">
        <f t="shared" si="32"/>
        <v>1.5893080000000004E-2</v>
      </c>
      <c r="S493" s="61">
        <f t="shared" si="33"/>
        <v>-6.8912837724261655E-2</v>
      </c>
      <c r="T493" s="70"/>
      <c r="U493" s="70"/>
      <c r="V493" s="61"/>
      <c r="W493" s="61"/>
      <c r="X493" s="61"/>
      <c r="Y493" s="61"/>
      <c r="Z493" s="61"/>
      <c r="AA493" s="61"/>
      <c r="AB493" s="61"/>
      <c r="AC493" s="61"/>
      <c r="AD493" s="61"/>
      <c r="AE493" s="61"/>
      <c r="AF493" s="61"/>
      <c r="AG493" s="61"/>
      <c r="AH493" s="61"/>
      <c r="AI493" s="61"/>
      <c r="AJ493" s="61"/>
      <c r="AK493" s="61"/>
      <c r="AL493" s="61"/>
      <c r="AM493" s="44"/>
      <c r="AN493" s="44"/>
    </row>
    <row r="494" spans="1:40" x14ac:dyDescent="0.2">
      <c r="A494" s="62" t="s">
        <v>618</v>
      </c>
      <c r="B494" s="38" t="s">
        <v>641</v>
      </c>
      <c r="C494" s="58">
        <v>51.280799999999999</v>
      </c>
      <c r="D494" s="58">
        <v>-2.76701</v>
      </c>
      <c r="E494" s="38" t="s">
        <v>129</v>
      </c>
      <c r="F494" s="38" t="s">
        <v>148</v>
      </c>
      <c r="G494" s="38" t="s">
        <v>559</v>
      </c>
      <c r="H494" s="63">
        <v>12415</v>
      </c>
      <c r="I494" s="63">
        <v>50</v>
      </c>
      <c r="J494" s="60">
        <v>14510</v>
      </c>
      <c r="K494" s="60">
        <v>180</v>
      </c>
      <c r="L494" s="58">
        <v>-20.882999999999999</v>
      </c>
      <c r="M494" s="36">
        <v>876</v>
      </c>
      <c r="N494" s="60">
        <v>104</v>
      </c>
      <c r="O494" s="32">
        <f t="shared" si="30"/>
        <v>-20.951923997724261</v>
      </c>
      <c r="P494" s="61">
        <f t="shared" si="31"/>
        <v>0.13984000000000002</v>
      </c>
      <c r="Q494" s="61">
        <f t="shared" si="34"/>
        <v>-0.22464591772426168</v>
      </c>
      <c r="R494" s="61">
        <f t="shared" si="32"/>
        <v>1.5881919999999994E-2</v>
      </c>
      <c r="S494" s="61">
        <f t="shared" si="33"/>
        <v>-6.8923997724261665E-2</v>
      </c>
      <c r="T494" s="70"/>
      <c r="U494" s="70"/>
      <c r="V494" s="61"/>
      <c r="W494" s="61"/>
      <c r="X494" s="61"/>
      <c r="Y494" s="61"/>
      <c r="Z494" s="61"/>
      <c r="AA494" s="61"/>
      <c r="AB494" s="61"/>
      <c r="AC494" s="61"/>
      <c r="AD494" s="61"/>
      <c r="AE494" s="61"/>
      <c r="AF494" s="61"/>
      <c r="AG494" s="61"/>
      <c r="AH494" s="61"/>
      <c r="AI494" s="61"/>
      <c r="AJ494" s="61"/>
      <c r="AK494" s="61"/>
      <c r="AL494" s="61"/>
      <c r="AM494" s="44"/>
      <c r="AN494" s="44"/>
    </row>
    <row r="495" spans="1:40" x14ac:dyDescent="0.2">
      <c r="A495" s="37" t="s">
        <v>194</v>
      </c>
      <c r="B495" s="38" t="s">
        <v>642</v>
      </c>
      <c r="C495" s="58">
        <v>50.466999999999999</v>
      </c>
      <c r="D495" s="58">
        <v>-3.50197</v>
      </c>
      <c r="E495" s="38" t="s">
        <v>129</v>
      </c>
      <c r="F495" s="38" t="s">
        <v>134</v>
      </c>
      <c r="G495" s="38" t="s">
        <v>403</v>
      </c>
      <c r="H495" s="63">
        <v>12430</v>
      </c>
      <c r="I495" s="63">
        <v>80</v>
      </c>
      <c r="J495" s="60">
        <v>14560</v>
      </c>
      <c r="K495" s="60">
        <v>222</v>
      </c>
      <c r="L495" s="58">
        <v>-19.260000000000002</v>
      </c>
      <c r="M495" s="36">
        <v>862</v>
      </c>
      <c r="N495" s="36">
        <v>6</v>
      </c>
      <c r="O495" s="32">
        <f t="shared" si="30"/>
        <v>-19.347233277143033</v>
      </c>
      <c r="P495" s="61">
        <f t="shared" si="31"/>
        <v>0.15846000000000002</v>
      </c>
      <c r="Q495" s="61">
        <f t="shared" si="34"/>
        <v>-0.25148407714303112</v>
      </c>
      <c r="R495" s="61">
        <f t="shared" si="32"/>
        <v>5.7907999999999848E-3</v>
      </c>
      <c r="S495" s="61">
        <f t="shared" si="33"/>
        <v>-8.7233277143031113E-2</v>
      </c>
      <c r="T495" s="70"/>
      <c r="U495" s="70"/>
      <c r="V495" s="61"/>
      <c r="W495" s="61"/>
      <c r="X495" s="61"/>
      <c r="Y495" s="61"/>
      <c r="Z495" s="61"/>
      <c r="AA495" s="61"/>
      <c r="AB495" s="61"/>
      <c r="AC495" s="61"/>
      <c r="AD495" s="61"/>
      <c r="AE495" s="61"/>
      <c r="AF495" s="61"/>
      <c r="AG495" s="61"/>
      <c r="AH495" s="61"/>
      <c r="AI495" s="61"/>
      <c r="AJ495" s="61"/>
      <c r="AK495" s="61"/>
      <c r="AL495" s="61"/>
      <c r="AM495" s="44"/>
      <c r="AN495" s="44"/>
    </row>
    <row r="496" spans="1:40" x14ac:dyDescent="0.2">
      <c r="A496" s="37" t="s">
        <v>136</v>
      </c>
      <c r="B496" s="38" t="s">
        <v>643</v>
      </c>
      <c r="C496" s="58">
        <v>71.2667</v>
      </c>
      <c r="D496" s="58">
        <v>153.75</v>
      </c>
      <c r="E496" s="38" t="s">
        <v>138</v>
      </c>
      <c r="F496" s="38" t="s">
        <v>139</v>
      </c>
      <c r="G496" s="38" t="s">
        <v>166</v>
      </c>
      <c r="H496" s="63">
        <v>12445</v>
      </c>
      <c r="I496" s="63">
        <v>55</v>
      </c>
      <c r="J496" s="60">
        <v>14577</v>
      </c>
      <c r="K496" s="60">
        <v>196</v>
      </c>
      <c r="L496" s="58">
        <v>-20.173999999999999</v>
      </c>
      <c r="M496" s="60">
        <v>166</v>
      </c>
      <c r="N496" s="60">
        <v>29</v>
      </c>
      <c r="O496" s="32">
        <f t="shared" si="30"/>
        <v>-22.055279287782877</v>
      </c>
      <c r="P496" s="61">
        <f t="shared" si="31"/>
        <v>0.15409</v>
      </c>
      <c r="Q496" s="61">
        <f t="shared" si="34"/>
        <v>-2.2990763677828792</v>
      </c>
      <c r="R496" s="61">
        <f t="shared" si="32"/>
        <v>0.26370707999999998</v>
      </c>
      <c r="S496" s="61">
        <f t="shared" si="33"/>
        <v>-1.881279287782879</v>
      </c>
      <c r="T496" s="70"/>
      <c r="U496" s="70"/>
      <c r="V496" s="61"/>
      <c r="W496" s="61"/>
      <c r="X496" s="61"/>
      <c r="Y496" s="61"/>
      <c r="Z496" s="61"/>
      <c r="AA496" s="61"/>
      <c r="AB496" s="61"/>
      <c r="AC496" s="61"/>
      <c r="AD496" s="61"/>
      <c r="AE496" s="61"/>
      <c r="AF496" s="61"/>
      <c r="AG496" s="61"/>
      <c r="AH496" s="61"/>
      <c r="AI496" s="61"/>
      <c r="AJ496" s="61"/>
      <c r="AK496" s="61"/>
      <c r="AL496" s="61"/>
      <c r="AM496" s="44"/>
      <c r="AN496" s="44"/>
    </row>
    <row r="497" spans="1:40" x14ac:dyDescent="0.2">
      <c r="A497" s="38" t="s">
        <v>316</v>
      </c>
      <c r="B497" s="38" t="s">
        <v>644</v>
      </c>
      <c r="C497" s="58">
        <v>50.4953</v>
      </c>
      <c r="D497" s="58">
        <v>-3.6720600000000001</v>
      </c>
      <c r="E497" s="38" t="s">
        <v>129</v>
      </c>
      <c r="F497" s="38" t="s">
        <v>198</v>
      </c>
      <c r="G497" s="38" t="s">
        <v>645</v>
      </c>
      <c r="H497" s="63">
        <v>12470</v>
      </c>
      <c r="I497" s="63">
        <v>110</v>
      </c>
      <c r="J497" s="60">
        <v>14636</v>
      </c>
      <c r="K497" s="60">
        <v>257</v>
      </c>
      <c r="L497" s="58">
        <v>-21.5</v>
      </c>
      <c r="M497" s="36">
        <v>938</v>
      </c>
      <c r="N497" s="60">
        <v>76</v>
      </c>
      <c r="O497" s="32">
        <f t="shared" si="30"/>
        <v>-21.458207451333326</v>
      </c>
      <c r="P497" s="61">
        <f t="shared" si="31"/>
        <v>0.14516000000000001</v>
      </c>
      <c r="Q497" s="61">
        <f t="shared" si="34"/>
        <v>-0.10950917133332716</v>
      </c>
      <c r="R497" s="61">
        <f t="shared" si="32"/>
        <v>6.1417200000000172E-3</v>
      </c>
      <c r="S497" s="61">
        <f t="shared" si="33"/>
        <v>4.1792548666672868E-2</v>
      </c>
      <c r="T497" s="70"/>
      <c r="U497" s="70"/>
      <c r="V497" s="61"/>
      <c r="W497" s="61"/>
      <c r="X497" s="61"/>
      <c r="Y497" s="61"/>
      <c r="Z497" s="61"/>
      <c r="AA497" s="61"/>
      <c r="AB497" s="61"/>
      <c r="AC497" s="61"/>
      <c r="AD497" s="61"/>
      <c r="AE497" s="61"/>
      <c r="AF497" s="61"/>
      <c r="AG497" s="61"/>
      <c r="AH497" s="61"/>
      <c r="AI497" s="61"/>
      <c r="AJ497" s="61"/>
      <c r="AK497" s="61"/>
      <c r="AL497" s="61"/>
      <c r="AM497" s="44"/>
      <c r="AN497" s="44"/>
    </row>
    <row r="498" spans="1:40" x14ac:dyDescent="0.2">
      <c r="A498" s="37" t="s">
        <v>272</v>
      </c>
      <c r="B498" s="38" t="s">
        <v>646</v>
      </c>
      <c r="C498" s="58">
        <v>51.281700000000001</v>
      </c>
      <c r="D498" s="58">
        <v>-2.76559</v>
      </c>
      <c r="E498" s="38" t="s">
        <v>129</v>
      </c>
      <c r="F498" s="38" t="s">
        <v>139</v>
      </c>
      <c r="G498" s="38" t="s">
        <v>166</v>
      </c>
      <c r="H498" s="63">
        <v>12490</v>
      </c>
      <c r="I498" s="63">
        <v>120</v>
      </c>
      <c r="J498" s="60">
        <v>14667</v>
      </c>
      <c r="K498" s="60">
        <v>268</v>
      </c>
      <c r="L498" s="58">
        <v>-20.8</v>
      </c>
      <c r="M498" s="36">
        <v>876</v>
      </c>
      <c r="N498" s="36">
        <v>104</v>
      </c>
      <c r="O498" s="32">
        <f t="shared" si="30"/>
        <v>-20.868912837724263</v>
      </c>
      <c r="P498" s="61">
        <f t="shared" si="31"/>
        <v>0.13984000000000002</v>
      </c>
      <c r="Q498" s="61">
        <f t="shared" si="34"/>
        <v>-0.22464591772426168</v>
      </c>
      <c r="R498" s="61">
        <f t="shared" si="32"/>
        <v>1.5893080000000004E-2</v>
      </c>
      <c r="S498" s="61">
        <f t="shared" si="33"/>
        <v>-6.8912837724261655E-2</v>
      </c>
      <c r="T498" s="70"/>
      <c r="U498" s="70"/>
      <c r="V498" s="61"/>
      <c r="W498" s="61"/>
      <c r="X498" s="61"/>
      <c r="Y498" s="61"/>
      <c r="Z498" s="61"/>
      <c r="AA498" s="61"/>
      <c r="AB498" s="61"/>
      <c r="AC498" s="61"/>
      <c r="AD498" s="61"/>
      <c r="AE498" s="61"/>
      <c r="AF498" s="61"/>
      <c r="AG498" s="61"/>
      <c r="AH498" s="61"/>
      <c r="AI498" s="61"/>
      <c r="AJ498" s="61"/>
      <c r="AK498" s="61"/>
      <c r="AL498" s="61"/>
      <c r="AM498" s="44"/>
      <c r="AN498" s="44"/>
    </row>
    <row r="499" spans="1:40" x14ac:dyDescent="0.2">
      <c r="A499" s="37" t="s">
        <v>618</v>
      </c>
      <c r="B499" s="38" t="s">
        <v>647</v>
      </c>
      <c r="C499" s="58">
        <v>51.281700000000001</v>
      </c>
      <c r="D499" s="58">
        <v>-2.76559</v>
      </c>
      <c r="E499" s="38" t="s">
        <v>129</v>
      </c>
      <c r="F499" s="38" t="s">
        <v>148</v>
      </c>
      <c r="G499" s="38" t="s">
        <v>183</v>
      </c>
      <c r="H499" s="63">
        <v>12490</v>
      </c>
      <c r="I499" s="63">
        <v>55</v>
      </c>
      <c r="J499" s="60">
        <v>14687</v>
      </c>
      <c r="K499" s="60">
        <v>202</v>
      </c>
      <c r="L499" s="58">
        <v>-20.468</v>
      </c>
      <c r="M499" s="36">
        <v>876</v>
      </c>
      <c r="N499" s="36">
        <v>104</v>
      </c>
      <c r="O499" s="32">
        <f t="shared" si="30"/>
        <v>-20.536912837724262</v>
      </c>
      <c r="P499" s="61">
        <f t="shared" si="31"/>
        <v>0.13984000000000002</v>
      </c>
      <c r="Q499" s="61">
        <f t="shared" si="34"/>
        <v>-0.22464591772426168</v>
      </c>
      <c r="R499" s="61">
        <f t="shared" si="32"/>
        <v>1.5893080000000004E-2</v>
      </c>
      <c r="S499" s="61">
        <f t="shared" si="33"/>
        <v>-6.8912837724261655E-2</v>
      </c>
      <c r="T499" s="70"/>
      <c r="U499" s="70"/>
      <c r="V499" s="61"/>
      <c r="W499" s="61"/>
      <c r="X499" s="61"/>
      <c r="Y499" s="61"/>
      <c r="Z499" s="61"/>
      <c r="AA499" s="61"/>
      <c r="AB499" s="61"/>
      <c r="AC499" s="61"/>
      <c r="AD499" s="61"/>
      <c r="AE499" s="61"/>
      <c r="AF499" s="61"/>
      <c r="AG499" s="61"/>
      <c r="AH499" s="61"/>
      <c r="AI499" s="61"/>
      <c r="AJ499" s="61"/>
      <c r="AK499" s="61"/>
      <c r="AL499" s="61"/>
      <c r="AM499" s="44"/>
      <c r="AN499" s="44"/>
    </row>
    <row r="500" spans="1:40" x14ac:dyDescent="0.2">
      <c r="A500" s="38" t="s">
        <v>618</v>
      </c>
      <c r="B500" s="38" t="s">
        <v>648</v>
      </c>
      <c r="C500" s="58">
        <v>51.281700000000001</v>
      </c>
      <c r="D500" s="58">
        <v>-2.76559</v>
      </c>
      <c r="E500" s="38" t="s">
        <v>129</v>
      </c>
      <c r="F500" s="38" t="s">
        <v>134</v>
      </c>
      <c r="G500" s="38" t="s">
        <v>649</v>
      </c>
      <c r="H500" s="63">
        <v>12500</v>
      </c>
      <c r="I500" s="63">
        <v>50</v>
      </c>
      <c r="J500" s="60">
        <v>14719</v>
      </c>
      <c r="K500" s="60">
        <v>194</v>
      </c>
      <c r="L500" s="58">
        <v>-19.585000000000001</v>
      </c>
      <c r="M500" s="60">
        <v>876</v>
      </c>
      <c r="N500" s="60">
        <v>104</v>
      </c>
      <c r="O500" s="40">
        <f t="shared" si="30"/>
        <v>-19.653912837724263</v>
      </c>
      <c r="P500" s="64">
        <f t="shared" si="31"/>
        <v>0.13984000000000002</v>
      </c>
      <c r="Q500" s="64">
        <f t="shared" si="34"/>
        <v>-0.22464591772426168</v>
      </c>
      <c r="R500" s="64">
        <f t="shared" si="32"/>
        <v>1.5893080000000004E-2</v>
      </c>
      <c r="S500" s="64">
        <f t="shared" si="33"/>
        <v>-6.8912837724261655E-2</v>
      </c>
      <c r="T500" s="124"/>
      <c r="U500" s="124"/>
      <c r="V500" s="64"/>
      <c r="W500" s="64"/>
      <c r="X500" s="64"/>
      <c r="Y500" s="61"/>
      <c r="Z500" s="64"/>
      <c r="AA500" s="61"/>
      <c r="AB500" s="64"/>
      <c r="AC500" s="61"/>
      <c r="AD500" s="64"/>
      <c r="AE500" s="61"/>
      <c r="AF500" s="64"/>
      <c r="AG500" s="61"/>
      <c r="AH500" s="64"/>
      <c r="AI500" s="61"/>
      <c r="AJ500" s="64"/>
      <c r="AK500" s="61"/>
      <c r="AL500" s="64"/>
      <c r="AM500" s="44"/>
      <c r="AN500" s="44"/>
    </row>
    <row r="501" spans="1:40" x14ac:dyDescent="0.2">
      <c r="A501" s="38" t="s">
        <v>272</v>
      </c>
      <c r="B501" s="38" t="s">
        <v>650</v>
      </c>
      <c r="C501" s="58">
        <v>53.261200000000002</v>
      </c>
      <c r="D501" s="58">
        <v>-1.2024300000000001</v>
      </c>
      <c r="E501" s="38" t="s">
        <v>129</v>
      </c>
      <c r="F501" s="38" t="s">
        <v>130</v>
      </c>
      <c r="G501" s="38" t="s">
        <v>651</v>
      </c>
      <c r="H501" s="63">
        <v>12510</v>
      </c>
      <c r="I501" s="63">
        <v>110</v>
      </c>
      <c r="J501" s="60">
        <v>14701</v>
      </c>
      <c r="K501" s="60">
        <v>259</v>
      </c>
      <c r="L501" s="58">
        <v>-20.7</v>
      </c>
      <c r="M501" s="36">
        <v>666</v>
      </c>
      <c r="N501" s="36">
        <v>74</v>
      </c>
      <c r="O501" s="32">
        <f t="shared" si="30"/>
        <v>-21.179486845599335</v>
      </c>
      <c r="P501" s="61">
        <f t="shared" si="31"/>
        <v>0.14554</v>
      </c>
      <c r="Q501" s="61">
        <f t="shared" si="34"/>
        <v>-0.66546572559933459</v>
      </c>
      <c r="R501" s="61">
        <f t="shared" si="32"/>
        <v>4.0438879999999955E-2</v>
      </c>
      <c r="S501" s="61">
        <f t="shared" si="33"/>
        <v>-0.47948684559933463</v>
      </c>
      <c r="T501" s="70"/>
      <c r="U501" s="70"/>
      <c r="V501" s="61"/>
      <c r="W501" s="61"/>
      <c r="X501" s="61"/>
      <c r="Y501" s="61"/>
      <c r="Z501" s="61"/>
      <c r="AA501" s="61"/>
      <c r="AB501" s="61"/>
      <c r="AC501" s="61"/>
      <c r="AD501" s="61"/>
      <c r="AE501" s="61"/>
      <c r="AF501" s="61"/>
      <c r="AG501" s="61"/>
      <c r="AH501" s="61"/>
      <c r="AI501" s="61"/>
      <c r="AJ501" s="61"/>
      <c r="AK501" s="61"/>
      <c r="AL501" s="61"/>
      <c r="AM501" s="44"/>
      <c r="AN501" s="44"/>
    </row>
    <row r="502" spans="1:40" x14ac:dyDescent="0.2">
      <c r="A502" s="37" t="s">
        <v>618</v>
      </c>
      <c r="B502" s="37" t="s">
        <v>652</v>
      </c>
      <c r="C502" s="58">
        <v>51</v>
      </c>
      <c r="D502" s="58">
        <v>-3</v>
      </c>
      <c r="E502" s="37" t="s">
        <v>129</v>
      </c>
      <c r="F502" s="37" t="s">
        <v>139</v>
      </c>
      <c r="G502" s="37" t="s">
        <v>166</v>
      </c>
      <c r="H502" s="59">
        <v>12515</v>
      </c>
      <c r="I502" s="59">
        <v>50</v>
      </c>
      <c r="J502" s="36">
        <v>14760</v>
      </c>
      <c r="K502" s="36">
        <v>189</v>
      </c>
      <c r="L502" s="46">
        <v>-19.835999999999999</v>
      </c>
      <c r="M502" s="36">
        <v>848</v>
      </c>
      <c r="N502" s="36">
        <v>41</v>
      </c>
      <c r="O502" s="32">
        <f t="shared" si="30"/>
        <v>-19.950437555503591</v>
      </c>
      <c r="P502" s="61">
        <f t="shared" si="31"/>
        <v>0.15181</v>
      </c>
      <c r="Q502" s="61">
        <f t="shared" si="34"/>
        <v>-0.27864755550359277</v>
      </c>
      <c r="R502" s="61">
        <f t="shared" si="32"/>
        <v>1.2399999999999967E-2</v>
      </c>
      <c r="S502" s="61">
        <f t="shared" si="33"/>
        <v>-0.1144375555035928</v>
      </c>
      <c r="T502" s="70"/>
      <c r="U502" s="70"/>
      <c r="V502" s="61"/>
      <c r="W502" s="61"/>
      <c r="X502" s="61"/>
      <c r="Y502" s="61"/>
      <c r="Z502" s="61"/>
      <c r="AA502" s="61"/>
      <c r="AB502" s="61"/>
      <c r="AC502" s="61"/>
      <c r="AD502" s="61"/>
      <c r="AE502" s="61"/>
      <c r="AF502" s="61"/>
      <c r="AG502" s="61"/>
      <c r="AH502" s="61"/>
      <c r="AI502" s="61"/>
      <c r="AJ502" s="61"/>
      <c r="AK502" s="61"/>
      <c r="AL502" s="61"/>
      <c r="AM502" s="44"/>
      <c r="AN502" s="44"/>
    </row>
    <row r="503" spans="1:40" x14ac:dyDescent="0.2">
      <c r="A503" s="37" t="s">
        <v>618</v>
      </c>
      <c r="B503" s="37" t="s">
        <v>653</v>
      </c>
      <c r="C503" s="58">
        <v>51.281700000000001</v>
      </c>
      <c r="D503" s="58">
        <v>-2.76559</v>
      </c>
      <c r="E503" s="37" t="s">
        <v>129</v>
      </c>
      <c r="F503" s="37" t="s">
        <v>148</v>
      </c>
      <c r="G503" s="37" t="s">
        <v>183</v>
      </c>
      <c r="H503" s="59">
        <v>12520</v>
      </c>
      <c r="I503" s="59">
        <v>55</v>
      </c>
      <c r="J503" s="36">
        <v>14767</v>
      </c>
      <c r="K503" s="36">
        <v>194</v>
      </c>
      <c r="L503" s="46">
        <v>-20.05</v>
      </c>
      <c r="M503" s="36">
        <v>876</v>
      </c>
      <c r="N503" s="36">
        <v>104</v>
      </c>
      <c r="O503" s="32">
        <f t="shared" si="30"/>
        <v>-20.118912837724263</v>
      </c>
      <c r="P503" s="61">
        <f t="shared" si="31"/>
        <v>0.13984000000000002</v>
      </c>
      <c r="Q503" s="61">
        <f t="shared" si="34"/>
        <v>-0.22464591772426168</v>
      </c>
      <c r="R503" s="61">
        <f t="shared" si="32"/>
        <v>1.5893080000000004E-2</v>
      </c>
      <c r="S503" s="61">
        <f t="shared" si="33"/>
        <v>-6.8912837724261655E-2</v>
      </c>
      <c r="T503" s="70"/>
      <c r="U503" s="70"/>
      <c r="V503" s="61"/>
      <c r="W503" s="61"/>
      <c r="X503" s="61"/>
      <c r="Y503" s="61"/>
      <c r="Z503" s="61"/>
      <c r="AA503" s="61"/>
      <c r="AB503" s="61"/>
      <c r="AC503" s="61"/>
      <c r="AD503" s="61"/>
      <c r="AE503" s="61"/>
      <c r="AF503" s="61"/>
      <c r="AG503" s="61"/>
      <c r="AH503" s="61"/>
      <c r="AI503" s="61"/>
      <c r="AJ503" s="61"/>
      <c r="AK503" s="61"/>
      <c r="AL503" s="61"/>
      <c r="AM503" s="44"/>
      <c r="AN503" s="44"/>
    </row>
    <row r="504" spans="1:40" x14ac:dyDescent="0.2">
      <c r="A504" s="38" t="s">
        <v>272</v>
      </c>
      <c r="B504" s="37" t="s">
        <v>654</v>
      </c>
      <c r="C504" s="58">
        <v>51.281700000000001</v>
      </c>
      <c r="D504" s="58">
        <v>-2.76559</v>
      </c>
      <c r="E504" s="37" t="s">
        <v>129</v>
      </c>
      <c r="F504" s="37" t="s">
        <v>130</v>
      </c>
      <c r="G504" s="37" t="s">
        <v>651</v>
      </c>
      <c r="H504" s="59">
        <v>12550</v>
      </c>
      <c r="I504" s="59">
        <v>130</v>
      </c>
      <c r="J504" s="36">
        <v>14760</v>
      </c>
      <c r="K504" s="36">
        <v>280</v>
      </c>
      <c r="L504" s="46">
        <v>-20.100000000000001</v>
      </c>
      <c r="M504" s="36">
        <v>876</v>
      </c>
      <c r="N504" s="36">
        <v>104</v>
      </c>
      <c r="O504" s="32">
        <f t="shared" si="30"/>
        <v>-20.168912837724264</v>
      </c>
      <c r="P504" s="61">
        <f t="shared" si="31"/>
        <v>0.13984000000000002</v>
      </c>
      <c r="Q504" s="61">
        <f t="shared" si="34"/>
        <v>-0.22464591772426168</v>
      </c>
      <c r="R504" s="61">
        <f t="shared" si="32"/>
        <v>1.5893080000000004E-2</v>
      </c>
      <c r="S504" s="61">
        <f t="shared" si="33"/>
        <v>-6.8912837724261655E-2</v>
      </c>
      <c r="T504" s="70"/>
      <c r="U504" s="70"/>
      <c r="V504" s="61"/>
      <c r="W504" s="61"/>
      <c r="X504" s="61"/>
      <c r="Y504" s="61"/>
      <c r="Z504" s="61"/>
      <c r="AA504" s="61"/>
      <c r="AB504" s="61"/>
      <c r="AC504" s="61"/>
      <c r="AD504" s="61"/>
      <c r="AE504" s="61"/>
      <c r="AF504" s="61"/>
      <c r="AG504" s="61"/>
      <c r="AH504" s="61"/>
      <c r="AI504" s="61"/>
      <c r="AJ504" s="61"/>
      <c r="AK504" s="61"/>
      <c r="AL504" s="61"/>
      <c r="AM504" s="44"/>
      <c r="AN504" s="44"/>
    </row>
    <row r="505" spans="1:40" x14ac:dyDescent="0.2">
      <c r="A505" s="37" t="s">
        <v>141</v>
      </c>
      <c r="B505" s="38" t="s">
        <v>655</v>
      </c>
      <c r="C505" s="58">
        <v>49.407800000000002</v>
      </c>
      <c r="D505" s="58">
        <v>16.7378</v>
      </c>
      <c r="E505" s="38" t="s">
        <v>572</v>
      </c>
      <c r="F505" s="38" t="s">
        <v>148</v>
      </c>
      <c r="G505" s="38" t="s">
        <v>183</v>
      </c>
      <c r="H505" s="63">
        <v>12555</v>
      </c>
      <c r="I505" s="63">
        <v>60</v>
      </c>
      <c r="J505" s="60">
        <v>14844</v>
      </c>
      <c r="K505" s="60">
        <v>182</v>
      </c>
      <c r="L505" s="58">
        <v>-20.89</v>
      </c>
      <c r="M505" s="36">
        <v>623</v>
      </c>
      <c r="N505" s="36">
        <v>570</v>
      </c>
      <c r="O505" s="32">
        <f t="shared" si="30"/>
        <v>-21.613550200609577</v>
      </c>
      <c r="P505" s="61">
        <f t="shared" si="31"/>
        <v>5.1300000000000005E-2</v>
      </c>
      <c r="Q505" s="61">
        <f t="shared" si="34"/>
        <v>-0.76750692060957526</v>
      </c>
      <c r="R505" s="61">
        <f t="shared" si="32"/>
        <v>-7.3432799999999521E-3</v>
      </c>
      <c r="S505" s="61">
        <f t="shared" si="33"/>
        <v>-0.7235502006095752</v>
      </c>
      <c r="T505" s="70"/>
      <c r="U505" s="70"/>
      <c r="V505" s="61"/>
      <c r="W505" s="61"/>
      <c r="X505" s="61"/>
      <c r="Y505" s="61"/>
      <c r="Z505" s="61"/>
      <c r="AA505" s="61"/>
      <c r="AB505" s="61"/>
      <c r="AC505" s="61"/>
      <c r="AD505" s="61"/>
      <c r="AE505" s="61"/>
      <c r="AF505" s="61"/>
      <c r="AG505" s="61"/>
      <c r="AH505" s="61"/>
      <c r="AI505" s="61"/>
      <c r="AJ505" s="61"/>
      <c r="AK505" s="61"/>
      <c r="AL505" s="61"/>
      <c r="AM505" s="44"/>
      <c r="AN505" s="44"/>
    </row>
    <row r="506" spans="1:40" x14ac:dyDescent="0.2">
      <c r="A506" s="37" t="s">
        <v>141</v>
      </c>
      <c r="B506" s="37" t="s">
        <v>656</v>
      </c>
      <c r="C506" s="58">
        <v>50.714399999999998</v>
      </c>
      <c r="D506" s="58">
        <v>7.1747100000000001</v>
      </c>
      <c r="E506" s="37" t="s">
        <v>143</v>
      </c>
      <c r="F506" s="37" t="s">
        <v>144</v>
      </c>
      <c r="G506" s="37" t="s">
        <v>657</v>
      </c>
      <c r="H506" s="59">
        <v>12560</v>
      </c>
      <c r="I506" s="59">
        <v>55</v>
      </c>
      <c r="J506" s="36">
        <v>14863</v>
      </c>
      <c r="K506" s="36">
        <v>168</v>
      </c>
      <c r="L506" s="46">
        <v>-19.270399999999999</v>
      </c>
      <c r="M506" s="36">
        <v>778</v>
      </c>
      <c r="N506" s="36">
        <v>82</v>
      </c>
      <c r="O506" s="32">
        <f t="shared" si="30"/>
        <v>-19.537156331913565</v>
      </c>
      <c r="P506" s="61">
        <f t="shared" si="31"/>
        <v>0.14402000000000001</v>
      </c>
      <c r="Q506" s="61">
        <f t="shared" si="34"/>
        <v>-0.41963489191356551</v>
      </c>
      <c r="R506" s="61">
        <f t="shared" si="32"/>
        <v>8.8585599999999598E-3</v>
      </c>
      <c r="S506" s="61">
        <f t="shared" si="33"/>
        <v>-0.26675633191356551</v>
      </c>
      <c r="T506" s="70"/>
      <c r="U506" s="70"/>
      <c r="V506" s="61"/>
      <c r="W506" s="61"/>
      <c r="X506" s="61"/>
      <c r="Y506" s="61"/>
      <c r="Z506" s="61"/>
      <c r="AA506" s="61"/>
      <c r="AB506" s="61"/>
      <c r="AC506" s="61"/>
      <c r="AD506" s="61"/>
      <c r="AE506" s="61"/>
      <c r="AF506" s="61"/>
      <c r="AG506" s="61"/>
      <c r="AH506" s="61"/>
      <c r="AI506" s="61"/>
      <c r="AJ506" s="61"/>
      <c r="AK506" s="61"/>
      <c r="AL506" s="61"/>
      <c r="AM506" s="44"/>
      <c r="AN506" s="44"/>
    </row>
    <row r="507" spans="1:40" x14ac:dyDescent="0.2">
      <c r="A507" s="37" t="s">
        <v>618</v>
      </c>
      <c r="B507" s="67" t="s">
        <v>658</v>
      </c>
      <c r="C507" s="40">
        <v>46</v>
      </c>
      <c r="D507" s="65">
        <v>6</v>
      </c>
      <c r="E507" s="67" t="s">
        <v>373</v>
      </c>
      <c r="F507" s="67" t="s">
        <v>139</v>
      </c>
      <c r="G507" s="67" t="s">
        <v>166</v>
      </c>
      <c r="H507" s="68">
        <v>12570</v>
      </c>
      <c r="I507" s="68">
        <v>80</v>
      </c>
      <c r="J507" s="36">
        <v>14910</v>
      </c>
      <c r="K507" s="36">
        <v>190</v>
      </c>
      <c r="L507" s="69">
        <v>-19.8</v>
      </c>
      <c r="M507" s="36">
        <v>967</v>
      </c>
      <c r="N507" s="36">
        <v>443</v>
      </c>
      <c r="O507" s="32">
        <f t="shared" si="30"/>
        <v>-19.831790365104723</v>
      </c>
      <c r="P507" s="61">
        <f t="shared" si="31"/>
        <v>7.5430000000000011E-2</v>
      </c>
      <c r="Q507" s="61">
        <f t="shared" si="34"/>
        <v>-5.7620365104721571E-2</v>
      </c>
      <c r="R507" s="61">
        <f t="shared" si="32"/>
        <v>-4.9599999999999977E-2</v>
      </c>
      <c r="S507" s="61">
        <f t="shared" si="33"/>
        <v>-3.1790365104721538E-2</v>
      </c>
      <c r="T507" s="70"/>
      <c r="U507" s="70"/>
      <c r="V507" s="61"/>
      <c r="W507" s="61"/>
      <c r="X507" s="61"/>
      <c r="Y507" s="61"/>
      <c r="Z507" s="61"/>
      <c r="AA507" s="61"/>
      <c r="AB507" s="61"/>
      <c r="AC507" s="61"/>
      <c r="AD507" s="61"/>
      <c r="AE507" s="61"/>
      <c r="AF507" s="61"/>
      <c r="AG507" s="61"/>
      <c r="AH507" s="61"/>
      <c r="AI507" s="61"/>
      <c r="AJ507" s="61"/>
      <c r="AK507" s="61"/>
      <c r="AL507" s="61"/>
      <c r="AM507" s="44"/>
      <c r="AN507" s="44"/>
    </row>
    <row r="508" spans="1:40" x14ac:dyDescent="0.2">
      <c r="A508" s="38" t="s">
        <v>467</v>
      </c>
      <c r="B508" s="38" t="s">
        <v>659</v>
      </c>
      <c r="C508" s="58">
        <v>51.280799999999999</v>
      </c>
      <c r="D508" s="58">
        <v>-2.76701</v>
      </c>
      <c r="E508" s="38" t="s">
        <v>129</v>
      </c>
      <c r="F508" s="38" t="s">
        <v>148</v>
      </c>
      <c r="G508" s="38" t="s">
        <v>559</v>
      </c>
      <c r="H508" s="63">
        <v>12570</v>
      </c>
      <c r="I508" s="63">
        <v>45</v>
      </c>
      <c r="J508" s="60">
        <v>14899</v>
      </c>
      <c r="K508" s="60">
        <v>140</v>
      </c>
      <c r="L508" s="58">
        <v>-20.678999999999998</v>
      </c>
      <c r="M508" s="36">
        <v>876</v>
      </c>
      <c r="N508" s="60">
        <v>104</v>
      </c>
      <c r="O508" s="32">
        <f t="shared" si="30"/>
        <v>-20.747923997724261</v>
      </c>
      <c r="P508" s="61">
        <f t="shared" si="31"/>
        <v>0.13984000000000002</v>
      </c>
      <c r="Q508" s="61">
        <f t="shared" si="34"/>
        <v>-0.22464591772426168</v>
      </c>
      <c r="R508" s="61">
        <f t="shared" si="32"/>
        <v>1.5881919999999994E-2</v>
      </c>
      <c r="S508" s="61">
        <f t="shared" si="33"/>
        <v>-6.8923997724261665E-2</v>
      </c>
      <c r="T508" s="70"/>
      <c r="U508" s="70"/>
      <c r="V508" s="61"/>
      <c r="W508" s="61"/>
      <c r="X508" s="61"/>
      <c r="Y508" s="61"/>
      <c r="Z508" s="61"/>
      <c r="AA508" s="61"/>
      <c r="AB508" s="61"/>
      <c r="AC508" s="61"/>
      <c r="AD508" s="61"/>
      <c r="AE508" s="61"/>
      <c r="AF508" s="61"/>
      <c r="AG508" s="61"/>
      <c r="AH508" s="61"/>
      <c r="AI508" s="61"/>
      <c r="AJ508" s="61"/>
      <c r="AK508" s="61"/>
      <c r="AL508" s="61"/>
      <c r="AM508" s="44"/>
      <c r="AN508" s="44"/>
    </row>
    <row r="509" spans="1:40" x14ac:dyDescent="0.2">
      <c r="A509" s="37" t="s">
        <v>141</v>
      </c>
      <c r="B509" s="38" t="s">
        <v>660</v>
      </c>
      <c r="C509" s="58">
        <v>49.407800000000002</v>
      </c>
      <c r="D509" s="58">
        <v>16.7378</v>
      </c>
      <c r="E509" s="38" t="s">
        <v>572</v>
      </c>
      <c r="F509" s="38" t="s">
        <v>148</v>
      </c>
      <c r="G509" s="38" t="s">
        <v>183</v>
      </c>
      <c r="H509" s="63">
        <v>12575</v>
      </c>
      <c r="I509" s="63">
        <v>60</v>
      </c>
      <c r="J509" s="60">
        <v>14886</v>
      </c>
      <c r="K509" s="60">
        <v>168</v>
      </c>
      <c r="L509" s="58">
        <v>-20.760999999999999</v>
      </c>
      <c r="M509" s="36">
        <v>623</v>
      </c>
      <c r="N509" s="36">
        <v>570</v>
      </c>
      <c r="O509" s="32">
        <f t="shared" si="30"/>
        <v>-21.484550200609576</v>
      </c>
      <c r="P509" s="61">
        <f t="shared" si="31"/>
        <v>5.1300000000000005E-2</v>
      </c>
      <c r="Q509" s="61">
        <f t="shared" si="34"/>
        <v>-0.76750692060957526</v>
      </c>
      <c r="R509" s="61">
        <f t="shared" si="32"/>
        <v>-7.3432799999999521E-3</v>
      </c>
      <c r="S509" s="61">
        <f t="shared" si="33"/>
        <v>-0.7235502006095752</v>
      </c>
      <c r="T509" s="70"/>
      <c r="U509" s="70"/>
      <c r="V509" s="61"/>
      <c r="W509" s="61"/>
      <c r="X509" s="61"/>
      <c r="Y509" s="61"/>
      <c r="Z509" s="61"/>
      <c r="AA509" s="61"/>
      <c r="AB509" s="61"/>
      <c r="AC509" s="61"/>
      <c r="AD509" s="61"/>
      <c r="AE509" s="61"/>
      <c r="AF509" s="61"/>
      <c r="AG509" s="61"/>
      <c r="AH509" s="61"/>
      <c r="AI509" s="61"/>
      <c r="AJ509" s="61"/>
      <c r="AK509" s="61"/>
      <c r="AL509" s="61"/>
      <c r="AM509" s="44"/>
      <c r="AN509" s="44"/>
    </row>
    <row r="510" spans="1:40" x14ac:dyDescent="0.2">
      <c r="A510" s="62" t="s">
        <v>272</v>
      </c>
      <c r="B510" s="37" t="s">
        <v>661</v>
      </c>
      <c r="C510" s="58">
        <v>53.262099999999997</v>
      </c>
      <c r="D510" s="58">
        <v>-1.2009099999999999</v>
      </c>
      <c r="E510" s="37" t="s">
        <v>129</v>
      </c>
      <c r="F510" s="37" t="s">
        <v>130</v>
      </c>
      <c r="G510" s="37" t="s">
        <v>651</v>
      </c>
      <c r="H510" s="59">
        <v>12580</v>
      </c>
      <c r="I510" s="59">
        <v>110</v>
      </c>
      <c r="J510" s="36">
        <v>14826</v>
      </c>
      <c r="K510" s="36">
        <v>253</v>
      </c>
      <c r="L510" s="46">
        <v>-21.9</v>
      </c>
      <c r="M510" s="36">
        <v>666</v>
      </c>
      <c r="N510" s="36">
        <v>74</v>
      </c>
      <c r="O510" s="32">
        <f t="shared" si="30"/>
        <v>-22.379475685599335</v>
      </c>
      <c r="P510" s="61">
        <f t="shared" si="31"/>
        <v>0.14554</v>
      </c>
      <c r="Q510" s="61">
        <f t="shared" si="34"/>
        <v>-0.66546572559933459</v>
      </c>
      <c r="R510" s="61">
        <f t="shared" si="32"/>
        <v>4.0450039999999965E-2</v>
      </c>
      <c r="S510" s="61">
        <f t="shared" si="33"/>
        <v>-0.47947568559933462</v>
      </c>
      <c r="T510" s="70"/>
      <c r="U510" s="70"/>
      <c r="V510" s="61"/>
      <c r="W510" s="61"/>
      <c r="X510" s="61"/>
      <c r="Y510" s="61"/>
      <c r="Z510" s="61"/>
      <c r="AA510" s="61"/>
      <c r="AB510" s="61"/>
      <c r="AC510" s="61"/>
      <c r="AD510" s="61"/>
      <c r="AE510" s="61"/>
      <c r="AF510" s="61"/>
      <c r="AG510" s="61"/>
      <c r="AH510" s="61"/>
      <c r="AI510" s="61"/>
      <c r="AJ510" s="61"/>
      <c r="AK510" s="61"/>
      <c r="AL510" s="61"/>
      <c r="AM510" s="44"/>
      <c r="AN510" s="44"/>
    </row>
    <row r="511" spans="1:40" x14ac:dyDescent="0.2">
      <c r="A511" s="62" t="s">
        <v>618</v>
      </c>
      <c r="B511" s="37" t="s">
        <v>662</v>
      </c>
      <c r="C511" s="58">
        <v>51.281700000000001</v>
      </c>
      <c r="D511" s="58">
        <v>-2.76559</v>
      </c>
      <c r="E511" s="37" t="s">
        <v>129</v>
      </c>
      <c r="F511" s="37" t="s">
        <v>148</v>
      </c>
      <c r="G511" s="37" t="s">
        <v>559</v>
      </c>
      <c r="H511" s="59">
        <v>12585</v>
      </c>
      <c r="I511" s="59">
        <v>55</v>
      </c>
      <c r="J511" s="36">
        <v>14914</v>
      </c>
      <c r="K511" s="36">
        <v>151</v>
      </c>
      <c r="L511" s="46">
        <v>-20.532</v>
      </c>
      <c r="M511" s="36">
        <v>876</v>
      </c>
      <c r="N511" s="60">
        <v>104</v>
      </c>
      <c r="O511" s="32">
        <f t="shared" si="30"/>
        <v>-20.600912837724263</v>
      </c>
      <c r="P511" s="61">
        <f t="shared" si="31"/>
        <v>0.13984000000000002</v>
      </c>
      <c r="Q511" s="61">
        <f t="shared" si="34"/>
        <v>-0.22464591772426168</v>
      </c>
      <c r="R511" s="61">
        <f t="shared" si="32"/>
        <v>1.5893080000000004E-2</v>
      </c>
      <c r="S511" s="61">
        <f t="shared" si="33"/>
        <v>-6.8912837724261655E-2</v>
      </c>
      <c r="T511" s="70"/>
      <c r="U511" s="70"/>
      <c r="V511" s="61"/>
      <c r="W511" s="61"/>
      <c r="X511" s="61"/>
      <c r="Y511" s="61"/>
      <c r="Z511" s="61"/>
      <c r="AA511" s="61"/>
      <c r="AB511" s="61"/>
      <c r="AC511" s="61"/>
      <c r="AD511" s="61"/>
      <c r="AE511" s="61"/>
      <c r="AF511" s="61"/>
      <c r="AG511" s="61"/>
      <c r="AH511" s="61"/>
      <c r="AI511" s="61"/>
      <c r="AJ511" s="61"/>
      <c r="AK511" s="61"/>
      <c r="AL511" s="61"/>
      <c r="AM511" s="44"/>
      <c r="AN511" s="44"/>
    </row>
    <row r="512" spans="1:40" x14ac:dyDescent="0.2">
      <c r="A512" s="37" t="s">
        <v>213</v>
      </c>
      <c r="B512" s="37" t="s">
        <v>663</v>
      </c>
      <c r="C512" s="58">
        <v>50.666699999999999</v>
      </c>
      <c r="D512" s="58">
        <v>29.2333</v>
      </c>
      <c r="E512" s="37" t="s">
        <v>143</v>
      </c>
      <c r="F512" s="37" t="s">
        <v>148</v>
      </c>
      <c r="G512" s="37" t="s">
        <v>183</v>
      </c>
      <c r="H512" s="59">
        <v>12615</v>
      </c>
      <c r="I512" s="59">
        <v>50</v>
      </c>
      <c r="J512" s="36">
        <v>14973</v>
      </c>
      <c r="K512" s="36">
        <v>127</v>
      </c>
      <c r="L512" s="46">
        <v>-20.021000000000001</v>
      </c>
      <c r="M512" s="36">
        <v>627</v>
      </c>
      <c r="N512" s="36">
        <v>158</v>
      </c>
      <c r="O512" s="32">
        <f t="shared" si="30"/>
        <v>-20.640969189717676</v>
      </c>
      <c r="P512" s="61">
        <f t="shared" si="31"/>
        <v>0.12958</v>
      </c>
      <c r="Q512" s="61">
        <f t="shared" si="34"/>
        <v>-0.75781626971767402</v>
      </c>
      <c r="R512" s="61">
        <f t="shared" si="32"/>
        <v>8.2670799999999822E-3</v>
      </c>
      <c r="S512" s="61">
        <f t="shared" si="33"/>
        <v>-0.61996918971767401</v>
      </c>
      <c r="T512" s="70"/>
      <c r="U512" s="70"/>
      <c r="V512" s="61"/>
      <c r="W512" s="61"/>
      <c r="X512" s="61"/>
      <c r="Y512" s="61"/>
      <c r="Z512" s="61"/>
      <c r="AA512" s="61"/>
      <c r="AB512" s="61"/>
      <c r="AC512" s="61"/>
      <c r="AD512" s="61"/>
      <c r="AE512" s="61"/>
      <c r="AF512" s="61"/>
      <c r="AG512" s="61"/>
      <c r="AH512" s="61"/>
      <c r="AI512" s="61"/>
      <c r="AJ512" s="61"/>
      <c r="AK512" s="61"/>
      <c r="AL512" s="61"/>
      <c r="AM512" s="44"/>
      <c r="AN512" s="44"/>
    </row>
    <row r="513" spans="1:40" x14ac:dyDescent="0.2">
      <c r="A513" s="38" t="s">
        <v>272</v>
      </c>
      <c r="B513" s="37" t="s">
        <v>664</v>
      </c>
      <c r="C513" s="58">
        <v>50.216700000000003</v>
      </c>
      <c r="D513" s="58">
        <v>4.95</v>
      </c>
      <c r="E513" s="37" t="s">
        <v>274</v>
      </c>
      <c r="F513" s="37" t="s">
        <v>148</v>
      </c>
      <c r="G513" s="37" t="s">
        <v>559</v>
      </c>
      <c r="H513" s="59">
        <v>12630</v>
      </c>
      <c r="I513" s="59">
        <v>140</v>
      </c>
      <c r="J513" s="36">
        <v>14898</v>
      </c>
      <c r="K513" s="36">
        <v>295</v>
      </c>
      <c r="L513" s="46">
        <v>-20.9</v>
      </c>
      <c r="M513" s="36">
        <v>901</v>
      </c>
      <c r="N513" s="60">
        <v>210</v>
      </c>
      <c r="O513" s="32">
        <f t="shared" si="30"/>
        <v>-20.955118699704283</v>
      </c>
      <c r="P513" s="61">
        <f t="shared" si="31"/>
        <v>0.1197</v>
      </c>
      <c r="Q513" s="61">
        <f t="shared" si="34"/>
        <v>-0.17750577970428516</v>
      </c>
      <c r="R513" s="61">
        <f t="shared" si="32"/>
        <v>2.6870800000000639E-3</v>
      </c>
      <c r="S513" s="61">
        <f t="shared" si="33"/>
        <v>-5.5118699704285096E-2</v>
      </c>
      <c r="T513" s="70"/>
      <c r="U513" s="70"/>
      <c r="V513" s="61"/>
      <c r="W513" s="61"/>
      <c r="X513" s="61"/>
      <c r="Y513" s="61"/>
      <c r="Z513" s="61"/>
      <c r="AA513" s="61"/>
      <c r="AB513" s="61"/>
      <c r="AC513" s="61"/>
      <c r="AD513" s="61"/>
      <c r="AE513" s="61"/>
      <c r="AF513" s="61"/>
      <c r="AG513" s="61"/>
      <c r="AH513" s="61"/>
      <c r="AI513" s="61"/>
      <c r="AJ513" s="61"/>
      <c r="AK513" s="61"/>
      <c r="AL513" s="61"/>
      <c r="AM513" s="44"/>
      <c r="AN513" s="44"/>
    </row>
    <row r="514" spans="1:40" x14ac:dyDescent="0.2">
      <c r="A514" s="37" t="s">
        <v>272</v>
      </c>
      <c r="B514" s="37" t="s">
        <v>665</v>
      </c>
      <c r="C514" s="58">
        <v>51.281700000000001</v>
      </c>
      <c r="D514" s="58">
        <v>-2.76559</v>
      </c>
      <c r="E514" s="37" t="s">
        <v>129</v>
      </c>
      <c r="F514" s="37" t="s">
        <v>148</v>
      </c>
      <c r="G514" s="37" t="s">
        <v>183</v>
      </c>
      <c r="H514" s="59">
        <v>12670</v>
      </c>
      <c r="I514" s="59">
        <v>120</v>
      </c>
      <c r="J514" s="36">
        <v>14996</v>
      </c>
      <c r="K514" s="36">
        <v>254</v>
      </c>
      <c r="L514" s="46">
        <v>-20.2</v>
      </c>
      <c r="M514" s="36">
        <v>876</v>
      </c>
      <c r="N514" s="36">
        <v>104</v>
      </c>
      <c r="O514" s="32">
        <f t="shared" si="30"/>
        <v>-20.268912837724262</v>
      </c>
      <c r="P514" s="61">
        <f t="shared" si="31"/>
        <v>0.13984000000000002</v>
      </c>
      <c r="Q514" s="61">
        <f t="shared" si="34"/>
        <v>-0.22464591772426168</v>
      </c>
      <c r="R514" s="61">
        <f t="shared" si="32"/>
        <v>1.5893080000000004E-2</v>
      </c>
      <c r="S514" s="61">
        <f t="shared" si="33"/>
        <v>-6.8912837724261655E-2</v>
      </c>
      <c r="T514" s="70"/>
      <c r="U514" s="70"/>
      <c r="V514" s="61"/>
      <c r="W514" s="61"/>
      <c r="X514" s="61"/>
      <c r="Y514" s="61"/>
      <c r="Z514" s="61"/>
      <c r="AA514" s="61"/>
      <c r="AB514" s="61"/>
      <c r="AC514" s="61"/>
      <c r="AD514" s="61"/>
      <c r="AE514" s="61"/>
      <c r="AF514" s="61"/>
      <c r="AG514" s="61"/>
      <c r="AH514" s="61"/>
      <c r="AI514" s="61"/>
      <c r="AJ514" s="61"/>
      <c r="AK514" s="61"/>
      <c r="AL514" s="61"/>
      <c r="AM514" s="44"/>
      <c r="AN514" s="44"/>
    </row>
    <row r="515" spans="1:40" x14ac:dyDescent="0.2">
      <c r="A515" s="62" t="s">
        <v>132</v>
      </c>
      <c r="B515" s="37" t="s">
        <v>666</v>
      </c>
      <c r="C515" s="58">
        <v>48.916699999999999</v>
      </c>
      <c r="D515" s="58">
        <v>11.833299999999999</v>
      </c>
      <c r="E515" s="37" t="s">
        <v>143</v>
      </c>
      <c r="F515" s="37" t="s">
        <v>667</v>
      </c>
      <c r="G515" s="37" t="s">
        <v>668</v>
      </c>
      <c r="H515" s="59">
        <v>12680</v>
      </c>
      <c r="I515" s="59">
        <v>100</v>
      </c>
      <c r="J515" s="36">
        <v>15037</v>
      </c>
      <c r="K515" s="36">
        <v>207</v>
      </c>
      <c r="L515" s="46">
        <v>-19.829999999999998</v>
      </c>
      <c r="M515" s="36">
        <v>731</v>
      </c>
      <c r="N515" s="36">
        <v>429</v>
      </c>
      <c r="O515" s="32">
        <f t="shared" si="30"/>
        <v>-20.28487590504033</v>
      </c>
      <c r="P515" s="61">
        <f t="shared" si="31"/>
        <v>7.8090000000000007E-2</v>
      </c>
      <c r="Q515" s="61">
        <f t="shared" si="34"/>
        <v>-0.51953298504033363</v>
      </c>
      <c r="R515" s="61">
        <f t="shared" si="32"/>
        <v>-1.343292000000007E-2</v>
      </c>
      <c r="S515" s="61">
        <f t="shared" si="33"/>
        <v>-0.45487590504033371</v>
      </c>
      <c r="T515" s="70"/>
      <c r="U515" s="70"/>
      <c r="V515" s="61"/>
      <c r="W515" s="61"/>
      <c r="X515" s="61"/>
      <c r="Y515" s="61"/>
      <c r="Z515" s="61"/>
      <c r="AA515" s="61"/>
      <c r="AB515" s="61"/>
      <c r="AC515" s="61"/>
      <c r="AD515" s="61"/>
      <c r="AE515" s="61"/>
      <c r="AF515" s="61"/>
      <c r="AG515" s="61"/>
      <c r="AH515" s="61"/>
      <c r="AI515" s="61"/>
      <c r="AJ515" s="61"/>
      <c r="AK515" s="61"/>
      <c r="AL515" s="61"/>
      <c r="AM515" s="44"/>
      <c r="AN515" s="44"/>
    </row>
    <row r="516" spans="1:40" x14ac:dyDescent="0.2">
      <c r="A516" s="37" t="s">
        <v>213</v>
      </c>
      <c r="B516" s="37" t="s">
        <v>669</v>
      </c>
      <c r="C516" s="58">
        <v>51.35</v>
      </c>
      <c r="D516" s="58">
        <v>12.066700000000001</v>
      </c>
      <c r="E516" s="37" t="s">
        <v>143</v>
      </c>
      <c r="F516" s="37" t="s">
        <v>148</v>
      </c>
      <c r="G516" s="37" t="s">
        <v>183</v>
      </c>
      <c r="H516" s="59">
        <v>12685</v>
      </c>
      <c r="I516" s="59">
        <v>55</v>
      </c>
      <c r="J516" s="36">
        <v>15090</v>
      </c>
      <c r="K516" s="36">
        <v>113</v>
      </c>
      <c r="L516" s="46">
        <v>-21.120999999999999</v>
      </c>
      <c r="M516" s="36">
        <v>493</v>
      </c>
      <c r="N516" s="36">
        <v>104</v>
      </c>
      <c r="O516" s="32">
        <f t="shared" si="30"/>
        <v>-22.072118051344447</v>
      </c>
      <c r="P516" s="61">
        <f t="shared" si="31"/>
        <v>0.13984000000000002</v>
      </c>
      <c r="Q516" s="61">
        <f t="shared" si="34"/>
        <v>-1.1076980513444461</v>
      </c>
      <c r="R516" s="61">
        <f t="shared" si="32"/>
        <v>1.6739999999999977E-2</v>
      </c>
      <c r="S516" s="61">
        <f t="shared" si="33"/>
        <v>-0.95111805134444616</v>
      </c>
      <c r="T516" s="70"/>
      <c r="U516" s="70"/>
      <c r="V516" s="61"/>
      <c r="W516" s="61"/>
      <c r="X516" s="61"/>
      <c r="Y516" s="61"/>
      <c r="Z516" s="61"/>
      <c r="AA516" s="61"/>
      <c r="AB516" s="61"/>
      <c r="AC516" s="61"/>
      <c r="AD516" s="61"/>
      <c r="AE516" s="61"/>
      <c r="AF516" s="61"/>
      <c r="AG516" s="61"/>
      <c r="AH516" s="61"/>
      <c r="AI516" s="61"/>
      <c r="AJ516" s="61"/>
      <c r="AK516" s="61"/>
      <c r="AL516" s="61"/>
      <c r="AM516" s="44"/>
      <c r="AN516" s="44"/>
    </row>
    <row r="517" spans="1:40" x14ac:dyDescent="0.2">
      <c r="A517" s="37" t="s">
        <v>179</v>
      </c>
      <c r="B517" s="37" t="s">
        <v>670</v>
      </c>
      <c r="C517" s="58">
        <v>50.833300000000001</v>
      </c>
      <c r="D517" s="58">
        <v>11.666700000000001</v>
      </c>
      <c r="E517" s="37" t="s">
        <v>143</v>
      </c>
      <c r="F517" s="37" t="s">
        <v>148</v>
      </c>
      <c r="G517" s="37" t="s">
        <v>183</v>
      </c>
      <c r="H517" s="59">
        <v>12740</v>
      </c>
      <c r="I517" s="59">
        <v>120</v>
      </c>
      <c r="J517" s="36">
        <v>15150</v>
      </c>
      <c r="K517" s="36">
        <v>236</v>
      </c>
      <c r="L517" s="46">
        <v>-20.2</v>
      </c>
      <c r="M517" s="36">
        <v>627</v>
      </c>
      <c r="N517" s="36">
        <v>261</v>
      </c>
      <c r="O517" s="32">
        <f t="shared" si="30"/>
        <v>-20.837473349717673</v>
      </c>
      <c r="P517" s="61">
        <f t="shared" si="31"/>
        <v>0.11001000000000001</v>
      </c>
      <c r="Q517" s="61">
        <f t="shared" si="34"/>
        <v>-0.75781626971767402</v>
      </c>
      <c r="R517" s="61">
        <f t="shared" si="32"/>
        <v>1.0332919999999968E-2</v>
      </c>
      <c r="S517" s="61">
        <f t="shared" si="33"/>
        <v>-0.637473349717674</v>
      </c>
      <c r="T517" s="70"/>
      <c r="U517" s="70"/>
      <c r="V517" s="61"/>
      <c r="W517" s="61"/>
      <c r="X517" s="61"/>
      <c r="Y517" s="61"/>
      <c r="Z517" s="61"/>
      <c r="AA517" s="61"/>
      <c r="AB517" s="61"/>
      <c r="AC517" s="61"/>
      <c r="AD517" s="61"/>
      <c r="AE517" s="61"/>
      <c r="AF517" s="61"/>
      <c r="AG517" s="61"/>
      <c r="AH517" s="61"/>
      <c r="AI517" s="61"/>
      <c r="AJ517" s="61"/>
      <c r="AK517" s="61"/>
      <c r="AL517" s="61"/>
      <c r="AM517" s="44"/>
      <c r="AN517" s="44"/>
    </row>
    <row r="518" spans="1:40" x14ac:dyDescent="0.2">
      <c r="A518" s="38" t="s">
        <v>132</v>
      </c>
      <c r="B518" s="37" t="s">
        <v>671</v>
      </c>
      <c r="C518" s="58">
        <v>48.916699999999999</v>
      </c>
      <c r="D518" s="58">
        <v>11.833299999999999</v>
      </c>
      <c r="E518" s="37" t="s">
        <v>143</v>
      </c>
      <c r="F518" s="37" t="s">
        <v>667</v>
      </c>
      <c r="G518" s="37" t="s">
        <v>668</v>
      </c>
      <c r="H518" s="59">
        <v>12740</v>
      </c>
      <c r="I518" s="59">
        <v>90</v>
      </c>
      <c r="J518" s="36">
        <v>15166</v>
      </c>
      <c r="K518" s="36">
        <v>166</v>
      </c>
      <c r="L518" s="46">
        <v>-19.77</v>
      </c>
      <c r="M518" s="36">
        <v>731</v>
      </c>
      <c r="N518" s="36">
        <v>429</v>
      </c>
      <c r="O518" s="32">
        <f t="shared" si="30"/>
        <v>-20.224875905040335</v>
      </c>
      <c r="P518" s="61">
        <f t="shared" si="31"/>
        <v>7.8090000000000007E-2</v>
      </c>
      <c r="Q518" s="61">
        <f t="shared" si="34"/>
        <v>-0.51953298504033363</v>
      </c>
      <c r="R518" s="61">
        <f t="shared" si="32"/>
        <v>-1.343292000000007E-2</v>
      </c>
      <c r="S518" s="61">
        <f t="shared" si="33"/>
        <v>-0.45487590504033371</v>
      </c>
      <c r="T518" s="70"/>
      <c r="U518" s="70"/>
      <c r="V518" s="61"/>
      <c r="W518" s="61"/>
      <c r="X518" s="61"/>
      <c r="Y518" s="61"/>
      <c r="Z518" s="61"/>
      <c r="AA518" s="61"/>
      <c r="AB518" s="61"/>
      <c r="AC518" s="61"/>
      <c r="AD518" s="61"/>
      <c r="AE518" s="61"/>
      <c r="AF518" s="61"/>
      <c r="AG518" s="61"/>
      <c r="AH518" s="61"/>
      <c r="AI518" s="61"/>
      <c r="AJ518" s="61"/>
      <c r="AK518" s="61"/>
      <c r="AL518" s="61"/>
      <c r="AM518" s="44"/>
      <c r="AN518" s="44"/>
    </row>
    <row r="519" spans="1:40" x14ac:dyDescent="0.2">
      <c r="A519" s="38" t="s">
        <v>213</v>
      </c>
      <c r="B519" s="37" t="s">
        <v>672</v>
      </c>
      <c r="C519" s="58">
        <v>51.116700000000002</v>
      </c>
      <c r="D519" s="58">
        <v>29.366700000000002</v>
      </c>
      <c r="E519" s="37" t="s">
        <v>143</v>
      </c>
      <c r="F519" s="37" t="s">
        <v>148</v>
      </c>
      <c r="G519" s="37" t="s">
        <v>183</v>
      </c>
      <c r="H519" s="59">
        <v>12780</v>
      </c>
      <c r="I519" s="59">
        <v>60</v>
      </c>
      <c r="J519" s="36">
        <v>15234</v>
      </c>
      <c r="K519" s="36">
        <v>104</v>
      </c>
      <c r="L519" s="46">
        <v>-20.206</v>
      </c>
      <c r="M519" s="36">
        <v>636</v>
      </c>
      <c r="N519" s="36">
        <v>160</v>
      </c>
      <c r="O519" s="32">
        <f t="shared" si="30"/>
        <v>-20.799117238414659</v>
      </c>
      <c r="P519" s="61">
        <f t="shared" si="31"/>
        <v>0.12920000000000001</v>
      </c>
      <c r="Q519" s="61">
        <f t="shared" si="34"/>
        <v>-0.73616431841465868</v>
      </c>
      <c r="R519" s="61">
        <f t="shared" si="32"/>
        <v>1.3847080000000012E-2</v>
      </c>
      <c r="S519" s="61">
        <f t="shared" si="33"/>
        <v>-0.59311723841465869</v>
      </c>
      <c r="T519" s="70"/>
      <c r="U519" s="70"/>
      <c r="V519" s="61"/>
      <c r="W519" s="61"/>
      <c r="X519" s="61"/>
      <c r="Y519" s="61"/>
      <c r="Z519" s="61"/>
      <c r="AA519" s="61"/>
      <c r="AB519" s="61"/>
      <c r="AC519" s="61"/>
      <c r="AD519" s="61"/>
      <c r="AE519" s="61"/>
      <c r="AF519" s="61"/>
      <c r="AG519" s="61"/>
      <c r="AH519" s="61"/>
      <c r="AI519" s="61"/>
      <c r="AJ519" s="61"/>
      <c r="AK519" s="61"/>
      <c r="AL519" s="61"/>
      <c r="AM519" s="44"/>
      <c r="AN519" s="44"/>
    </row>
    <row r="520" spans="1:40" x14ac:dyDescent="0.2">
      <c r="A520" s="38" t="s">
        <v>179</v>
      </c>
      <c r="B520" s="37" t="s">
        <v>673</v>
      </c>
      <c r="C520" s="58">
        <v>50.833300000000001</v>
      </c>
      <c r="D520" s="58">
        <v>11.666700000000001</v>
      </c>
      <c r="E520" s="37" t="s">
        <v>143</v>
      </c>
      <c r="F520" s="37" t="s">
        <v>148</v>
      </c>
      <c r="G520" s="37" t="s">
        <v>183</v>
      </c>
      <c r="H520" s="59">
        <v>12790</v>
      </c>
      <c r="I520" s="59">
        <v>110</v>
      </c>
      <c r="J520" s="36">
        <v>15257</v>
      </c>
      <c r="K520" s="36">
        <v>198</v>
      </c>
      <c r="L520" s="46">
        <v>-21.13</v>
      </c>
      <c r="M520" s="36">
        <v>627</v>
      </c>
      <c r="N520" s="36">
        <v>261</v>
      </c>
      <c r="O520" s="32">
        <f t="shared" si="30"/>
        <v>-21.767473349717672</v>
      </c>
      <c r="P520" s="61">
        <f t="shared" si="31"/>
        <v>0.11001000000000001</v>
      </c>
      <c r="Q520" s="61">
        <f t="shared" si="34"/>
        <v>-0.75781626971767402</v>
      </c>
      <c r="R520" s="61">
        <f t="shared" si="32"/>
        <v>1.0332919999999968E-2</v>
      </c>
      <c r="S520" s="61">
        <f t="shared" si="33"/>
        <v>-0.637473349717674</v>
      </c>
      <c r="T520" s="70"/>
      <c r="U520" s="70"/>
      <c r="V520" s="61"/>
      <c r="W520" s="61"/>
      <c r="X520" s="61"/>
      <c r="Y520" s="61"/>
      <c r="Z520" s="61"/>
      <c r="AA520" s="61"/>
      <c r="AB520" s="61"/>
      <c r="AC520" s="61"/>
      <c r="AD520" s="61"/>
      <c r="AE520" s="61"/>
      <c r="AF520" s="61"/>
      <c r="AG520" s="61"/>
      <c r="AH520" s="61"/>
      <c r="AI520" s="61"/>
      <c r="AJ520" s="61"/>
      <c r="AK520" s="61"/>
      <c r="AL520" s="61"/>
      <c r="AM520" s="44"/>
      <c r="AN520" s="44"/>
    </row>
    <row r="521" spans="1:40" x14ac:dyDescent="0.2">
      <c r="A521" s="62" t="s">
        <v>211</v>
      </c>
      <c r="B521" s="37" t="s">
        <v>674</v>
      </c>
      <c r="C521" s="58">
        <v>50.216700000000003</v>
      </c>
      <c r="D521" s="58">
        <v>4.9333299999999998</v>
      </c>
      <c r="E521" s="37" t="s">
        <v>274</v>
      </c>
      <c r="F521" s="37" t="s">
        <v>148</v>
      </c>
      <c r="G521" s="37" t="s">
        <v>183</v>
      </c>
      <c r="H521" s="59">
        <v>12790</v>
      </c>
      <c r="I521" s="59">
        <v>100</v>
      </c>
      <c r="J521" s="36">
        <v>15259</v>
      </c>
      <c r="K521" s="36">
        <v>177</v>
      </c>
      <c r="L521" s="46">
        <v>-21.1</v>
      </c>
      <c r="M521" s="36">
        <v>901</v>
      </c>
      <c r="N521" s="36">
        <v>180</v>
      </c>
      <c r="O521" s="32">
        <f t="shared" si="30"/>
        <v>-21.149418699704288</v>
      </c>
      <c r="P521" s="61">
        <f t="shared" si="31"/>
        <v>0.12540000000000001</v>
      </c>
      <c r="Q521" s="61">
        <f t="shared" si="34"/>
        <v>-0.17750577970428516</v>
      </c>
      <c r="R521" s="61">
        <f t="shared" si="32"/>
        <v>2.6870800000000639E-3</v>
      </c>
      <c r="S521" s="61">
        <f t="shared" si="33"/>
        <v>-4.9418699704285085E-2</v>
      </c>
      <c r="T521" s="70"/>
      <c r="U521" s="70"/>
      <c r="V521" s="61"/>
      <c r="W521" s="61"/>
      <c r="X521" s="61"/>
      <c r="Y521" s="61"/>
      <c r="Z521" s="61"/>
      <c r="AA521" s="61"/>
      <c r="AB521" s="61"/>
      <c r="AC521" s="61"/>
      <c r="AD521" s="61"/>
      <c r="AE521" s="61"/>
      <c r="AF521" s="61"/>
      <c r="AG521" s="61"/>
      <c r="AH521" s="61"/>
      <c r="AI521" s="61"/>
      <c r="AJ521" s="61"/>
      <c r="AK521" s="61"/>
      <c r="AL521" s="61"/>
      <c r="AM521" s="44"/>
      <c r="AN521" s="44"/>
    </row>
    <row r="522" spans="1:40" x14ac:dyDescent="0.2">
      <c r="A522" s="38" t="s">
        <v>272</v>
      </c>
      <c r="B522" s="38" t="s">
        <v>675</v>
      </c>
      <c r="C522" s="58">
        <v>50.216700000000003</v>
      </c>
      <c r="D522" s="58">
        <v>4.95</v>
      </c>
      <c r="E522" s="38" t="s">
        <v>274</v>
      </c>
      <c r="F522" s="38" t="s">
        <v>148</v>
      </c>
      <c r="G522" s="38" t="s">
        <v>559</v>
      </c>
      <c r="H522" s="63">
        <v>12800</v>
      </c>
      <c r="I522" s="63">
        <v>130</v>
      </c>
      <c r="J522" s="60">
        <v>15268</v>
      </c>
      <c r="K522" s="60">
        <v>236</v>
      </c>
      <c r="L522" s="58">
        <v>-20.100000000000001</v>
      </c>
      <c r="M522" s="36">
        <v>901</v>
      </c>
      <c r="N522" s="60">
        <v>210</v>
      </c>
      <c r="O522" s="32">
        <f t="shared" si="30"/>
        <v>-20.155118699704285</v>
      </c>
      <c r="P522" s="61">
        <f t="shared" si="31"/>
        <v>0.1197</v>
      </c>
      <c r="Q522" s="61">
        <f t="shared" si="34"/>
        <v>-0.17750577970428516</v>
      </c>
      <c r="R522" s="61">
        <f t="shared" si="32"/>
        <v>2.6870800000000639E-3</v>
      </c>
      <c r="S522" s="61">
        <f t="shared" si="33"/>
        <v>-5.5118699704285096E-2</v>
      </c>
      <c r="T522" s="70"/>
      <c r="U522" s="70"/>
      <c r="V522" s="61"/>
      <c r="W522" s="61"/>
      <c r="X522" s="61"/>
      <c r="Y522" s="61"/>
      <c r="Z522" s="61"/>
      <c r="AA522" s="61"/>
      <c r="AB522" s="61"/>
      <c r="AC522" s="61"/>
      <c r="AD522" s="61"/>
      <c r="AE522" s="61"/>
      <c r="AF522" s="61"/>
      <c r="AG522" s="61"/>
      <c r="AH522" s="61"/>
      <c r="AI522" s="61"/>
      <c r="AJ522" s="61"/>
      <c r="AK522" s="61"/>
      <c r="AL522" s="61"/>
      <c r="AM522" s="44"/>
      <c r="AN522" s="44"/>
    </row>
    <row r="523" spans="1:40" x14ac:dyDescent="0.2">
      <c r="A523" s="62" t="s">
        <v>179</v>
      </c>
      <c r="B523" s="38" t="s">
        <v>676</v>
      </c>
      <c r="C523" s="58">
        <v>50.583300000000001</v>
      </c>
      <c r="D523" s="58">
        <v>11.416700000000001</v>
      </c>
      <c r="E523" s="38" t="s">
        <v>143</v>
      </c>
      <c r="F523" s="38" t="s">
        <v>148</v>
      </c>
      <c r="G523" s="38" t="s">
        <v>183</v>
      </c>
      <c r="H523" s="63">
        <v>12860</v>
      </c>
      <c r="I523" s="63">
        <v>130</v>
      </c>
      <c r="J523" s="60">
        <v>15373</v>
      </c>
      <c r="K523" s="60">
        <v>214</v>
      </c>
      <c r="L523" s="58">
        <v>-21.1</v>
      </c>
      <c r="M523" s="36">
        <v>677</v>
      </c>
      <c r="N523" s="36">
        <v>468</v>
      </c>
      <c r="O523" s="32">
        <f t="shared" si="30"/>
        <v>-21.662178829114414</v>
      </c>
      <c r="P523" s="61">
        <f t="shared" si="31"/>
        <v>7.0680000000000007E-2</v>
      </c>
      <c r="Q523" s="61">
        <f t="shared" si="34"/>
        <v>-0.64009174911441136</v>
      </c>
      <c r="R523" s="61">
        <f t="shared" si="32"/>
        <v>7.232919999999976E-3</v>
      </c>
      <c r="S523" s="61">
        <f t="shared" si="33"/>
        <v>-0.56217882911441142</v>
      </c>
      <c r="T523" s="70"/>
      <c r="U523" s="70"/>
      <c r="V523" s="61"/>
      <c r="W523" s="61"/>
      <c r="X523" s="61"/>
      <c r="Y523" s="61"/>
      <c r="Z523" s="61"/>
      <c r="AA523" s="61"/>
      <c r="AB523" s="61"/>
      <c r="AC523" s="61"/>
      <c r="AD523" s="61"/>
      <c r="AE523" s="61"/>
      <c r="AF523" s="61"/>
      <c r="AG523" s="61"/>
      <c r="AH523" s="61"/>
      <c r="AI523" s="61"/>
      <c r="AJ523" s="61"/>
      <c r="AK523" s="61"/>
      <c r="AL523" s="61"/>
      <c r="AM523" s="44"/>
      <c r="AN523" s="44"/>
    </row>
    <row r="524" spans="1:40" x14ac:dyDescent="0.2">
      <c r="A524" s="62" t="s">
        <v>211</v>
      </c>
      <c r="B524" s="37" t="s">
        <v>677</v>
      </c>
      <c r="C524" s="58">
        <v>50.366700000000002</v>
      </c>
      <c r="D524" s="58">
        <v>5.5333300000000003</v>
      </c>
      <c r="E524" s="37" t="s">
        <v>274</v>
      </c>
      <c r="F524" s="37" t="s">
        <v>148</v>
      </c>
      <c r="G524" s="37" t="s">
        <v>183</v>
      </c>
      <c r="H524" s="59">
        <v>12870</v>
      </c>
      <c r="I524" s="59">
        <v>95</v>
      </c>
      <c r="J524" s="36">
        <v>15387</v>
      </c>
      <c r="K524" s="36">
        <v>159</v>
      </c>
      <c r="L524" s="46">
        <v>-17.899999999999999</v>
      </c>
      <c r="M524" s="36">
        <v>906</v>
      </c>
      <c r="N524" s="36">
        <v>160</v>
      </c>
      <c r="O524" s="32">
        <f t="shared" si="30"/>
        <v>-17.934448509633953</v>
      </c>
      <c r="P524" s="61">
        <f t="shared" si="31"/>
        <v>0.12920000000000001</v>
      </c>
      <c r="Q524" s="61">
        <f t="shared" si="34"/>
        <v>-0.16819558963395487</v>
      </c>
      <c r="R524" s="61">
        <f t="shared" si="32"/>
        <v>4.5470800000000366E-3</v>
      </c>
      <c r="S524" s="61">
        <f t="shared" si="33"/>
        <v>-3.4448509633954821E-2</v>
      </c>
      <c r="T524" s="70"/>
      <c r="U524" s="70"/>
      <c r="V524" s="61"/>
      <c r="W524" s="61"/>
      <c r="X524" s="61"/>
      <c r="Y524" s="61"/>
      <c r="Z524" s="61"/>
      <c r="AA524" s="61"/>
      <c r="AB524" s="61"/>
      <c r="AC524" s="61"/>
      <c r="AD524" s="61"/>
      <c r="AE524" s="61"/>
      <c r="AF524" s="61"/>
      <c r="AG524" s="61"/>
      <c r="AH524" s="61"/>
      <c r="AI524" s="61"/>
      <c r="AJ524" s="61"/>
      <c r="AK524" s="61"/>
      <c r="AL524" s="61"/>
      <c r="AM524" s="44"/>
      <c r="AN524" s="44"/>
    </row>
    <row r="525" spans="1:40" x14ac:dyDescent="0.2">
      <c r="A525" s="38" t="s">
        <v>272</v>
      </c>
      <c r="B525" s="38" t="s">
        <v>678</v>
      </c>
      <c r="C525" s="58">
        <v>50.4</v>
      </c>
      <c r="D525" s="58">
        <v>5.5166700000000004</v>
      </c>
      <c r="E525" s="38" t="s">
        <v>274</v>
      </c>
      <c r="F525" s="38" t="s">
        <v>148</v>
      </c>
      <c r="G525" s="38" t="s">
        <v>183</v>
      </c>
      <c r="H525" s="63">
        <v>12870</v>
      </c>
      <c r="I525" s="63">
        <v>110</v>
      </c>
      <c r="J525" s="60">
        <v>15389</v>
      </c>
      <c r="K525" s="60">
        <v>179</v>
      </c>
      <c r="L525" s="58">
        <v>-21.1</v>
      </c>
      <c r="M525" s="36">
        <v>898</v>
      </c>
      <c r="N525" s="36">
        <v>167</v>
      </c>
      <c r="O525" s="32">
        <f t="shared" si="30"/>
        <v>-21.150280516748293</v>
      </c>
      <c r="P525" s="61">
        <f t="shared" si="31"/>
        <v>0.12787000000000001</v>
      </c>
      <c r="Q525" s="61">
        <f t="shared" si="34"/>
        <v>-0.1831105167482896</v>
      </c>
      <c r="R525" s="61">
        <f t="shared" si="32"/>
        <v>4.9599999999999644E-3</v>
      </c>
      <c r="S525" s="61">
        <f t="shared" si="33"/>
        <v>-5.0280516748289622E-2</v>
      </c>
      <c r="T525" s="70"/>
      <c r="U525" s="70"/>
      <c r="V525" s="61"/>
      <c r="W525" s="61"/>
      <c r="X525" s="61"/>
      <c r="Y525" s="61"/>
      <c r="Z525" s="61"/>
      <c r="AA525" s="61"/>
      <c r="AB525" s="61"/>
      <c r="AC525" s="61"/>
      <c r="AD525" s="61"/>
      <c r="AE525" s="61"/>
      <c r="AF525" s="61"/>
      <c r="AG525" s="61"/>
      <c r="AH525" s="61"/>
      <c r="AI525" s="61"/>
      <c r="AJ525" s="61"/>
      <c r="AK525" s="61"/>
      <c r="AL525" s="61"/>
      <c r="AM525" s="44"/>
      <c r="AN525" s="44"/>
    </row>
    <row r="526" spans="1:40" x14ac:dyDescent="0.2">
      <c r="A526" s="38" t="s">
        <v>211</v>
      </c>
      <c r="B526" s="37" t="s">
        <v>679</v>
      </c>
      <c r="C526" s="58">
        <v>50.216700000000003</v>
      </c>
      <c r="D526" s="58">
        <v>4.9333299999999998</v>
      </c>
      <c r="E526" s="37" t="s">
        <v>274</v>
      </c>
      <c r="F526" s="37" t="s">
        <v>148</v>
      </c>
      <c r="G526" s="37" t="s">
        <v>183</v>
      </c>
      <c r="H526" s="59">
        <v>12880</v>
      </c>
      <c r="I526" s="59">
        <v>100</v>
      </c>
      <c r="J526" s="36">
        <v>15402</v>
      </c>
      <c r="K526" s="36">
        <v>164</v>
      </c>
      <c r="L526" s="46">
        <v>-20.2</v>
      </c>
      <c r="M526" s="36">
        <v>901</v>
      </c>
      <c r="N526" s="36">
        <v>180</v>
      </c>
      <c r="O526" s="32">
        <f t="shared" si="30"/>
        <v>-20.249418699704286</v>
      </c>
      <c r="P526" s="61">
        <f t="shared" si="31"/>
        <v>0.12540000000000001</v>
      </c>
      <c r="Q526" s="61">
        <f t="shared" si="34"/>
        <v>-0.17750577970428516</v>
      </c>
      <c r="R526" s="61">
        <f t="shared" si="32"/>
        <v>2.6870800000000639E-3</v>
      </c>
      <c r="S526" s="61">
        <f t="shared" si="33"/>
        <v>-4.9418699704285085E-2</v>
      </c>
      <c r="T526" s="70"/>
      <c r="U526" s="70"/>
      <c r="V526" s="61"/>
      <c r="W526" s="61"/>
      <c r="X526" s="61"/>
      <c r="Y526" s="61"/>
      <c r="Z526" s="61"/>
      <c r="AA526" s="61"/>
      <c r="AB526" s="61"/>
      <c r="AC526" s="61"/>
      <c r="AD526" s="61"/>
      <c r="AE526" s="61"/>
      <c r="AF526" s="61"/>
      <c r="AG526" s="61"/>
      <c r="AH526" s="61"/>
      <c r="AI526" s="61"/>
      <c r="AJ526" s="61"/>
      <c r="AK526" s="61"/>
      <c r="AL526" s="61"/>
      <c r="AM526" s="44"/>
      <c r="AN526" s="44"/>
    </row>
    <row r="527" spans="1:40" x14ac:dyDescent="0.2">
      <c r="A527" s="38" t="s">
        <v>272</v>
      </c>
      <c r="B527" s="37" t="s">
        <v>680</v>
      </c>
      <c r="C527" s="58">
        <v>51.281700000000001</v>
      </c>
      <c r="D527" s="58">
        <v>-2.76559</v>
      </c>
      <c r="E527" s="37" t="s">
        <v>129</v>
      </c>
      <c r="F527" s="37" t="s">
        <v>148</v>
      </c>
      <c r="G527" s="37" t="s">
        <v>559</v>
      </c>
      <c r="H527" s="59">
        <v>12940</v>
      </c>
      <c r="I527" s="59">
        <v>140</v>
      </c>
      <c r="J527" s="36">
        <v>15484</v>
      </c>
      <c r="K527" s="36">
        <v>215</v>
      </c>
      <c r="L527" s="46">
        <v>-18.7</v>
      </c>
      <c r="M527" s="36">
        <v>876</v>
      </c>
      <c r="N527" s="60">
        <v>104</v>
      </c>
      <c r="O527" s="32">
        <f t="shared" si="30"/>
        <v>-18.768912837724262</v>
      </c>
      <c r="P527" s="61">
        <f t="shared" si="31"/>
        <v>0.13984000000000002</v>
      </c>
      <c r="Q527" s="61">
        <f t="shared" si="34"/>
        <v>-0.22464591772426168</v>
      </c>
      <c r="R527" s="61">
        <f t="shared" si="32"/>
        <v>1.5893080000000004E-2</v>
      </c>
      <c r="S527" s="61">
        <f t="shared" si="33"/>
        <v>-6.8912837724261655E-2</v>
      </c>
      <c r="T527" s="70"/>
      <c r="U527" s="70"/>
      <c r="V527" s="61"/>
      <c r="W527" s="61"/>
      <c r="X527" s="61"/>
      <c r="Y527" s="61"/>
      <c r="Z527" s="61"/>
      <c r="AA527" s="61"/>
      <c r="AB527" s="61"/>
      <c r="AC527" s="61"/>
      <c r="AD527" s="61"/>
      <c r="AE527" s="61"/>
      <c r="AF527" s="61"/>
      <c r="AG527" s="61"/>
      <c r="AH527" s="61"/>
      <c r="AI527" s="61"/>
      <c r="AJ527" s="61"/>
      <c r="AK527" s="61"/>
      <c r="AL527" s="61"/>
      <c r="AM527" s="44"/>
      <c r="AN527" s="44"/>
    </row>
    <row r="528" spans="1:40" x14ac:dyDescent="0.2">
      <c r="A528" s="38" t="s">
        <v>213</v>
      </c>
      <c r="B528" s="37" t="s">
        <v>681</v>
      </c>
      <c r="C528" s="58">
        <v>51.116700000000002</v>
      </c>
      <c r="D528" s="58">
        <v>29.366700000000002</v>
      </c>
      <c r="E528" s="37" t="s">
        <v>143</v>
      </c>
      <c r="F528" s="37" t="s">
        <v>148</v>
      </c>
      <c r="G528" s="37" t="s">
        <v>183</v>
      </c>
      <c r="H528" s="59">
        <v>12945</v>
      </c>
      <c r="I528" s="59">
        <v>60</v>
      </c>
      <c r="J528" s="36">
        <v>15475</v>
      </c>
      <c r="K528" s="36">
        <v>123</v>
      </c>
      <c r="L528" s="46">
        <v>-20.529</v>
      </c>
      <c r="M528" s="36">
        <v>636</v>
      </c>
      <c r="N528" s="36">
        <v>160</v>
      </c>
      <c r="O528" s="32">
        <f t="shared" si="30"/>
        <v>-21.12211723841466</v>
      </c>
      <c r="P528" s="61">
        <f t="shared" si="31"/>
        <v>0.12920000000000001</v>
      </c>
      <c r="Q528" s="61">
        <f t="shared" si="34"/>
        <v>-0.73616431841465868</v>
      </c>
      <c r="R528" s="61">
        <f t="shared" si="32"/>
        <v>1.3847080000000012E-2</v>
      </c>
      <c r="S528" s="61">
        <f t="shared" si="33"/>
        <v>-0.59311723841465869</v>
      </c>
      <c r="T528" s="70"/>
      <c r="U528" s="70"/>
      <c r="V528" s="61"/>
      <c r="W528" s="61"/>
      <c r="X528" s="61"/>
      <c r="Y528" s="61"/>
      <c r="Z528" s="61"/>
      <c r="AA528" s="61"/>
      <c r="AB528" s="61"/>
      <c r="AC528" s="61"/>
      <c r="AD528" s="61"/>
      <c r="AE528" s="61"/>
      <c r="AF528" s="61"/>
      <c r="AG528" s="61"/>
      <c r="AH528" s="61"/>
      <c r="AI528" s="61"/>
      <c r="AJ528" s="61"/>
      <c r="AK528" s="61"/>
      <c r="AL528" s="61"/>
      <c r="AM528" s="44"/>
      <c r="AN528" s="44"/>
    </row>
    <row r="529" spans="1:40" x14ac:dyDescent="0.2">
      <c r="A529" s="37" t="s">
        <v>682</v>
      </c>
      <c r="B529" s="37" t="s">
        <v>683</v>
      </c>
      <c r="C529" s="58">
        <v>50.366700000000002</v>
      </c>
      <c r="D529" s="58">
        <v>7.5666700000000002</v>
      </c>
      <c r="E529" s="37" t="s">
        <v>143</v>
      </c>
      <c r="F529" s="37" t="s">
        <v>148</v>
      </c>
      <c r="G529" s="37" t="s">
        <v>183</v>
      </c>
      <c r="H529" s="59">
        <v>13025</v>
      </c>
      <c r="I529" s="59">
        <v>50</v>
      </c>
      <c r="J529" s="36">
        <v>15586</v>
      </c>
      <c r="K529" s="36">
        <v>121</v>
      </c>
      <c r="L529" s="46">
        <v>-21.282</v>
      </c>
      <c r="M529" s="36">
        <v>639</v>
      </c>
      <c r="N529" s="36">
        <v>81</v>
      </c>
      <c r="O529" s="32">
        <f t="shared" si="30"/>
        <v>-21.862236161810149</v>
      </c>
      <c r="P529" s="61">
        <f t="shared" si="31"/>
        <v>0.14421</v>
      </c>
      <c r="Q529" s="61">
        <f t="shared" si="34"/>
        <v>-0.72899324181014791</v>
      </c>
      <c r="R529" s="61">
        <f t="shared" si="32"/>
        <v>4.5470800000000366E-3</v>
      </c>
      <c r="S529" s="61">
        <f t="shared" si="33"/>
        <v>-0.58023616181014792</v>
      </c>
      <c r="T529" s="70"/>
      <c r="U529" s="70"/>
      <c r="V529" s="61"/>
      <c r="W529" s="61"/>
      <c r="X529" s="61"/>
      <c r="Y529" s="61"/>
      <c r="Z529" s="61"/>
      <c r="AA529" s="61"/>
      <c r="AB529" s="61"/>
      <c r="AC529" s="61"/>
      <c r="AD529" s="61"/>
      <c r="AE529" s="61"/>
      <c r="AF529" s="61"/>
      <c r="AG529" s="61"/>
      <c r="AH529" s="61"/>
      <c r="AI529" s="61"/>
      <c r="AJ529" s="61"/>
      <c r="AK529" s="61"/>
      <c r="AL529" s="61"/>
      <c r="AM529" s="44"/>
      <c r="AN529" s="44"/>
    </row>
    <row r="530" spans="1:40" x14ac:dyDescent="0.2">
      <c r="A530" s="37" t="s">
        <v>213</v>
      </c>
      <c r="B530" s="37" t="s">
        <v>684</v>
      </c>
      <c r="C530" s="58">
        <v>51.3</v>
      </c>
      <c r="D530" s="58">
        <v>29.25</v>
      </c>
      <c r="E530" s="37" t="s">
        <v>143</v>
      </c>
      <c r="F530" s="37" t="s">
        <v>148</v>
      </c>
      <c r="G530" s="37" t="s">
        <v>183</v>
      </c>
      <c r="H530" s="59">
        <v>13070</v>
      </c>
      <c r="I530" s="59">
        <v>60</v>
      </c>
      <c r="J530" s="36">
        <v>15658</v>
      </c>
      <c r="K530" s="36">
        <v>132</v>
      </c>
      <c r="L530" s="46">
        <v>-20.436</v>
      </c>
      <c r="M530" s="36">
        <v>633</v>
      </c>
      <c r="N530" s="36">
        <v>149</v>
      </c>
      <c r="O530" s="32">
        <f t="shared" si="30"/>
        <v>-21.031948416171339</v>
      </c>
      <c r="P530" s="61">
        <f t="shared" si="31"/>
        <v>0.13129000000000002</v>
      </c>
      <c r="Q530" s="61">
        <f t="shared" si="34"/>
        <v>-0.7433584161713398</v>
      </c>
      <c r="R530" s="61">
        <f t="shared" si="32"/>
        <v>1.6119999999999912E-2</v>
      </c>
      <c r="S530" s="61">
        <f t="shared" si="33"/>
        <v>-0.59594841617133987</v>
      </c>
      <c r="T530" s="70"/>
      <c r="U530" s="70"/>
      <c r="V530" s="61"/>
      <c r="W530" s="61"/>
      <c r="X530" s="61"/>
      <c r="Y530" s="61"/>
      <c r="Z530" s="61"/>
      <c r="AA530" s="61"/>
      <c r="AB530" s="61"/>
      <c r="AC530" s="61"/>
      <c r="AD530" s="61"/>
      <c r="AE530" s="61"/>
      <c r="AF530" s="61"/>
      <c r="AG530" s="61"/>
      <c r="AH530" s="61"/>
      <c r="AI530" s="61"/>
      <c r="AJ530" s="61"/>
      <c r="AK530" s="61"/>
      <c r="AL530" s="61"/>
      <c r="AM530" s="44"/>
      <c r="AN530" s="44"/>
    </row>
    <row r="531" spans="1:40" x14ac:dyDescent="0.2">
      <c r="A531" s="37" t="s">
        <v>179</v>
      </c>
      <c r="B531" s="37" t="s">
        <v>685</v>
      </c>
      <c r="C531" s="58">
        <v>50.583300000000001</v>
      </c>
      <c r="D531" s="58">
        <v>11.416700000000001</v>
      </c>
      <c r="E531" s="37" t="s">
        <v>143</v>
      </c>
      <c r="F531" s="37" t="s">
        <v>134</v>
      </c>
      <c r="G531" s="37" t="s">
        <v>686</v>
      </c>
      <c r="H531" s="59">
        <v>13080</v>
      </c>
      <c r="I531" s="59">
        <v>140</v>
      </c>
      <c r="J531" s="36">
        <v>15666</v>
      </c>
      <c r="K531" s="36">
        <v>219</v>
      </c>
      <c r="L531" s="46">
        <v>-19.78</v>
      </c>
      <c r="M531" s="36">
        <v>677</v>
      </c>
      <c r="N531" s="36">
        <v>468</v>
      </c>
      <c r="O531" s="32">
        <f t="shared" si="30"/>
        <v>-20.342178829114413</v>
      </c>
      <c r="P531" s="61">
        <f t="shared" si="31"/>
        <v>7.0680000000000007E-2</v>
      </c>
      <c r="Q531" s="61">
        <f t="shared" si="34"/>
        <v>-0.64009174911441136</v>
      </c>
      <c r="R531" s="61">
        <f t="shared" si="32"/>
        <v>7.232919999999976E-3</v>
      </c>
      <c r="S531" s="61">
        <f t="shared" si="33"/>
        <v>-0.56217882911441142</v>
      </c>
      <c r="T531" s="70"/>
      <c r="U531" s="70"/>
      <c r="V531" s="61"/>
      <c r="W531" s="61"/>
      <c r="X531" s="61"/>
      <c r="Y531" s="61"/>
      <c r="Z531" s="61"/>
      <c r="AA531" s="61"/>
      <c r="AB531" s="61"/>
      <c r="AC531" s="61"/>
      <c r="AD531" s="61"/>
      <c r="AE531" s="61"/>
      <c r="AF531" s="61"/>
      <c r="AG531" s="61"/>
      <c r="AH531" s="61"/>
      <c r="AI531" s="61"/>
      <c r="AJ531" s="61"/>
      <c r="AK531" s="61"/>
      <c r="AL531" s="61"/>
      <c r="AM531" s="44"/>
      <c r="AN531" s="44"/>
    </row>
    <row r="532" spans="1:40" x14ac:dyDescent="0.2">
      <c r="A532" s="37" t="s">
        <v>179</v>
      </c>
      <c r="B532" s="37" t="s">
        <v>687</v>
      </c>
      <c r="C532" s="58">
        <v>50.666699999999999</v>
      </c>
      <c r="D532" s="58">
        <v>11.55</v>
      </c>
      <c r="E532" s="37" t="s">
        <v>143</v>
      </c>
      <c r="F532" s="37" t="s">
        <v>134</v>
      </c>
      <c r="G532" s="37" t="s">
        <v>617</v>
      </c>
      <c r="H532" s="59">
        <v>13090</v>
      </c>
      <c r="I532" s="59">
        <v>130</v>
      </c>
      <c r="J532" s="36">
        <v>15680</v>
      </c>
      <c r="K532" s="36">
        <v>209</v>
      </c>
      <c r="L532" s="46">
        <v>-18.899999999999999</v>
      </c>
      <c r="M532" s="36">
        <v>611</v>
      </c>
      <c r="N532" s="36">
        <v>330</v>
      </c>
      <c r="O532" s="32">
        <f t="shared" si="30"/>
        <v>-19.591665792722608</v>
      </c>
      <c r="P532" s="61">
        <f t="shared" si="31"/>
        <v>9.69E-2</v>
      </c>
      <c r="Q532" s="61">
        <f t="shared" si="34"/>
        <v>-0.79683287272260905</v>
      </c>
      <c r="R532" s="61">
        <f t="shared" si="32"/>
        <v>8.2670799999999822E-3</v>
      </c>
      <c r="S532" s="61">
        <f t="shared" si="33"/>
        <v>-0.69166579272260909</v>
      </c>
      <c r="T532" s="70"/>
      <c r="U532" s="70"/>
      <c r="V532" s="61"/>
      <c r="W532" s="61"/>
      <c r="X532" s="61"/>
      <c r="Y532" s="61"/>
      <c r="Z532" s="61"/>
      <c r="AA532" s="61"/>
      <c r="AB532" s="61"/>
      <c r="AC532" s="61"/>
      <c r="AD532" s="61"/>
      <c r="AE532" s="61"/>
      <c r="AF532" s="61"/>
      <c r="AG532" s="61"/>
      <c r="AH532" s="61"/>
      <c r="AI532" s="61"/>
      <c r="AJ532" s="61"/>
      <c r="AK532" s="61"/>
      <c r="AL532" s="61"/>
      <c r="AM532" s="44"/>
      <c r="AN532" s="44"/>
    </row>
    <row r="533" spans="1:40" x14ac:dyDescent="0.2">
      <c r="A533" s="37" t="s">
        <v>146</v>
      </c>
      <c r="B533" s="37" t="s">
        <v>688</v>
      </c>
      <c r="C533" s="58">
        <v>51.433300000000003</v>
      </c>
      <c r="D533" s="58">
        <v>9.9166699999999999</v>
      </c>
      <c r="E533" s="37" t="s">
        <v>143</v>
      </c>
      <c r="F533" s="37" t="s">
        <v>148</v>
      </c>
      <c r="G533" s="37" t="s">
        <v>183</v>
      </c>
      <c r="H533" s="59">
        <v>13105</v>
      </c>
      <c r="I533" s="59">
        <v>70</v>
      </c>
      <c r="J533" s="36">
        <v>15715</v>
      </c>
      <c r="K533" s="36">
        <v>140</v>
      </c>
      <c r="L533" s="46">
        <v>-20.6</v>
      </c>
      <c r="M533" s="36">
        <v>683</v>
      </c>
      <c r="N533" s="36">
        <v>193</v>
      </c>
      <c r="O533" s="32">
        <f t="shared" ref="O533:O596" si="35">L533+S533</f>
        <v>-21.085668625889461</v>
      </c>
      <c r="P533" s="61">
        <f t="shared" ref="P533:P596" si="36">0.00019*(840-N533)</f>
        <v>0.12293000000000001</v>
      </c>
      <c r="Q533" s="61">
        <f t="shared" si="34"/>
        <v>-0.62637154588945876</v>
      </c>
      <c r="R533" s="61">
        <f t="shared" ref="R533:R596" si="37">(-0.0124*50)-(-0.0124*ABS(C533))</f>
        <v>1.777291999999997E-2</v>
      </c>
      <c r="S533" s="61">
        <f t="shared" ref="S533:S596" si="38">P533+Q533+R533</f>
        <v>-0.4856686258894588</v>
      </c>
      <c r="T533" s="70"/>
      <c r="U533" s="70"/>
      <c r="V533" s="61"/>
      <c r="W533" s="61"/>
      <c r="X533" s="61"/>
      <c r="Y533" s="61"/>
      <c r="Z533" s="61"/>
      <c r="AA533" s="61"/>
      <c r="AB533" s="61"/>
      <c r="AC533" s="61"/>
      <c r="AD533" s="61"/>
      <c r="AE533" s="61"/>
      <c r="AF533" s="61"/>
      <c r="AG533" s="61"/>
      <c r="AH533" s="61"/>
      <c r="AI533" s="61"/>
      <c r="AJ533" s="61"/>
      <c r="AK533" s="61"/>
      <c r="AL533" s="61"/>
      <c r="AM533" s="44"/>
      <c r="AN533" s="44"/>
    </row>
    <row r="534" spans="1:40" x14ac:dyDescent="0.2">
      <c r="A534" s="37" t="s">
        <v>179</v>
      </c>
      <c r="B534" s="38" t="s">
        <v>689</v>
      </c>
      <c r="C534" s="58">
        <v>50.666699999999999</v>
      </c>
      <c r="D534" s="58">
        <v>11.55</v>
      </c>
      <c r="E534" s="38" t="s">
        <v>143</v>
      </c>
      <c r="F534" s="38" t="s">
        <v>134</v>
      </c>
      <c r="G534" s="38" t="s">
        <v>617</v>
      </c>
      <c r="H534" s="63">
        <v>13130</v>
      </c>
      <c r="I534" s="63">
        <v>120</v>
      </c>
      <c r="J534" s="60">
        <v>15740</v>
      </c>
      <c r="K534" s="60">
        <v>198</v>
      </c>
      <c r="L534" s="58">
        <v>-18.5</v>
      </c>
      <c r="M534" s="36">
        <v>611</v>
      </c>
      <c r="N534" s="36">
        <v>330</v>
      </c>
      <c r="O534" s="32">
        <f t="shared" si="35"/>
        <v>-19.19166579272261</v>
      </c>
      <c r="P534" s="61">
        <f t="shared" si="36"/>
        <v>9.69E-2</v>
      </c>
      <c r="Q534" s="61">
        <f t="shared" ref="Q534:Q597" si="39">(-5.16*LOG(1000+300,10))-(-5.16*LOG(M534+300,10))</f>
        <v>-0.79683287272260905</v>
      </c>
      <c r="R534" s="61">
        <f t="shared" si="37"/>
        <v>8.2670799999999822E-3</v>
      </c>
      <c r="S534" s="61">
        <f t="shared" si="38"/>
        <v>-0.69166579272260909</v>
      </c>
      <c r="T534" s="70"/>
      <c r="U534" s="70"/>
      <c r="V534" s="61"/>
      <c r="W534" s="61"/>
      <c r="X534" s="61"/>
      <c r="Y534" s="61"/>
      <c r="Z534" s="61"/>
      <c r="AA534" s="61"/>
      <c r="AB534" s="61"/>
      <c r="AC534" s="61"/>
      <c r="AD534" s="61"/>
      <c r="AE534" s="61"/>
      <c r="AF534" s="61"/>
      <c r="AG534" s="61"/>
      <c r="AH534" s="61"/>
      <c r="AI534" s="61"/>
      <c r="AJ534" s="61"/>
      <c r="AK534" s="61"/>
      <c r="AL534" s="61"/>
      <c r="AM534" s="44"/>
      <c r="AN534" s="44"/>
    </row>
    <row r="535" spans="1:40" x14ac:dyDescent="0.2">
      <c r="A535" s="37" t="s">
        <v>179</v>
      </c>
      <c r="B535" s="38" t="s">
        <v>690</v>
      </c>
      <c r="C535" s="58">
        <v>50.666699999999999</v>
      </c>
      <c r="D535" s="58">
        <v>11.55</v>
      </c>
      <c r="E535" s="38" t="s">
        <v>143</v>
      </c>
      <c r="F535" s="38" t="s">
        <v>148</v>
      </c>
      <c r="G535" s="38" t="s">
        <v>183</v>
      </c>
      <c r="H535" s="63">
        <v>13150</v>
      </c>
      <c r="I535" s="63">
        <v>130</v>
      </c>
      <c r="J535" s="60">
        <v>15769</v>
      </c>
      <c r="K535" s="60">
        <v>209</v>
      </c>
      <c r="L535" s="58">
        <v>-19.5</v>
      </c>
      <c r="M535" s="36">
        <v>611</v>
      </c>
      <c r="N535" s="36">
        <v>330</v>
      </c>
      <c r="O535" s="32">
        <f t="shared" si="35"/>
        <v>-20.19166579272261</v>
      </c>
      <c r="P535" s="61">
        <f t="shared" si="36"/>
        <v>9.69E-2</v>
      </c>
      <c r="Q535" s="61">
        <f t="shared" si="39"/>
        <v>-0.79683287272260905</v>
      </c>
      <c r="R535" s="61">
        <f t="shared" si="37"/>
        <v>8.2670799999999822E-3</v>
      </c>
      <c r="S535" s="61">
        <f t="shared" si="38"/>
        <v>-0.69166579272260909</v>
      </c>
      <c r="T535" s="70"/>
      <c r="U535" s="70"/>
      <c r="V535" s="61"/>
      <c r="W535" s="61"/>
      <c r="X535" s="61"/>
      <c r="Y535" s="61"/>
      <c r="Z535" s="61"/>
      <c r="AA535" s="61"/>
      <c r="AB535" s="61"/>
      <c r="AC535" s="61"/>
      <c r="AD535" s="61"/>
      <c r="AE535" s="61"/>
      <c r="AF535" s="61"/>
      <c r="AG535" s="61"/>
      <c r="AH535" s="61"/>
      <c r="AI535" s="61"/>
      <c r="AJ535" s="61"/>
      <c r="AK535" s="61"/>
      <c r="AL535" s="61"/>
      <c r="AM535" s="44"/>
      <c r="AN535" s="44"/>
    </row>
    <row r="536" spans="1:40" x14ac:dyDescent="0.2">
      <c r="A536" s="37" t="s">
        <v>213</v>
      </c>
      <c r="B536" s="38" t="s">
        <v>691</v>
      </c>
      <c r="C536" s="58">
        <v>51.133299999999998</v>
      </c>
      <c r="D536" s="58">
        <v>29.25</v>
      </c>
      <c r="E536" s="38" t="s">
        <v>143</v>
      </c>
      <c r="F536" s="38" t="s">
        <v>148</v>
      </c>
      <c r="G536" s="38" t="s">
        <v>183</v>
      </c>
      <c r="H536" s="63">
        <v>13160</v>
      </c>
      <c r="I536" s="63">
        <v>60</v>
      </c>
      <c r="J536" s="60">
        <v>15811</v>
      </c>
      <c r="K536" s="60">
        <v>114</v>
      </c>
      <c r="L536" s="58">
        <v>-20.817</v>
      </c>
      <c r="M536" s="36">
        <v>631</v>
      </c>
      <c r="N536" s="36">
        <v>152</v>
      </c>
      <c r="O536" s="32">
        <f t="shared" si="35"/>
        <v>-21.42039442403955</v>
      </c>
      <c r="P536" s="61">
        <f t="shared" si="36"/>
        <v>0.13072</v>
      </c>
      <c r="Q536" s="61">
        <f t="shared" si="39"/>
        <v>-0.7481673440395511</v>
      </c>
      <c r="R536" s="61">
        <f t="shared" si="37"/>
        <v>1.4052919999999913E-2</v>
      </c>
      <c r="S536" s="61">
        <f t="shared" si="38"/>
        <v>-0.60339442403955124</v>
      </c>
      <c r="T536" s="70"/>
      <c r="U536" s="70"/>
      <c r="V536" s="61"/>
      <c r="W536" s="61"/>
      <c r="X536" s="61"/>
      <c r="Y536" s="61"/>
      <c r="Z536" s="61"/>
      <c r="AA536" s="61"/>
      <c r="AB536" s="61"/>
      <c r="AC536" s="61"/>
      <c r="AD536" s="61"/>
      <c r="AE536" s="61"/>
      <c r="AF536" s="61"/>
      <c r="AG536" s="61"/>
      <c r="AH536" s="61"/>
      <c r="AI536" s="61"/>
      <c r="AJ536" s="61"/>
      <c r="AK536" s="61"/>
      <c r="AL536" s="61"/>
      <c r="AM536" s="44"/>
      <c r="AN536" s="44"/>
    </row>
    <row r="537" spans="1:40" x14ac:dyDescent="0.2">
      <c r="A537" s="37" t="s">
        <v>146</v>
      </c>
      <c r="B537" s="38" t="s">
        <v>692</v>
      </c>
      <c r="C537" s="58">
        <v>50.366700000000002</v>
      </c>
      <c r="D537" s="58">
        <v>7.5666700000000002</v>
      </c>
      <c r="E537" s="38" t="s">
        <v>143</v>
      </c>
      <c r="F537" s="38" t="s">
        <v>148</v>
      </c>
      <c r="G537" s="38" t="s">
        <v>183</v>
      </c>
      <c r="H537" s="63">
        <v>13185</v>
      </c>
      <c r="I537" s="63">
        <v>80</v>
      </c>
      <c r="J537" s="60">
        <v>15840</v>
      </c>
      <c r="K537" s="60">
        <v>136</v>
      </c>
      <c r="L537" s="58">
        <v>-21.33</v>
      </c>
      <c r="M537" s="36">
        <v>639</v>
      </c>
      <c r="N537" s="36">
        <v>81</v>
      </c>
      <c r="O537" s="32">
        <f t="shared" si="35"/>
        <v>-21.910236161810147</v>
      </c>
      <c r="P537" s="61">
        <f t="shared" si="36"/>
        <v>0.14421</v>
      </c>
      <c r="Q537" s="61">
        <f t="shared" si="39"/>
        <v>-0.72899324181014791</v>
      </c>
      <c r="R537" s="61">
        <f t="shared" si="37"/>
        <v>4.5470800000000366E-3</v>
      </c>
      <c r="S537" s="61">
        <f t="shared" si="38"/>
        <v>-0.58023616181014792</v>
      </c>
      <c r="T537" s="70"/>
      <c r="U537" s="70"/>
      <c r="V537" s="61"/>
      <c r="W537" s="61"/>
      <c r="X537" s="61"/>
      <c r="Y537" s="61"/>
      <c r="Z537" s="61"/>
      <c r="AA537" s="61"/>
      <c r="AB537" s="61"/>
      <c r="AC537" s="61"/>
      <c r="AD537" s="61"/>
      <c r="AE537" s="61"/>
      <c r="AF537" s="61"/>
      <c r="AG537" s="61"/>
      <c r="AH537" s="61"/>
      <c r="AI537" s="61"/>
      <c r="AJ537" s="61"/>
      <c r="AK537" s="61"/>
      <c r="AL537" s="61"/>
      <c r="AM537" s="44"/>
      <c r="AN537" s="44"/>
    </row>
    <row r="538" spans="1:40" x14ac:dyDescent="0.2">
      <c r="A538" s="37" t="s">
        <v>179</v>
      </c>
      <c r="B538" s="38" t="s">
        <v>693</v>
      </c>
      <c r="C538" s="58">
        <v>50.666699999999999</v>
      </c>
      <c r="D538" s="58">
        <v>11.55</v>
      </c>
      <c r="E538" s="38" t="s">
        <v>143</v>
      </c>
      <c r="F538" s="38" t="s">
        <v>148</v>
      </c>
      <c r="G538" s="38" t="s">
        <v>183</v>
      </c>
      <c r="H538" s="63">
        <v>13190</v>
      </c>
      <c r="I538" s="63">
        <v>130</v>
      </c>
      <c r="J538" s="60">
        <v>15829</v>
      </c>
      <c r="K538" s="60">
        <v>205</v>
      </c>
      <c r="L538" s="58">
        <v>-19.899999999999999</v>
      </c>
      <c r="M538" s="36">
        <v>611</v>
      </c>
      <c r="N538" s="36">
        <v>330</v>
      </c>
      <c r="O538" s="32">
        <f t="shared" si="35"/>
        <v>-20.591665792722608</v>
      </c>
      <c r="P538" s="61">
        <f t="shared" si="36"/>
        <v>9.69E-2</v>
      </c>
      <c r="Q538" s="61">
        <f t="shared" si="39"/>
        <v>-0.79683287272260905</v>
      </c>
      <c r="R538" s="61">
        <f t="shared" si="37"/>
        <v>8.2670799999999822E-3</v>
      </c>
      <c r="S538" s="61">
        <f t="shared" si="38"/>
        <v>-0.69166579272260909</v>
      </c>
      <c r="T538" s="70"/>
      <c r="U538" s="70"/>
      <c r="V538" s="61"/>
      <c r="W538" s="61"/>
      <c r="X538" s="61"/>
      <c r="Y538" s="61"/>
      <c r="Z538" s="61"/>
      <c r="AA538" s="61"/>
      <c r="AB538" s="61"/>
      <c r="AC538" s="61"/>
      <c r="AD538" s="61"/>
      <c r="AE538" s="61"/>
      <c r="AF538" s="61"/>
      <c r="AG538" s="61"/>
      <c r="AH538" s="61"/>
      <c r="AI538" s="61"/>
      <c r="AJ538" s="61"/>
      <c r="AK538" s="61"/>
      <c r="AL538" s="61"/>
      <c r="AM538" s="44"/>
      <c r="AN538" s="44"/>
    </row>
    <row r="539" spans="1:40" x14ac:dyDescent="0.2">
      <c r="A539" s="38" t="s">
        <v>146</v>
      </c>
      <c r="B539" s="38" t="s">
        <v>694</v>
      </c>
      <c r="C539" s="58">
        <v>50.366700000000002</v>
      </c>
      <c r="D539" s="58">
        <v>7.5666700000000002</v>
      </c>
      <c r="E539" s="38" t="s">
        <v>143</v>
      </c>
      <c r="F539" s="38" t="s">
        <v>148</v>
      </c>
      <c r="G539" s="38" t="s">
        <v>183</v>
      </c>
      <c r="H539" s="63">
        <v>13270</v>
      </c>
      <c r="I539" s="63">
        <v>180</v>
      </c>
      <c r="J539" s="60">
        <v>15939</v>
      </c>
      <c r="K539" s="60">
        <v>270</v>
      </c>
      <c r="L539" s="58">
        <v>-21.024999999999999</v>
      </c>
      <c r="M539" s="36">
        <v>639</v>
      </c>
      <c r="N539" s="36">
        <v>81</v>
      </c>
      <c r="O539" s="32">
        <f t="shared" si="35"/>
        <v>-21.605236161810147</v>
      </c>
      <c r="P539" s="61">
        <f t="shared" si="36"/>
        <v>0.14421</v>
      </c>
      <c r="Q539" s="61">
        <f t="shared" si="39"/>
        <v>-0.72899324181014791</v>
      </c>
      <c r="R539" s="61">
        <f t="shared" si="37"/>
        <v>4.5470800000000366E-3</v>
      </c>
      <c r="S539" s="61">
        <f t="shared" si="38"/>
        <v>-0.58023616181014792</v>
      </c>
      <c r="T539" s="70"/>
      <c r="U539" s="70"/>
      <c r="V539" s="61"/>
      <c r="W539" s="61"/>
      <c r="X539" s="61"/>
      <c r="Y539" s="61"/>
      <c r="Z539" s="61"/>
      <c r="AA539" s="61"/>
      <c r="AB539" s="61"/>
      <c r="AC539" s="61"/>
      <c r="AD539" s="61"/>
      <c r="AE539" s="61"/>
      <c r="AF539" s="61"/>
      <c r="AG539" s="61"/>
      <c r="AH539" s="61"/>
      <c r="AI539" s="61"/>
      <c r="AJ539" s="61"/>
      <c r="AK539" s="61"/>
      <c r="AL539" s="61"/>
      <c r="AM539" s="44"/>
      <c r="AN539" s="44"/>
    </row>
    <row r="540" spans="1:40" x14ac:dyDescent="0.2">
      <c r="A540" s="38" t="s">
        <v>272</v>
      </c>
      <c r="B540" s="38" t="s">
        <v>695</v>
      </c>
      <c r="C540" s="58">
        <v>50</v>
      </c>
      <c r="D540" s="58">
        <v>5</v>
      </c>
      <c r="E540" s="38" t="s">
        <v>274</v>
      </c>
      <c r="F540" s="38" t="s">
        <v>148</v>
      </c>
      <c r="G540" s="38" t="s">
        <v>559</v>
      </c>
      <c r="H540" s="63">
        <v>13330</v>
      </c>
      <c r="I540" s="63">
        <v>160</v>
      </c>
      <c r="J540" s="60">
        <v>16029</v>
      </c>
      <c r="K540" s="60">
        <v>237</v>
      </c>
      <c r="L540" s="58">
        <v>-21.1</v>
      </c>
      <c r="M540" s="36">
        <v>1064</v>
      </c>
      <c r="N540" s="60">
        <v>405</v>
      </c>
      <c r="O540" s="32">
        <f t="shared" si="35"/>
        <v>-20.909655547049706</v>
      </c>
      <c r="P540" s="61">
        <f t="shared" si="36"/>
        <v>8.2650000000000001E-2</v>
      </c>
      <c r="Q540" s="61">
        <f t="shared" si="39"/>
        <v>0.10769445295029456</v>
      </c>
      <c r="R540" s="61">
        <f t="shared" si="37"/>
        <v>0</v>
      </c>
      <c r="S540" s="61">
        <f t="shared" si="38"/>
        <v>0.19034445295029456</v>
      </c>
      <c r="T540" s="70"/>
      <c r="U540" s="70"/>
      <c r="V540" s="61"/>
      <c r="W540" s="61"/>
      <c r="X540" s="61"/>
      <c r="Y540" s="61"/>
      <c r="Z540" s="61"/>
      <c r="AA540" s="61"/>
      <c r="AB540" s="61"/>
      <c r="AC540" s="61"/>
      <c r="AD540" s="61"/>
      <c r="AE540" s="61"/>
      <c r="AF540" s="61"/>
      <c r="AG540" s="61"/>
      <c r="AH540" s="61"/>
      <c r="AI540" s="61"/>
      <c r="AJ540" s="61"/>
      <c r="AK540" s="61"/>
      <c r="AL540" s="61"/>
      <c r="AM540" s="44"/>
      <c r="AN540" s="44"/>
    </row>
    <row r="541" spans="1:40" x14ac:dyDescent="0.2">
      <c r="A541" s="37" t="s">
        <v>213</v>
      </c>
      <c r="B541" s="38" t="s">
        <v>696</v>
      </c>
      <c r="C541" s="58">
        <v>50.666699999999999</v>
      </c>
      <c r="D541" s="58">
        <v>29.2333</v>
      </c>
      <c r="E541" s="38" t="s">
        <v>143</v>
      </c>
      <c r="F541" s="38" t="s">
        <v>139</v>
      </c>
      <c r="G541" s="38" t="s">
        <v>181</v>
      </c>
      <c r="H541" s="63">
        <v>13450</v>
      </c>
      <c r="I541" s="63">
        <v>60</v>
      </c>
      <c r="J541" s="60">
        <v>16185</v>
      </c>
      <c r="K541" s="60">
        <v>106</v>
      </c>
      <c r="L541" s="58">
        <v>-18.853000000000002</v>
      </c>
      <c r="M541" s="36">
        <v>627</v>
      </c>
      <c r="N541" s="36">
        <v>158</v>
      </c>
      <c r="O541" s="32">
        <f t="shared" si="35"/>
        <v>-19.472969189717677</v>
      </c>
      <c r="P541" s="61">
        <f t="shared" si="36"/>
        <v>0.12958</v>
      </c>
      <c r="Q541" s="61">
        <f t="shared" si="39"/>
        <v>-0.75781626971767402</v>
      </c>
      <c r="R541" s="61">
        <f t="shared" si="37"/>
        <v>8.2670799999999822E-3</v>
      </c>
      <c r="S541" s="61">
        <f t="shared" si="38"/>
        <v>-0.61996918971767401</v>
      </c>
      <c r="T541" s="70"/>
      <c r="U541" s="70"/>
      <c r="V541" s="61"/>
      <c r="W541" s="61"/>
      <c r="X541" s="61"/>
      <c r="Y541" s="61"/>
      <c r="Z541" s="61"/>
      <c r="AA541" s="61"/>
      <c r="AB541" s="61"/>
      <c r="AC541" s="61"/>
      <c r="AD541" s="61"/>
      <c r="AE541" s="61"/>
      <c r="AF541" s="61"/>
      <c r="AG541" s="61"/>
      <c r="AH541" s="61"/>
      <c r="AI541" s="61"/>
      <c r="AJ541" s="61"/>
      <c r="AK541" s="61"/>
      <c r="AL541" s="61"/>
      <c r="AM541" s="44"/>
      <c r="AN541" s="44"/>
    </row>
    <row r="542" spans="1:40" x14ac:dyDescent="0.2">
      <c r="A542" s="38" t="s">
        <v>146</v>
      </c>
      <c r="B542" s="38" t="s">
        <v>697</v>
      </c>
      <c r="C542" s="58">
        <v>50.366700000000002</v>
      </c>
      <c r="D542" s="58">
        <v>7.5666700000000002</v>
      </c>
      <c r="E542" s="38" t="s">
        <v>143</v>
      </c>
      <c r="F542" s="38" t="s">
        <v>148</v>
      </c>
      <c r="G542" s="38" t="s">
        <v>183</v>
      </c>
      <c r="H542" s="63">
        <v>13500</v>
      </c>
      <c r="I542" s="63">
        <v>90</v>
      </c>
      <c r="J542" s="60">
        <v>16263</v>
      </c>
      <c r="K542" s="60">
        <v>147</v>
      </c>
      <c r="L542" s="58">
        <v>-21.31</v>
      </c>
      <c r="M542" s="36">
        <v>639</v>
      </c>
      <c r="N542" s="36">
        <v>81</v>
      </c>
      <c r="O542" s="32">
        <f t="shared" si="35"/>
        <v>-21.890236161810147</v>
      </c>
      <c r="P542" s="61">
        <f t="shared" si="36"/>
        <v>0.14421</v>
      </c>
      <c r="Q542" s="61">
        <f t="shared" si="39"/>
        <v>-0.72899324181014791</v>
      </c>
      <c r="R542" s="61">
        <f t="shared" si="37"/>
        <v>4.5470800000000366E-3</v>
      </c>
      <c r="S542" s="61">
        <f t="shared" si="38"/>
        <v>-0.58023616181014792</v>
      </c>
      <c r="T542" s="70"/>
      <c r="U542" s="70"/>
      <c r="V542" s="61"/>
      <c r="W542" s="61"/>
      <c r="X542" s="61"/>
      <c r="Y542" s="61"/>
      <c r="Z542" s="61"/>
      <c r="AA542" s="61"/>
      <c r="AB542" s="61"/>
      <c r="AC542" s="61"/>
      <c r="AD542" s="61"/>
      <c r="AE542" s="61"/>
      <c r="AF542" s="61"/>
      <c r="AG542" s="61"/>
      <c r="AH542" s="61"/>
      <c r="AI542" s="61"/>
      <c r="AJ542" s="61"/>
      <c r="AK542" s="61"/>
      <c r="AL542" s="61"/>
      <c r="AM542" s="44"/>
      <c r="AN542" s="44"/>
    </row>
    <row r="543" spans="1:40" x14ac:dyDescent="0.2">
      <c r="A543" s="38" t="s">
        <v>179</v>
      </c>
      <c r="B543" s="38" t="s">
        <v>698</v>
      </c>
      <c r="C543" s="58">
        <v>50.666699999999999</v>
      </c>
      <c r="D543" s="58">
        <v>11.55</v>
      </c>
      <c r="E543" s="38" t="s">
        <v>143</v>
      </c>
      <c r="F543" s="38" t="s">
        <v>148</v>
      </c>
      <c r="G543" s="38" t="s">
        <v>183</v>
      </c>
      <c r="H543" s="63">
        <v>13520</v>
      </c>
      <c r="I543" s="63">
        <v>130</v>
      </c>
      <c r="J543" s="60">
        <v>16302</v>
      </c>
      <c r="K543" s="60">
        <v>201</v>
      </c>
      <c r="L543" s="58">
        <v>-19.7</v>
      </c>
      <c r="M543" s="36">
        <v>611</v>
      </c>
      <c r="N543" s="36">
        <v>330</v>
      </c>
      <c r="O543" s="32">
        <f t="shared" si="35"/>
        <v>-20.391665792722609</v>
      </c>
      <c r="P543" s="61">
        <f t="shared" si="36"/>
        <v>9.69E-2</v>
      </c>
      <c r="Q543" s="61">
        <f t="shared" si="39"/>
        <v>-0.79683287272260905</v>
      </c>
      <c r="R543" s="61">
        <f t="shared" si="37"/>
        <v>8.2670799999999822E-3</v>
      </c>
      <c r="S543" s="61">
        <f t="shared" si="38"/>
        <v>-0.69166579272260909</v>
      </c>
      <c r="T543" s="70"/>
      <c r="U543" s="70"/>
      <c r="V543" s="61"/>
      <c r="W543" s="61"/>
      <c r="X543" s="61"/>
      <c r="Y543" s="61"/>
      <c r="Z543" s="61"/>
      <c r="AA543" s="61"/>
      <c r="AB543" s="61"/>
      <c r="AC543" s="61"/>
      <c r="AD543" s="61"/>
      <c r="AE543" s="61"/>
      <c r="AF543" s="61"/>
      <c r="AG543" s="61"/>
      <c r="AH543" s="61"/>
      <c r="AI543" s="61"/>
      <c r="AJ543" s="61"/>
      <c r="AK543" s="61"/>
      <c r="AL543" s="61"/>
      <c r="AM543" s="44"/>
      <c r="AN543" s="44"/>
    </row>
    <row r="544" spans="1:40" x14ac:dyDescent="0.2">
      <c r="A544" s="37" t="s">
        <v>699</v>
      </c>
      <c r="B544" s="38" t="s">
        <v>700</v>
      </c>
      <c r="C544" s="58">
        <v>51.551299999999998</v>
      </c>
      <c r="D544" s="58">
        <v>-4.2537200000000004</v>
      </c>
      <c r="E544" s="38" t="s">
        <v>129</v>
      </c>
      <c r="F544" s="38" t="s">
        <v>198</v>
      </c>
      <c r="G544" s="38" t="s">
        <v>701</v>
      </c>
      <c r="H544" s="63">
        <v>13810</v>
      </c>
      <c r="I544" s="63">
        <v>75</v>
      </c>
      <c r="J544" s="60">
        <v>16708</v>
      </c>
      <c r="K544" s="60">
        <v>150</v>
      </c>
      <c r="L544" s="58">
        <v>-19.876000000000001</v>
      </c>
      <c r="M544" s="36">
        <v>1093</v>
      </c>
      <c r="N544" s="60">
        <v>103</v>
      </c>
      <c r="O544" s="32">
        <f t="shared" si="35"/>
        <v>-19.561893817155628</v>
      </c>
      <c r="P544" s="61">
        <f t="shared" si="36"/>
        <v>0.14003000000000002</v>
      </c>
      <c r="Q544" s="61">
        <f t="shared" si="39"/>
        <v>0.15484006284437157</v>
      </c>
      <c r="R544" s="61">
        <f t="shared" si="37"/>
        <v>1.9236119999999968E-2</v>
      </c>
      <c r="S544" s="61">
        <f t="shared" si="38"/>
        <v>0.31410618284437153</v>
      </c>
      <c r="T544" s="70"/>
      <c r="U544" s="70"/>
      <c r="V544" s="61"/>
      <c r="W544" s="61"/>
      <c r="X544" s="61"/>
      <c r="Y544" s="61"/>
      <c r="Z544" s="61"/>
      <c r="AA544" s="61"/>
      <c r="AB544" s="61"/>
      <c r="AC544" s="61"/>
      <c r="AD544" s="61"/>
      <c r="AE544" s="61"/>
      <c r="AF544" s="61"/>
      <c r="AG544" s="61"/>
      <c r="AH544" s="61"/>
      <c r="AI544" s="61"/>
      <c r="AJ544" s="61"/>
      <c r="AK544" s="61"/>
      <c r="AL544" s="61"/>
      <c r="AM544" s="44"/>
      <c r="AN544" s="44"/>
    </row>
    <row r="545" spans="1:62" x14ac:dyDescent="0.2">
      <c r="A545" s="38" t="s">
        <v>702</v>
      </c>
      <c r="B545" s="38" t="s">
        <v>703</v>
      </c>
      <c r="C545" s="58">
        <v>52.15</v>
      </c>
      <c r="D545" s="58">
        <v>34.5</v>
      </c>
      <c r="E545" s="38" t="s">
        <v>138</v>
      </c>
      <c r="F545" s="38" t="s">
        <v>634</v>
      </c>
      <c r="G545" s="38" t="s">
        <v>635</v>
      </c>
      <c r="H545" s="63">
        <v>14095</v>
      </c>
      <c r="I545" s="63">
        <v>55</v>
      </c>
      <c r="J545" s="60">
        <v>17149</v>
      </c>
      <c r="K545" s="60">
        <v>118</v>
      </c>
      <c r="L545" s="58">
        <v>-20.571999999999999</v>
      </c>
      <c r="M545" s="36">
        <v>596</v>
      </c>
      <c r="N545" s="36">
        <v>169</v>
      </c>
      <c r="O545" s="32">
        <f t="shared" si="35"/>
        <v>-21.251888368046714</v>
      </c>
      <c r="P545" s="61">
        <f t="shared" si="36"/>
        <v>0.12749000000000002</v>
      </c>
      <c r="Q545" s="61">
        <f t="shared" si="39"/>
        <v>-0.8340383680467145</v>
      </c>
      <c r="R545" s="61">
        <f t="shared" si="37"/>
        <v>2.6660000000000017E-2</v>
      </c>
      <c r="S545" s="61">
        <f t="shared" si="38"/>
        <v>-0.67988836804671449</v>
      </c>
      <c r="T545" s="70"/>
      <c r="U545" s="70"/>
      <c r="V545" s="61"/>
      <c r="W545" s="61"/>
      <c r="X545" s="61"/>
      <c r="Y545" s="61"/>
      <c r="Z545" s="61"/>
      <c r="AA545" s="61"/>
      <c r="AB545" s="61"/>
      <c r="AC545" s="61"/>
      <c r="AD545" s="61"/>
      <c r="AE545" s="61"/>
      <c r="AF545" s="61"/>
      <c r="AG545" s="61"/>
      <c r="AH545" s="61"/>
      <c r="AI545" s="61"/>
      <c r="AJ545" s="61"/>
      <c r="AK545" s="61"/>
      <c r="AL545" s="61"/>
      <c r="AM545" s="44"/>
      <c r="AN545" s="44"/>
    </row>
    <row r="546" spans="1:62" x14ac:dyDescent="0.2">
      <c r="A546" s="37" t="s">
        <v>682</v>
      </c>
      <c r="B546" s="38" t="s">
        <v>704</v>
      </c>
      <c r="C546" s="58">
        <v>50.45</v>
      </c>
      <c r="D546" s="58">
        <v>7.4166699999999999</v>
      </c>
      <c r="E546" s="38" t="s">
        <v>143</v>
      </c>
      <c r="F546" s="38" t="s">
        <v>634</v>
      </c>
      <c r="G546" s="38" t="s">
        <v>635</v>
      </c>
      <c r="H546" s="63">
        <v>14380</v>
      </c>
      <c r="I546" s="63">
        <v>100</v>
      </c>
      <c r="J546" s="60">
        <v>17523</v>
      </c>
      <c r="K546" s="60">
        <v>152</v>
      </c>
      <c r="L546" s="58">
        <v>-21.384</v>
      </c>
      <c r="M546" s="36">
        <v>652</v>
      </c>
      <c r="N546" s="36">
        <v>62</v>
      </c>
      <c r="O546" s="32">
        <f t="shared" si="35"/>
        <v>-21.928781044239393</v>
      </c>
      <c r="P546" s="61">
        <f t="shared" si="36"/>
        <v>0.14782000000000001</v>
      </c>
      <c r="Q546" s="61">
        <f t="shared" si="39"/>
        <v>-0.69818104423939253</v>
      </c>
      <c r="R546" s="61">
        <f t="shared" si="37"/>
        <v>5.5800000000000294E-3</v>
      </c>
      <c r="S546" s="61">
        <f t="shared" si="38"/>
        <v>-0.54478104423939244</v>
      </c>
      <c r="T546" s="70"/>
      <c r="U546" s="70"/>
      <c r="V546" s="61"/>
      <c r="W546" s="61"/>
      <c r="X546" s="61"/>
      <c r="Y546" s="61"/>
      <c r="Z546" s="61"/>
      <c r="AA546" s="61"/>
      <c r="AB546" s="61"/>
      <c r="AC546" s="61"/>
      <c r="AD546" s="61"/>
      <c r="AE546" s="61"/>
      <c r="AF546" s="61"/>
      <c r="AG546" s="61"/>
      <c r="AH546" s="61"/>
      <c r="AI546" s="61"/>
      <c r="AJ546" s="61"/>
      <c r="AK546" s="61"/>
      <c r="AL546" s="61"/>
      <c r="AM546" s="44"/>
      <c r="AN546" s="44"/>
    </row>
    <row r="547" spans="1:62" x14ac:dyDescent="0.2">
      <c r="A547" s="37" t="s">
        <v>179</v>
      </c>
      <c r="B547" s="38" t="s">
        <v>705</v>
      </c>
      <c r="C547" s="58">
        <v>50.666699999999999</v>
      </c>
      <c r="D547" s="58">
        <v>11.55</v>
      </c>
      <c r="E547" s="38" t="s">
        <v>143</v>
      </c>
      <c r="F547" s="38" t="s">
        <v>634</v>
      </c>
      <c r="G547" s="38" t="s">
        <v>635</v>
      </c>
      <c r="H547" s="63">
        <v>14470</v>
      </c>
      <c r="I547" s="63">
        <v>140</v>
      </c>
      <c r="J547" s="60">
        <v>17629</v>
      </c>
      <c r="K547" s="60">
        <v>183</v>
      </c>
      <c r="L547" s="58">
        <v>-20.100000000000001</v>
      </c>
      <c r="M547" s="36">
        <v>611</v>
      </c>
      <c r="N547" s="36">
        <v>330</v>
      </c>
      <c r="O547" s="32">
        <f t="shared" si="35"/>
        <v>-20.791665792722611</v>
      </c>
      <c r="P547" s="61">
        <f t="shared" si="36"/>
        <v>9.69E-2</v>
      </c>
      <c r="Q547" s="61">
        <f t="shared" si="39"/>
        <v>-0.79683287272260905</v>
      </c>
      <c r="R547" s="61">
        <f t="shared" si="37"/>
        <v>8.2670799999999822E-3</v>
      </c>
      <c r="S547" s="61">
        <f t="shared" si="38"/>
        <v>-0.69166579272260909</v>
      </c>
      <c r="T547" s="70"/>
      <c r="U547" s="70"/>
      <c r="V547" s="61"/>
      <c r="W547" s="61"/>
      <c r="X547" s="61"/>
      <c r="Y547" s="61"/>
      <c r="Z547" s="61"/>
      <c r="AA547" s="61"/>
      <c r="AB547" s="61"/>
      <c r="AC547" s="61"/>
      <c r="AD547" s="61"/>
      <c r="AE547" s="61"/>
      <c r="AF547" s="61"/>
      <c r="AG547" s="61"/>
      <c r="AH547" s="61"/>
      <c r="AI547" s="61"/>
      <c r="AJ547" s="61"/>
      <c r="AK547" s="61"/>
      <c r="AL547" s="61"/>
      <c r="AM547" s="44"/>
      <c r="AN547" s="44"/>
    </row>
    <row r="548" spans="1:62" x14ac:dyDescent="0.2">
      <c r="A548" s="37" t="s">
        <v>706</v>
      </c>
      <c r="B548" s="38" t="s">
        <v>707</v>
      </c>
      <c r="C548" s="58">
        <v>50.383299999999998</v>
      </c>
      <c r="D548" s="58">
        <v>19.666699999999999</v>
      </c>
      <c r="E548" s="38" t="s">
        <v>708</v>
      </c>
      <c r="F548" s="38" t="s">
        <v>198</v>
      </c>
      <c r="G548" s="38" t="s">
        <v>709</v>
      </c>
      <c r="H548" s="63">
        <v>14705</v>
      </c>
      <c r="I548" s="63">
        <v>75</v>
      </c>
      <c r="J548" s="60">
        <v>17891</v>
      </c>
      <c r="K548" s="60">
        <v>109</v>
      </c>
      <c r="L548" s="58">
        <v>-19.663</v>
      </c>
      <c r="M548" s="36">
        <v>714</v>
      </c>
      <c r="N548" s="36">
        <v>386</v>
      </c>
      <c r="O548" s="32">
        <f t="shared" si="35"/>
        <v>-20.128778930117125</v>
      </c>
      <c r="P548" s="61">
        <f t="shared" si="36"/>
        <v>8.6260000000000003E-2</v>
      </c>
      <c r="Q548" s="61">
        <f t="shared" si="39"/>
        <v>-0.55679185011712384</v>
      </c>
      <c r="R548" s="61">
        <f t="shared" si="37"/>
        <v>4.7529199999999383E-3</v>
      </c>
      <c r="S548" s="61">
        <f t="shared" si="38"/>
        <v>-0.4657789301171239</v>
      </c>
      <c r="T548" s="70"/>
      <c r="U548" s="70"/>
      <c r="V548" s="61"/>
      <c r="W548" s="61"/>
      <c r="X548" s="61"/>
      <c r="Y548" s="61"/>
      <c r="Z548" s="61"/>
      <c r="AA548" s="61"/>
      <c r="AB548" s="61"/>
      <c r="AC548" s="61"/>
      <c r="AD548" s="61"/>
      <c r="AE548" s="61"/>
      <c r="AF548" s="61"/>
      <c r="AG548" s="61"/>
      <c r="AH548" s="61"/>
      <c r="AI548" s="61"/>
      <c r="AJ548" s="61"/>
      <c r="AK548" s="61"/>
      <c r="AL548" s="61"/>
      <c r="AM548" s="44"/>
      <c r="AN548" s="44"/>
    </row>
    <row r="549" spans="1:62" x14ac:dyDescent="0.2">
      <c r="A549" s="37" t="s">
        <v>213</v>
      </c>
      <c r="B549" s="38" t="s">
        <v>710</v>
      </c>
      <c r="C549" s="58">
        <v>50.666699999999999</v>
      </c>
      <c r="D549" s="58">
        <v>29.2333</v>
      </c>
      <c r="E549" s="38" t="s">
        <v>143</v>
      </c>
      <c r="F549" s="38" t="s">
        <v>134</v>
      </c>
      <c r="G549" s="38" t="s">
        <v>227</v>
      </c>
      <c r="H549" s="63">
        <v>14780</v>
      </c>
      <c r="I549" s="63">
        <v>60</v>
      </c>
      <c r="J549" s="60">
        <v>17983</v>
      </c>
      <c r="K549" s="60">
        <v>94</v>
      </c>
      <c r="L549" s="58">
        <v>-19.625</v>
      </c>
      <c r="M549" s="36">
        <v>627</v>
      </c>
      <c r="N549" s="36">
        <v>158</v>
      </c>
      <c r="O549" s="32">
        <f t="shared" si="35"/>
        <v>-20.244969189717676</v>
      </c>
      <c r="P549" s="61">
        <f t="shared" si="36"/>
        <v>0.12958</v>
      </c>
      <c r="Q549" s="61">
        <f t="shared" si="39"/>
        <v>-0.75781626971767402</v>
      </c>
      <c r="R549" s="61">
        <f t="shared" si="37"/>
        <v>8.2670799999999822E-3</v>
      </c>
      <c r="S549" s="61">
        <f t="shared" si="38"/>
        <v>-0.61996918971767401</v>
      </c>
      <c r="T549" s="70"/>
      <c r="U549" s="70"/>
      <c r="V549" s="61"/>
      <c r="W549" s="61"/>
      <c r="X549" s="61"/>
      <c r="Y549" s="61"/>
      <c r="Z549" s="61"/>
      <c r="AA549" s="61"/>
      <c r="AB549" s="61"/>
      <c r="AC549" s="61"/>
      <c r="AD549" s="61"/>
      <c r="AE549" s="61"/>
      <c r="AF549" s="61"/>
      <c r="AG549" s="61"/>
      <c r="AH549" s="61"/>
      <c r="AI549" s="61"/>
      <c r="AJ549" s="61"/>
      <c r="AK549" s="61"/>
      <c r="AL549" s="61"/>
      <c r="AM549" s="44"/>
      <c r="AN549" s="44"/>
    </row>
    <row r="550" spans="1:62" s="71" customFormat="1" ht="15" x14ac:dyDescent="0.2">
      <c r="A550" s="7" t="s">
        <v>608</v>
      </c>
      <c r="B550" s="39" t="s">
        <v>711</v>
      </c>
      <c r="C550" s="40">
        <v>74</v>
      </c>
      <c r="D550" s="40">
        <v>98</v>
      </c>
      <c r="E550" s="39" t="s">
        <v>138</v>
      </c>
      <c r="F550" s="39" t="s">
        <v>610</v>
      </c>
      <c r="G550" s="39" t="s">
        <v>611</v>
      </c>
      <c r="H550" s="60">
        <v>17640</v>
      </c>
      <c r="I550" s="60">
        <v>65</v>
      </c>
      <c r="J550" s="60">
        <v>21330</v>
      </c>
      <c r="K550" s="60">
        <v>135</v>
      </c>
      <c r="L550" s="40">
        <v>-20.126000000000001</v>
      </c>
      <c r="M550" s="36">
        <v>264</v>
      </c>
      <c r="N550" s="36">
        <v>82</v>
      </c>
      <c r="O550" s="32">
        <f t="shared" si="35"/>
        <v>-21.555727521349233</v>
      </c>
      <c r="P550" s="61">
        <f t="shared" si="36"/>
        <v>0.14402000000000001</v>
      </c>
      <c r="Q550" s="61">
        <f t="shared" si="39"/>
        <v>-1.8713475213492323</v>
      </c>
      <c r="R550" s="61">
        <f t="shared" si="37"/>
        <v>0.29759999999999998</v>
      </c>
      <c r="S550" s="61">
        <f t="shared" si="38"/>
        <v>-1.4297275213492324</v>
      </c>
      <c r="T550" s="70">
        <v>181.5937145711429</v>
      </c>
      <c r="U550" s="70">
        <v>29.028468762912215</v>
      </c>
      <c r="V550" s="61">
        <v>0.35738115832781958</v>
      </c>
      <c r="W550" s="61">
        <v>0.13288088250719815</v>
      </c>
      <c r="X550" s="70"/>
      <c r="Y550" s="61"/>
      <c r="Z550" s="70"/>
      <c r="AA550" s="61"/>
      <c r="AB550" s="70"/>
      <c r="AC550" s="61"/>
      <c r="AD550" s="70"/>
      <c r="AE550" s="61"/>
      <c r="AF550" s="70"/>
      <c r="AG550" s="61"/>
      <c r="AH550" s="70"/>
      <c r="AI550" s="61"/>
      <c r="AJ550" s="70"/>
      <c r="AK550" s="61"/>
      <c r="AL550" s="61"/>
      <c r="AM550" s="70"/>
      <c r="AN550" s="70"/>
      <c r="AO550" s="70"/>
      <c r="AP550" s="70"/>
      <c r="AQ550" s="70"/>
      <c r="AR550" s="70"/>
      <c r="AS550" s="70"/>
      <c r="AT550" s="70"/>
      <c r="AU550" s="70"/>
      <c r="AV550" s="70"/>
      <c r="AW550" s="70"/>
      <c r="AX550" s="70"/>
      <c r="AY550" s="70"/>
      <c r="AZ550" s="70"/>
      <c r="BB550" s="70"/>
      <c r="BC550" s="70"/>
      <c r="BD550" s="70"/>
      <c r="BE550" s="70"/>
      <c r="BG550" s="70"/>
      <c r="BH550" s="70"/>
      <c r="BI550" s="32"/>
      <c r="BJ550" s="32"/>
    </row>
    <row r="551" spans="1:62" x14ac:dyDescent="0.2">
      <c r="A551" s="62" t="s">
        <v>179</v>
      </c>
      <c r="B551" s="38" t="s">
        <v>712</v>
      </c>
      <c r="C551" s="58">
        <v>50</v>
      </c>
      <c r="D551" s="58">
        <v>8</v>
      </c>
      <c r="E551" s="38" t="s">
        <v>143</v>
      </c>
      <c r="F551" s="38" t="s">
        <v>148</v>
      </c>
      <c r="G551" s="38" t="s">
        <v>183</v>
      </c>
      <c r="H551" s="63">
        <v>19080</v>
      </c>
      <c r="I551" s="63">
        <v>160</v>
      </c>
      <c r="J551" s="60">
        <v>22992</v>
      </c>
      <c r="K551" s="60">
        <v>225</v>
      </c>
      <c r="L551" s="58">
        <v>-19.599</v>
      </c>
      <c r="M551" s="36">
        <v>604</v>
      </c>
      <c r="N551" s="36">
        <v>84</v>
      </c>
      <c r="O551" s="32">
        <f t="shared" si="35"/>
        <v>-20.269478596650405</v>
      </c>
      <c r="P551" s="61">
        <f t="shared" si="36"/>
        <v>0.14364000000000002</v>
      </c>
      <c r="Q551" s="61">
        <f t="shared" si="39"/>
        <v>-0.81411859665040609</v>
      </c>
      <c r="R551" s="61">
        <f t="shared" si="37"/>
        <v>0</v>
      </c>
      <c r="S551" s="61">
        <f t="shared" si="38"/>
        <v>-0.6704785966504061</v>
      </c>
      <c r="T551" s="70">
        <v>785.55892977871429</v>
      </c>
      <c r="U551" s="70">
        <v>185.48260715466108</v>
      </c>
      <c r="V551" s="61">
        <v>-0.38099386594998819</v>
      </c>
      <c r="W551" s="61">
        <v>0.39438640382171969</v>
      </c>
      <c r="X551" s="70"/>
      <c r="Y551" s="61"/>
      <c r="Z551" s="70"/>
      <c r="AA551" s="61"/>
      <c r="AB551" s="70"/>
      <c r="AC551" s="61"/>
      <c r="AD551" s="70"/>
      <c r="AE551" s="61"/>
      <c r="AF551" s="44"/>
      <c r="AG551" s="61"/>
      <c r="AH551" s="44"/>
      <c r="AI551" s="61"/>
      <c r="AJ551" s="44"/>
      <c r="AK551" s="61"/>
      <c r="AL551" s="61"/>
      <c r="AM551" s="44"/>
      <c r="AN551" s="44"/>
    </row>
    <row r="552" spans="1:62" x14ac:dyDescent="0.2">
      <c r="A552" s="62" t="s">
        <v>179</v>
      </c>
      <c r="B552" s="38" t="s">
        <v>713</v>
      </c>
      <c r="C552" s="58">
        <v>50</v>
      </c>
      <c r="D552" s="58">
        <v>8</v>
      </c>
      <c r="E552" s="38" t="s">
        <v>143</v>
      </c>
      <c r="F552" s="38" t="s">
        <v>148</v>
      </c>
      <c r="G552" s="38" t="s">
        <v>183</v>
      </c>
      <c r="H552" s="63">
        <v>19200</v>
      </c>
      <c r="I552" s="63">
        <v>160</v>
      </c>
      <c r="J552" s="60">
        <v>23141</v>
      </c>
      <c r="K552" s="60">
        <v>218</v>
      </c>
      <c r="L552" s="58">
        <v>-19.969000000000001</v>
      </c>
      <c r="M552" s="36">
        <v>604</v>
      </c>
      <c r="N552" s="36">
        <v>84</v>
      </c>
      <c r="O552" s="32">
        <f t="shared" si="35"/>
        <v>-20.639478596650406</v>
      </c>
      <c r="P552" s="61">
        <f t="shared" si="36"/>
        <v>0.14364000000000002</v>
      </c>
      <c r="Q552" s="61">
        <f t="shared" si="39"/>
        <v>-0.81411859665040609</v>
      </c>
      <c r="R552" s="61">
        <f t="shared" si="37"/>
        <v>0</v>
      </c>
      <c r="S552" s="61">
        <f t="shared" si="38"/>
        <v>-0.6704785966504061</v>
      </c>
      <c r="T552" s="70">
        <v>785.55892977871429</v>
      </c>
      <c r="U552" s="70">
        <v>185.48260715466108</v>
      </c>
      <c r="V552" s="61">
        <v>-0.38099386594998819</v>
      </c>
      <c r="W552" s="61">
        <v>0.39438640382171969</v>
      </c>
      <c r="X552" s="70"/>
      <c r="Y552" s="61"/>
      <c r="Z552" s="70"/>
      <c r="AA552" s="61"/>
      <c r="AB552" s="70"/>
      <c r="AC552" s="61"/>
      <c r="AD552" s="70"/>
      <c r="AE552" s="61"/>
      <c r="AF552" s="44"/>
      <c r="AG552" s="61"/>
      <c r="AH552" s="44"/>
      <c r="AI552" s="61"/>
      <c r="AJ552" s="44"/>
      <c r="AK552" s="61"/>
      <c r="AL552" s="61"/>
      <c r="AM552" s="44"/>
      <c r="AN552" s="44"/>
    </row>
    <row r="553" spans="1:62" x14ac:dyDescent="0.2">
      <c r="A553" s="62" t="s">
        <v>179</v>
      </c>
      <c r="B553" s="38" t="s">
        <v>714</v>
      </c>
      <c r="C553" s="58">
        <v>50</v>
      </c>
      <c r="D553" s="58">
        <v>8</v>
      </c>
      <c r="E553" s="38" t="s">
        <v>143</v>
      </c>
      <c r="F553" s="38" t="s">
        <v>148</v>
      </c>
      <c r="G553" s="38" t="s">
        <v>183</v>
      </c>
      <c r="H553" s="63">
        <v>19320</v>
      </c>
      <c r="I553" s="63">
        <v>240</v>
      </c>
      <c r="J553" s="60">
        <v>23279</v>
      </c>
      <c r="K553" s="60">
        <v>299</v>
      </c>
      <c r="L553" s="58">
        <v>-20.57</v>
      </c>
      <c r="M553" s="36">
        <v>604</v>
      </c>
      <c r="N553" s="36">
        <v>84</v>
      </c>
      <c r="O553" s="32">
        <f t="shared" si="35"/>
        <v>-21.240478596650405</v>
      </c>
      <c r="P553" s="61">
        <f t="shared" si="36"/>
        <v>0.14364000000000002</v>
      </c>
      <c r="Q553" s="61">
        <f t="shared" si="39"/>
        <v>-0.81411859665040609</v>
      </c>
      <c r="R553" s="61">
        <f t="shared" si="37"/>
        <v>0</v>
      </c>
      <c r="S553" s="61">
        <f t="shared" si="38"/>
        <v>-0.6704785966504061</v>
      </c>
      <c r="T553" s="70">
        <v>785.55892977871429</v>
      </c>
      <c r="U553" s="70">
        <v>185.48260715466108</v>
      </c>
      <c r="V553" s="61">
        <v>-0.38099386594998819</v>
      </c>
      <c r="W553" s="61">
        <v>0.39438640382171969</v>
      </c>
      <c r="X553" s="70"/>
      <c r="Y553" s="61"/>
      <c r="Z553" s="70"/>
      <c r="AA553" s="61"/>
      <c r="AB553" s="70"/>
      <c r="AC553" s="61"/>
      <c r="AD553" s="70"/>
      <c r="AE553" s="61"/>
      <c r="AF553" s="44"/>
      <c r="AG553" s="61"/>
      <c r="AH553" s="44"/>
      <c r="AI553" s="61"/>
      <c r="AJ553" s="44"/>
      <c r="AK553" s="61"/>
      <c r="AL553" s="61"/>
      <c r="AM553" s="44"/>
      <c r="AN553" s="44"/>
    </row>
    <row r="554" spans="1:62" x14ac:dyDescent="0.2">
      <c r="A554" s="37" t="s">
        <v>715</v>
      </c>
      <c r="B554" s="38" t="s">
        <v>716</v>
      </c>
      <c r="C554" s="58">
        <v>46</v>
      </c>
      <c r="D554" s="58">
        <v>5</v>
      </c>
      <c r="E554" s="38" t="s">
        <v>373</v>
      </c>
      <c r="F554" s="38" t="s">
        <v>139</v>
      </c>
      <c r="G554" s="38" t="s">
        <v>166</v>
      </c>
      <c r="H554" s="63">
        <v>19740</v>
      </c>
      <c r="I554" s="63">
        <v>90</v>
      </c>
      <c r="J554" s="60">
        <v>23770</v>
      </c>
      <c r="K554" s="60">
        <v>136</v>
      </c>
      <c r="L554" s="58">
        <v>-18.957999999999998</v>
      </c>
      <c r="M554" s="36">
        <v>826</v>
      </c>
      <c r="N554" s="36">
        <v>280</v>
      </c>
      <c r="O554" s="32">
        <f t="shared" si="35"/>
        <v>-19.223209602844189</v>
      </c>
      <c r="P554" s="61">
        <f t="shared" si="36"/>
        <v>0.10640000000000001</v>
      </c>
      <c r="Q554" s="61">
        <f t="shared" si="39"/>
        <v>-0.32200960284419011</v>
      </c>
      <c r="R554" s="61">
        <f t="shared" si="37"/>
        <v>-4.9599999999999977E-2</v>
      </c>
      <c r="S554" s="61">
        <f t="shared" si="38"/>
        <v>-0.2652096028441901</v>
      </c>
      <c r="T554" s="70">
        <v>1129.01620486</v>
      </c>
      <c r="U554" s="70">
        <v>192.38951373395977</v>
      </c>
      <c r="V554" s="61">
        <v>-0.51818710012640479</v>
      </c>
      <c r="W554" s="61">
        <v>0.28157298208127174</v>
      </c>
      <c r="X554" s="70"/>
      <c r="Y554" s="61"/>
      <c r="Z554" s="70"/>
      <c r="AA554" s="61"/>
      <c r="AB554" s="70"/>
      <c r="AC554" s="61"/>
      <c r="AD554" s="70"/>
      <c r="AE554" s="61"/>
      <c r="AF554" s="44"/>
      <c r="AG554" s="61"/>
      <c r="AH554" s="44"/>
      <c r="AI554" s="61"/>
      <c r="AJ554" s="44"/>
      <c r="AK554" s="61"/>
      <c r="AL554" s="61"/>
      <c r="AM554" s="44"/>
      <c r="AN554" s="44"/>
    </row>
    <row r="555" spans="1:62" x14ac:dyDescent="0.2">
      <c r="A555" s="37" t="s">
        <v>636</v>
      </c>
      <c r="B555" s="38" t="s">
        <v>717</v>
      </c>
      <c r="C555" s="58">
        <v>69.3</v>
      </c>
      <c r="D555" s="58">
        <v>167.667</v>
      </c>
      <c r="E555" s="38" t="s">
        <v>138</v>
      </c>
      <c r="F555" s="38" t="s">
        <v>634</v>
      </c>
      <c r="G555" s="38" t="s">
        <v>635</v>
      </c>
      <c r="H555" s="63">
        <v>19840</v>
      </c>
      <c r="I555" s="63">
        <v>75</v>
      </c>
      <c r="J555" s="60">
        <v>23878</v>
      </c>
      <c r="K555" s="60">
        <v>124</v>
      </c>
      <c r="L555" s="58">
        <v>-21.111000000000001</v>
      </c>
      <c r="M555" s="36">
        <v>148</v>
      </c>
      <c r="N555" s="36">
        <v>47</v>
      </c>
      <c r="O555" s="32">
        <f t="shared" si="35"/>
        <v>-23.108363145672858</v>
      </c>
      <c r="P555" s="61">
        <f t="shared" si="36"/>
        <v>0.15067</v>
      </c>
      <c r="Q555" s="61">
        <f t="shared" si="39"/>
        <v>-2.3873531456728578</v>
      </c>
      <c r="R555" s="61">
        <f t="shared" si="37"/>
        <v>0.23931999999999998</v>
      </c>
      <c r="S555" s="61">
        <f t="shared" si="38"/>
        <v>-1.997363145672858</v>
      </c>
      <c r="T555" s="70">
        <v>219.27122473014288</v>
      </c>
      <c r="U555" s="70">
        <v>31.544041594794852</v>
      </c>
      <c r="V555" s="61">
        <v>-0.32725308309833068</v>
      </c>
      <c r="W555" s="61">
        <v>0.13738671237005889</v>
      </c>
      <c r="X555" s="70"/>
      <c r="Y555" s="61"/>
      <c r="Z555" s="70"/>
      <c r="AA555" s="61"/>
      <c r="AB555" s="70"/>
      <c r="AC555" s="61"/>
      <c r="AD555" s="70"/>
      <c r="AE555" s="61"/>
      <c r="AF555" s="44"/>
      <c r="AG555" s="61"/>
      <c r="AH555" s="44"/>
      <c r="AI555" s="61"/>
      <c r="AJ555" s="44"/>
      <c r="AK555" s="61"/>
      <c r="AL555" s="61"/>
      <c r="AM555" s="44"/>
      <c r="AN555" s="44"/>
    </row>
    <row r="556" spans="1:62" x14ac:dyDescent="0.2">
      <c r="A556" s="37" t="s">
        <v>132</v>
      </c>
      <c r="B556" s="38" t="s">
        <v>718</v>
      </c>
      <c r="C556" s="58">
        <v>52.216700000000003</v>
      </c>
      <c r="D556" s="58">
        <v>-8.5833300000000001</v>
      </c>
      <c r="E556" s="38" t="s">
        <v>175</v>
      </c>
      <c r="F556" s="38" t="s">
        <v>198</v>
      </c>
      <c r="G556" s="38" t="s">
        <v>546</v>
      </c>
      <c r="H556" s="63">
        <v>20300</v>
      </c>
      <c r="I556" s="63">
        <v>210</v>
      </c>
      <c r="J556" s="60">
        <v>24459</v>
      </c>
      <c r="K556" s="60">
        <v>299</v>
      </c>
      <c r="L556" s="58">
        <v>-18.5</v>
      </c>
      <c r="M556" s="36">
        <v>1010</v>
      </c>
      <c r="N556" s="36">
        <v>82</v>
      </c>
      <c r="O556" s="32">
        <f t="shared" si="35"/>
        <v>-18.311320732319533</v>
      </c>
      <c r="P556" s="61">
        <f t="shared" si="36"/>
        <v>0.14402000000000001</v>
      </c>
      <c r="Q556" s="61">
        <f t="shared" si="39"/>
        <v>1.7172187680465356E-2</v>
      </c>
      <c r="R556" s="61">
        <f t="shared" si="37"/>
        <v>2.7487079999999997E-2</v>
      </c>
      <c r="S556" s="61">
        <f t="shared" si="38"/>
        <v>0.18867926768046536</v>
      </c>
      <c r="T556" s="70">
        <v>1147.1388269461429</v>
      </c>
      <c r="U556" s="70">
        <v>168.81289651172659</v>
      </c>
      <c r="V556" s="61">
        <v>-0.21075852477854642</v>
      </c>
      <c r="W556" s="61">
        <v>0.2505601732567595</v>
      </c>
      <c r="X556" s="44"/>
      <c r="Y556" s="61"/>
      <c r="Z556" s="44"/>
      <c r="AA556" s="61"/>
      <c r="AB556" s="44"/>
      <c r="AC556" s="61"/>
      <c r="AD556" s="44"/>
      <c r="AE556" s="61"/>
      <c r="AF556" s="44"/>
      <c r="AG556" s="61"/>
      <c r="AH556" s="44"/>
      <c r="AI556" s="61"/>
      <c r="AJ556" s="44"/>
      <c r="AK556" s="61"/>
      <c r="AL556" s="61"/>
      <c r="AM556" s="44"/>
      <c r="AN556" s="44"/>
    </row>
    <row r="557" spans="1:62" x14ac:dyDescent="0.2">
      <c r="A557" s="37" t="s">
        <v>132</v>
      </c>
      <c r="B557" s="38" t="s">
        <v>719</v>
      </c>
      <c r="C557" s="58">
        <v>52.216700000000003</v>
      </c>
      <c r="D557" s="58">
        <v>-8.5833300000000001</v>
      </c>
      <c r="E557" s="38" t="s">
        <v>175</v>
      </c>
      <c r="F557" s="38" t="s">
        <v>634</v>
      </c>
      <c r="G557" s="38" t="s">
        <v>635</v>
      </c>
      <c r="H557" s="63">
        <v>20360</v>
      </c>
      <c r="I557" s="63">
        <v>220</v>
      </c>
      <c r="J557" s="60">
        <v>24542</v>
      </c>
      <c r="K557" s="60">
        <v>310</v>
      </c>
      <c r="L557" s="58">
        <v>-21.6</v>
      </c>
      <c r="M557" s="36">
        <v>1010</v>
      </c>
      <c r="N557" s="36">
        <v>82</v>
      </c>
      <c r="O557" s="32">
        <f t="shared" si="35"/>
        <v>-21.411320732319535</v>
      </c>
      <c r="P557" s="61">
        <f t="shared" si="36"/>
        <v>0.14402000000000001</v>
      </c>
      <c r="Q557" s="61">
        <f t="shared" si="39"/>
        <v>1.7172187680465356E-2</v>
      </c>
      <c r="R557" s="61">
        <f t="shared" si="37"/>
        <v>2.7487079999999997E-2</v>
      </c>
      <c r="S557" s="61">
        <f t="shared" si="38"/>
        <v>0.18867926768046536</v>
      </c>
      <c r="T557" s="70">
        <v>1147.1388269461429</v>
      </c>
      <c r="U557" s="70">
        <v>168.81289651172659</v>
      </c>
      <c r="V557" s="61">
        <v>-0.21075852477854642</v>
      </c>
      <c r="W557" s="61">
        <v>0.2505601732567595</v>
      </c>
      <c r="X557" s="44"/>
      <c r="Y557" s="61"/>
      <c r="Z557" s="44"/>
      <c r="AA557" s="61"/>
      <c r="AB557" s="44"/>
      <c r="AC557" s="61"/>
      <c r="AD557" s="44"/>
      <c r="AE557" s="61"/>
      <c r="AF557" s="44"/>
      <c r="AG557" s="61"/>
      <c r="AH557" s="44"/>
      <c r="AI557" s="61"/>
      <c r="AJ557" s="44"/>
      <c r="AK557" s="61"/>
      <c r="AL557" s="61"/>
      <c r="AM557" s="44"/>
      <c r="AN557" s="44"/>
    </row>
    <row r="558" spans="1:62" x14ac:dyDescent="0.2">
      <c r="A558" s="37" t="s">
        <v>702</v>
      </c>
      <c r="B558" s="37" t="s">
        <v>720</v>
      </c>
      <c r="C558" s="58">
        <v>50.416699999999999</v>
      </c>
      <c r="D558" s="58">
        <v>81.666700000000006</v>
      </c>
      <c r="E558" s="37" t="s">
        <v>138</v>
      </c>
      <c r="F558" s="37" t="s">
        <v>634</v>
      </c>
      <c r="G558" s="37" t="s">
        <v>635</v>
      </c>
      <c r="H558" s="59">
        <v>20800</v>
      </c>
      <c r="I558" s="59">
        <v>80</v>
      </c>
      <c r="J558" s="36">
        <v>25091</v>
      </c>
      <c r="K558" s="36">
        <v>163</v>
      </c>
      <c r="L558" s="46">
        <v>-20.718</v>
      </c>
      <c r="M558" s="36">
        <v>438</v>
      </c>
      <c r="N558" s="36">
        <v>241</v>
      </c>
      <c r="O558" s="32">
        <f t="shared" si="35"/>
        <v>-21.867799790896385</v>
      </c>
      <c r="P558" s="61">
        <f t="shared" si="36"/>
        <v>0.11381000000000001</v>
      </c>
      <c r="Q558" s="61">
        <f t="shared" si="39"/>
        <v>-1.2687768708963834</v>
      </c>
      <c r="R558" s="61">
        <f t="shared" si="37"/>
        <v>5.1670799999999906E-3</v>
      </c>
      <c r="S558" s="61">
        <f t="shared" si="38"/>
        <v>-1.1497997908963833</v>
      </c>
      <c r="T558" s="70">
        <v>292.93056118657148</v>
      </c>
      <c r="U558" s="70">
        <v>40.359289369654661</v>
      </c>
      <c r="V558" s="61">
        <v>0.49501783456738557</v>
      </c>
      <c r="W558" s="61">
        <v>0.15506680031742556</v>
      </c>
      <c r="X558" s="44"/>
      <c r="Y558" s="61"/>
      <c r="Z558" s="44"/>
      <c r="AA558" s="61"/>
      <c r="AB558" s="44"/>
      <c r="AC558" s="61"/>
      <c r="AD558" s="44"/>
      <c r="AE558" s="61"/>
      <c r="AF558" s="44"/>
      <c r="AG558" s="61"/>
      <c r="AH558" s="44"/>
      <c r="AI558" s="61"/>
      <c r="AJ558" s="44"/>
      <c r="AK558" s="61"/>
      <c r="AL558" s="61"/>
      <c r="AM558" s="44"/>
      <c r="AN558" s="44"/>
    </row>
    <row r="559" spans="1:62" x14ac:dyDescent="0.2">
      <c r="A559" s="37" t="s">
        <v>608</v>
      </c>
      <c r="B559" s="37" t="s">
        <v>721</v>
      </c>
      <c r="C559" s="58">
        <v>74</v>
      </c>
      <c r="D559" s="58">
        <v>98</v>
      </c>
      <c r="E559" s="37" t="s">
        <v>138</v>
      </c>
      <c r="F559" s="37" t="s">
        <v>610</v>
      </c>
      <c r="G559" s="37" t="s">
        <v>611</v>
      </c>
      <c r="H559" s="59">
        <v>21090</v>
      </c>
      <c r="I559" s="59">
        <v>90</v>
      </c>
      <c r="J559" s="36">
        <v>25437</v>
      </c>
      <c r="K559" s="36">
        <v>123</v>
      </c>
      <c r="L559" s="46">
        <v>-18.905999999999999</v>
      </c>
      <c r="M559" s="36">
        <v>264</v>
      </c>
      <c r="N559" s="36">
        <v>82</v>
      </c>
      <c r="O559" s="32">
        <f t="shared" si="35"/>
        <v>-20.335727521349231</v>
      </c>
      <c r="P559" s="61">
        <f t="shared" si="36"/>
        <v>0.14402000000000001</v>
      </c>
      <c r="Q559" s="61">
        <f t="shared" si="39"/>
        <v>-1.8713475213492323</v>
      </c>
      <c r="R559" s="61">
        <f t="shared" si="37"/>
        <v>0.29759999999999998</v>
      </c>
      <c r="S559" s="61">
        <f t="shared" si="38"/>
        <v>-1.4297275213492324</v>
      </c>
      <c r="T559" s="70">
        <v>181.5937145711429</v>
      </c>
      <c r="U559" s="70">
        <v>29.028468762912215</v>
      </c>
      <c r="V559" s="61">
        <v>0.35738115832781958</v>
      </c>
      <c r="W559" s="61">
        <v>0.13288088250719815</v>
      </c>
      <c r="X559" s="44"/>
      <c r="Y559" s="61"/>
      <c r="Z559" s="44"/>
      <c r="AA559" s="61"/>
      <c r="AB559" s="44"/>
      <c r="AC559" s="61"/>
      <c r="AD559" s="44"/>
      <c r="AE559" s="61"/>
      <c r="AF559" s="44"/>
      <c r="AG559" s="61"/>
      <c r="AH559" s="44"/>
      <c r="AI559" s="61"/>
      <c r="AJ559" s="44"/>
      <c r="AK559" s="61"/>
      <c r="AL559" s="61"/>
      <c r="AM559" s="44"/>
      <c r="AN559" s="44"/>
    </row>
    <row r="560" spans="1:62" x14ac:dyDescent="0.2">
      <c r="A560" s="62" t="s">
        <v>608</v>
      </c>
      <c r="B560" s="37" t="s">
        <v>722</v>
      </c>
      <c r="C560" s="58">
        <v>74</v>
      </c>
      <c r="D560" s="58">
        <v>98</v>
      </c>
      <c r="E560" s="37" t="s">
        <v>138</v>
      </c>
      <c r="F560" s="37" t="s">
        <v>610</v>
      </c>
      <c r="G560" s="37" t="s">
        <v>611</v>
      </c>
      <c r="H560" s="59">
        <v>21160</v>
      </c>
      <c r="I560" s="59">
        <v>90</v>
      </c>
      <c r="J560" s="36">
        <v>25502</v>
      </c>
      <c r="K560" s="36">
        <v>123</v>
      </c>
      <c r="L560" s="46">
        <v>-19.097999999999999</v>
      </c>
      <c r="M560" s="36">
        <v>264</v>
      </c>
      <c r="N560" s="60">
        <v>82</v>
      </c>
      <c r="O560" s="32">
        <f t="shared" si="35"/>
        <v>-20.527727521349231</v>
      </c>
      <c r="P560" s="61">
        <f t="shared" si="36"/>
        <v>0.14402000000000001</v>
      </c>
      <c r="Q560" s="61">
        <f t="shared" si="39"/>
        <v>-1.8713475213492323</v>
      </c>
      <c r="R560" s="61">
        <f t="shared" si="37"/>
        <v>0.29759999999999998</v>
      </c>
      <c r="S560" s="61">
        <f t="shared" si="38"/>
        <v>-1.4297275213492324</v>
      </c>
      <c r="T560" s="70">
        <v>181.5937145711429</v>
      </c>
      <c r="U560" s="70">
        <v>29.028468762912215</v>
      </c>
      <c r="V560" s="61">
        <v>0.35738115832781958</v>
      </c>
      <c r="W560" s="61">
        <v>0.13288088250719815</v>
      </c>
      <c r="X560" s="44"/>
      <c r="Y560" s="61"/>
      <c r="Z560" s="44"/>
      <c r="AA560" s="61"/>
      <c r="AB560" s="44"/>
      <c r="AC560" s="61"/>
      <c r="AD560" s="44"/>
      <c r="AE560" s="61"/>
      <c r="AF560" s="44"/>
      <c r="AG560" s="61"/>
      <c r="AH560" s="44"/>
      <c r="AI560" s="61"/>
      <c r="AJ560" s="44"/>
      <c r="AK560" s="61"/>
      <c r="AL560" s="61"/>
      <c r="AM560" s="44"/>
      <c r="AN560" s="44"/>
    </row>
    <row r="561" spans="1:40" x14ac:dyDescent="0.2">
      <c r="A561" s="38" t="s">
        <v>608</v>
      </c>
      <c r="B561" s="37" t="s">
        <v>723</v>
      </c>
      <c r="C561" s="58">
        <v>74</v>
      </c>
      <c r="D561" s="58">
        <v>98</v>
      </c>
      <c r="E561" s="37" t="s">
        <v>138</v>
      </c>
      <c r="F561" s="37" t="s">
        <v>610</v>
      </c>
      <c r="G561" s="37" t="s">
        <v>611</v>
      </c>
      <c r="H561" s="59">
        <v>21690</v>
      </c>
      <c r="I561" s="59">
        <v>90</v>
      </c>
      <c r="J561" s="36">
        <v>25944</v>
      </c>
      <c r="K561" s="36">
        <v>84</v>
      </c>
      <c r="L561" s="46">
        <v>-18.521000000000001</v>
      </c>
      <c r="M561" s="36">
        <v>264</v>
      </c>
      <c r="N561" s="60">
        <v>82</v>
      </c>
      <c r="O561" s="32">
        <f t="shared" si="35"/>
        <v>-19.950727521349233</v>
      </c>
      <c r="P561" s="61">
        <f t="shared" si="36"/>
        <v>0.14402000000000001</v>
      </c>
      <c r="Q561" s="61">
        <f t="shared" si="39"/>
        <v>-1.8713475213492323</v>
      </c>
      <c r="R561" s="61">
        <f t="shared" si="37"/>
        <v>0.29759999999999998</v>
      </c>
      <c r="S561" s="61">
        <f t="shared" si="38"/>
        <v>-1.4297275213492324</v>
      </c>
      <c r="T561" s="70">
        <v>181.5937145711429</v>
      </c>
      <c r="U561" s="70">
        <v>29.028468762912215</v>
      </c>
      <c r="V561" s="61">
        <v>0.35738115832781958</v>
      </c>
      <c r="W561" s="61">
        <v>0.13288088250719815</v>
      </c>
      <c r="X561" s="44"/>
      <c r="Y561" s="61"/>
      <c r="Z561" s="44"/>
      <c r="AA561" s="61"/>
      <c r="AB561" s="44"/>
      <c r="AC561" s="61"/>
      <c r="AD561" s="44"/>
      <c r="AE561" s="61"/>
      <c r="AF561" s="44"/>
      <c r="AG561" s="61"/>
      <c r="AH561" s="44"/>
      <c r="AI561" s="61"/>
      <c r="AJ561" s="44"/>
      <c r="AK561" s="61"/>
      <c r="AL561" s="61"/>
      <c r="AM561" s="44"/>
      <c r="AN561" s="44"/>
    </row>
    <row r="562" spans="1:40" x14ac:dyDescent="0.2">
      <c r="A562" s="38" t="s">
        <v>146</v>
      </c>
      <c r="B562" s="37" t="s">
        <v>724</v>
      </c>
      <c r="C562" s="58">
        <v>51</v>
      </c>
      <c r="D562" s="58">
        <v>5</v>
      </c>
      <c r="E562" s="37" t="s">
        <v>274</v>
      </c>
      <c r="F562" s="37" t="s">
        <v>148</v>
      </c>
      <c r="G562" s="37" t="s">
        <v>183</v>
      </c>
      <c r="H562" s="59">
        <v>22160</v>
      </c>
      <c r="I562" s="59">
        <v>360</v>
      </c>
      <c r="J562" s="36">
        <v>26495</v>
      </c>
      <c r="K562" s="36">
        <v>381</v>
      </c>
      <c r="L562" s="46">
        <v>-21.257000000000001</v>
      </c>
      <c r="M562" s="36">
        <v>797</v>
      </c>
      <c r="N562" s="36">
        <v>20</v>
      </c>
      <c r="O562" s="32">
        <f t="shared" si="35"/>
        <v>-21.469281499617772</v>
      </c>
      <c r="P562" s="61">
        <f t="shared" si="36"/>
        <v>0.15580000000000002</v>
      </c>
      <c r="Q562" s="61">
        <f t="shared" si="39"/>
        <v>-0.38048149961777078</v>
      </c>
      <c r="R562" s="61">
        <f t="shared" si="37"/>
        <v>1.2399999999999967E-2</v>
      </c>
      <c r="S562" s="61">
        <f t="shared" si="38"/>
        <v>-0.21228149961777079</v>
      </c>
      <c r="T562" s="70">
        <v>765.17865038442858</v>
      </c>
      <c r="U562" s="70">
        <v>143.19570875255971</v>
      </c>
      <c r="V562" s="61">
        <v>8.3069890710816149E-2</v>
      </c>
      <c r="W562" s="61">
        <v>0.29809636447746818</v>
      </c>
      <c r="X562" s="44"/>
      <c r="Y562" s="61"/>
      <c r="Z562" s="44"/>
      <c r="AA562" s="61"/>
      <c r="AB562" s="44"/>
      <c r="AC562" s="61"/>
      <c r="AD562" s="44"/>
      <c r="AE562" s="61"/>
      <c r="AF562" s="44"/>
      <c r="AG562" s="61"/>
      <c r="AH562" s="44"/>
      <c r="AI562" s="61"/>
      <c r="AJ562" s="44"/>
      <c r="AK562" s="61"/>
      <c r="AL562" s="61"/>
      <c r="AM562" s="44"/>
      <c r="AN562" s="44"/>
    </row>
    <row r="563" spans="1:40" x14ac:dyDescent="0.2">
      <c r="A563" s="37" t="s">
        <v>702</v>
      </c>
      <c r="B563" s="37" t="s">
        <v>725</v>
      </c>
      <c r="C563" s="58">
        <v>64.400000000000006</v>
      </c>
      <c r="D563" s="58">
        <v>171.25</v>
      </c>
      <c r="E563" s="37" t="s">
        <v>138</v>
      </c>
      <c r="F563" s="37" t="s">
        <v>634</v>
      </c>
      <c r="G563" s="37" t="s">
        <v>635</v>
      </c>
      <c r="H563" s="59">
        <v>22750</v>
      </c>
      <c r="I563" s="59">
        <v>90</v>
      </c>
      <c r="J563" s="36">
        <v>27111</v>
      </c>
      <c r="K563" s="36">
        <v>154</v>
      </c>
      <c r="L563" s="46">
        <v>-20.488</v>
      </c>
      <c r="M563" s="36">
        <v>354</v>
      </c>
      <c r="N563" s="36">
        <v>25</v>
      </c>
      <c r="O563" s="32">
        <f t="shared" si="35"/>
        <v>-21.694156516550059</v>
      </c>
      <c r="P563" s="61">
        <f t="shared" si="36"/>
        <v>0.15485000000000002</v>
      </c>
      <c r="Q563" s="61">
        <f t="shared" si="39"/>
        <v>-1.5395665165500585</v>
      </c>
      <c r="R563" s="61">
        <f t="shared" si="37"/>
        <v>0.17856000000000005</v>
      </c>
      <c r="S563" s="61">
        <f t="shared" si="38"/>
        <v>-1.2061565165500585</v>
      </c>
      <c r="T563" s="70">
        <v>419.46484710742851</v>
      </c>
      <c r="U563" s="70">
        <v>59.053970685411421</v>
      </c>
      <c r="V563" s="61">
        <v>-0.20741511424764805</v>
      </c>
      <c r="W563" s="61">
        <v>0.18192074174823483</v>
      </c>
      <c r="X563" s="44"/>
      <c r="Y563" s="61"/>
      <c r="Z563" s="44"/>
      <c r="AA563" s="61"/>
      <c r="AB563" s="44"/>
      <c r="AC563" s="61"/>
      <c r="AD563" s="44"/>
      <c r="AE563" s="61"/>
      <c r="AF563" s="44"/>
      <c r="AG563" s="61"/>
      <c r="AH563" s="44"/>
      <c r="AI563" s="61"/>
      <c r="AJ563" s="44"/>
      <c r="AK563" s="61"/>
      <c r="AL563" s="61"/>
      <c r="AM563" s="44"/>
      <c r="AN563" s="44"/>
    </row>
    <row r="564" spans="1:40" x14ac:dyDescent="0.2">
      <c r="A564" s="37" t="s">
        <v>136</v>
      </c>
      <c r="B564" s="37" t="s">
        <v>726</v>
      </c>
      <c r="C564" s="58">
        <v>71.0167</v>
      </c>
      <c r="D564" s="58">
        <v>129.69999999999999</v>
      </c>
      <c r="E564" s="37" t="s">
        <v>138</v>
      </c>
      <c r="F564" s="37" t="s">
        <v>139</v>
      </c>
      <c r="G564" s="37" t="s">
        <v>166</v>
      </c>
      <c r="H564" s="59">
        <v>22830</v>
      </c>
      <c r="I564" s="59">
        <v>90</v>
      </c>
      <c r="J564" s="36">
        <v>27198</v>
      </c>
      <c r="K564" s="36">
        <v>126</v>
      </c>
      <c r="L564" s="46">
        <v>-20.565000000000001</v>
      </c>
      <c r="M564" s="36">
        <v>224</v>
      </c>
      <c r="N564" s="36">
        <v>25</v>
      </c>
      <c r="O564" s="32">
        <f t="shared" si="35"/>
        <v>-22.18574117706725</v>
      </c>
      <c r="P564" s="61">
        <f t="shared" si="36"/>
        <v>0.15485000000000002</v>
      </c>
      <c r="Q564" s="61">
        <f t="shared" si="39"/>
        <v>-2.0361982570672499</v>
      </c>
      <c r="R564" s="61">
        <f t="shared" si="37"/>
        <v>0.26060707999999999</v>
      </c>
      <c r="S564" s="61">
        <f t="shared" si="38"/>
        <v>-1.62074117706725</v>
      </c>
      <c r="T564" s="70">
        <v>183.70217220714287</v>
      </c>
      <c r="U564" s="70">
        <v>32.481401040940199</v>
      </c>
      <c r="V564" s="61">
        <v>0.18343445301650796</v>
      </c>
      <c r="W564" s="61">
        <v>0.14463283046791944</v>
      </c>
      <c r="X564" s="44"/>
      <c r="Y564" s="61"/>
      <c r="Z564" s="44"/>
      <c r="AA564" s="61"/>
      <c r="AB564" s="44"/>
      <c r="AC564" s="61"/>
      <c r="AD564" s="44"/>
      <c r="AE564" s="61"/>
      <c r="AF564" s="44"/>
      <c r="AG564" s="61"/>
      <c r="AH564" s="44"/>
      <c r="AI564" s="61"/>
      <c r="AJ564" s="44"/>
      <c r="AK564" s="61"/>
      <c r="AL564" s="61"/>
      <c r="AM564" s="44"/>
      <c r="AN564" s="44"/>
    </row>
    <row r="565" spans="1:40" x14ac:dyDescent="0.2">
      <c r="A565" s="37" t="s">
        <v>702</v>
      </c>
      <c r="B565" s="37" t="s">
        <v>727</v>
      </c>
      <c r="C565" s="58">
        <v>55.883299999999998</v>
      </c>
      <c r="D565" s="58">
        <v>87.966700000000003</v>
      </c>
      <c r="E565" s="37" t="s">
        <v>138</v>
      </c>
      <c r="F565" s="37" t="s">
        <v>634</v>
      </c>
      <c r="G565" s="37" t="s">
        <v>635</v>
      </c>
      <c r="H565" s="59">
        <v>22940</v>
      </c>
      <c r="I565" s="59">
        <v>90</v>
      </c>
      <c r="J565" s="36">
        <v>27286</v>
      </c>
      <c r="K565" s="36">
        <v>107</v>
      </c>
      <c r="L565" s="46">
        <v>-20.686</v>
      </c>
      <c r="M565" s="36">
        <v>459</v>
      </c>
      <c r="N565" s="36">
        <v>155</v>
      </c>
      <c r="O565" s="32">
        <f t="shared" si="35"/>
        <v>-21.688797214282602</v>
      </c>
      <c r="P565" s="61">
        <f t="shared" si="36"/>
        <v>0.13015000000000002</v>
      </c>
      <c r="Q565" s="61">
        <f t="shared" si="39"/>
        <v>-1.2059001342826008</v>
      </c>
      <c r="R565" s="61">
        <f t="shared" si="37"/>
        <v>7.2952919999999977E-2</v>
      </c>
      <c r="S565" s="61">
        <f t="shared" si="38"/>
        <v>-1.0027972142826007</v>
      </c>
      <c r="T565" s="70">
        <v>353.55040834042853</v>
      </c>
      <c r="U565" s="70">
        <v>63.528370773401178</v>
      </c>
      <c r="V565" s="61">
        <v>0.34385397527974909</v>
      </c>
      <c r="W565" s="61">
        <v>0.21015115568663065</v>
      </c>
      <c r="X565" s="44"/>
      <c r="Y565" s="61"/>
      <c r="Z565" s="44"/>
      <c r="AA565" s="61"/>
      <c r="AB565" s="44"/>
      <c r="AC565" s="61"/>
      <c r="AD565" s="44"/>
      <c r="AE565" s="61"/>
      <c r="AF565" s="44"/>
      <c r="AG565" s="61"/>
      <c r="AH565" s="44"/>
      <c r="AI565" s="61"/>
      <c r="AJ565" s="44"/>
      <c r="AK565" s="61"/>
      <c r="AL565" s="61"/>
      <c r="AM565" s="44"/>
      <c r="AN565" s="44"/>
    </row>
    <row r="566" spans="1:40" x14ac:dyDescent="0.2">
      <c r="A566" s="37" t="s">
        <v>316</v>
      </c>
      <c r="B566" s="37" t="s">
        <v>728</v>
      </c>
      <c r="C566" s="58">
        <v>50.466999999999999</v>
      </c>
      <c r="D566" s="58">
        <v>-3.50197</v>
      </c>
      <c r="E566" s="37" t="s">
        <v>129</v>
      </c>
      <c r="F566" s="37" t="s">
        <v>139</v>
      </c>
      <c r="G566" s="37" t="s">
        <v>570</v>
      </c>
      <c r="H566" s="59">
        <v>23080</v>
      </c>
      <c r="I566" s="59">
        <v>260</v>
      </c>
      <c r="J566" s="36">
        <v>27346</v>
      </c>
      <c r="K566" s="36">
        <v>236</v>
      </c>
      <c r="L566" s="46">
        <v>-20.95</v>
      </c>
      <c r="M566" s="36">
        <v>862</v>
      </c>
      <c r="N566" s="36">
        <v>6</v>
      </c>
      <c r="O566" s="32">
        <f t="shared" si="35"/>
        <v>-21.037233277143031</v>
      </c>
      <c r="P566" s="61">
        <f t="shared" si="36"/>
        <v>0.15846000000000002</v>
      </c>
      <c r="Q566" s="61">
        <f t="shared" si="39"/>
        <v>-0.25148407714303112</v>
      </c>
      <c r="R566" s="61">
        <f t="shared" si="37"/>
        <v>5.7907999999999848E-3</v>
      </c>
      <c r="S566" s="61">
        <f t="shared" si="38"/>
        <v>-8.7233277143031113E-2</v>
      </c>
      <c r="T566" s="70">
        <v>948.49869124200006</v>
      </c>
      <c r="U566" s="70">
        <v>143.4487345615496</v>
      </c>
      <c r="V566" s="61">
        <v>-0.14844217154164113</v>
      </c>
      <c r="W566" s="61">
        <v>0.25405616457265445</v>
      </c>
      <c r="X566" s="44"/>
      <c r="Y566" s="61"/>
      <c r="Z566" s="44"/>
      <c r="AA566" s="61"/>
      <c r="AB566" s="44"/>
      <c r="AC566" s="61"/>
      <c r="AD566" s="44"/>
      <c r="AE566" s="61"/>
      <c r="AF566" s="44"/>
      <c r="AG566" s="61"/>
      <c r="AH566" s="44"/>
      <c r="AI566" s="61"/>
      <c r="AJ566" s="44"/>
      <c r="AK566" s="61"/>
      <c r="AL566" s="61"/>
      <c r="AM566" s="44"/>
      <c r="AN566" s="44"/>
    </row>
    <row r="567" spans="1:40" x14ac:dyDescent="0.2">
      <c r="A567" s="38" t="s">
        <v>702</v>
      </c>
      <c r="B567" s="37" t="s">
        <v>729</v>
      </c>
      <c r="C567" s="58">
        <v>64.400000000000006</v>
      </c>
      <c r="D567" s="58">
        <v>171.25</v>
      </c>
      <c r="E567" s="37" t="s">
        <v>138</v>
      </c>
      <c r="F567" s="37" t="s">
        <v>634</v>
      </c>
      <c r="G567" s="37" t="s">
        <v>635</v>
      </c>
      <c r="H567" s="59">
        <v>23320</v>
      </c>
      <c r="I567" s="59">
        <v>100</v>
      </c>
      <c r="J567" s="36">
        <v>27551</v>
      </c>
      <c r="K567" s="36">
        <v>95</v>
      </c>
      <c r="L567" s="46">
        <v>-20.288</v>
      </c>
      <c r="M567" s="36">
        <v>354</v>
      </c>
      <c r="N567" s="60">
        <v>25</v>
      </c>
      <c r="O567" s="32">
        <f t="shared" si="35"/>
        <v>-21.49415651655006</v>
      </c>
      <c r="P567" s="61">
        <f t="shared" si="36"/>
        <v>0.15485000000000002</v>
      </c>
      <c r="Q567" s="61">
        <f t="shared" si="39"/>
        <v>-1.5395665165500585</v>
      </c>
      <c r="R567" s="61">
        <f t="shared" si="37"/>
        <v>0.17856000000000005</v>
      </c>
      <c r="S567" s="61">
        <f t="shared" si="38"/>
        <v>-1.2061565165500585</v>
      </c>
      <c r="T567" s="70">
        <v>419.46484710742851</v>
      </c>
      <c r="U567" s="70">
        <v>59.053970685411421</v>
      </c>
      <c r="V567" s="61">
        <v>-0.20741511424764805</v>
      </c>
      <c r="W567" s="61">
        <v>0.18192074174823483</v>
      </c>
      <c r="X567" s="44"/>
      <c r="Y567" s="61"/>
      <c r="Z567" s="44"/>
      <c r="AA567" s="61"/>
      <c r="AB567" s="44"/>
      <c r="AC567" s="61"/>
      <c r="AD567" s="44"/>
      <c r="AE567" s="61"/>
      <c r="AF567" s="44"/>
      <c r="AG567" s="61"/>
      <c r="AH567" s="44"/>
      <c r="AI567" s="61"/>
      <c r="AJ567" s="44"/>
      <c r="AK567" s="61"/>
      <c r="AL567" s="61"/>
      <c r="AM567" s="44"/>
      <c r="AN567" s="44"/>
    </row>
    <row r="568" spans="1:40" x14ac:dyDescent="0.2">
      <c r="A568" s="38" t="s">
        <v>702</v>
      </c>
      <c r="B568" s="37" t="s">
        <v>730</v>
      </c>
      <c r="C568" s="58">
        <v>69</v>
      </c>
      <c r="D568" s="58">
        <v>168.21700000000001</v>
      </c>
      <c r="E568" s="37" t="s">
        <v>138</v>
      </c>
      <c r="F568" s="37" t="s">
        <v>634</v>
      </c>
      <c r="G568" s="37" t="s">
        <v>635</v>
      </c>
      <c r="H568" s="59">
        <v>23610</v>
      </c>
      <c r="I568" s="59">
        <v>90</v>
      </c>
      <c r="J568" s="36">
        <v>27723</v>
      </c>
      <c r="K568" s="36">
        <v>86</v>
      </c>
      <c r="L568" s="46">
        <v>-21.100999999999999</v>
      </c>
      <c r="M568" s="36">
        <v>158</v>
      </c>
      <c r="N568" s="60">
        <v>65</v>
      </c>
      <c r="O568" s="32">
        <f t="shared" si="35"/>
        <v>-23.056031831403313</v>
      </c>
      <c r="P568" s="61">
        <f t="shared" si="36"/>
        <v>0.14725000000000002</v>
      </c>
      <c r="Q568" s="61">
        <f t="shared" si="39"/>
        <v>-2.3378818314033136</v>
      </c>
      <c r="R568" s="61">
        <f t="shared" si="37"/>
        <v>0.23559999999999992</v>
      </c>
      <c r="S568" s="61">
        <f t="shared" si="38"/>
        <v>-1.9550318314033137</v>
      </c>
      <c r="T568" s="70">
        <v>229.66507908242855</v>
      </c>
      <c r="U568" s="70">
        <v>34.575223849147797</v>
      </c>
      <c r="V568" s="61">
        <v>-0.32155436888138261</v>
      </c>
      <c r="W568" s="61">
        <v>0.14990444686822849</v>
      </c>
      <c r="X568" s="44"/>
      <c r="Y568" s="61"/>
      <c r="Z568" s="44"/>
      <c r="AA568" s="61"/>
      <c r="AB568" s="44"/>
      <c r="AC568" s="61"/>
      <c r="AD568" s="44"/>
      <c r="AE568" s="61"/>
      <c r="AF568" s="44"/>
      <c r="AG568" s="61"/>
      <c r="AH568" s="44"/>
      <c r="AI568" s="61"/>
      <c r="AJ568" s="44"/>
      <c r="AK568" s="61"/>
      <c r="AL568" s="61"/>
      <c r="AM568" s="44"/>
      <c r="AN568" s="44"/>
    </row>
    <row r="569" spans="1:40" x14ac:dyDescent="0.2">
      <c r="A569" s="38" t="s">
        <v>702</v>
      </c>
      <c r="B569" s="37" t="s">
        <v>731</v>
      </c>
      <c r="C569" s="58">
        <v>69</v>
      </c>
      <c r="D569" s="58">
        <v>168.21700000000001</v>
      </c>
      <c r="E569" s="37" t="s">
        <v>138</v>
      </c>
      <c r="F569" s="37" t="s">
        <v>634</v>
      </c>
      <c r="G569" s="37" t="s">
        <v>635</v>
      </c>
      <c r="H569" s="59">
        <v>23740</v>
      </c>
      <c r="I569" s="59">
        <v>90</v>
      </c>
      <c r="J569" s="36">
        <v>27809</v>
      </c>
      <c r="K569" s="36">
        <v>91</v>
      </c>
      <c r="L569" s="46">
        <v>-20.917999999999999</v>
      </c>
      <c r="M569" s="36">
        <v>158</v>
      </c>
      <c r="N569" s="60">
        <v>65</v>
      </c>
      <c r="O569" s="32">
        <f t="shared" si="35"/>
        <v>-22.873031831403313</v>
      </c>
      <c r="P569" s="61">
        <f t="shared" si="36"/>
        <v>0.14725000000000002</v>
      </c>
      <c r="Q569" s="61">
        <f t="shared" si="39"/>
        <v>-2.3378818314033136</v>
      </c>
      <c r="R569" s="61">
        <f t="shared" si="37"/>
        <v>0.23559999999999992</v>
      </c>
      <c r="S569" s="61">
        <f t="shared" si="38"/>
        <v>-1.9550318314033137</v>
      </c>
      <c r="T569" s="70">
        <v>229.66507908242855</v>
      </c>
      <c r="U569" s="70">
        <v>34.575223849147797</v>
      </c>
      <c r="V569" s="61">
        <v>-0.32155436888138261</v>
      </c>
      <c r="W569" s="61">
        <v>0.14990444686822849</v>
      </c>
      <c r="X569" s="44"/>
      <c r="Y569" s="61"/>
      <c r="Z569" s="44"/>
      <c r="AA569" s="61"/>
      <c r="AB569" s="44"/>
      <c r="AC569" s="61"/>
      <c r="AD569" s="44"/>
      <c r="AE569" s="61"/>
      <c r="AF569" s="44"/>
      <c r="AG569" s="61"/>
      <c r="AH569" s="44"/>
      <c r="AI569" s="61"/>
      <c r="AJ569" s="44"/>
      <c r="AK569" s="61"/>
      <c r="AL569" s="61"/>
      <c r="AM569" s="44"/>
      <c r="AN569" s="44"/>
    </row>
    <row r="570" spans="1:40" x14ac:dyDescent="0.2">
      <c r="A570" s="37" t="s">
        <v>146</v>
      </c>
      <c r="B570" s="37" t="s">
        <v>732</v>
      </c>
      <c r="C570" s="58">
        <v>48.1</v>
      </c>
      <c r="D570" s="58">
        <v>28.05</v>
      </c>
      <c r="E570" s="37" t="s">
        <v>733</v>
      </c>
      <c r="F570" s="37" t="s">
        <v>134</v>
      </c>
      <c r="G570" s="37" t="s">
        <v>227</v>
      </c>
      <c r="H570" s="59">
        <v>24020</v>
      </c>
      <c r="I570" s="59">
        <v>220</v>
      </c>
      <c r="J570" s="36">
        <v>28105</v>
      </c>
      <c r="K570" s="36">
        <v>224</v>
      </c>
      <c r="L570" s="46">
        <v>-19.146999999999998</v>
      </c>
      <c r="M570" s="36">
        <v>619</v>
      </c>
      <c r="N570" s="36">
        <v>263</v>
      </c>
      <c r="O570" s="32">
        <f t="shared" si="35"/>
        <v>-19.838169659150942</v>
      </c>
      <c r="P570" s="61">
        <f t="shared" si="36"/>
        <v>0.10963000000000001</v>
      </c>
      <c r="Q570" s="61">
        <f t="shared" si="39"/>
        <v>-0.77723965915094517</v>
      </c>
      <c r="R570" s="61">
        <f t="shared" si="37"/>
        <v>-2.3560000000000025E-2</v>
      </c>
      <c r="S570" s="61">
        <f t="shared" si="38"/>
        <v>-0.69116965915094519</v>
      </c>
      <c r="T570" s="70">
        <v>601.51485928471425</v>
      </c>
      <c r="U570" s="70">
        <v>82.327657490672138</v>
      </c>
      <c r="V570" s="61">
        <v>5.078351844209017E-2</v>
      </c>
      <c r="W570" s="61">
        <v>0.19941817966842532</v>
      </c>
      <c r="X570" s="44"/>
      <c r="Y570" s="61"/>
      <c r="Z570" s="44"/>
      <c r="AA570" s="61"/>
      <c r="AB570" s="44"/>
      <c r="AC570" s="61"/>
      <c r="AD570" s="44"/>
      <c r="AE570" s="61"/>
      <c r="AF570" s="44"/>
      <c r="AG570" s="61"/>
      <c r="AH570" s="44"/>
      <c r="AI570" s="61"/>
      <c r="AJ570" s="44"/>
      <c r="AK570" s="61"/>
      <c r="AL570" s="61"/>
      <c r="AM570" s="44"/>
      <c r="AN570" s="44"/>
    </row>
    <row r="571" spans="1:40" x14ac:dyDescent="0.2">
      <c r="A571" s="38" t="s">
        <v>734</v>
      </c>
      <c r="B571" s="37" t="s">
        <v>735</v>
      </c>
      <c r="C571" s="58">
        <v>48.4</v>
      </c>
      <c r="D571" s="58">
        <v>9.7666699999999995</v>
      </c>
      <c r="E571" s="37" t="s">
        <v>143</v>
      </c>
      <c r="F571" s="37" t="s">
        <v>130</v>
      </c>
      <c r="G571" s="37" t="s">
        <v>615</v>
      </c>
      <c r="H571" s="59">
        <v>24360</v>
      </c>
      <c r="I571" s="59">
        <v>380</v>
      </c>
      <c r="J571" s="36">
        <v>28433</v>
      </c>
      <c r="K571" s="36">
        <v>384</v>
      </c>
      <c r="L571" s="46">
        <v>-19.87</v>
      </c>
      <c r="M571" s="36">
        <v>834</v>
      </c>
      <c r="N571" s="36">
        <v>668</v>
      </c>
      <c r="O571" s="32">
        <f t="shared" si="35"/>
        <v>-20.163304336389743</v>
      </c>
      <c r="P571" s="61">
        <f t="shared" si="36"/>
        <v>3.2680000000000001E-2</v>
      </c>
      <c r="Q571" s="61">
        <f t="shared" si="39"/>
        <v>-0.3061443363897407</v>
      </c>
      <c r="R571" s="61">
        <f t="shared" si="37"/>
        <v>-1.984000000000008E-2</v>
      </c>
      <c r="S571" s="61">
        <f t="shared" si="38"/>
        <v>-0.29330433638974079</v>
      </c>
      <c r="T571" s="70">
        <v>956.67100883157138</v>
      </c>
      <c r="U571" s="70">
        <v>118.55088176561412</v>
      </c>
      <c r="V571" s="61">
        <v>-0.22099345847890892</v>
      </c>
      <c r="W571" s="61">
        <v>0.2231730785288584</v>
      </c>
      <c r="X571" s="44"/>
      <c r="Y571" s="61"/>
      <c r="Z571" s="44"/>
      <c r="AA571" s="61"/>
      <c r="AB571" s="44"/>
      <c r="AC571" s="61"/>
      <c r="AD571" s="44"/>
      <c r="AE571" s="61"/>
      <c r="AF571" s="44"/>
      <c r="AG571" s="61"/>
      <c r="AH571" s="44"/>
      <c r="AI571" s="61"/>
      <c r="AJ571" s="44"/>
      <c r="AK571" s="61"/>
      <c r="AL571" s="61"/>
      <c r="AM571" s="44"/>
      <c r="AN571" s="44"/>
    </row>
    <row r="572" spans="1:40" x14ac:dyDescent="0.2">
      <c r="A572" s="38" t="s">
        <v>141</v>
      </c>
      <c r="B572" s="37" t="s">
        <v>736</v>
      </c>
      <c r="C572" s="58">
        <v>49.407800000000002</v>
      </c>
      <c r="D572" s="58">
        <v>16.7378</v>
      </c>
      <c r="E572" s="37" t="s">
        <v>572</v>
      </c>
      <c r="F572" s="37" t="s">
        <v>634</v>
      </c>
      <c r="G572" s="37" t="s">
        <v>635</v>
      </c>
      <c r="H572" s="59">
        <v>24510</v>
      </c>
      <c r="I572" s="59">
        <v>190</v>
      </c>
      <c r="J572" s="36">
        <v>28537</v>
      </c>
      <c r="K572" s="36">
        <v>215</v>
      </c>
      <c r="L572" s="46">
        <v>-20.748999999999999</v>
      </c>
      <c r="M572" s="36">
        <v>623</v>
      </c>
      <c r="N572" s="60">
        <v>570</v>
      </c>
      <c r="O572" s="32">
        <f t="shared" si="35"/>
        <v>-21.472550200609575</v>
      </c>
      <c r="P572" s="61">
        <f t="shared" si="36"/>
        <v>5.1300000000000005E-2</v>
      </c>
      <c r="Q572" s="61">
        <f t="shared" si="39"/>
        <v>-0.76750692060957526</v>
      </c>
      <c r="R572" s="61">
        <f t="shared" si="37"/>
        <v>-7.3432799999999521E-3</v>
      </c>
      <c r="S572" s="61">
        <f t="shared" si="38"/>
        <v>-0.7235502006095752</v>
      </c>
      <c r="T572" s="70">
        <v>706.8739463817144</v>
      </c>
      <c r="U572" s="70">
        <v>101.12139762598201</v>
      </c>
      <c r="V572" s="61">
        <v>-0.18466978025797534</v>
      </c>
      <c r="W572" s="61">
        <v>0.23472632162566351</v>
      </c>
      <c r="X572" s="44"/>
      <c r="Y572" s="61"/>
      <c r="Z572" s="44"/>
      <c r="AA572" s="61"/>
      <c r="AB572" s="44"/>
      <c r="AC572" s="61"/>
      <c r="AD572" s="44"/>
      <c r="AE572" s="61"/>
      <c r="AF572" s="44"/>
      <c r="AG572" s="61"/>
      <c r="AH572" s="44"/>
      <c r="AI572" s="61"/>
      <c r="AJ572" s="44"/>
      <c r="AK572" s="61"/>
      <c r="AL572" s="61"/>
      <c r="AM572" s="44"/>
      <c r="AN572" s="44"/>
    </row>
    <row r="573" spans="1:40" x14ac:dyDescent="0.2">
      <c r="A573" s="38" t="s">
        <v>272</v>
      </c>
      <c r="B573" s="37" t="s">
        <v>737</v>
      </c>
      <c r="C573" s="58">
        <v>51</v>
      </c>
      <c r="D573" s="58">
        <v>-4</v>
      </c>
      <c r="E573" s="37" t="s">
        <v>129</v>
      </c>
      <c r="F573" s="37" t="s">
        <v>610</v>
      </c>
      <c r="G573" s="37" t="s">
        <v>611</v>
      </c>
      <c r="H573" s="59">
        <v>24620</v>
      </c>
      <c r="I573" s="59">
        <v>320</v>
      </c>
      <c r="J573" s="36">
        <v>28678</v>
      </c>
      <c r="K573" s="36">
        <v>357</v>
      </c>
      <c r="L573" s="46">
        <v>-22.1</v>
      </c>
      <c r="M573" s="36">
        <v>1066</v>
      </c>
      <c r="N573" s="60">
        <v>68</v>
      </c>
      <c r="O573" s="32">
        <f t="shared" si="35"/>
        <v>-21.829942089280429</v>
      </c>
      <c r="P573" s="61">
        <f t="shared" si="36"/>
        <v>0.14668</v>
      </c>
      <c r="Q573" s="61">
        <f t="shared" si="39"/>
        <v>0.11097791071957275</v>
      </c>
      <c r="R573" s="61">
        <f t="shared" si="37"/>
        <v>1.2399999999999967E-2</v>
      </c>
      <c r="S573" s="61">
        <f t="shared" si="38"/>
        <v>0.27005791071957275</v>
      </c>
      <c r="T573" s="70">
        <v>978.1921239809999</v>
      </c>
      <c r="U573" s="70">
        <v>163.42696729923134</v>
      </c>
      <c r="V573" s="61">
        <v>0.16412490066428351</v>
      </c>
      <c r="W573" s="61">
        <v>0.28008362736531783</v>
      </c>
      <c r="X573" s="44"/>
      <c r="Y573" s="61"/>
      <c r="Z573" s="44"/>
      <c r="AA573" s="61"/>
      <c r="AB573" s="44"/>
      <c r="AC573" s="61"/>
      <c r="AD573" s="44"/>
      <c r="AE573" s="61"/>
      <c r="AF573" s="44"/>
      <c r="AG573" s="61"/>
      <c r="AH573" s="44"/>
      <c r="AI573" s="61"/>
      <c r="AJ573" s="44"/>
      <c r="AK573" s="61"/>
      <c r="AL573" s="61"/>
      <c r="AM573" s="44"/>
      <c r="AN573" s="44"/>
    </row>
    <row r="574" spans="1:40" x14ac:dyDescent="0.2">
      <c r="A574" s="37" t="s">
        <v>738</v>
      </c>
      <c r="B574" s="37" t="s">
        <v>739</v>
      </c>
      <c r="C574" s="58">
        <v>51.4</v>
      </c>
      <c r="D574" s="58">
        <v>39.049999999999997</v>
      </c>
      <c r="E574" s="37" t="s">
        <v>138</v>
      </c>
      <c r="F574" s="37" t="s">
        <v>610</v>
      </c>
      <c r="G574" s="37" t="s">
        <v>740</v>
      </c>
      <c r="H574" s="59">
        <v>24710</v>
      </c>
      <c r="I574" s="59">
        <v>200</v>
      </c>
      <c r="J574" s="36">
        <v>28763</v>
      </c>
      <c r="K574" s="36">
        <v>229</v>
      </c>
      <c r="L574" s="46">
        <v>-19.679300000000001</v>
      </c>
      <c r="M574" s="36">
        <v>556</v>
      </c>
      <c r="N574" s="36">
        <v>78</v>
      </c>
      <c r="O574" s="32">
        <f t="shared" si="35"/>
        <v>-20.453543072169168</v>
      </c>
      <c r="P574" s="61">
        <f t="shared" si="36"/>
        <v>0.14478000000000002</v>
      </c>
      <c r="Q574" s="61">
        <f t="shared" si="39"/>
        <v>-0.93638307216916772</v>
      </c>
      <c r="R574" s="61">
        <f t="shared" si="37"/>
        <v>1.7359999999999931E-2</v>
      </c>
      <c r="S574" s="61">
        <f t="shared" si="38"/>
        <v>-0.77424307216916777</v>
      </c>
      <c r="T574" s="70">
        <v>452.55136951385714</v>
      </c>
      <c r="U574" s="70">
        <v>99.224697945725026</v>
      </c>
      <c r="V574" s="61">
        <v>0.30537863275834126</v>
      </c>
      <c r="W574" s="61">
        <v>0.29602431315570915</v>
      </c>
      <c r="X574" s="44"/>
      <c r="Y574" s="61"/>
      <c r="Z574" s="44"/>
      <c r="AA574" s="61"/>
      <c r="AB574" s="44"/>
      <c r="AC574" s="61"/>
      <c r="AD574" s="44"/>
      <c r="AE574" s="61"/>
      <c r="AF574" s="44"/>
      <c r="AG574" s="61"/>
      <c r="AH574" s="44"/>
      <c r="AI574" s="61"/>
      <c r="AJ574" s="44"/>
      <c r="AK574" s="61"/>
      <c r="AL574" s="61"/>
      <c r="AM574" s="44"/>
      <c r="AN574" s="44"/>
    </row>
    <row r="575" spans="1:40" x14ac:dyDescent="0.2">
      <c r="A575" s="38" t="s">
        <v>738</v>
      </c>
      <c r="B575" s="37" t="s">
        <v>741</v>
      </c>
      <c r="C575" s="58">
        <v>51.4</v>
      </c>
      <c r="D575" s="58">
        <v>39.049999999999997</v>
      </c>
      <c r="E575" s="37" t="s">
        <v>138</v>
      </c>
      <c r="F575" s="37" t="s">
        <v>148</v>
      </c>
      <c r="G575" s="37" t="s">
        <v>183</v>
      </c>
      <c r="H575" s="59">
        <v>24790</v>
      </c>
      <c r="I575" s="59">
        <v>190</v>
      </c>
      <c r="J575" s="36">
        <v>28849</v>
      </c>
      <c r="K575" s="36">
        <v>219</v>
      </c>
      <c r="L575" s="46">
        <v>-19.9251</v>
      </c>
      <c r="M575" s="36">
        <v>556</v>
      </c>
      <c r="N575" s="36">
        <v>78</v>
      </c>
      <c r="O575" s="32">
        <f t="shared" si="35"/>
        <v>-20.699343072169167</v>
      </c>
      <c r="P575" s="61">
        <f t="shared" si="36"/>
        <v>0.14478000000000002</v>
      </c>
      <c r="Q575" s="61">
        <f t="shared" si="39"/>
        <v>-0.93638307216916772</v>
      </c>
      <c r="R575" s="61">
        <f t="shared" si="37"/>
        <v>1.7359999999999931E-2</v>
      </c>
      <c r="S575" s="61">
        <f t="shared" si="38"/>
        <v>-0.77424307216916777</v>
      </c>
      <c r="T575" s="70">
        <v>452.55136951385714</v>
      </c>
      <c r="U575" s="70">
        <v>99.224697945725026</v>
      </c>
      <c r="V575" s="61">
        <v>0.30537863275834126</v>
      </c>
      <c r="W575" s="61">
        <v>0.29602431315570915</v>
      </c>
      <c r="X575" s="44"/>
      <c r="Y575" s="61"/>
      <c r="Z575" s="44"/>
      <c r="AA575" s="61"/>
      <c r="AB575" s="44"/>
      <c r="AC575" s="61"/>
      <c r="AD575" s="44"/>
      <c r="AE575" s="61"/>
      <c r="AF575" s="44"/>
      <c r="AG575" s="61"/>
      <c r="AH575" s="44"/>
      <c r="AI575" s="61"/>
      <c r="AJ575" s="44"/>
      <c r="AK575" s="61"/>
      <c r="AL575" s="61"/>
      <c r="AM575" s="44"/>
      <c r="AN575" s="44"/>
    </row>
    <row r="576" spans="1:40" x14ac:dyDescent="0.2">
      <c r="A576" s="38" t="s">
        <v>141</v>
      </c>
      <c r="B576" s="37" t="s">
        <v>742</v>
      </c>
      <c r="C576" s="58">
        <v>49.407800000000002</v>
      </c>
      <c r="D576" s="58">
        <v>16.7378</v>
      </c>
      <c r="E576" s="37" t="s">
        <v>572</v>
      </c>
      <c r="F576" s="37" t="s">
        <v>634</v>
      </c>
      <c r="G576" s="37" t="s">
        <v>635</v>
      </c>
      <c r="H576" s="59">
        <v>24900</v>
      </c>
      <c r="I576" s="59">
        <v>200</v>
      </c>
      <c r="J576" s="36">
        <v>28964</v>
      </c>
      <c r="K576" s="36">
        <v>229</v>
      </c>
      <c r="L576" s="46">
        <v>-20.375</v>
      </c>
      <c r="M576" s="36">
        <v>623</v>
      </c>
      <c r="N576" s="60">
        <v>570</v>
      </c>
      <c r="O576" s="32">
        <f t="shared" si="35"/>
        <v>-21.098550200609576</v>
      </c>
      <c r="P576" s="61">
        <f t="shared" si="36"/>
        <v>5.1300000000000005E-2</v>
      </c>
      <c r="Q576" s="61">
        <f t="shared" si="39"/>
        <v>-0.76750692060957526</v>
      </c>
      <c r="R576" s="61">
        <f t="shared" si="37"/>
        <v>-7.3432799999999521E-3</v>
      </c>
      <c r="S576" s="61">
        <f t="shared" si="38"/>
        <v>-0.7235502006095752</v>
      </c>
      <c r="T576" s="70">
        <v>706.8739463817144</v>
      </c>
      <c r="U576" s="70">
        <v>101.12139762598201</v>
      </c>
      <c r="V576" s="61">
        <v>-0.18466978025797534</v>
      </c>
      <c r="W576" s="61">
        <v>0.23472632162566351</v>
      </c>
      <c r="X576" s="44"/>
      <c r="Y576" s="61"/>
      <c r="Z576" s="44"/>
      <c r="AA576" s="61"/>
      <c r="AB576" s="44"/>
      <c r="AC576" s="61"/>
      <c r="AD576" s="44"/>
      <c r="AE576" s="61"/>
      <c r="AF576" s="44"/>
      <c r="AG576" s="61"/>
      <c r="AH576" s="44"/>
      <c r="AI576" s="61"/>
      <c r="AJ576" s="44"/>
      <c r="AK576" s="61"/>
      <c r="AL576" s="61"/>
      <c r="AM576" s="44"/>
      <c r="AN576" s="44"/>
    </row>
    <row r="577" spans="1:40" x14ac:dyDescent="0.2">
      <c r="A577" s="38" t="s">
        <v>738</v>
      </c>
      <c r="B577" s="37" t="s">
        <v>743</v>
      </c>
      <c r="C577" s="58">
        <v>51.4</v>
      </c>
      <c r="D577" s="58">
        <v>39.049999999999997</v>
      </c>
      <c r="E577" s="37" t="s">
        <v>138</v>
      </c>
      <c r="F577" s="37" t="s">
        <v>148</v>
      </c>
      <c r="G577" s="37" t="s">
        <v>183</v>
      </c>
      <c r="H577" s="59">
        <v>25290</v>
      </c>
      <c r="I577" s="59">
        <v>210</v>
      </c>
      <c r="J577" s="36">
        <v>29366</v>
      </c>
      <c r="K577" s="36">
        <v>283</v>
      </c>
      <c r="L577" s="46">
        <v>-19.4849</v>
      </c>
      <c r="M577" s="36">
        <v>556</v>
      </c>
      <c r="N577" s="36">
        <v>78</v>
      </c>
      <c r="O577" s="32">
        <f t="shared" si="35"/>
        <v>-20.259143072169167</v>
      </c>
      <c r="P577" s="61">
        <f t="shared" si="36"/>
        <v>0.14478000000000002</v>
      </c>
      <c r="Q577" s="61">
        <f t="shared" si="39"/>
        <v>-0.93638307216916772</v>
      </c>
      <c r="R577" s="61">
        <f t="shared" si="37"/>
        <v>1.7359999999999931E-2</v>
      </c>
      <c r="S577" s="61">
        <f t="shared" si="38"/>
        <v>-0.77424307216916777</v>
      </c>
      <c r="T577" s="70">
        <v>452.55136951385714</v>
      </c>
      <c r="U577" s="70">
        <v>99.224697945725026</v>
      </c>
      <c r="V577" s="61">
        <v>0.30537863275834126</v>
      </c>
      <c r="W577" s="61">
        <v>0.29602431315570915</v>
      </c>
      <c r="X577" s="44"/>
      <c r="Y577" s="61"/>
      <c r="Z577" s="44"/>
      <c r="AA577" s="61"/>
      <c r="AB577" s="44"/>
      <c r="AC577" s="61"/>
      <c r="AD577" s="44"/>
      <c r="AE577" s="61"/>
      <c r="AF577" s="44"/>
      <c r="AG577" s="61"/>
      <c r="AH577" s="44"/>
      <c r="AI577" s="61"/>
      <c r="AJ577" s="44"/>
      <c r="AK577" s="61"/>
      <c r="AL577" s="61"/>
      <c r="AM577" s="44"/>
      <c r="AN577" s="44"/>
    </row>
    <row r="578" spans="1:40" x14ac:dyDescent="0.2">
      <c r="A578" s="38" t="s">
        <v>636</v>
      </c>
      <c r="B578" s="37" t="s">
        <v>744</v>
      </c>
      <c r="C578" s="58">
        <v>69.833299999999994</v>
      </c>
      <c r="D578" s="58">
        <v>168.65</v>
      </c>
      <c r="E578" s="37" t="s">
        <v>138</v>
      </c>
      <c r="F578" s="37" t="s">
        <v>634</v>
      </c>
      <c r="G578" s="37" t="s">
        <v>635</v>
      </c>
      <c r="H578" s="59">
        <v>25610</v>
      </c>
      <c r="I578" s="59">
        <v>110</v>
      </c>
      <c r="J578" s="36">
        <v>29764</v>
      </c>
      <c r="K578" s="36">
        <v>211</v>
      </c>
      <c r="L578" s="46">
        <v>-20.739000000000001</v>
      </c>
      <c r="M578" s="36">
        <v>139</v>
      </c>
      <c r="N578" s="60">
        <v>10</v>
      </c>
      <c r="O578" s="32">
        <f t="shared" si="35"/>
        <v>-22.768197853453934</v>
      </c>
      <c r="P578" s="61">
        <f t="shared" si="36"/>
        <v>0.15770000000000001</v>
      </c>
      <c r="Q578" s="61">
        <f t="shared" si="39"/>
        <v>-2.4328307734539329</v>
      </c>
      <c r="R578" s="61">
        <f t="shared" si="37"/>
        <v>0.24593291999999989</v>
      </c>
      <c r="S578" s="61">
        <f t="shared" si="38"/>
        <v>-2.0291978534539328</v>
      </c>
      <c r="T578" s="70">
        <v>197.32919431842853</v>
      </c>
      <c r="U578" s="70">
        <v>35.753003291173982</v>
      </c>
      <c r="V578" s="61">
        <v>-0.27448921511617436</v>
      </c>
      <c r="W578" s="61">
        <v>0.16384441262492888</v>
      </c>
      <c r="X578" s="44"/>
      <c r="Y578" s="61"/>
      <c r="Z578" s="44"/>
      <c r="AA578" s="61"/>
      <c r="AB578" s="44"/>
      <c r="AC578" s="61"/>
      <c r="AD578" s="44"/>
      <c r="AE578" s="61"/>
      <c r="AF578" s="44"/>
      <c r="AG578" s="61"/>
      <c r="AH578" s="44"/>
      <c r="AI578" s="61"/>
      <c r="AJ578" s="44"/>
      <c r="AK578" s="61"/>
      <c r="AL578" s="61"/>
      <c r="AM578" s="44"/>
      <c r="AN578" s="44"/>
    </row>
    <row r="579" spans="1:40" x14ac:dyDescent="0.2">
      <c r="A579" s="37" t="s">
        <v>136</v>
      </c>
      <c r="B579" s="37" t="s">
        <v>745</v>
      </c>
      <c r="C579" s="58">
        <v>55.2</v>
      </c>
      <c r="D579" s="58">
        <v>92.283299999999997</v>
      </c>
      <c r="E579" s="37" t="s">
        <v>138</v>
      </c>
      <c r="F579" s="37" t="s">
        <v>139</v>
      </c>
      <c r="G579" s="37" t="s">
        <v>140</v>
      </c>
      <c r="H579" s="59">
        <v>25800</v>
      </c>
      <c r="I579" s="59">
        <v>260</v>
      </c>
      <c r="J579" s="36">
        <v>30025</v>
      </c>
      <c r="K579" s="36">
        <v>345</v>
      </c>
      <c r="L579" s="46">
        <v>-19.135999999999999</v>
      </c>
      <c r="M579" s="36">
        <v>488</v>
      </c>
      <c r="N579" s="36">
        <v>304</v>
      </c>
      <c r="O579" s="32">
        <f t="shared" si="35"/>
        <v>-20.091552415657173</v>
      </c>
      <c r="P579" s="61">
        <f t="shared" si="36"/>
        <v>0.10184</v>
      </c>
      <c r="Q579" s="61">
        <f t="shared" si="39"/>
        <v>-1.1218724156571742</v>
      </c>
      <c r="R579" s="61">
        <f t="shared" si="37"/>
        <v>6.4479999999999982E-2</v>
      </c>
      <c r="S579" s="61">
        <f t="shared" si="38"/>
        <v>-0.9555524156571743</v>
      </c>
      <c r="T579" s="70">
        <v>344.63139031142856</v>
      </c>
      <c r="U579" s="70">
        <v>88.660799435301911</v>
      </c>
      <c r="V579" s="61">
        <v>0.46883136201735631</v>
      </c>
      <c r="W579" s="61">
        <v>0.3168854454107618</v>
      </c>
      <c r="X579" s="44"/>
      <c r="Y579" s="61"/>
      <c r="Z579" s="44"/>
      <c r="AA579" s="61"/>
      <c r="AB579" s="44"/>
      <c r="AC579" s="61"/>
      <c r="AD579" s="44"/>
      <c r="AE579" s="61"/>
      <c r="AF579" s="44"/>
      <c r="AG579" s="61"/>
      <c r="AH579" s="44"/>
      <c r="AI579" s="61"/>
      <c r="AJ579" s="44"/>
      <c r="AK579" s="61"/>
      <c r="AL579" s="61"/>
      <c r="AM579" s="44"/>
      <c r="AN579" s="44"/>
    </row>
    <row r="580" spans="1:40" x14ac:dyDescent="0.2">
      <c r="A580" s="38" t="s">
        <v>702</v>
      </c>
      <c r="B580" s="37" t="s">
        <v>746</v>
      </c>
      <c r="C580" s="58">
        <v>54.2</v>
      </c>
      <c r="D580" s="58">
        <v>37.616700000000002</v>
      </c>
      <c r="E580" s="37" t="s">
        <v>138</v>
      </c>
      <c r="F580" s="37" t="s">
        <v>634</v>
      </c>
      <c r="G580" s="37" t="s">
        <v>635</v>
      </c>
      <c r="H580" s="59">
        <v>25980</v>
      </c>
      <c r="I580" s="59">
        <v>130</v>
      </c>
      <c r="J580" s="36">
        <v>30244</v>
      </c>
      <c r="K580" s="36">
        <v>242</v>
      </c>
      <c r="L580" s="46">
        <v>-20.091999999999999</v>
      </c>
      <c r="M580" s="36">
        <v>621</v>
      </c>
      <c r="N580" s="60">
        <v>170</v>
      </c>
      <c r="O580" s="32">
        <f t="shared" si="35"/>
        <v>-20.68498800608754</v>
      </c>
      <c r="P580" s="61">
        <f t="shared" si="36"/>
        <v>0.1273</v>
      </c>
      <c r="Q580" s="61">
        <f t="shared" si="39"/>
        <v>-0.77236800608753953</v>
      </c>
      <c r="R580" s="61">
        <f t="shared" si="37"/>
        <v>5.2080000000000015E-2</v>
      </c>
      <c r="S580" s="61">
        <f t="shared" si="38"/>
        <v>-0.59298800608753954</v>
      </c>
      <c r="T580" s="70">
        <v>463.06569246842855</v>
      </c>
      <c r="U580" s="70">
        <v>95.941664466199768</v>
      </c>
      <c r="V580" s="61">
        <v>0.43658182802368678</v>
      </c>
      <c r="W580" s="61">
        <v>0.27955790530149799</v>
      </c>
      <c r="X580" s="44"/>
      <c r="Y580" s="61"/>
      <c r="Z580" s="44"/>
      <c r="AA580" s="61"/>
      <c r="AB580" s="44"/>
      <c r="AC580" s="61"/>
      <c r="AD580" s="44"/>
      <c r="AE580" s="61"/>
      <c r="AF580" s="44"/>
      <c r="AG580" s="61"/>
      <c r="AH580" s="44"/>
      <c r="AI580" s="61"/>
      <c r="AJ580" s="44"/>
      <c r="AK580" s="61"/>
      <c r="AL580" s="61"/>
      <c r="AM580" s="44"/>
      <c r="AN580" s="44"/>
    </row>
    <row r="581" spans="1:40" x14ac:dyDescent="0.2">
      <c r="A581" s="37" t="s">
        <v>132</v>
      </c>
      <c r="B581" s="37" t="s">
        <v>747</v>
      </c>
      <c r="C581" s="58">
        <v>52.1</v>
      </c>
      <c r="D581" s="58">
        <v>-7.5</v>
      </c>
      <c r="E581" s="37" t="s">
        <v>175</v>
      </c>
      <c r="F581" s="37" t="s">
        <v>139</v>
      </c>
      <c r="G581" s="37" t="s">
        <v>166</v>
      </c>
      <c r="H581" s="59">
        <v>26090</v>
      </c>
      <c r="I581" s="59">
        <v>320</v>
      </c>
      <c r="J581" s="36">
        <v>30284</v>
      </c>
      <c r="K581" s="36">
        <v>366</v>
      </c>
      <c r="L581" s="46">
        <v>-18</v>
      </c>
      <c r="M581" s="36">
        <v>1117</v>
      </c>
      <c r="N581" s="60">
        <v>76</v>
      </c>
      <c r="O581" s="32">
        <f t="shared" si="35"/>
        <v>-17.635679270626383</v>
      </c>
      <c r="P581" s="61">
        <f t="shared" si="36"/>
        <v>0.14516000000000001</v>
      </c>
      <c r="Q581" s="61">
        <f t="shared" si="39"/>
        <v>0.19312072937361791</v>
      </c>
      <c r="R581" s="61">
        <f t="shared" si="37"/>
        <v>2.6039999999999952E-2</v>
      </c>
      <c r="S581" s="61">
        <f t="shared" si="38"/>
        <v>0.36432072937361787</v>
      </c>
      <c r="T581" s="70">
        <v>1115.1750833087142</v>
      </c>
      <c r="U581" s="70">
        <v>157.10494486011498</v>
      </c>
      <c r="V581" s="61">
        <v>1.4296130746617714E-2</v>
      </c>
      <c r="W581" s="61">
        <v>0.24198811342499058</v>
      </c>
      <c r="X581" s="44"/>
      <c r="Y581" s="61"/>
      <c r="Z581" s="44"/>
      <c r="AA581" s="61"/>
      <c r="AB581" s="44"/>
      <c r="AC581" s="61"/>
      <c r="AD581" s="44"/>
      <c r="AE581" s="61"/>
      <c r="AF581" s="44"/>
      <c r="AG581" s="61"/>
      <c r="AH581" s="44"/>
      <c r="AI581" s="61"/>
      <c r="AJ581" s="44"/>
      <c r="AK581" s="61"/>
      <c r="AL581" s="61"/>
      <c r="AM581" s="44"/>
      <c r="AN581" s="44"/>
    </row>
    <row r="582" spans="1:40" x14ac:dyDescent="0.2">
      <c r="A582" s="62" t="s">
        <v>608</v>
      </c>
      <c r="B582" s="37" t="s">
        <v>748</v>
      </c>
      <c r="C582" s="58">
        <v>74</v>
      </c>
      <c r="D582" s="58">
        <v>98</v>
      </c>
      <c r="E582" s="37" t="s">
        <v>138</v>
      </c>
      <c r="F582" s="37" t="s">
        <v>610</v>
      </c>
      <c r="G582" s="37" t="s">
        <v>611</v>
      </c>
      <c r="H582" s="59">
        <v>26570</v>
      </c>
      <c r="I582" s="59">
        <v>120</v>
      </c>
      <c r="J582" s="36">
        <v>30830</v>
      </c>
      <c r="K582" s="36">
        <v>111</v>
      </c>
      <c r="L582" s="46">
        <v>-20.2</v>
      </c>
      <c r="M582" s="36">
        <v>264</v>
      </c>
      <c r="N582" s="60">
        <v>82</v>
      </c>
      <c r="O582" s="32">
        <f t="shared" si="35"/>
        <v>-21.629727521349231</v>
      </c>
      <c r="P582" s="61">
        <f t="shared" si="36"/>
        <v>0.14402000000000001</v>
      </c>
      <c r="Q582" s="61">
        <f t="shared" si="39"/>
        <v>-1.8713475213492323</v>
      </c>
      <c r="R582" s="61">
        <f t="shared" si="37"/>
        <v>0.29759999999999998</v>
      </c>
      <c r="S582" s="61">
        <f t="shared" si="38"/>
        <v>-1.4297275213492324</v>
      </c>
      <c r="T582" s="70">
        <v>181.5937145711429</v>
      </c>
      <c r="U582" s="70">
        <v>29.028468762912215</v>
      </c>
      <c r="V582" s="61">
        <v>0.35738115832781958</v>
      </c>
      <c r="W582" s="61">
        <v>0.13288088250719815</v>
      </c>
      <c r="X582" s="44"/>
      <c r="Y582" s="61"/>
      <c r="Z582" s="44"/>
      <c r="AA582" s="61"/>
      <c r="AB582" s="44"/>
      <c r="AC582" s="61"/>
      <c r="AD582" s="44"/>
      <c r="AE582" s="61"/>
      <c r="AF582" s="44"/>
      <c r="AG582" s="61"/>
      <c r="AH582" s="44"/>
      <c r="AI582" s="61"/>
      <c r="AJ582" s="44"/>
      <c r="AK582" s="61"/>
      <c r="AL582" s="61"/>
      <c r="AM582" s="44"/>
      <c r="AN582" s="44"/>
    </row>
    <row r="583" spans="1:40" x14ac:dyDescent="0.2">
      <c r="A583" s="38" t="s">
        <v>682</v>
      </c>
      <c r="B583" s="37" t="s">
        <v>749</v>
      </c>
      <c r="C583" s="58">
        <v>50.366700000000002</v>
      </c>
      <c r="D583" s="58">
        <v>7.5666700000000002</v>
      </c>
      <c r="E583" s="37" t="s">
        <v>143</v>
      </c>
      <c r="F583" s="37" t="s">
        <v>148</v>
      </c>
      <c r="G583" s="37" t="s">
        <v>183</v>
      </c>
      <c r="H583" s="59">
        <v>27020</v>
      </c>
      <c r="I583" s="59">
        <v>140</v>
      </c>
      <c r="J583" s="36">
        <v>31061</v>
      </c>
      <c r="K583" s="36">
        <v>103</v>
      </c>
      <c r="L583" s="46">
        <v>-20.512</v>
      </c>
      <c r="M583" s="36">
        <v>639</v>
      </c>
      <c r="N583" s="36">
        <v>81</v>
      </c>
      <c r="O583" s="32">
        <f t="shared" si="35"/>
        <v>-21.092236161810149</v>
      </c>
      <c r="P583" s="61">
        <f t="shared" si="36"/>
        <v>0.14421</v>
      </c>
      <c r="Q583" s="61">
        <f t="shared" si="39"/>
        <v>-0.72899324181014791</v>
      </c>
      <c r="R583" s="61">
        <f t="shared" si="37"/>
        <v>4.5470800000000366E-3</v>
      </c>
      <c r="S583" s="61">
        <f t="shared" si="38"/>
        <v>-0.58023616181014792</v>
      </c>
      <c r="T583" s="70">
        <v>766.99498751228577</v>
      </c>
      <c r="U583" s="70">
        <v>172.81218039287208</v>
      </c>
      <c r="V583" s="61">
        <v>-0.26066278427992601</v>
      </c>
      <c r="W583" s="61">
        <v>0.36856751350917383</v>
      </c>
      <c r="X583" s="44"/>
      <c r="Y583" s="61"/>
      <c r="Z583" s="44"/>
      <c r="AA583" s="61"/>
      <c r="AB583" s="44"/>
      <c r="AC583" s="61"/>
      <c r="AD583" s="44"/>
      <c r="AE583" s="61"/>
      <c r="AF583" s="44"/>
      <c r="AG583" s="61"/>
      <c r="AH583" s="44"/>
      <c r="AI583" s="61"/>
      <c r="AJ583" s="44"/>
      <c r="AK583" s="61"/>
      <c r="AL583" s="61"/>
      <c r="AM583" s="44"/>
      <c r="AN583" s="44"/>
    </row>
    <row r="584" spans="1:40" x14ac:dyDescent="0.2">
      <c r="A584" s="37" t="s">
        <v>316</v>
      </c>
      <c r="B584" s="37" t="s">
        <v>750</v>
      </c>
      <c r="C584" s="58">
        <v>53.226999999999997</v>
      </c>
      <c r="D584" s="58">
        <v>-3.4764900000000001</v>
      </c>
      <c r="E584" s="37" t="s">
        <v>129</v>
      </c>
      <c r="F584" s="37" t="s">
        <v>139</v>
      </c>
      <c r="G584" s="37" t="s">
        <v>158</v>
      </c>
      <c r="H584" s="59">
        <v>27070</v>
      </c>
      <c r="I584" s="59">
        <v>360</v>
      </c>
      <c r="J584" s="36">
        <v>31113</v>
      </c>
      <c r="K584" s="36">
        <v>257</v>
      </c>
      <c r="L584" s="46">
        <v>-20.3</v>
      </c>
      <c r="M584" s="36">
        <v>872</v>
      </c>
      <c r="N584" s="36">
        <v>79</v>
      </c>
      <c r="O584" s="32">
        <f t="shared" si="35"/>
        <v>-20.347676421623788</v>
      </c>
      <c r="P584" s="61">
        <f t="shared" si="36"/>
        <v>0.14459</v>
      </c>
      <c r="Q584" s="61">
        <f t="shared" si="39"/>
        <v>-0.23228122162378817</v>
      </c>
      <c r="R584" s="61">
        <f t="shared" si="37"/>
        <v>4.0014799999999906E-2</v>
      </c>
      <c r="S584" s="61">
        <f t="shared" si="38"/>
        <v>-4.7676421623788268E-2</v>
      </c>
      <c r="T584" s="70">
        <v>983.67994391028571</v>
      </c>
      <c r="U584" s="70">
        <v>222.98994195830412</v>
      </c>
      <c r="V584" s="61">
        <v>-0.17512243571930849</v>
      </c>
      <c r="W584" s="61">
        <v>0.38815234568813445</v>
      </c>
      <c r="X584" s="44"/>
      <c r="Y584" s="61"/>
      <c r="Z584" s="44"/>
      <c r="AA584" s="61"/>
      <c r="AB584" s="44"/>
      <c r="AC584" s="61"/>
      <c r="AD584" s="44"/>
      <c r="AE584" s="61"/>
      <c r="AF584" s="44"/>
      <c r="AG584" s="61"/>
      <c r="AH584" s="44"/>
      <c r="AI584" s="61"/>
      <c r="AJ584" s="44"/>
      <c r="AK584" s="61"/>
      <c r="AL584" s="61"/>
      <c r="AM584" s="44"/>
      <c r="AN584" s="44"/>
    </row>
    <row r="585" spans="1:40" x14ac:dyDescent="0.2">
      <c r="A585" s="38" t="s">
        <v>132</v>
      </c>
      <c r="B585" s="37" t="s">
        <v>751</v>
      </c>
      <c r="C585" s="58">
        <v>52.1</v>
      </c>
      <c r="D585" s="58">
        <v>-7.5</v>
      </c>
      <c r="E585" s="37" t="s">
        <v>175</v>
      </c>
      <c r="F585" s="37" t="s">
        <v>634</v>
      </c>
      <c r="G585" s="37" t="s">
        <v>635</v>
      </c>
      <c r="H585" s="59">
        <v>27150</v>
      </c>
      <c r="I585" s="59">
        <v>350</v>
      </c>
      <c r="J585" s="36">
        <v>31169</v>
      </c>
      <c r="K585" s="36">
        <v>256</v>
      </c>
      <c r="L585" s="46">
        <v>-19.7</v>
      </c>
      <c r="M585" s="36">
        <v>1117</v>
      </c>
      <c r="N585" s="60">
        <v>76</v>
      </c>
      <c r="O585" s="32">
        <f t="shared" si="35"/>
        <v>-19.335679270626382</v>
      </c>
      <c r="P585" s="61">
        <f t="shared" si="36"/>
        <v>0.14516000000000001</v>
      </c>
      <c r="Q585" s="61">
        <f t="shared" si="39"/>
        <v>0.19312072937361791</v>
      </c>
      <c r="R585" s="61">
        <f t="shared" si="37"/>
        <v>2.6039999999999952E-2</v>
      </c>
      <c r="S585" s="61">
        <f t="shared" si="38"/>
        <v>0.36432072937361787</v>
      </c>
      <c r="T585" s="70">
        <v>1115.1750833087142</v>
      </c>
      <c r="U585" s="70">
        <v>157.10494486011498</v>
      </c>
      <c r="V585" s="61">
        <v>1.4296130746617714E-2</v>
      </c>
      <c r="W585" s="61">
        <v>0.24198811342499058</v>
      </c>
      <c r="X585" s="44"/>
      <c r="Y585" s="61"/>
      <c r="Z585" s="44"/>
      <c r="AA585" s="61"/>
      <c r="AB585" s="44"/>
      <c r="AC585" s="61"/>
      <c r="AD585" s="44"/>
      <c r="AE585" s="61"/>
      <c r="AF585" s="44"/>
      <c r="AG585" s="61"/>
      <c r="AH585" s="44"/>
      <c r="AI585" s="61"/>
      <c r="AJ585" s="44"/>
      <c r="AK585" s="61"/>
      <c r="AL585" s="61"/>
      <c r="AM585" s="44"/>
      <c r="AN585" s="44"/>
    </row>
    <row r="586" spans="1:40" x14ac:dyDescent="0.2">
      <c r="A586" s="38" t="s">
        <v>213</v>
      </c>
      <c r="B586" s="37" t="s">
        <v>752</v>
      </c>
      <c r="C586" s="58">
        <v>50.666699999999999</v>
      </c>
      <c r="D586" s="58">
        <v>29.2333</v>
      </c>
      <c r="E586" s="37" t="s">
        <v>143</v>
      </c>
      <c r="F586" s="37" t="s">
        <v>148</v>
      </c>
      <c r="G586" s="37" t="s">
        <v>183</v>
      </c>
      <c r="H586" s="59">
        <v>27200</v>
      </c>
      <c r="I586" s="59">
        <v>180</v>
      </c>
      <c r="J586" s="36">
        <v>31155</v>
      </c>
      <c r="K586" s="36">
        <v>119</v>
      </c>
      <c r="L586" s="46">
        <v>-19.95</v>
      </c>
      <c r="M586" s="36">
        <v>627</v>
      </c>
      <c r="N586" s="36">
        <v>158</v>
      </c>
      <c r="O586" s="32">
        <f t="shared" si="35"/>
        <v>-20.569969189717675</v>
      </c>
      <c r="P586" s="61">
        <f t="shared" si="36"/>
        <v>0.12958</v>
      </c>
      <c r="Q586" s="61">
        <f t="shared" si="39"/>
        <v>-0.75781626971767402</v>
      </c>
      <c r="R586" s="61">
        <f t="shared" si="37"/>
        <v>8.2670799999999822E-3</v>
      </c>
      <c r="S586" s="61">
        <f t="shared" si="38"/>
        <v>-0.61996918971767401</v>
      </c>
      <c r="T586" s="70">
        <v>575.97709420600006</v>
      </c>
      <c r="U586" s="70">
        <v>90.215910522893182</v>
      </c>
      <c r="V586" s="61">
        <v>0.13660605345918395</v>
      </c>
      <c r="W586" s="61">
        <v>0.22306160932374791</v>
      </c>
      <c r="X586" s="44"/>
      <c r="Y586" s="61"/>
      <c r="Z586" s="44"/>
      <c r="AA586" s="61"/>
      <c r="AB586" s="44"/>
      <c r="AC586" s="61"/>
      <c r="AD586" s="44"/>
      <c r="AE586" s="61"/>
      <c r="AF586" s="44"/>
      <c r="AG586" s="61"/>
      <c r="AH586" s="44"/>
      <c r="AI586" s="61"/>
      <c r="AJ586" s="44"/>
      <c r="AK586" s="61"/>
      <c r="AL586" s="61"/>
      <c r="AM586" s="44"/>
      <c r="AN586" s="44"/>
    </row>
    <row r="587" spans="1:40" x14ac:dyDescent="0.2">
      <c r="A587" s="38" t="s">
        <v>316</v>
      </c>
      <c r="B587" s="38" t="s">
        <v>753</v>
      </c>
      <c r="C587" s="58">
        <v>50</v>
      </c>
      <c r="D587" s="58">
        <v>-3</v>
      </c>
      <c r="E587" s="38" t="s">
        <v>129</v>
      </c>
      <c r="F587" s="38" t="s">
        <v>134</v>
      </c>
      <c r="G587" s="38" t="s">
        <v>134</v>
      </c>
      <c r="H587" s="63">
        <v>27400</v>
      </c>
      <c r="I587" s="63">
        <v>480</v>
      </c>
      <c r="J587" s="60">
        <v>31507</v>
      </c>
      <c r="K587" s="60">
        <v>497</v>
      </c>
      <c r="L587" s="58">
        <v>-21</v>
      </c>
      <c r="M587" s="60">
        <v>1002</v>
      </c>
      <c r="N587" s="60">
        <v>64</v>
      </c>
      <c r="O587" s="40">
        <f t="shared" si="35"/>
        <v>-20.84911501926527</v>
      </c>
      <c r="P587" s="64">
        <f t="shared" si="36"/>
        <v>0.14744000000000002</v>
      </c>
      <c r="Q587" s="64">
        <f t="shared" si="39"/>
        <v>3.4449807347307626E-3</v>
      </c>
      <c r="R587" s="64">
        <f t="shared" si="37"/>
        <v>0</v>
      </c>
      <c r="S587" s="64">
        <f t="shared" si="38"/>
        <v>0.15088498073473078</v>
      </c>
      <c r="T587" s="124">
        <v>922.03581219557145</v>
      </c>
      <c r="U587" s="124">
        <v>126.92991410062392</v>
      </c>
      <c r="V587" s="64">
        <v>0.15212466403633609</v>
      </c>
      <c r="W587" s="64">
        <v>0.22807494415007232</v>
      </c>
      <c r="X587" s="44"/>
      <c r="Y587" s="61"/>
      <c r="Z587" s="44"/>
      <c r="AA587" s="61"/>
      <c r="AB587" s="44"/>
      <c r="AC587" s="61"/>
      <c r="AD587" s="44"/>
      <c r="AE587" s="61"/>
      <c r="AF587" s="44"/>
      <c r="AG587" s="61"/>
      <c r="AH587" s="44"/>
      <c r="AI587" s="61"/>
      <c r="AJ587" s="44"/>
      <c r="AK587" s="61"/>
      <c r="AL587" s="64"/>
      <c r="AM587" s="44"/>
      <c r="AN587" s="44"/>
    </row>
    <row r="588" spans="1:40" x14ac:dyDescent="0.2">
      <c r="A588" s="62" t="s">
        <v>734</v>
      </c>
      <c r="B588" s="37" t="s">
        <v>754</v>
      </c>
      <c r="C588" s="58">
        <v>48.4</v>
      </c>
      <c r="D588" s="58">
        <v>9.75</v>
      </c>
      <c r="E588" s="37" t="s">
        <v>143</v>
      </c>
      <c r="F588" s="37" t="s">
        <v>148</v>
      </c>
      <c r="G588" s="37" t="s">
        <v>183</v>
      </c>
      <c r="H588" s="59">
        <v>27500</v>
      </c>
      <c r="I588" s="59">
        <v>550</v>
      </c>
      <c r="J588" s="36">
        <v>31670</v>
      </c>
      <c r="K588" s="36">
        <v>589</v>
      </c>
      <c r="L588" s="46">
        <v>-20.100000000000001</v>
      </c>
      <c r="M588" s="36">
        <v>834</v>
      </c>
      <c r="N588" s="36">
        <v>573</v>
      </c>
      <c r="O588" s="32">
        <f t="shared" si="35"/>
        <v>-20.375254336389741</v>
      </c>
      <c r="P588" s="61">
        <f t="shared" si="36"/>
        <v>5.0730000000000004E-2</v>
      </c>
      <c r="Q588" s="61">
        <f t="shared" si="39"/>
        <v>-0.3061443363897407</v>
      </c>
      <c r="R588" s="61">
        <f t="shared" si="37"/>
        <v>-1.984000000000008E-2</v>
      </c>
      <c r="S588" s="61">
        <f t="shared" si="38"/>
        <v>-0.27525433638974078</v>
      </c>
      <c r="T588" s="70">
        <v>956.38594281114274</v>
      </c>
      <c r="U588" s="70">
        <v>118.52317718576042</v>
      </c>
      <c r="V588" s="61">
        <v>-0.22048026712739371</v>
      </c>
      <c r="W588" s="61">
        <v>0.22326025631517629</v>
      </c>
      <c r="X588" s="44"/>
      <c r="Y588" s="61"/>
      <c r="Z588" s="44"/>
      <c r="AA588" s="61"/>
      <c r="AB588" s="44"/>
      <c r="AC588" s="61"/>
      <c r="AD588" s="44"/>
      <c r="AE588" s="61"/>
      <c r="AF588" s="44"/>
      <c r="AG588" s="61"/>
      <c r="AH588" s="44"/>
      <c r="AI588" s="61"/>
      <c r="AJ588" s="44"/>
      <c r="AK588" s="61"/>
      <c r="AL588" s="61"/>
      <c r="AM588" s="44"/>
      <c r="AN588" s="44"/>
    </row>
    <row r="589" spans="1:40" x14ac:dyDescent="0.2">
      <c r="A589" s="38" t="s">
        <v>738</v>
      </c>
      <c r="B589" s="37" t="s">
        <v>755</v>
      </c>
      <c r="C589" s="58">
        <v>51.35</v>
      </c>
      <c r="D589" s="58">
        <v>39.116700000000002</v>
      </c>
      <c r="E589" s="37" t="s">
        <v>138</v>
      </c>
      <c r="F589" s="37" t="s">
        <v>148</v>
      </c>
      <c r="G589" s="37" t="s">
        <v>183</v>
      </c>
      <c r="H589" s="59">
        <v>27620</v>
      </c>
      <c r="I589" s="59">
        <v>270</v>
      </c>
      <c r="J589" s="36">
        <v>31489</v>
      </c>
      <c r="K589" s="36">
        <v>285</v>
      </c>
      <c r="L589" s="46">
        <v>-19.532599999999999</v>
      </c>
      <c r="M589" s="36">
        <v>555</v>
      </c>
      <c r="N589" s="36">
        <v>87</v>
      </c>
      <c r="O589" s="32">
        <f t="shared" si="35"/>
        <v>-20.311792545905909</v>
      </c>
      <c r="P589" s="61">
        <f t="shared" si="36"/>
        <v>0.14307</v>
      </c>
      <c r="Q589" s="61">
        <f t="shared" si="39"/>
        <v>-0.93900254590590926</v>
      </c>
      <c r="R589" s="61">
        <f t="shared" si="37"/>
        <v>1.6739999999999977E-2</v>
      </c>
      <c r="S589" s="61">
        <f t="shared" si="38"/>
        <v>-0.77919254590590925</v>
      </c>
      <c r="T589" s="70">
        <v>450.13817068514288</v>
      </c>
      <c r="U589" s="70">
        <v>98.220489941034359</v>
      </c>
      <c r="V589" s="61">
        <v>0.30972984574700263</v>
      </c>
      <c r="W589" s="61">
        <v>0.29403079276264038</v>
      </c>
      <c r="X589" s="44"/>
      <c r="Y589" s="61"/>
      <c r="Z589" s="44"/>
      <c r="AA589" s="61"/>
      <c r="AB589" s="44"/>
      <c r="AC589" s="61"/>
      <c r="AD589" s="44"/>
      <c r="AE589" s="61"/>
      <c r="AF589" s="44"/>
      <c r="AG589" s="61"/>
      <c r="AH589" s="44"/>
      <c r="AI589" s="61"/>
      <c r="AJ589" s="44"/>
      <c r="AK589" s="61"/>
      <c r="AL589" s="61"/>
      <c r="AM589" s="44"/>
      <c r="AN589" s="44"/>
    </row>
    <row r="590" spans="1:40" x14ac:dyDescent="0.2">
      <c r="A590" s="62" t="s">
        <v>702</v>
      </c>
      <c r="B590" s="37" t="s">
        <v>756</v>
      </c>
      <c r="C590" s="58">
        <v>52.1</v>
      </c>
      <c r="D590" s="58">
        <v>-7.5</v>
      </c>
      <c r="E590" s="37" t="s">
        <v>175</v>
      </c>
      <c r="F590" s="37" t="s">
        <v>148</v>
      </c>
      <c r="G590" s="37" t="s">
        <v>176</v>
      </c>
      <c r="H590" s="59">
        <v>27630</v>
      </c>
      <c r="I590" s="59">
        <v>400</v>
      </c>
      <c r="J590" s="36">
        <v>31651</v>
      </c>
      <c r="K590" s="36">
        <v>449</v>
      </c>
      <c r="L590" s="46">
        <v>-20.6</v>
      </c>
      <c r="M590" s="36">
        <v>1117</v>
      </c>
      <c r="N590" s="60">
        <v>76</v>
      </c>
      <c r="O590" s="32">
        <f t="shared" si="35"/>
        <v>-20.235679270626385</v>
      </c>
      <c r="P590" s="61">
        <f t="shared" si="36"/>
        <v>0.14516000000000001</v>
      </c>
      <c r="Q590" s="61">
        <f t="shared" si="39"/>
        <v>0.19312072937361791</v>
      </c>
      <c r="R590" s="61">
        <f t="shared" si="37"/>
        <v>2.6039999999999952E-2</v>
      </c>
      <c r="S590" s="61">
        <f t="shared" si="38"/>
        <v>0.36432072937361787</v>
      </c>
      <c r="T590" s="70">
        <v>1115.1750833087142</v>
      </c>
      <c r="U590" s="70">
        <v>157.10494486011498</v>
      </c>
      <c r="V590" s="61">
        <v>1.4296130746617714E-2</v>
      </c>
      <c r="W590" s="61">
        <v>0.24198811342499058</v>
      </c>
      <c r="X590" s="44"/>
      <c r="Y590" s="61"/>
      <c r="Z590" s="44"/>
      <c r="AA590" s="61"/>
      <c r="AB590" s="44"/>
      <c r="AC590" s="61"/>
      <c r="AD590" s="44"/>
      <c r="AE590" s="61"/>
      <c r="AF590" s="44"/>
      <c r="AG590" s="61"/>
      <c r="AH590" s="44"/>
      <c r="AI590" s="61"/>
      <c r="AJ590" s="44"/>
      <c r="AK590" s="61"/>
      <c r="AL590" s="61"/>
      <c r="AM590" s="44"/>
      <c r="AN590" s="44"/>
    </row>
    <row r="591" spans="1:40" x14ac:dyDescent="0.2">
      <c r="A591" s="37" t="s">
        <v>132</v>
      </c>
      <c r="B591" s="37" t="s">
        <v>757</v>
      </c>
      <c r="C591" s="58">
        <v>57</v>
      </c>
      <c r="D591" s="58">
        <v>41</v>
      </c>
      <c r="E591" s="37" t="s">
        <v>138</v>
      </c>
      <c r="F591" s="37" t="s">
        <v>634</v>
      </c>
      <c r="G591" s="37" t="s">
        <v>635</v>
      </c>
      <c r="H591" s="59">
        <v>27630</v>
      </c>
      <c r="I591" s="59">
        <v>140</v>
      </c>
      <c r="J591" s="36">
        <v>31391</v>
      </c>
      <c r="K591" s="36">
        <v>128</v>
      </c>
      <c r="L591" s="46">
        <v>-20.242999999999999</v>
      </c>
      <c r="M591" s="36">
        <v>620</v>
      </c>
      <c r="N591" s="36">
        <v>112</v>
      </c>
      <c r="O591" s="32">
        <f t="shared" si="35"/>
        <v>-20.792682508800212</v>
      </c>
      <c r="P591" s="61">
        <f t="shared" si="36"/>
        <v>0.13832</v>
      </c>
      <c r="Q591" s="61">
        <f t="shared" si="39"/>
        <v>-0.77480250880021373</v>
      </c>
      <c r="R591" s="61">
        <f t="shared" si="37"/>
        <v>8.6799999999999988E-2</v>
      </c>
      <c r="S591" s="61">
        <f t="shared" si="38"/>
        <v>-0.54968250880021374</v>
      </c>
      <c r="T591" s="70">
        <v>422.44373987299997</v>
      </c>
      <c r="U591" s="70">
        <v>109.97071990726207</v>
      </c>
      <c r="V591" s="61">
        <v>0.56370500754867037</v>
      </c>
      <c r="W591" s="61">
        <v>0.33794163671895838</v>
      </c>
      <c r="X591" s="44"/>
      <c r="Y591" s="61"/>
      <c r="Z591" s="44"/>
      <c r="AA591" s="61"/>
      <c r="AB591" s="44"/>
      <c r="AC591" s="61"/>
      <c r="AD591" s="44"/>
      <c r="AE591" s="61"/>
      <c r="AF591" s="44"/>
      <c r="AG591" s="61"/>
      <c r="AH591" s="44"/>
      <c r="AI591" s="61"/>
      <c r="AJ591" s="44"/>
      <c r="AK591" s="61"/>
      <c r="AL591" s="61"/>
      <c r="AM591" s="44"/>
      <c r="AN591" s="44"/>
    </row>
    <row r="592" spans="1:40" x14ac:dyDescent="0.2">
      <c r="A592" s="37" t="s">
        <v>132</v>
      </c>
      <c r="B592" s="37" t="s">
        <v>758</v>
      </c>
      <c r="C592" s="58">
        <v>52.1</v>
      </c>
      <c r="D592" s="58">
        <v>-7.7166699999999997</v>
      </c>
      <c r="E592" s="37" t="s">
        <v>175</v>
      </c>
      <c r="F592" s="37" t="s">
        <v>139</v>
      </c>
      <c r="G592" s="37" t="s">
        <v>166</v>
      </c>
      <c r="H592" s="59">
        <v>27730</v>
      </c>
      <c r="I592" s="59">
        <v>380</v>
      </c>
      <c r="J592" s="36">
        <v>31729</v>
      </c>
      <c r="K592" s="36">
        <v>446</v>
      </c>
      <c r="L592" s="46">
        <v>-18.899999999999999</v>
      </c>
      <c r="M592" s="36">
        <v>1158</v>
      </c>
      <c r="N592" s="36">
        <v>58</v>
      </c>
      <c r="O592" s="32">
        <f t="shared" si="35"/>
        <v>-18.468338874156384</v>
      </c>
      <c r="P592" s="61">
        <f t="shared" si="36"/>
        <v>0.14858000000000002</v>
      </c>
      <c r="Q592" s="61">
        <f t="shared" si="39"/>
        <v>0.25704112584361383</v>
      </c>
      <c r="R592" s="61">
        <f t="shared" si="37"/>
        <v>2.6039999999999952E-2</v>
      </c>
      <c r="S592" s="61">
        <f t="shared" si="38"/>
        <v>0.43166112584361382</v>
      </c>
      <c r="T592" s="70">
        <v>1116.7266947488572</v>
      </c>
      <c r="U592" s="70">
        <v>154.73333278436016</v>
      </c>
      <c r="V592" s="61">
        <v>7.5387850287639877E-2</v>
      </c>
      <c r="W592" s="61">
        <v>0.23795220313081492</v>
      </c>
      <c r="X592" s="44"/>
      <c r="Y592" s="61"/>
      <c r="Z592" s="44"/>
      <c r="AA592" s="61"/>
      <c r="AB592" s="44"/>
      <c r="AC592" s="61"/>
      <c r="AD592" s="44"/>
      <c r="AE592" s="61"/>
      <c r="AF592" s="44"/>
      <c r="AG592" s="61"/>
      <c r="AH592" s="44"/>
      <c r="AI592" s="61"/>
      <c r="AJ592" s="44"/>
      <c r="AK592" s="61"/>
      <c r="AL592" s="61"/>
      <c r="AM592" s="44"/>
      <c r="AN592" s="44"/>
    </row>
    <row r="593" spans="1:40" x14ac:dyDescent="0.2">
      <c r="A593" s="38" t="s">
        <v>146</v>
      </c>
      <c r="B593" s="37" t="s">
        <v>759</v>
      </c>
      <c r="C593" s="58">
        <v>50</v>
      </c>
      <c r="D593" s="58">
        <v>5</v>
      </c>
      <c r="E593" s="37" t="s">
        <v>274</v>
      </c>
      <c r="F593" s="37" t="s">
        <v>148</v>
      </c>
      <c r="G593" s="37" t="s">
        <v>183</v>
      </c>
      <c r="H593" s="59">
        <v>27740</v>
      </c>
      <c r="I593" s="59">
        <v>340</v>
      </c>
      <c r="J593" s="36">
        <v>31696</v>
      </c>
      <c r="K593" s="36">
        <v>407</v>
      </c>
      <c r="L593" s="46">
        <v>-20.52</v>
      </c>
      <c r="M593" s="36">
        <v>1064</v>
      </c>
      <c r="N593" s="36">
        <v>405</v>
      </c>
      <c r="O593" s="32">
        <f t="shared" si="35"/>
        <v>-20.329655547049704</v>
      </c>
      <c r="P593" s="61">
        <f t="shared" si="36"/>
        <v>8.2650000000000001E-2</v>
      </c>
      <c r="Q593" s="61">
        <f t="shared" si="39"/>
        <v>0.10769445295029456</v>
      </c>
      <c r="R593" s="61">
        <f t="shared" si="37"/>
        <v>0</v>
      </c>
      <c r="S593" s="61">
        <f t="shared" si="38"/>
        <v>0.19034445295029456</v>
      </c>
      <c r="T593" s="70">
        <v>850.8758765437143</v>
      </c>
      <c r="U593" s="70">
        <v>159.75410414871124</v>
      </c>
      <c r="V593" s="61">
        <v>0.39918517930610087</v>
      </c>
      <c r="W593" s="61">
        <v>0.31052183154715157</v>
      </c>
      <c r="X593" s="44"/>
      <c r="Y593" s="61"/>
      <c r="Z593" s="44"/>
      <c r="AA593" s="61"/>
      <c r="AB593" s="44"/>
      <c r="AC593" s="61"/>
      <c r="AD593" s="44"/>
      <c r="AE593" s="61"/>
      <c r="AF593" s="44"/>
      <c r="AG593" s="61"/>
      <c r="AH593" s="44"/>
      <c r="AI593" s="61"/>
      <c r="AJ593" s="44"/>
      <c r="AK593" s="61"/>
      <c r="AL593" s="61"/>
      <c r="AM593" s="44"/>
      <c r="AN593" s="44"/>
    </row>
    <row r="594" spans="1:40" x14ac:dyDescent="0.2">
      <c r="A594" s="37" t="s">
        <v>734</v>
      </c>
      <c r="B594" s="37" t="s">
        <v>760</v>
      </c>
      <c r="C594" s="58">
        <v>48.4</v>
      </c>
      <c r="D594" s="58">
        <v>9.7666699999999995</v>
      </c>
      <c r="E594" s="37" t="s">
        <v>143</v>
      </c>
      <c r="F594" s="37" t="s">
        <v>634</v>
      </c>
      <c r="G594" s="37" t="s">
        <v>761</v>
      </c>
      <c r="H594" s="59">
        <v>27950</v>
      </c>
      <c r="I594" s="59">
        <v>550</v>
      </c>
      <c r="J594" s="36">
        <v>32070</v>
      </c>
      <c r="K594" s="36">
        <v>614</v>
      </c>
      <c r="L594" s="46">
        <v>-20.399999999999999</v>
      </c>
      <c r="M594" s="36">
        <v>834</v>
      </c>
      <c r="N594" s="36">
        <v>668</v>
      </c>
      <c r="O594" s="32">
        <f t="shared" si="35"/>
        <v>-20.69330433638974</v>
      </c>
      <c r="P594" s="61">
        <f t="shared" si="36"/>
        <v>3.2680000000000001E-2</v>
      </c>
      <c r="Q594" s="61">
        <f t="shared" si="39"/>
        <v>-0.3061443363897407</v>
      </c>
      <c r="R594" s="61">
        <f t="shared" si="37"/>
        <v>-1.984000000000008E-2</v>
      </c>
      <c r="S594" s="61">
        <f t="shared" si="38"/>
        <v>-0.29330433638974079</v>
      </c>
      <c r="T594" s="70">
        <v>956.67100883157138</v>
      </c>
      <c r="U594" s="70">
        <v>118.55088176561412</v>
      </c>
      <c r="V594" s="61">
        <v>-0.22099345847890892</v>
      </c>
      <c r="W594" s="61">
        <v>0.2231730785288584</v>
      </c>
      <c r="X594" s="44"/>
      <c r="Y594" s="61"/>
      <c r="Z594" s="44"/>
      <c r="AA594" s="61"/>
      <c r="AB594" s="44"/>
      <c r="AC594" s="61"/>
      <c r="AD594" s="44"/>
      <c r="AE594" s="61"/>
      <c r="AF594" s="44"/>
      <c r="AG594" s="61"/>
      <c r="AH594" s="44"/>
      <c r="AI594" s="61"/>
      <c r="AJ594" s="44"/>
      <c r="AK594" s="61"/>
      <c r="AL594" s="61"/>
      <c r="AM594" s="44"/>
      <c r="AN594" s="44"/>
    </row>
    <row r="595" spans="1:40" x14ac:dyDescent="0.2">
      <c r="A595" s="37" t="s">
        <v>762</v>
      </c>
      <c r="B595" s="37" t="s">
        <v>763</v>
      </c>
      <c r="C595" s="58">
        <v>48.4</v>
      </c>
      <c r="D595" s="58">
        <v>9.75</v>
      </c>
      <c r="E595" s="37" t="s">
        <v>143</v>
      </c>
      <c r="F595" s="37" t="s">
        <v>634</v>
      </c>
      <c r="G595" s="37" t="s">
        <v>761</v>
      </c>
      <c r="H595" s="59">
        <v>27960</v>
      </c>
      <c r="I595" s="59">
        <v>290</v>
      </c>
      <c r="J595" s="36">
        <v>31875</v>
      </c>
      <c r="K595" s="36">
        <v>394</v>
      </c>
      <c r="L595" s="46">
        <v>-20.364999999999998</v>
      </c>
      <c r="M595" s="36">
        <v>834</v>
      </c>
      <c r="N595" s="36">
        <v>573</v>
      </c>
      <c r="O595" s="32">
        <f t="shared" si="35"/>
        <v>-20.640254336389738</v>
      </c>
      <c r="P595" s="61">
        <f t="shared" si="36"/>
        <v>5.0730000000000004E-2</v>
      </c>
      <c r="Q595" s="61">
        <f t="shared" si="39"/>
        <v>-0.3061443363897407</v>
      </c>
      <c r="R595" s="61">
        <f t="shared" si="37"/>
        <v>-1.984000000000008E-2</v>
      </c>
      <c r="S595" s="61">
        <f t="shared" si="38"/>
        <v>-0.27525433638974078</v>
      </c>
      <c r="T595" s="70">
        <v>956.38594281114274</v>
      </c>
      <c r="U595" s="70">
        <v>118.52317718576042</v>
      </c>
      <c r="V595" s="61">
        <v>-0.22048026712739371</v>
      </c>
      <c r="W595" s="61">
        <v>0.22326025631517629</v>
      </c>
      <c r="X595" s="44"/>
      <c r="Y595" s="61"/>
      <c r="Z595" s="44"/>
      <c r="AA595" s="61"/>
      <c r="AB595" s="44"/>
      <c r="AC595" s="61"/>
      <c r="AD595" s="44"/>
      <c r="AE595" s="61"/>
      <c r="AF595" s="44"/>
      <c r="AG595" s="61"/>
      <c r="AH595" s="44"/>
      <c r="AI595" s="61"/>
      <c r="AJ595" s="44"/>
      <c r="AK595" s="61"/>
      <c r="AL595" s="61"/>
      <c r="AM595" s="44"/>
      <c r="AN595" s="44"/>
    </row>
    <row r="596" spans="1:40" x14ac:dyDescent="0.2">
      <c r="A596" s="38" t="s">
        <v>734</v>
      </c>
      <c r="B596" s="37" t="s">
        <v>764</v>
      </c>
      <c r="C596" s="58">
        <v>48.4</v>
      </c>
      <c r="D596" s="58">
        <v>9.7666699999999995</v>
      </c>
      <c r="E596" s="37" t="s">
        <v>143</v>
      </c>
      <c r="F596" s="37" t="s">
        <v>148</v>
      </c>
      <c r="G596" s="37" t="s">
        <v>183</v>
      </c>
      <c r="H596" s="59">
        <v>28050</v>
      </c>
      <c r="I596" s="59">
        <v>550</v>
      </c>
      <c r="J596" s="36">
        <v>32151</v>
      </c>
      <c r="K596" s="36">
        <v>619</v>
      </c>
      <c r="L596" s="46">
        <v>-20.5</v>
      </c>
      <c r="M596" s="36">
        <v>834</v>
      </c>
      <c r="N596" s="36">
        <v>668</v>
      </c>
      <c r="O596" s="32">
        <f t="shared" si="35"/>
        <v>-20.793304336389742</v>
      </c>
      <c r="P596" s="61">
        <f t="shared" si="36"/>
        <v>3.2680000000000001E-2</v>
      </c>
      <c r="Q596" s="61">
        <f t="shared" si="39"/>
        <v>-0.3061443363897407</v>
      </c>
      <c r="R596" s="61">
        <f t="shared" si="37"/>
        <v>-1.984000000000008E-2</v>
      </c>
      <c r="S596" s="61">
        <f t="shared" si="38"/>
        <v>-0.29330433638974079</v>
      </c>
      <c r="T596" s="70">
        <v>956.67100883157138</v>
      </c>
      <c r="U596" s="70">
        <v>118.55088176561412</v>
      </c>
      <c r="V596" s="61">
        <v>-0.22099345847890892</v>
      </c>
      <c r="W596" s="61">
        <v>0.2231730785288584</v>
      </c>
      <c r="X596" s="44"/>
      <c r="Y596" s="61"/>
      <c r="Z596" s="44"/>
      <c r="AA596" s="61"/>
      <c r="AB596" s="44"/>
      <c r="AC596" s="61"/>
      <c r="AD596" s="44"/>
      <c r="AE596" s="61"/>
      <c r="AF596" s="44"/>
      <c r="AG596" s="61"/>
      <c r="AH596" s="44"/>
      <c r="AI596" s="61"/>
      <c r="AJ596" s="44"/>
      <c r="AK596" s="61"/>
      <c r="AL596" s="61"/>
      <c r="AM596" s="44"/>
      <c r="AN596" s="44"/>
    </row>
    <row r="597" spans="1:40" x14ac:dyDescent="0.2">
      <c r="A597" s="38" t="s">
        <v>608</v>
      </c>
      <c r="B597" s="37" t="s">
        <v>765</v>
      </c>
      <c r="C597" s="58">
        <v>74</v>
      </c>
      <c r="D597" s="58">
        <v>98</v>
      </c>
      <c r="E597" s="37" t="s">
        <v>138</v>
      </c>
      <c r="F597" s="37" t="s">
        <v>610</v>
      </c>
      <c r="G597" s="37" t="s">
        <v>611</v>
      </c>
      <c r="H597" s="59">
        <v>28160</v>
      </c>
      <c r="I597" s="59">
        <v>190</v>
      </c>
      <c r="J597" s="36">
        <v>32022</v>
      </c>
      <c r="K597" s="36">
        <v>326</v>
      </c>
      <c r="L597" s="46">
        <v>-21.390999999999998</v>
      </c>
      <c r="M597" s="36">
        <v>264</v>
      </c>
      <c r="N597" s="60">
        <v>82</v>
      </c>
      <c r="O597" s="32">
        <f t="shared" ref="O597:O606" si="40">L597+S597</f>
        <v>-22.82072752134923</v>
      </c>
      <c r="P597" s="61">
        <f t="shared" ref="P597:P606" si="41">0.00019*(840-N597)</f>
        <v>0.14402000000000001</v>
      </c>
      <c r="Q597" s="61">
        <f t="shared" si="39"/>
        <v>-1.8713475213492323</v>
      </c>
      <c r="R597" s="61">
        <f t="shared" ref="R597:R606" si="42">(-0.0124*50)-(-0.0124*ABS(C597))</f>
        <v>0.29759999999999998</v>
      </c>
      <c r="S597" s="61">
        <f t="shared" ref="S597:S606" si="43">P597+Q597+R597</f>
        <v>-1.4297275213492324</v>
      </c>
      <c r="T597" s="70">
        <v>181.5937145711429</v>
      </c>
      <c r="U597" s="70">
        <v>29.028468762912215</v>
      </c>
      <c r="V597" s="61">
        <v>0.35738115832781958</v>
      </c>
      <c r="W597" s="61">
        <v>0.13288088250719815</v>
      </c>
      <c r="X597" s="44"/>
      <c r="Y597" s="61"/>
      <c r="Z597" s="44"/>
      <c r="AA597" s="61"/>
      <c r="AB597" s="44"/>
      <c r="AC597" s="61"/>
      <c r="AD597" s="44"/>
      <c r="AE597" s="61"/>
      <c r="AF597" s="44"/>
      <c r="AG597" s="61"/>
      <c r="AH597" s="44"/>
      <c r="AI597" s="61"/>
      <c r="AJ597" s="44"/>
      <c r="AK597" s="61"/>
      <c r="AL597" s="61"/>
      <c r="AM597" s="44"/>
      <c r="AN597" s="44"/>
    </row>
    <row r="598" spans="1:40" x14ac:dyDescent="0.2">
      <c r="A598" s="37" t="s">
        <v>132</v>
      </c>
      <c r="B598" s="37" t="s">
        <v>766</v>
      </c>
      <c r="C598" s="58">
        <v>52.1</v>
      </c>
      <c r="D598" s="58">
        <v>-7.5</v>
      </c>
      <c r="E598" s="37" t="s">
        <v>175</v>
      </c>
      <c r="F598" s="37" t="s">
        <v>130</v>
      </c>
      <c r="G598" s="37" t="s">
        <v>225</v>
      </c>
      <c r="H598" s="59">
        <v>28240</v>
      </c>
      <c r="I598" s="59">
        <v>400</v>
      </c>
      <c r="J598" s="36">
        <v>32231</v>
      </c>
      <c r="K598" s="36">
        <v>520</v>
      </c>
      <c r="L598" s="46">
        <v>-20.399999999999999</v>
      </c>
      <c r="M598" s="36">
        <v>1117</v>
      </c>
      <c r="N598" s="60">
        <v>76</v>
      </c>
      <c r="O598" s="32">
        <f t="shared" si="40"/>
        <v>-20.035679270626382</v>
      </c>
      <c r="P598" s="61">
        <f t="shared" si="41"/>
        <v>0.14516000000000001</v>
      </c>
      <c r="Q598" s="61">
        <f t="shared" ref="Q598:Q606" si="44">(-5.16*LOG(1000+300,10))-(-5.16*LOG(M598+300,10))</f>
        <v>0.19312072937361791</v>
      </c>
      <c r="R598" s="61">
        <f t="shared" si="42"/>
        <v>2.6039999999999952E-2</v>
      </c>
      <c r="S598" s="61">
        <f t="shared" si="43"/>
        <v>0.36432072937361787</v>
      </c>
      <c r="T598" s="70">
        <v>1115.1750833087142</v>
      </c>
      <c r="U598" s="70">
        <v>157.10494486011498</v>
      </c>
      <c r="V598" s="61">
        <v>1.4296130746617714E-2</v>
      </c>
      <c r="W598" s="61">
        <v>0.24198811342499058</v>
      </c>
      <c r="X598" s="44"/>
      <c r="Y598" s="61"/>
      <c r="Z598" s="44"/>
      <c r="AA598" s="61"/>
      <c r="AB598" s="44"/>
      <c r="AC598" s="61"/>
      <c r="AD598" s="44"/>
      <c r="AE598" s="61"/>
      <c r="AF598" s="44"/>
      <c r="AG598" s="61"/>
      <c r="AH598" s="44"/>
      <c r="AI598" s="61"/>
      <c r="AJ598" s="44"/>
      <c r="AK598" s="61"/>
      <c r="AL598" s="61"/>
      <c r="AM598" s="44"/>
      <c r="AN598" s="44"/>
    </row>
    <row r="599" spans="1:40" x14ac:dyDescent="0.2">
      <c r="A599" s="37" t="s">
        <v>699</v>
      </c>
      <c r="B599" s="37" t="s">
        <v>767</v>
      </c>
      <c r="C599" s="58">
        <v>51.551299999999998</v>
      </c>
      <c r="D599" s="58">
        <v>-4.2538600000000004</v>
      </c>
      <c r="E599" s="37" t="s">
        <v>129</v>
      </c>
      <c r="F599" s="37" t="s">
        <v>134</v>
      </c>
      <c r="G599" s="37" t="s">
        <v>227</v>
      </c>
      <c r="H599" s="59">
        <v>28310</v>
      </c>
      <c r="I599" s="59">
        <v>290</v>
      </c>
      <c r="J599" s="36">
        <v>32244</v>
      </c>
      <c r="K599" s="36">
        <v>432</v>
      </c>
      <c r="L599" s="46">
        <v>-20.777000000000001</v>
      </c>
      <c r="M599" s="36">
        <v>1093</v>
      </c>
      <c r="N599" s="60">
        <v>66</v>
      </c>
      <c r="O599" s="32">
        <f t="shared" si="40"/>
        <v>-20.455863817155631</v>
      </c>
      <c r="P599" s="61">
        <f t="shared" si="41"/>
        <v>0.14706</v>
      </c>
      <c r="Q599" s="61">
        <f t="shared" si="44"/>
        <v>0.15484006284437157</v>
      </c>
      <c r="R599" s="61">
        <f t="shared" si="42"/>
        <v>1.9236119999999968E-2</v>
      </c>
      <c r="S599" s="61">
        <f t="shared" si="43"/>
        <v>0.32113618284437151</v>
      </c>
      <c r="T599" s="70">
        <v>1003.7908783962856</v>
      </c>
      <c r="U599" s="70">
        <v>177.89166586698988</v>
      </c>
      <c r="V599" s="61">
        <v>0.16546592982461764</v>
      </c>
      <c r="W599" s="61">
        <v>0.29628943437268895</v>
      </c>
      <c r="X599" s="44"/>
      <c r="Y599" s="61"/>
      <c r="Z599" s="44"/>
      <c r="AA599" s="61"/>
      <c r="AB599" s="44"/>
      <c r="AC599" s="61"/>
      <c r="AD599" s="44"/>
      <c r="AE599" s="61"/>
      <c r="AF599" s="44"/>
      <c r="AG599" s="61"/>
      <c r="AH599" s="44"/>
      <c r="AI599" s="61"/>
      <c r="AJ599" s="44"/>
      <c r="AK599" s="61"/>
      <c r="AL599" s="61"/>
      <c r="AM599" s="44"/>
      <c r="AN599" s="44"/>
    </row>
    <row r="600" spans="1:40" x14ac:dyDescent="0.2">
      <c r="A600" s="38" t="s">
        <v>608</v>
      </c>
      <c r="B600" s="37" t="s">
        <v>768</v>
      </c>
      <c r="C600" s="58">
        <v>74</v>
      </c>
      <c r="D600" s="58">
        <v>98</v>
      </c>
      <c r="E600" s="37" t="s">
        <v>138</v>
      </c>
      <c r="F600" s="37" t="s">
        <v>610</v>
      </c>
      <c r="G600" s="37" t="s">
        <v>611</v>
      </c>
      <c r="H600" s="59">
        <v>28450</v>
      </c>
      <c r="I600" s="59">
        <v>180</v>
      </c>
      <c r="J600" s="36">
        <v>32383</v>
      </c>
      <c r="K600" s="36">
        <v>340</v>
      </c>
      <c r="L600" s="46">
        <v>-19.38</v>
      </c>
      <c r="M600" s="36">
        <v>264</v>
      </c>
      <c r="N600" s="60">
        <v>82</v>
      </c>
      <c r="O600" s="32">
        <f t="shared" si="40"/>
        <v>-20.809727521349231</v>
      </c>
      <c r="P600" s="61">
        <f t="shared" si="41"/>
        <v>0.14402000000000001</v>
      </c>
      <c r="Q600" s="61">
        <f t="shared" si="44"/>
        <v>-1.8713475213492323</v>
      </c>
      <c r="R600" s="61">
        <f t="shared" si="42"/>
        <v>0.29759999999999998</v>
      </c>
      <c r="S600" s="61">
        <f t="shared" si="43"/>
        <v>-1.4297275213492324</v>
      </c>
      <c r="T600" s="70">
        <v>181.5937145711429</v>
      </c>
      <c r="U600" s="70">
        <v>29.028468762912215</v>
      </c>
      <c r="V600" s="61">
        <v>0.35738115832781958</v>
      </c>
      <c r="W600" s="61">
        <v>0.13288088250719815</v>
      </c>
      <c r="X600" s="44"/>
      <c r="Y600" s="61"/>
      <c r="Z600" s="44"/>
      <c r="AA600" s="61"/>
      <c r="AB600" s="44"/>
      <c r="AC600" s="61"/>
      <c r="AD600" s="44"/>
      <c r="AE600" s="61"/>
      <c r="AF600" s="44"/>
      <c r="AG600" s="61"/>
      <c r="AH600" s="44"/>
      <c r="AI600" s="61"/>
      <c r="AJ600" s="44"/>
      <c r="AK600" s="61"/>
      <c r="AL600" s="61"/>
      <c r="AM600" s="44"/>
      <c r="AN600" s="44"/>
    </row>
    <row r="601" spans="1:40" x14ac:dyDescent="0.2">
      <c r="A601" s="38" t="s">
        <v>734</v>
      </c>
      <c r="B601" s="37" t="s">
        <v>769</v>
      </c>
      <c r="C601" s="58">
        <v>48.4</v>
      </c>
      <c r="D601" s="58">
        <v>9.7666699999999995</v>
      </c>
      <c r="E601" s="37" t="s">
        <v>143</v>
      </c>
      <c r="F601" s="37" t="s">
        <v>634</v>
      </c>
      <c r="G601" s="37" t="s">
        <v>761</v>
      </c>
      <c r="H601" s="59">
        <v>28500</v>
      </c>
      <c r="I601" s="59">
        <v>550</v>
      </c>
      <c r="J601" s="36">
        <v>32523</v>
      </c>
      <c r="K601" s="36">
        <v>643</v>
      </c>
      <c r="L601" s="46">
        <v>-20.6</v>
      </c>
      <c r="M601" s="36">
        <v>834</v>
      </c>
      <c r="N601" s="36">
        <v>668</v>
      </c>
      <c r="O601" s="32">
        <f t="shared" si="40"/>
        <v>-20.893304336389743</v>
      </c>
      <c r="P601" s="61">
        <f t="shared" si="41"/>
        <v>3.2680000000000001E-2</v>
      </c>
      <c r="Q601" s="61">
        <f t="shared" si="44"/>
        <v>-0.3061443363897407</v>
      </c>
      <c r="R601" s="61">
        <f t="shared" si="42"/>
        <v>-1.984000000000008E-2</v>
      </c>
      <c r="S601" s="61">
        <f t="shared" si="43"/>
        <v>-0.29330433638974079</v>
      </c>
      <c r="T601" s="70">
        <v>956.67100883157138</v>
      </c>
      <c r="U601" s="70">
        <v>118.55088176561412</v>
      </c>
      <c r="V601" s="61">
        <v>-0.22099345847890892</v>
      </c>
      <c r="W601" s="61">
        <v>0.2231730785288584</v>
      </c>
      <c r="X601" s="44"/>
      <c r="Y601" s="61"/>
      <c r="Z601" s="44"/>
      <c r="AA601" s="61"/>
      <c r="AB601" s="44"/>
      <c r="AC601" s="61"/>
      <c r="AD601" s="44"/>
      <c r="AE601" s="61"/>
      <c r="AF601" s="44"/>
      <c r="AG601" s="61"/>
      <c r="AH601" s="44"/>
      <c r="AI601" s="61"/>
      <c r="AJ601" s="44"/>
      <c r="AK601" s="61"/>
      <c r="AL601" s="61"/>
      <c r="AM601" s="44"/>
      <c r="AN601" s="44"/>
    </row>
    <row r="602" spans="1:40" x14ac:dyDescent="0.2">
      <c r="A602" s="37" t="s">
        <v>702</v>
      </c>
      <c r="B602" s="37" t="s">
        <v>770</v>
      </c>
      <c r="C602" s="58">
        <v>69.2</v>
      </c>
      <c r="D602" s="58">
        <v>167.7</v>
      </c>
      <c r="E602" s="37" t="s">
        <v>138</v>
      </c>
      <c r="F602" s="37" t="s">
        <v>634</v>
      </c>
      <c r="G602" s="37" t="s">
        <v>635</v>
      </c>
      <c r="H602" s="59">
        <v>28680</v>
      </c>
      <c r="I602" s="59">
        <v>140</v>
      </c>
      <c r="J602" s="36">
        <v>32783</v>
      </c>
      <c r="K602" s="36">
        <v>275</v>
      </c>
      <c r="L602" s="46">
        <v>-20.893999999999998</v>
      </c>
      <c r="M602" s="36">
        <v>156</v>
      </c>
      <c r="N602" s="36">
        <v>56</v>
      </c>
      <c r="O602" s="32">
        <f t="shared" si="40"/>
        <v>-22.854649109754792</v>
      </c>
      <c r="P602" s="61">
        <f t="shared" si="41"/>
        <v>0.14896000000000001</v>
      </c>
      <c r="Q602" s="61">
        <f t="shared" si="44"/>
        <v>-2.3476891097547945</v>
      </c>
      <c r="R602" s="61">
        <f t="shared" si="42"/>
        <v>0.23807999999999996</v>
      </c>
      <c r="S602" s="61">
        <f t="shared" si="43"/>
        <v>-1.9606491097547942</v>
      </c>
      <c r="T602" s="70">
        <v>223.36663854757143</v>
      </c>
      <c r="U602" s="70">
        <v>31.686118958110633</v>
      </c>
      <c r="V602" s="61">
        <v>-0.30521068230474641</v>
      </c>
      <c r="W602" s="61">
        <v>0.13713636769486642</v>
      </c>
      <c r="X602" s="44"/>
      <c r="Y602" s="61"/>
      <c r="Z602" s="44"/>
      <c r="AA602" s="61"/>
      <c r="AB602" s="44"/>
      <c r="AC602" s="61"/>
      <c r="AD602" s="44"/>
      <c r="AE602" s="61"/>
      <c r="AF602" s="44"/>
      <c r="AG602" s="61"/>
      <c r="AH602" s="44"/>
      <c r="AI602" s="61"/>
      <c r="AJ602" s="44"/>
      <c r="AK602" s="61"/>
      <c r="AL602" s="61"/>
      <c r="AM602" s="44"/>
      <c r="AN602" s="44"/>
    </row>
    <row r="603" spans="1:40" x14ac:dyDescent="0.2">
      <c r="A603" s="38" t="s">
        <v>213</v>
      </c>
      <c r="B603" s="37" t="s">
        <v>771</v>
      </c>
      <c r="C603" s="58">
        <v>50.666699999999999</v>
      </c>
      <c r="D603" s="58">
        <v>29.2333</v>
      </c>
      <c r="E603" s="37" t="s">
        <v>143</v>
      </c>
      <c r="F603" s="37" t="s">
        <v>148</v>
      </c>
      <c r="G603" s="37" t="s">
        <v>183</v>
      </c>
      <c r="H603" s="59">
        <v>28690</v>
      </c>
      <c r="I603" s="59">
        <v>160</v>
      </c>
      <c r="J603" s="36">
        <v>32791</v>
      </c>
      <c r="K603" s="36">
        <v>303</v>
      </c>
      <c r="L603" s="46">
        <v>-19.885000000000002</v>
      </c>
      <c r="M603" s="36">
        <v>627</v>
      </c>
      <c r="N603" s="36">
        <v>158</v>
      </c>
      <c r="O603" s="32">
        <f t="shared" si="40"/>
        <v>-20.504969189717677</v>
      </c>
      <c r="P603" s="61">
        <f t="shared" si="41"/>
        <v>0.12958</v>
      </c>
      <c r="Q603" s="61">
        <f t="shared" si="44"/>
        <v>-0.75781626971767402</v>
      </c>
      <c r="R603" s="61">
        <f t="shared" si="42"/>
        <v>8.2670799999999822E-3</v>
      </c>
      <c r="S603" s="61">
        <f t="shared" si="43"/>
        <v>-0.61996918971767401</v>
      </c>
      <c r="T603" s="70">
        <v>575.97709420600006</v>
      </c>
      <c r="U603" s="70">
        <v>90.215910522893182</v>
      </c>
      <c r="V603" s="61">
        <v>0.13660605345918395</v>
      </c>
      <c r="W603" s="61">
        <v>0.22306160932374791</v>
      </c>
      <c r="X603" s="44"/>
      <c r="Y603" s="61"/>
      <c r="Z603" s="44"/>
      <c r="AA603" s="61"/>
      <c r="AB603" s="44"/>
      <c r="AC603" s="61"/>
      <c r="AD603" s="44"/>
      <c r="AE603" s="61"/>
      <c r="AF603" s="44"/>
      <c r="AG603" s="61"/>
      <c r="AH603" s="44"/>
      <c r="AI603" s="61"/>
      <c r="AJ603" s="44"/>
      <c r="AK603" s="61"/>
      <c r="AL603" s="61"/>
      <c r="AM603" s="44"/>
      <c r="AN603" s="44"/>
    </row>
    <row r="604" spans="1:40" x14ac:dyDescent="0.2">
      <c r="A604" s="62" t="s">
        <v>213</v>
      </c>
      <c r="B604" s="37" t="s">
        <v>772</v>
      </c>
      <c r="C604" s="58">
        <v>50.666699999999999</v>
      </c>
      <c r="D604" s="58">
        <v>29.2333</v>
      </c>
      <c r="E604" s="37" t="s">
        <v>143</v>
      </c>
      <c r="F604" s="37" t="s">
        <v>148</v>
      </c>
      <c r="G604" s="37" t="s">
        <v>183</v>
      </c>
      <c r="H604" s="59">
        <v>28950</v>
      </c>
      <c r="I604" s="59">
        <v>800</v>
      </c>
      <c r="J604" s="36">
        <v>32974</v>
      </c>
      <c r="K604" s="36">
        <v>853</v>
      </c>
      <c r="L604" s="46">
        <v>-20.385999999999999</v>
      </c>
      <c r="M604" s="36">
        <v>627</v>
      </c>
      <c r="N604" s="36">
        <v>158</v>
      </c>
      <c r="O604" s="32">
        <f t="shared" si="40"/>
        <v>-21.005969189717675</v>
      </c>
      <c r="P604" s="61">
        <f t="shared" si="41"/>
        <v>0.12958</v>
      </c>
      <c r="Q604" s="61">
        <f t="shared" si="44"/>
        <v>-0.75781626971767402</v>
      </c>
      <c r="R604" s="61">
        <f t="shared" si="42"/>
        <v>8.2670799999999822E-3</v>
      </c>
      <c r="S604" s="61">
        <f t="shared" si="43"/>
        <v>-0.61996918971767401</v>
      </c>
      <c r="T604" s="70">
        <v>575.97709420600006</v>
      </c>
      <c r="U604" s="70">
        <v>90.215910522893182</v>
      </c>
      <c r="V604" s="61">
        <v>0.13660605345918395</v>
      </c>
      <c r="W604" s="61">
        <v>0.22306160932374791</v>
      </c>
      <c r="X604" s="44"/>
      <c r="Y604" s="61"/>
      <c r="Z604" s="44"/>
      <c r="AA604" s="61"/>
      <c r="AB604" s="44"/>
      <c r="AC604" s="61"/>
      <c r="AD604" s="44"/>
      <c r="AE604" s="61"/>
      <c r="AF604" s="44"/>
      <c r="AG604" s="61"/>
      <c r="AH604" s="44"/>
      <c r="AI604" s="61"/>
      <c r="AJ604" s="44"/>
      <c r="AK604" s="61"/>
      <c r="AL604" s="61"/>
      <c r="AM604" s="44"/>
      <c r="AN604" s="44"/>
    </row>
    <row r="605" spans="1:40" x14ac:dyDescent="0.2">
      <c r="A605" s="37" t="s">
        <v>702</v>
      </c>
      <c r="B605" s="37" t="s">
        <v>773</v>
      </c>
      <c r="C605" s="58">
        <v>50.433300000000003</v>
      </c>
      <c r="D605" s="58">
        <v>5</v>
      </c>
      <c r="E605" s="37" t="s">
        <v>274</v>
      </c>
      <c r="F605" s="37" t="s">
        <v>634</v>
      </c>
      <c r="G605" s="37" t="s">
        <v>635</v>
      </c>
      <c r="H605" s="59">
        <v>29030</v>
      </c>
      <c r="I605" s="59">
        <v>400</v>
      </c>
      <c r="J605" s="36">
        <v>33103</v>
      </c>
      <c r="K605" s="36">
        <v>496</v>
      </c>
      <c r="L605" s="46">
        <v>-20.946000000000002</v>
      </c>
      <c r="M605" s="36">
        <v>864</v>
      </c>
      <c r="N605" s="36">
        <v>150</v>
      </c>
      <c r="O605" s="32">
        <f t="shared" si="40"/>
        <v>-21.057157399483714</v>
      </c>
      <c r="P605" s="61">
        <f t="shared" si="41"/>
        <v>0.13109999999999999</v>
      </c>
      <c r="Q605" s="61">
        <f t="shared" si="44"/>
        <v>-0.2476303194837115</v>
      </c>
      <c r="R605" s="61">
        <f t="shared" si="42"/>
        <v>5.3729200000000032E-3</v>
      </c>
      <c r="S605" s="61">
        <f t="shared" si="43"/>
        <v>-0.11115739948371151</v>
      </c>
      <c r="T605" s="70">
        <v>812.99374235228584</v>
      </c>
      <c r="U605" s="70">
        <v>148.91013222971034</v>
      </c>
      <c r="V605" s="61">
        <v>0.11745370079151993</v>
      </c>
      <c r="W605" s="61">
        <v>0.29801255577384472</v>
      </c>
      <c r="X605" s="44"/>
      <c r="Y605" s="61"/>
      <c r="Z605" s="44"/>
      <c r="AA605" s="61"/>
      <c r="AB605" s="44"/>
      <c r="AC605" s="61"/>
      <c r="AD605" s="44"/>
      <c r="AE605" s="61"/>
      <c r="AF605" s="44"/>
      <c r="AG605" s="61"/>
      <c r="AH605" s="44"/>
      <c r="AI605" s="61"/>
      <c r="AJ605" s="44"/>
      <c r="AK605" s="61"/>
      <c r="AL605" s="61"/>
      <c r="AM605" s="44"/>
      <c r="AN605" s="44"/>
    </row>
    <row r="606" spans="1:40" x14ac:dyDescent="0.2">
      <c r="A606" s="38" t="s">
        <v>213</v>
      </c>
      <c r="B606" s="37" t="s">
        <v>774</v>
      </c>
      <c r="C606" s="58">
        <v>50.666699999999999</v>
      </c>
      <c r="D606" s="58">
        <v>29.2333</v>
      </c>
      <c r="E606" s="37" t="s">
        <v>143</v>
      </c>
      <c r="F606" s="37" t="s">
        <v>148</v>
      </c>
      <c r="G606" s="37" t="s">
        <v>183</v>
      </c>
      <c r="H606" s="59">
        <v>29310</v>
      </c>
      <c r="I606" s="59">
        <v>330</v>
      </c>
      <c r="J606" s="36">
        <v>33451</v>
      </c>
      <c r="K606" s="36">
        <v>351</v>
      </c>
      <c r="L606" s="46">
        <v>-19.890999999999998</v>
      </c>
      <c r="M606" s="36">
        <v>627</v>
      </c>
      <c r="N606" s="36">
        <v>158</v>
      </c>
      <c r="O606" s="32">
        <f t="shared" si="40"/>
        <v>-20.510969189717674</v>
      </c>
      <c r="P606" s="61">
        <f t="shared" si="41"/>
        <v>0.12958</v>
      </c>
      <c r="Q606" s="61">
        <f t="shared" si="44"/>
        <v>-0.75781626971767402</v>
      </c>
      <c r="R606" s="61">
        <f t="shared" si="42"/>
        <v>8.2670799999999822E-3</v>
      </c>
      <c r="S606" s="61">
        <f t="shared" si="43"/>
        <v>-0.61996918971767401</v>
      </c>
      <c r="T606" s="70">
        <v>575.97709420600006</v>
      </c>
      <c r="U606" s="70">
        <v>90.215910522893182</v>
      </c>
      <c r="V606" s="61">
        <v>0.13660605345918395</v>
      </c>
      <c r="W606" s="61">
        <v>0.22306160932374791</v>
      </c>
      <c r="X606" s="44"/>
      <c r="Y606" s="61"/>
      <c r="Z606" s="44"/>
      <c r="AA606" s="61"/>
      <c r="AB606" s="44"/>
      <c r="AC606" s="61"/>
      <c r="AD606" s="44"/>
      <c r="AE606" s="61"/>
      <c r="AF606" s="44"/>
      <c r="AG606" s="61"/>
      <c r="AH606" s="44"/>
      <c r="AI606" s="61"/>
      <c r="AJ606" s="44"/>
      <c r="AK606" s="61"/>
      <c r="AL606" s="61"/>
      <c r="AM606" s="44"/>
      <c r="AN606" s="44"/>
    </row>
    <row r="607" spans="1:40" x14ac:dyDescent="0.2">
      <c r="A607" s="37"/>
      <c r="B607" s="37"/>
      <c r="C607" s="58"/>
      <c r="D607" s="58"/>
      <c r="E607" s="37"/>
      <c r="F607" s="37"/>
      <c r="G607" s="37"/>
      <c r="H607" s="37"/>
      <c r="K607" s="72"/>
      <c r="L607" s="73"/>
    </row>
    <row r="608" spans="1:40" x14ac:dyDescent="0.2">
      <c r="A608" s="37"/>
      <c r="B608" s="37"/>
      <c r="C608" s="58"/>
      <c r="D608" s="58"/>
      <c r="E608" s="37"/>
      <c r="F608" s="37"/>
      <c r="G608" s="37"/>
      <c r="H608" s="37"/>
      <c r="K608" s="72"/>
      <c r="L608" s="73"/>
    </row>
    <row r="609" spans="1:62" x14ac:dyDescent="0.2">
      <c r="A609" s="37"/>
      <c r="B609" s="37"/>
      <c r="C609" s="58"/>
      <c r="D609" s="58"/>
      <c r="E609" s="37"/>
      <c r="F609" s="37"/>
      <c r="G609" s="37"/>
      <c r="H609" s="37"/>
      <c r="K609" s="72"/>
      <c r="L609" s="73"/>
    </row>
    <row r="610" spans="1:62" x14ac:dyDescent="0.2">
      <c r="A610" s="37"/>
      <c r="B610" s="37"/>
      <c r="C610" s="58"/>
      <c r="D610" s="58"/>
      <c r="E610" s="37"/>
      <c r="F610" s="37"/>
      <c r="G610" s="37"/>
      <c r="H610" s="37"/>
      <c r="K610" s="72"/>
      <c r="L610" s="73"/>
    </row>
    <row r="611" spans="1:62" x14ac:dyDescent="0.2">
      <c r="A611" s="37"/>
      <c r="B611" s="37"/>
      <c r="C611" s="58"/>
      <c r="D611" s="58"/>
      <c r="E611" s="37"/>
      <c r="F611" s="37"/>
      <c r="G611" s="37"/>
      <c r="H611" s="37"/>
      <c r="K611" s="72"/>
      <c r="L611" s="73"/>
    </row>
    <row r="612" spans="1:62" x14ac:dyDescent="0.2">
      <c r="A612" s="37"/>
      <c r="B612" s="37"/>
      <c r="C612" s="58"/>
      <c r="D612" s="58"/>
      <c r="E612" s="37"/>
      <c r="F612" s="37"/>
      <c r="G612" s="37"/>
      <c r="H612" s="37"/>
      <c r="K612" s="72"/>
      <c r="L612" s="73"/>
    </row>
    <row r="613" spans="1:62" x14ac:dyDescent="0.2">
      <c r="A613" s="37"/>
      <c r="B613" s="37"/>
      <c r="C613" s="58"/>
      <c r="D613" s="58"/>
      <c r="E613" s="37"/>
      <c r="F613" s="37"/>
      <c r="G613" s="37"/>
      <c r="H613" s="37"/>
      <c r="K613" s="72"/>
      <c r="L613" s="73"/>
      <c r="M613"/>
      <c r="N613"/>
      <c r="O613"/>
      <c r="P613"/>
      <c r="Q613"/>
      <c r="R613"/>
      <c r="S613"/>
      <c r="T613" s="121"/>
      <c r="U613" s="121"/>
      <c r="V613"/>
      <c r="W613"/>
      <c r="X613"/>
      <c r="Y613"/>
      <c r="Z613"/>
      <c r="AA613"/>
      <c r="AB613"/>
      <c r="AC613"/>
      <c r="AD613"/>
      <c r="AE613"/>
      <c r="AF613"/>
      <c r="AG613"/>
      <c r="AH613"/>
      <c r="AI613"/>
      <c r="AJ613"/>
      <c r="AK613"/>
      <c r="AL613"/>
      <c r="AM613"/>
      <c r="AN613"/>
      <c r="AO613"/>
      <c r="AP613"/>
      <c r="AQ613"/>
      <c r="AR613"/>
      <c r="AS613"/>
      <c r="AT613"/>
      <c r="AU613"/>
      <c r="AV613"/>
      <c r="AW613"/>
      <c r="AX613"/>
      <c r="AY613"/>
      <c r="AZ613"/>
      <c r="BB613"/>
      <c r="BC613"/>
      <c r="BD613"/>
      <c r="BE613"/>
      <c r="BG613"/>
      <c r="BH613"/>
      <c r="BI613"/>
      <c r="BJ613"/>
    </row>
    <row r="614" spans="1:62" x14ac:dyDescent="0.2">
      <c r="A614" s="37"/>
      <c r="B614" s="37"/>
      <c r="C614" s="58"/>
      <c r="D614" s="58"/>
      <c r="E614" s="37"/>
      <c r="F614" s="37"/>
      <c r="G614" s="37"/>
      <c r="H614" s="37"/>
      <c r="K614" s="72"/>
      <c r="L614" s="73"/>
      <c r="M614"/>
      <c r="N614"/>
      <c r="O614"/>
      <c r="P614"/>
      <c r="Q614"/>
      <c r="R614"/>
      <c r="S614"/>
      <c r="T614" s="121"/>
      <c r="U614" s="121"/>
      <c r="V614"/>
      <c r="W614"/>
      <c r="X614"/>
      <c r="Y614"/>
      <c r="Z614"/>
      <c r="AA614"/>
      <c r="AB614"/>
      <c r="AC614"/>
      <c r="AD614"/>
      <c r="AE614"/>
      <c r="AF614"/>
      <c r="AG614"/>
      <c r="AH614"/>
      <c r="AI614"/>
      <c r="AJ614"/>
      <c r="AK614"/>
      <c r="AL614"/>
      <c r="AM614"/>
      <c r="AN614"/>
      <c r="AO614"/>
      <c r="AP614"/>
      <c r="AQ614"/>
      <c r="AR614"/>
      <c r="AS614"/>
      <c r="AT614"/>
      <c r="AU614"/>
      <c r="AV614"/>
      <c r="AW614"/>
      <c r="AX614"/>
      <c r="AY614"/>
      <c r="AZ614"/>
      <c r="BB614"/>
      <c r="BC614"/>
      <c r="BD614"/>
      <c r="BE614"/>
      <c r="BG614"/>
      <c r="BH614"/>
      <c r="BI614"/>
      <c r="BJ614"/>
    </row>
    <row r="615" spans="1:62" x14ac:dyDescent="0.2">
      <c r="A615" s="37"/>
      <c r="B615" s="37"/>
      <c r="C615" s="58"/>
      <c r="D615" s="58"/>
      <c r="E615" s="37"/>
      <c r="F615" s="37"/>
      <c r="G615" s="37"/>
      <c r="H615" s="37"/>
      <c r="K615" s="72"/>
      <c r="L615" s="73"/>
      <c r="M615"/>
      <c r="N615"/>
      <c r="O615"/>
      <c r="P615"/>
      <c r="Q615"/>
      <c r="R615"/>
      <c r="S615"/>
      <c r="T615" s="121"/>
      <c r="U615" s="121"/>
      <c r="V615"/>
      <c r="W615"/>
      <c r="X615"/>
      <c r="Y615"/>
      <c r="Z615"/>
      <c r="AA615"/>
      <c r="AB615"/>
      <c r="AC615"/>
      <c r="AD615"/>
      <c r="AE615"/>
      <c r="AF615"/>
      <c r="AG615"/>
      <c r="AH615"/>
      <c r="AI615"/>
      <c r="AJ615"/>
      <c r="AK615"/>
      <c r="AL615"/>
      <c r="AM615"/>
      <c r="AN615"/>
      <c r="AO615"/>
      <c r="AP615"/>
      <c r="AQ615"/>
      <c r="AR615"/>
      <c r="AS615"/>
      <c r="AT615"/>
      <c r="AU615"/>
      <c r="AV615"/>
      <c r="AW615"/>
      <c r="AX615"/>
      <c r="AY615"/>
      <c r="AZ615"/>
      <c r="BB615"/>
      <c r="BC615"/>
      <c r="BD615"/>
      <c r="BE615"/>
      <c r="BG615"/>
      <c r="BH615"/>
      <c r="BI615"/>
      <c r="BJ615"/>
    </row>
    <row r="616" spans="1:62" x14ac:dyDescent="0.2">
      <c r="A616" s="37"/>
      <c r="B616" s="37"/>
      <c r="C616" s="58"/>
      <c r="D616" s="58"/>
      <c r="E616" s="37"/>
      <c r="F616" s="37"/>
      <c r="G616" s="37"/>
      <c r="H616" s="37"/>
      <c r="K616" s="72"/>
      <c r="L616" s="73"/>
      <c r="M616"/>
      <c r="N616"/>
      <c r="O616"/>
      <c r="P616"/>
      <c r="Q616"/>
      <c r="R616"/>
      <c r="S616"/>
      <c r="T616" s="121"/>
      <c r="U616" s="121"/>
      <c r="V616"/>
      <c r="W616"/>
      <c r="X616"/>
      <c r="Y616"/>
      <c r="Z616"/>
      <c r="AA616"/>
      <c r="AB616"/>
      <c r="AC616"/>
      <c r="AD616"/>
      <c r="AE616"/>
      <c r="AF616"/>
      <c r="AG616"/>
      <c r="AH616"/>
      <c r="AI616"/>
      <c r="AJ616"/>
      <c r="AK616"/>
      <c r="AL616"/>
      <c r="AM616"/>
      <c r="AN616"/>
      <c r="AO616"/>
      <c r="AP616"/>
      <c r="AQ616"/>
      <c r="AR616"/>
      <c r="AS616"/>
      <c r="AT616"/>
      <c r="AU616"/>
      <c r="AV616"/>
      <c r="AW616"/>
      <c r="AX616"/>
      <c r="AY616"/>
      <c r="AZ616"/>
      <c r="BB616"/>
      <c r="BC616"/>
      <c r="BD616"/>
      <c r="BE616"/>
      <c r="BG616"/>
      <c r="BH616"/>
      <c r="BI616"/>
      <c r="BJ616"/>
    </row>
    <row r="617" spans="1:62" x14ac:dyDescent="0.2">
      <c r="A617" s="37"/>
      <c r="B617" s="37"/>
      <c r="C617" s="58"/>
      <c r="D617" s="58"/>
      <c r="E617" s="37"/>
      <c r="F617" s="37"/>
      <c r="G617" s="37"/>
      <c r="H617" s="37"/>
      <c r="K617" s="72"/>
      <c r="L617" s="73"/>
      <c r="M617"/>
      <c r="N617"/>
      <c r="O617"/>
      <c r="P617"/>
      <c r="Q617"/>
      <c r="R617"/>
      <c r="S617"/>
      <c r="T617" s="121"/>
      <c r="U617" s="121"/>
      <c r="V617"/>
      <c r="W617"/>
      <c r="X617"/>
      <c r="Y617"/>
      <c r="Z617"/>
      <c r="AA617"/>
      <c r="AB617"/>
      <c r="AC617"/>
      <c r="AD617"/>
      <c r="AE617"/>
      <c r="AF617"/>
      <c r="AG617"/>
      <c r="AH617"/>
      <c r="AI617"/>
      <c r="AJ617"/>
      <c r="AK617"/>
      <c r="AL617"/>
      <c r="AM617"/>
      <c r="AN617"/>
      <c r="AO617"/>
      <c r="AP617"/>
      <c r="AQ617"/>
      <c r="AR617"/>
      <c r="AS617"/>
      <c r="AT617"/>
      <c r="AU617"/>
      <c r="AV617"/>
      <c r="AW617"/>
      <c r="AX617"/>
      <c r="AY617"/>
      <c r="AZ617"/>
      <c r="BB617"/>
      <c r="BC617"/>
      <c r="BD617"/>
      <c r="BE617"/>
      <c r="BG617"/>
      <c r="BH617"/>
      <c r="BI617"/>
      <c r="BJ617"/>
    </row>
    <row r="618" spans="1:62" x14ac:dyDescent="0.2">
      <c r="A618" s="37"/>
      <c r="B618" s="37"/>
      <c r="C618" s="58"/>
      <c r="D618" s="58"/>
      <c r="E618" s="37"/>
      <c r="F618" s="37"/>
      <c r="G618" s="37"/>
      <c r="H618" s="37"/>
      <c r="K618" s="72"/>
      <c r="L618" s="73"/>
      <c r="M618"/>
      <c r="N618"/>
      <c r="O618"/>
      <c r="P618"/>
      <c r="Q618"/>
      <c r="R618"/>
      <c r="S618"/>
      <c r="T618" s="121"/>
      <c r="U618" s="121"/>
      <c r="V618"/>
      <c r="W618"/>
      <c r="X618"/>
      <c r="Y618"/>
      <c r="Z618"/>
      <c r="AA618"/>
      <c r="AB618"/>
      <c r="AC618"/>
      <c r="AD618"/>
      <c r="AE618"/>
      <c r="AF618"/>
      <c r="AG618"/>
      <c r="AH618"/>
      <c r="AI618"/>
      <c r="AJ618"/>
      <c r="AK618"/>
      <c r="AL618"/>
      <c r="AM618"/>
      <c r="AN618"/>
      <c r="AO618"/>
      <c r="AP618"/>
      <c r="AQ618"/>
      <c r="AR618"/>
      <c r="AS618"/>
      <c r="AT618"/>
      <c r="AU618"/>
      <c r="AV618"/>
      <c r="AW618"/>
      <c r="AX618"/>
      <c r="AY618"/>
      <c r="AZ618"/>
      <c r="BB618"/>
      <c r="BC618"/>
      <c r="BD618"/>
      <c r="BE618"/>
      <c r="BG618"/>
      <c r="BH618"/>
      <c r="BI618"/>
      <c r="BJ618"/>
    </row>
    <row r="619" spans="1:62" x14ac:dyDescent="0.2">
      <c r="A619" s="37"/>
      <c r="B619" s="37"/>
      <c r="C619" s="58"/>
      <c r="D619" s="58"/>
      <c r="E619" s="37"/>
      <c r="F619" s="37"/>
      <c r="G619" s="37"/>
      <c r="H619" s="37"/>
      <c r="K619" s="72"/>
      <c r="L619" s="73"/>
      <c r="M619"/>
      <c r="N619"/>
      <c r="O619"/>
      <c r="P619"/>
      <c r="Q619"/>
      <c r="R619"/>
      <c r="S619"/>
      <c r="T619" s="121"/>
      <c r="U619" s="121"/>
      <c r="V619"/>
      <c r="W619"/>
      <c r="X619"/>
      <c r="Y619"/>
      <c r="Z619"/>
      <c r="AA619"/>
      <c r="AB619"/>
      <c r="AC619"/>
      <c r="AD619"/>
      <c r="AE619"/>
      <c r="AF619"/>
      <c r="AG619"/>
      <c r="AH619"/>
      <c r="AI619"/>
      <c r="AJ619"/>
      <c r="AK619"/>
      <c r="AL619"/>
      <c r="AM619"/>
      <c r="AN619"/>
      <c r="AO619"/>
      <c r="AP619"/>
      <c r="AQ619"/>
      <c r="AR619"/>
      <c r="AS619"/>
      <c r="AT619"/>
      <c r="AU619"/>
      <c r="AV619"/>
      <c r="AW619"/>
      <c r="AX619"/>
      <c r="AY619"/>
      <c r="AZ619"/>
      <c r="BB619"/>
      <c r="BC619"/>
      <c r="BD619"/>
      <c r="BE619"/>
      <c r="BG619"/>
      <c r="BH619"/>
      <c r="BI619"/>
      <c r="BJ619"/>
    </row>
    <row r="620" spans="1:62" x14ac:dyDescent="0.2">
      <c r="A620" s="37"/>
      <c r="B620" s="37"/>
      <c r="C620" s="58"/>
      <c r="D620" s="58"/>
      <c r="E620" s="37"/>
      <c r="F620" s="37"/>
      <c r="G620" s="37"/>
      <c r="H620" s="37"/>
      <c r="K620" s="72"/>
      <c r="L620" s="73"/>
      <c r="M620"/>
      <c r="N620"/>
      <c r="O620"/>
      <c r="P620"/>
      <c r="Q620"/>
      <c r="R620"/>
      <c r="S620"/>
      <c r="T620" s="121"/>
      <c r="U620" s="121"/>
      <c r="V620"/>
      <c r="W620"/>
      <c r="X620"/>
      <c r="Y620"/>
      <c r="Z620"/>
      <c r="AA620"/>
      <c r="AB620"/>
      <c r="AC620"/>
      <c r="AD620"/>
      <c r="AE620"/>
      <c r="AF620"/>
      <c r="AG620"/>
      <c r="AH620"/>
      <c r="AI620"/>
      <c r="AJ620"/>
      <c r="AK620"/>
      <c r="AL620"/>
      <c r="AM620"/>
      <c r="AN620"/>
      <c r="AO620"/>
      <c r="AP620"/>
      <c r="AQ620"/>
      <c r="AR620"/>
      <c r="AS620"/>
      <c r="AT620"/>
      <c r="AU620"/>
      <c r="AV620"/>
      <c r="AW620"/>
      <c r="AX620"/>
      <c r="AY620"/>
      <c r="AZ620"/>
      <c r="BB620"/>
      <c r="BC620"/>
      <c r="BD620"/>
      <c r="BE620"/>
      <c r="BG620"/>
      <c r="BH620"/>
      <c r="BI620"/>
      <c r="BJ620"/>
    </row>
    <row r="621" spans="1:62" x14ac:dyDescent="0.2">
      <c r="A621" s="37"/>
      <c r="B621" s="37"/>
      <c r="C621" s="58"/>
      <c r="D621" s="58"/>
      <c r="E621" s="37"/>
      <c r="F621" s="37"/>
      <c r="G621" s="37"/>
      <c r="H621" s="37"/>
      <c r="K621" s="72"/>
      <c r="L621" s="73"/>
      <c r="M621"/>
      <c r="N621"/>
      <c r="O621"/>
      <c r="P621"/>
      <c r="Q621"/>
      <c r="R621"/>
      <c r="S621"/>
      <c r="T621" s="121"/>
      <c r="U621" s="1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B621"/>
      <c r="BC621"/>
      <c r="BD621"/>
      <c r="BE621"/>
      <c r="BG621"/>
      <c r="BH621"/>
      <c r="BI621"/>
      <c r="BJ621"/>
    </row>
    <row r="622" spans="1:62" x14ac:dyDescent="0.2">
      <c r="A622" s="37"/>
      <c r="B622" s="37"/>
      <c r="C622" s="58"/>
      <c r="D622" s="58"/>
      <c r="E622" s="37"/>
      <c r="F622" s="37"/>
      <c r="G622" s="37"/>
      <c r="H622" s="37"/>
      <c r="K622" s="72"/>
      <c r="L622" s="73"/>
      <c r="M622"/>
      <c r="N622"/>
      <c r="O622"/>
      <c r="P622"/>
      <c r="Q622"/>
      <c r="R622"/>
      <c r="S622"/>
      <c r="T622" s="121"/>
      <c r="U622" s="121"/>
      <c r="V622"/>
      <c r="W622"/>
      <c r="X622"/>
      <c r="Y622"/>
      <c r="Z622"/>
      <c r="AA622"/>
      <c r="AB622"/>
      <c r="AC622"/>
      <c r="AD622"/>
      <c r="AE622"/>
      <c r="AF622"/>
      <c r="AG622"/>
      <c r="AH622"/>
      <c r="AI622"/>
      <c r="AJ622"/>
      <c r="AK622"/>
      <c r="AL622"/>
      <c r="AM622"/>
      <c r="AN622"/>
      <c r="AO622"/>
      <c r="AP622"/>
      <c r="AQ622"/>
      <c r="AR622"/>
      <c r="AS622"/>
      <c r="AT622"/>
      <c r="AU622"/>
      <c r="AV622"/>
      <c r="AW622"/>
      <c r="AX622"/>
      <c r="AY622"/>
      <c r="AZ622"/>
      <c r="BB622"/>
      <c r="BC622"/>
      <c r="BD622"/>
      <c r="BE622"/>
      <c r="BG622"/>
      <c r="BH622"/>
      <c r="BI622"/>
      <c r="BJ622"/>
    </row>
    <row r="623" spans="1:62" x14ac:dyDescent="0.2">
      <c r="A623" s="37"/>
      <c r="B623" s="37"/>
      <c r="C623" s="58"/>
      <c r="D623" s="58"/>
      <c r="E623" s="37"/>
      <c r="F623" s="37"/>
      <c r="G623" s="37"/>
      <c r="H623" s="37"/>
      <c r="K623" s="72"/>
      <c r="L623" s="73"/>
      <c r="M623"/>
      <c r="N623"/>
      <c r="O623"/>
      <c r="P623"/>
      <c r="Q623"/>
      <c r="R623"/>
      <c r="S623"/>
      <c r="T623" s="121"/>
      <c r="U623" s="121"/>
      <c r="V623"/>
      <c r="W623"/>
      <c r="X623"/>
      <c r="Y623"/>
      <c r="Z623"/>
      <c r="AA623"/>
      <c r="AB623"/>
      <c r="AC623"/>
      <c r="AD623"/>
      <c r="AE623"/>
      <c r="AF623"/>
      <c r="AG623"/>
      <c r="AH623"/>
      <c r="AI623"/>
      <c r="AJ623"/>
      <c r="AK623"/>
      <c r="AL623"/>
      <c r="AM623"/>
      <c r="AN623"/>
      <c r="AO623"/>
      <c r="AP623"/>
      <c r="AQ623"/>
      <c r="AR623"/>
      <c r="AS623"/>
      <c r="AT623"/>
      <c r="AU623"/>
      <c r="AV623"/>
      <c r="AW623"/>
      <c r="AX623"/>
      <c r="AY623"/>
      <c r="AZ623"/>
      <c r="BB623"/>
      <c r="BC623"/>
      <c r="BD623"/>
      <c r="BE623"/>
      <c r="BG623"/>
      <c r="BH623"/>
      <c r="BI623"/>
      <c r="BJ623"/>
    </row>
    <row r="624" spans="1:62" x14ac:dyDescent="0.2">
      <c r="A624" s="37"/>
      <c r="B624" s="37"/>
      <c r="C624" s="58"/>
      <c r="D624" s="58"/>
      <c r="E624" s="37"/>
      <c r="F624" s="37"/>
      <c r="G624" s="37"/>
      <c r="H624" s="37"/>
      <c r="K624" s="72"/>
      <c r="L624" s="73"/>
      <c r="M624"/>
      <c r="N624"/>
      <c r="O624"/>
      <c r="P624"/>
      <c r="Q624"/>
      <c r="R624"/>
      <c r="S624"/>
      <c r="T624" s="121"/>
      <c r="U624" s="121"/>
      <c r="V624"/>
      <c r="W624"/>
      <c r="X624"/>
      <c r="Y624"/>
      <c r="Z624"/>
      <c r="AA624"/>
      <c r="AB624"/>
      <c r="AC624"/>
      <c r="AD624"/>
      <c r="AE624"/>
      <c r="AF624"/>
      <c r="AG624"/>
      <c r="AH624"/>
      <c r="AI624"/>
      <c r="AJ624"/>
      <c r="AK624"/>
      <c r="AL624"/>
      <c r="AM624"/>
      <c r="AN624"/>
      <c r="AO624"/>
      <c r="AP624"/>
      <c r="AQ624"/>
      <c r="AR624"/>
      <c r="AS624"/>
      <c r="AT624"/>
      <c r="AU624"/>
      <c r="AV624"/>
      <c r="AW624"/>
      <c r="AX624"/>
      <c r="AY624"/>
      <c r="AZ624"/>
      <c r="BB624"/>
      <c r="BC624"/>
      <c r="BD624"/>
      <c r="BE624"/>
      <c r="BG624"/>
      <c r="BH624"/>
      <c r="BI624"/>
      <c r="BJ624"/>
    </row>
    <row r="625" spans="1:62" x14ac:dyDescent="0.2">
      <c r="A625" s="37"/>
      <c r="B625" s="37"/>
      <c r="C625" s="58"/>
      <c r="D625" s="58"/>
      <c r="E625" s="37"/>
      <c r="F625" s="37"/>
      <c r="G625" s="37"/>
      <c r="H625" s="37"/>
      <c r="K625" s="72"/>
      <c r="L625" s="73"/>
      <c r="M625"/>
      <c r="N625"/>
      <c r="O625"/>
      <c r="P625"/>
      <c r="Q625"/>
      <c r="R625"/>
      <c r="S625"/>
      <c r="T625" s="121"/>
      <c r="U625" s="121"/>
      <c r="V625"/>
      <c r="W625"/>
      <c r="X625"/>
      <c r="Y625"/>
      <c r="Z625"/>
      <c r="AA625"/>
      <c r="AB625"/>
      <c r="AC625"/>
      <c r="AD625"/>
      <c r="AE625"/>
      <c r="AF625"/>
      <c r="AG625"/>
      <c r="AH625"/>
      <c r="AI625"/>
      <c r="AJ625"/>
      <c r="AK625"/>
      <c r="AL625"/>
      <c r="AM625"/>
      <c r="AN625"/>
      <c r="AO625"/>
      <c r="AP625"/>
      <c r="AQ625"/>
      <c r="AR625"/>
      <c r="AS625"/>
      <c r="AT625"/>
      <c r="AU625"/>
      <c r="AV625"/>
      <c r="AW625"/>
      <c r="AX625"/>
      <c r="AY625"/>
      <c r="AZ625"/>
      <c r="BB625"/>
      <c r="BC625"/>
      <c r="BD625"/>
      <c r="BE625"/>
      <c r="BG625"/>
      <c r="BH625"/>
      <c r="BI625"/>
      <c r="BJ625"/>
    </row>
    <row r="626" spans="1:62" x14ac:dyDescent="0.2">
      <c r="A626" s="37"/>
      <c r="B626" s="37"/>
      <c r="C626" s="58"/>
      <c r="D626" s="58"/>
      <c r="E626" s="37"/>
      <c r="F626" s="37"/>
      <c r="G626" s="37"/>
      <c r="H626" s="37"/>
      <c r="K626" s="72"/>
      <c r="L626" s="73"/>
      <c r="M626"/>
      <c r="N626"/>
      <c r="O626"/>
      <c r="P626"/>
      <c r="Q626"/>
      <c r="R626"/>
      <c r="S626"/>
      <c r="T626" s="121"/>
      <c r="U626" s="121"/>
      <c r="V626"/>
      <c r="W626"/>
      <c r="X626"/>
      <c r="Y626"/>
      <c r="Z626"/>
      <c r="AA626"/>
      <c r="AB626"/>
      <c r="AC626"/>
      <c r="AD626"/>
      <c r="AE626"/>
      <c r="AF626"/>
      <c r="AG626"/>
      <c r="AH626"/>
      <c r="AI626"/>
      <c r="AJ626"/>
      <c r="AK626"/>
      <c r="AL626"/>
      <c r="AM626"/>
      <c r="AN626"/>
      <c r="AO626"/>
      <c r="AP626"/>
      <c r="AQ626"/>
      <c r="AR626"/>
      <c r="AS626"/>
      <c r="AT626"/>
      <c r="AU626"/>
      <c r="AV626"/>
      <c r="AW626"/>
      <c r="AX626"/>
      <c r="AY626"/>
      <c r="AZ626"/>
      <c r="BB626"/>
      <c r="BC626"/>
      <c r="BD626"/>
      <c r="BE626"/>
      <c r="BG626"/>
      <c r="BH626"/>
      <c r="BI626"/>
      <c r="BJ626"/>
    </row>
    <row r="627" spans="1:62" x14ac:dyDescent="0.2">
      <c r="A627" s="37"/>
      <c r="B627" s="37"/>
      <c r="C627" s="58"/>
      <c r="D627" s="58"/>
      <c r="E627" s="37"/>
      <c r="F627" s="37"/>
      <c r="G627" s="37"/>
      <c r="H627" s="37"/>
      <c r="K627" s="72"/>
      <c r="L627" s="73"/>
      <c r="M627"/>
      <c r="N627"/>
      <c r="O627"/>
      <c r="P627"/>
      <c r="Q627"/>
      <c r="R627"/>
      <c r="S627"/>
      <c r="T627" s="121"/>
      <c r="U627" s="121"/>
      <c r="V627"/>
      <c r="W627"/>
      <c r="X627"/>
      <c r="Y627"/>
      <c r="Z627"/>
      <c r="AA627"/>
      <c r="AB627"/>
      <c r="AC627"/>
      <c r="AD627"/>
      <c r="AE627"/>
      <c r="AF627"/>
      <c r="AG627"/>
      <c r="AH627"/>
      <c r="AI627"/>
      <c r="AJ627"/>
      <c r="AK627"/>
      <c r="AL627"/>
      <c r="AM627"/>
      <c r="AN627"/>
      <c r="AO627"/>
      <c r="AP627"/>
      <c r="AQ627"/>
      <c r="AR627"/>
      <c r="AS627"/>
      <c r="AT627"/>
      <c r="AU627"/>
      <c r="AV627"/>
      <c r="AW627"/>
      <c r="AX627"/>
      <c r="AY627"/>
      <c r="AZ627"/>
      <c r="BB627"/>
      <c r="BC627"/>
      <c r="BD627"/>
      <c r="BE627"/>
      <c r="BG627"/>
      <c r="BH627"/>
      <c r="BI627"/>
      <c r="BJ627"/>
    </row>
    <row r="628" spans="1:62" x14ac:dyDescent="0.2">
      <c r="A628" s="37"/>
      <c r="B628" s="37"/>
      <c r="C628" s="58"/>
      <c r="D628" s="58"/>
      <c r="E628" s="37"/>
      <c r="F628" s="37"/>
      <c r="G628" s="37"/>
      <c r="H628" s="37"/>
      <c r="K628" s="72"/>
      <c r="L628" s="73"/>
      <c r="M628"/>
      <c r="N628"/>
      <c r="O628"/>
      <c r="P628"/>
      <c r="Q628"/>
      <c r="R628"/>
      <c r="S628"/>
      <c r="T628" s="121"/>
      <c r="U628" s="121"/>
      <c r="V628"/>
      <c r="W628"/>
      <c r="X628"/>
      <c r="Y628"/>
      <c r="Z628"/>
      <c r="AA628"/>
      <c r="AB628"/>
      <c r="AC628"/>
      <c r="AD628"/>
      <c r="AE628"/>
      <c r="AF628"/>
      <c r="AG628"/>
      <c r="AH628"/>
      <c r="AI628"/>
      <c r="AJ628"/>
      <c r="AK628"/>
      <c r="AL628"/>
      <c r="AM628"/>
      <c r="AN628"/>
      <c r="AO628"/>
      <c r="AP628"/>
      <c r="AQ628"/>
      <c r="AR628"/>
      <c r="AS628"/>
      <c r="AT628"/>
      <c r="AU628"/>
      <c r="AV628"/>
      <c r="AW628"/>
      <c r="AX628"/>
      <c r="AY628"/>
      <c r="AZ628"/>
      <c r="BB628"/>
      <c r="BC628"/>
      <c r="BD628"/>
      <c r="BE628"/>
      <c r="BG628"/>
      <c r="BH628"/>
      <c r="BI628"/>
      <c r="BJ628"/>
    </row>
    <row r="629" spans="1:62" x14ac:dyDescent="0.2">
      <c r="A629" s="37"/>
      <c r="B629" s="37"/>
      <c r="C629" s="58"/>
      <c r="D629" s="58"/>
      <c r="E629" s="37"/>
      <c r="F629" s="37"/>
      <c r="G629" s="37"/>
      <c r="H629" s="37"/>
      <c r="K629" s="72"/>
      <c r="L629" s="73"/>
      <c r="M629"/>
      <c r="N629"/>
      <c r="O629"/>
      <c r="P629"/>
      <c r="Q629"/>
      <c r="R629"/>
      <c r="S629"/>
      <c r="T629" s="121"/>
      <c r="U629" s="121"/>
      <c r="V629"/>
      <c r="W629"/>
      <c r="X629"/>
      <c r="Y629"/>
      <c r="Z629"/>
      <c r="AA629"/>
      <c r="AB629"/>
      <c r="AC629"/>
      <c r="AD629"/>
      <c r="AE629"/>
      <c r="AF629"/>
      <c r="AG629"/>
      <c r="AH629"/>
      <c r="AI629"/>
      <c r="AJ629"/>
      <c r="AK629"/>
      <c r="AL629"/>
      <c r="AM629"/>
      <c r="AN629"/>
      <c r="AO629"/>
      <c r="AP629"/>
      <c r="AQ629"/>
      <c r="AR629"/>
      <c r="AS629"/>
      <c r="AT629"/>
      <c r="AU629"/>
      <c r="AV629"/>
      <c r="AW629"/>
      <c r="AX629"/>
      <c r="AY629"/>
      <c r="AZ629"/>
      <c r="BB629"/>
      <c r="BC629"/>
      <c r="BD629"/>
      <c r="BE629"/>
      <c r="BG629"/>
      <c r="BH629"/>
      <c r="BI629"/>
      <c r="BJ629"/>
    </row>
    <row r="630" spans="1:62" x14ac:dyDescent="0.2">
      <c r="A630" s="37"/>
      <c r="B630" s="37"/>
      <c r="C630" s="58"/>
      <c r="D630" s="58"/>
      <c r="E630" s="37"/>
      <c r="F630" s="37"/>
      <c r="G630" s="37"/>
      <c r="H630" s="37"/>
      <c r="K630" s="72"/>
      <c r="L630" s="73"/>
      <c r="M630"/>
      <c r="N630"/>
      <c r="O630"/>
      <c r="P630"/>
      <c r="Q630"/>
      <c r="R630"/>
      <c r="S630"/>
      <c r="T630" s="121"/>
      <c r="U630" s="121"/>
      <c r="V630"/>
      <c r="W630"/>
      <c r="X630"/>
      <c r="Y630"/>
      <c r="Z630"/>
      <c r="AA630"/>
      <c r="AB630"/>
      <c r="AC630"/>
      <c r="AD630"/>
      <c r="AE630"/>
      <c r="AF630"/>
      <c r="AG630"/>
      <c r="AH630"/>
      <c r="AI630"/>
      <c r="AJ630"/>
      <c r="AK630"/>
      <c r="AL630"/>
      <c r="AM630"/>
      <c r="AN630"/>
      <c r="AO630"/>
      <c r="AP630"/>
      <c r="AQ630"/>
      <c r="AR630"/>
      <c r="AS630"/>
      <c r="AT630"/>
      <c r="AU630"/>
      <c r="AV630"/>
      <c r="AW630"/>
      <c r="AX630"/>
      <c r="AY630"/>
      <c r="AZ630"/>
      <c r="BB630"/>
      <c r="BC630"/>
      <c r="BD630"/>
      <c r="BE630"/>
      <c r="BG630"/>
      <c r="BH630"/>
      <c r="BI630"/>
      <c r="BJ630"/>
    </row>
    <row r="631" spans="1:62" x14ac:dyDescent="0.2">
      <c r="A631" s="37"/>
      <c r="B631" s="37"/>
      <c r="C631" s="58"/>
      <c r="D631" s="58"/>
      <c r="E631" s="37"/>
      <c r="F631" s="37"/>
      <c r="G631" s="37"/>
      <c r="H631" s="37"/>
      <c r="K631" s="72"/>
      <c r="L631" s="73"/>
      <c r="M631"/>
      <c r="N631"/>
      <c r="O631"/>
      <c r="P631"/>
      <c r="Q631"/>
      <c r="R631"/>
      <c r="S631"/>
      <c r="T631" s="121"/>
      <c r="U631" s="12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B631"/>
      <c r="BC631"/>
      <c r="BD631"/>
      <c r="BE631"/>
      <c r="BG631"/>
      <c r="BH631"/>
      <c r="BI631"/>
      <c r="BJ631"/>
    </row>
    <row r="632" spans="1:62" x14ac:dyDescent="0.2">
      <c r="A632" s="37"/>
      <c r="B632" s="37"/>
      <c r="C632" s="58"/>
      <c r="D632" s="58"/>
      <c r="E632" s="37"/>
      <c r="F632" s="37"/>
      <c r="G632" s="37"/>
      <c r="H632" s="37"/>
      <c r="K632" s="72"/>
      <c r="L632" s="73"/>
      <c r="M632"/>
      <c r="N632"/>
      <c r="O632"/>
      <c r="P632"/>
      <c r="Q632"/>
      <c r="R632"/>
      <c r="S632"/>
      <c r="T632" s="121"/>
      <c r="U632" s="121"/>
      <c r="V632"/>
      <c r="W632"/>
      <c r="X632"/>
      <c r="Y632"/>
      <c r="Z632"/>
      <c r="AA632"/>
      <c r="AB632"/>
      <c r="AC632"/>
      <c r="AD632"/>
      <c r="AE632"/>
      <c r="AF632"/>
      <c r="AG632"/>
      <c r="AH632"/>
      <c r="AI632"/>
      <c r="AJ632"/>
      <c r="AK632"/>
      <c r="AL632"/>
      <c r="AM632"/>
      <c r="AN632"/>
      <c r="AO632"/>
      <c r="AP632"/>
      <c r="AQ632"/>
      <c r="AR632"/>
      <c r="AS632"/>
      <c r="AT632"/>
      <c r="AU632"/>
      <c r="AV632"/>
      <c r="AW632"/>
      <c r="AX632"/>
      <c r="AY632"/>
      <c r="AZ632"/>
      <c r="BB632"/>
      <c r="BC632"/>
      <c r="BD632"/>
      <c r="BE632"/>
      <c r="BG632"/>
      <c r="BH632"/>
      <c r="BI632"/>
      <c r="BJ632"/>
    </row>
    <row r="633" spans="1:62" x14ac:dyDescent="0.2">
      <c r="A633" s="37"/>
      <c r="B633" s="37"/>
      <c r="C633" s="58"/>
      <c r="D633" s="58"/>
      <c r="E633" s="37"/>
      <c r="F633" s="37"/>
      <c r="G633" s="37"/>
      <c r="H633" s="37"/>
      <c r="K633" s="72"/>
      <c r="L633" s="73"/>
      <c r="M633"/>
      <c r="N633"/>
      <c r="O633"/>
      <c r="P633"/>
      <c r="Q633"/>
      <c r="R633"/>
      <c r="S633"/>
      <c r="T633" s="121"/>
      <c r="U633" s="121"/>
      <c r="V633"/>
      <c r="W633"/>
      <c r="X633"/>
      <c r="Y633"/>
      <c r="Z633"/>
      <c r="AA633"/>
      <c r="AB633"/>
      <c r="AC633"/>
      <c r="AD633"/>
      <c r="AE633"/>
      <c r="AF633"/>
      <c r="AG633"/>
      <c r="AH633"/>
      <c r="AI633"/>
      <c r="AJ633"/>
      <c r="AK633"/>
      <c r="AL633"/>
      <c r="AM633"/>
      <c r="AN633"/>
      <c r="AO633"/>
      <c r="AP633"/>
      <c r="AQ633"/>
      <c r="AR633"/>
      <c r="AS633"/>
      <c r="AT633"/>
      <c r="AU633"/>
      <c r="AV633"/>
      <c r="AW633"/>
      <c r="AX633"/>
      <c r="AY633"/>
      <c r="AZ633"/>
      <c r="BB633"/>
      <c r="BC633"/>
      <c r="BD633"/>
      <c r="BE633"/>
      <c r="BG633"/>
      <c r="BH633"/>
      <c r="BI633"/>
      <c r="BJ633"/>
    </row>
    <row r="634" spans="1:62" x14ac:dyDescent="0.2">
      <c r="A634" s="37"/>
      <c r="B634" s="37"/>
      <c r="C634" s="58"/>
      <c r="D634" s="58"/>
      <c r="E634" s="37"/>
      <c r="F634" s="37"/>
      <c r="G634" s="37"/>
      <c r="H634" s="37"/>
      <c r="K634" s="72"/>
      <c r="L634" s="73"/>
      <c r="M634"/>
      <c r="N634"/>
      <c r="O634"/>
      <c r="P634"/>
      <c r="Q634"/>
      <c r="R634"/>
      <c r="S634"/>
      <c r="T634" s="121"/>
      <c r="U634" s="121"/>
      <c r="V634"/>
      <c r="W634"/>
      <c r="X634"/>
      <c r="Y634"/>
      <c r="Z634"/>
      <c r="AA634"/>
      <c r="AB634"/>
      <c r="AC634"/>
      <c r="AD634"/>
      <c r="AE634"/>
      <c r="AF634"/>
      <c r="AG634"/>
      <c r="AH634"/>
      <c r="AI634"/>
      <c r="AJ634"/>
      <c r="AK634"/>
      <c r="AL634"/>
      <c r="AM634"/>
      <c r="AN634"/>
      <c r="AO634"/>
      <c r="AP634"/>
      <c r="AQ634"/>
      <c r="AR634"/>
      <c r="AS634"/>
      <c r="AT634"/>
      <c r="AU634"/>
      <c r="AV634"/>
      <c r="AW634"/>
      <c r="AX634"/>
      <c r="AY634"/>
      <c r="AZ634"/>
      <c r="BB634"/>
      <c r="BC634"/>
      <c r="BD634"/>
      <c r="BE634"/>
      <c r="BG634"/>
      <c r="BH634"/>
      <c r="BI634"/>
      <c r="BJ634"/>
    </row>
    <row r="635" spans="1:62" x14ac:dyDescent="0.2">
      <c r="A635" s="37"/>
      <c r="B635" s="37"/>
      <c r="C635" s="58"/>
      <c r="D635" s="58"/>
      <c r="E635" s="37"/>
      <c r="F635" s="37"/>
      <c r="G635" s="37"/>
      <c r="H635" s="37"/>
      <c r="K635" s="72"/>
      <c r="L635" s="73"/>
      <c r="M635"/>
      <c r="N635"/>
      <c r="O635"/>
      <c r="P635"/>
      <c r="Q635"/>
      <c r="R635"/>
      <c r="S635"/>
      <c r="T635" s="121"/>
      <c r="U635" s="121"/>
      <c r="V635"/>
      <c r="W635"/>
      <c r="X635"/>
      <c r="Y635"/>
      <c r="Z635"/>
      <c r="AA635"/>
      <c r="AB635"/>
      <c r="AC635"/>
      <c r="AD635"/>
      <c r="AE635"/>
      <c r="AF635"/>
      <c r="AG635"/>
      <c r="AH635"/>
      <c r="AI635"/>
      <c r="AJ635"/>
      <c r="AK635"/>
      <c r="AL635"/>
      <c r="AM635"/>
      <c r="AN635"/>
      <c r="AO635"/>
      <c r="AP635"/>
      <c r="AQ635"/>
      <c r="AR635"/>
      <c r="AS635"/>
      <c r="AT635"/>
      <c r="AU635"/>
      <c r="AV635"/>
      <c r="AW635"/>
      <c r="AX635"/>
      <c r="AY635"/>
      <c r="AZ635"/>
      <c r="BB635"/>
      <c r="BC635"/>
      <c r="BD635"/>
      <c r="BE635"/>
      <c r="BG635"/>
      <c r="BH635"/>
      <c r="BI635"/>
      <c r="BJ635"/>
    </row>
    <row r="636" spans="1:62" x14ac:dyDescent="0.2">
      <c r="A636" s="37"/>
      <c r="B636" s="37"/>
      <c r="C636" s="58"/>
      <c r="D636" s="58"/>
      <c r="E636" s="37"/>
      <c r="F636" s="37"/>
      <c r="G636" s="37"/>
      <c r="H636" s="37"/>
      <c r="K636" s="72"/>
      <c r="L636" s="73"/>
      <c r="M636"/>
      <c r="N636"/>
      <c r="O636"/>
      <c r="P636"/>
      <c r="Q636"/>
      <c r="R636"/>
      <c r="S636"/>
      <c r="T636" s="121"/>
      <c r="U636" s="121"/>
      <c r="V636"/>
      <c r="W636"/>
      <c r="X636"/>
      <c r="Y636"/>
      <c r="Z636"/>
      <c r="AA636"/>
      <c r="AB636"/>
      <c r="AC636"/>
      <c r="AD636"/>
      <c r="AE636"/>
      <c r="AF636"/>
      <c r="AG636"/>
      <c r="AH636"/>
      <c r="AI636"/>
      <c r="AJ636"/>
      <c r="AK636"/>
      <c r="AL636"/>
      <c r="AM636"/>
      <c r="AN636"/>
      <c r="AO636"/>
      <c r="AP636"/>
      <c r="AQ636"/>
      <c r="AR636"/>
      <c r="AS636"/>
      <c r="AT636"/>
      <c r="AU636"/>
      <c r="AV636"/>
      <c r="AW636"/>
      <c r="AX636"/>
      <c r="AY636"/>
      <c r="AZ636"/>
      <c r="BB636"/>
      <c r="BC636"/>
      <c r="BD636"/>
      <c r="BE636"/>
      <c r="BG636"/>
      <c r="BH636"/>
      <c r="BI636"/>
      <c r="BJ636"/>
    </row>
    <row r="637" spans="1:62" x14ac:dyDescent="0.2">
      <c r="A637" s="37"/>
      <c r="B637" s="37"/>
      <c r="C637" s="58"/>
      <c r="D637" s="58"/>
      <c r="E637" s="37"/>
      <c r="F637" s="37"/>
      <c r="G637" s="37"/>
      <c r="H637" s="37"/>
      <c r="K637" s="72"/>
      <c r="L637" s="73"/>
      <c r="M637"/>
      <c r="N637"/>
      <c r="O637"/>
      <c r="P637"/>
      <c r="Q637"/>
      <c r="R637"/>
      <c r="S637"/>
      <c r="T637" s="121"/>
      <c r="U637" s="121"/>
      <c r="V637"/>
      <c r="W637"/>
      <c r="X637"/>
      <c r="Y637"/>
      <c r="Z637"/>
      <c r="AA637"/>
      <c r="AB637"/>
      <c r="AC637"/>
      <c r="AD637"/>
      <c r="AE637"/>
      <c r="AF637"/>
      <c r="AG637"/>
      <c r="AH637"/>
      <c r="AI637"/>
      <c r="AJ637"/>
      <c r="AK637"/>
      <c r="AL637"/>
      <c r="AM637"/>
      <c r="AN637"/>
      <c r="AO637"/>
      <c r="AP637"/>
      <c r="AQ637"/>
      <c r="AR637"/>
      <c r="AS637"/>
      <c r="AT637"/>
      <c r="AU637"/>
      <c r="AV637"/>
      <c r="AW637"/>
      <c r="AX637"/>
      <c r="AY637"/>
      <c r="AZ637"/>
      <c r="BB637"/>
      <c r="BC637"/>
      <c r="BD637"/>
      <c r="BE637"/>
      <c r="BG637"/>
      <c r="BH637"/>
      <c r="BI637"/>
      <c r="BJ637"/>
    </row>
    <row r="638" spans="1:62" x14ac:dyDescent="0.2">
      <c r="A638" s="37"/>
      <c r="B638" s="37"/>
      <c r="C638" s="58"/>
      <c r="D638" s="58"/>
      <c r="E638" s="37"/>
      <c r="F638" s="37"/>
      <c r="G638" s="37"/>
      <c r="H638" s="37"/>
      <c r="K638" s="72"/>
      <c r="L638" s="73"/>
      <c r="M638"/>
      <c r="N638"/>
      <c r="O638"/>
      <c r="P638"/>
      <c r="Q638"/>
      <c r="R638"/>
      <c r="S638"/>
      <c r="T638" s="121"/>
      <c r="U638" s="121"/>
      <c r="V638"/>
      <c r="W638"/>
      <c r="X638"/>
      <c r="Y638"/>
      <c r="Z638"/>
      <c r="AA638"/>
      <c r="AB638"/>
      <c r="AC638"/>
      <c r="AD638"/>
      <c r="AE638"/>
      <c r="AF638"/>
      <c r="AG638"/>
      <c r="AH638"/>
      <c r="AI638"/>
      <c r="AJ638"/>
      <c r="AK638"/>
      <c r="AL638"/>
      <c r="AM638"/>
      <c r="AN638"/>
      <c r="AO638"/>
      <c r="AP638"/>
      <c r="AQ638"/>
      <c r="AR638"/>
      <c r="AS638"/>
      <c r="AT638"/>
      <c r="AU638"/>
      <c r="AV638"/>
      <c r="AW638"/>
      <c r="AX638"/>
      <c r="AY638"/>
      <c r="AZ638"/>
      <c r="BB638"/>
      <c r="BC638"/>
      <c r="BD638"/>
      <c r="BE638"/>
      <c r="BG638"/>
      <c r="BH638"/>
      <c r="BI638"/>
      <c r="BJ638"/>
    </row>
    <row r="639" spans="1:62" x14ac:dyDescent="0.2">
      <c r="A639" s="37"/>
      <c r="B639" s="37"/>
      <c r="C639" s="58"/>
      <c r="D639" s="58"/>
      <c r="E639" s="37"/>
      <c r="F639" s="37"/>
      <c r="G639" s="37"/>
      <c r="H639" s="37"/>
      <c r="K639" s="72"/>
      <c r="L639" s="73"/>
      <c r="M639"/>
      <c r="N639"/>
      <c r="O639"/>
      <c r="P639"/>
      <c r="Q639"/>
      <c r="R639"/>
      <c r="S639"/>
      <c r="T639" s="121"/>
      <c r="U639" s="121"/>
      <c r="V639"/>
      <c r="W639"/>
      <c r="X639"/>
      <c r="Y639"/>
      <c r="Z639"/>
      <c r="AA639"/>
      <c r="AB639"/>
      <c r="AC639"/>
      <c r="AD639"/>
      <c r="AE639"/>
      <c r="AF639"/>
      <c r="AG639"/>
      <c r="AH639"/>
      <c r="AI639"/>
      <c r="AJ639"/>
      <c r="AK639"/>
      <c r="AL639"/>
      <c r="AM639"/>
      <c r="AN639"/>
      <c r="AO639"/>
      <c r="AP639"/>
      <c r="AQ639"/>
      <c r="AR639"/>
      <c r="AS639"/>
      <c r="AT639"/>
      <c r="AU639"/>
      <c r="AV639"/>
      <c r="AW639"/>
      <c r="AX639"/>
      <c r="AY639"/>
      <c r="AZ639"/>
      <c r="BB639"/>
      <c r="BC639"/>
      <c r="BD639"/>
      <c r="BE639"/>
      <c r="BG639"/>
      <c r="BH639"/>
      <c r="BI639"/>
      <c r="BJ639"/>
    </row>
    <row r="640" spans="1:62" x14ac:dyDescent="0.2">
      <c r="A640" s="37"/>
      <c r="B640" s="37"/>
      <c r="C640" s="58"/>
      <c r="D640" s="58"/>
      <c r="E640" s="37"/>
      <c r="F640" s="37"/>
      <c r="G640" s="37"/>
      <c r="H640" s="37"/>
      <c r="K640" s="72"/>
      <c r="L640" s="73"/>
      <c r="M640"/>
      <c r="N640"/>
      <c r="O640"/>
      <c r="P640"/>
      <c r="Q640"/>
      <c r="R640"/>
      <c r="S640"/>
      <c r="T640" s="121"/>
      <c r="U640" s="121"/>
      <c r="V640"/>
      <c r="W640"/>
      <c r="X640"/>
      <c r="Y640"/>
      <c r="Z640"/>
      <c r="AA640"/>
      <c r="AB640"/>
      <c r="AC640"/>
      <c r="AD640"/>
      <c r="AE640"/>
      <c r="AF640"/>
      <c r="AG640"/>
      <c r="AH640"/>
      <c r="AI640"/>
      <c r="AJ640"/>
      <c r="AK640"/>
      <c r="AL640"/>
      <c r="AM640"/>
      <c r="AN640"/>
      <c r="AO640"/>
      <c r="AP640"/>
      <c r="AQ640"/>
      <c r="AR640"/>
      <c r="AS640"/>
      <c r="AT640"/>
      <c r="AU640"/>
      <c r="AV640"/>
      <c r="AW640"/>
      <c r="AX640"/>
      <c r="AY640"/>
      <c r="AZ640"/>
      <c r="BB640"/>
      <c r="BC640"/>
      <c r="BD640"/>
      <c r="BE640"/>
      <c r="BG640"/>
      <c r="BH640"/>
      <c r="BI640"/>
      <c r="BJ640"/>
    </row>
    <row r="641" spans="1:62" x14ac:dyDescent="0.2">
      <c r="A641" s="37"/>
      <c r="B641" s="37"/>
      <c r="C641" s="58"/>
      <c r="D641" s="58"/>
      <c r="E641" s="37"/>
      <c r="F641" s="37"/>
      <c r="G641" s="37"/>
      <c r="H641" s="37"/>
      <c r="K641" s="72"/>
      <c r="L641" s="73"/>
      <c r="M641"/>
      <c r="N641"/>
      <c r="O641"/>
      <c r="P641"/>
      <c r="Q641"/>
      <c r="R641"/>
      <c r="S641"/>
      <c r="T641" s="121"/>
      <c r="U641" s="12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B641"/>
      <c r="BC641"/>
      <c r="BD641"/>
      <c r="BE641"/>
      <c r="BG641"/>
      <c r="BH641"/>
      <c r="BI641"/>
      <c r="BJ641"/>
    </row>
    <row r="642" spans="1:62" x14ac:dyDescent="0.2">
      <c r="A642" s="37"/>
      <c r="B642" s="37"/>
      <c r="C642" s="58"/>
      <c r="D642" s="58"/>
      <c r="E642" s="37"/>
      <c r="F642" s="37"/>
      <c r="G642" s="37"/>
      <c r="H642" s="37"/>
      <c r="K642" s="72"/>
      <c r="L642" s="73"/>
      <c r="M642"/>
      <c r="N642"/>
      <c r="O642"/>
      <c r="P642"/>
      <c r="Q642"/>
      <c r="R642"/>
      <c r="S642"/>
      <c r="T642" s="121"/>
      <c r="U642" s="121"/>
      <c r="V642"/>
      <c r="W642"/>
      <c r="X642"/>
      <c r="Y642"/>
      <c r="Z642"/>
      <c r="AA642"/>
      <c r="AB642"/>
      <c r="AC642"/>
      <c r="AD642"/>
      <c r="AE642"/>
      <c r="AF642"/>
      <c r="AG642"/>
      <c r="AH642"/>
      <c r="AI642"/>
      <c r="AJ642"/>
      <c r="AK642"/>
      <c r="AL642"/>
      <c r="AM642"/>
      <c r="AN642"/>
      <c r="AO642"/>
      <c r="AP642"/>
      <c r="AQ642"/>
      <c r="AR642"/>
      <c r="AS642"/>
      <c r="AT642"/>
      <c r="AU642"/>
      <c r="AV642"/>
      <c r="AW642"/>
      <c r="AX642"/>
      <c r="AY642"/>
      <c r="AZ642"/>
      <c r="BB642"/>
      <c r="BC642"/>
      <c r="BD642"/>
      <c r="BE642"/>
      <c r="BG642"/>
      <c r="BH642"/>
      <c r="BI642"/>
      <c r="BJ642"/>
    </row>
    <row r="643" spans="1:62" x14ac:dyDescent="0.2">
      <c r="A643" s="37"/>
      <c r="B643" s="37"/>
      <c r="C643" s="58"/>
      <c r="D643" s="58"/>
      <c r="E643" s="37"/>
      <c r="F643" s="37"/>
      <c r="G643" s="37"/>
      <c r="H643" s="37"/>
      <c r="K643" s="72"/>
      <c r="L643" s="73"/>
      <c r="M643"/>
      <c r="N643"/>
      <c r="O643"/>
      <c r="P643"/>
      <c r="Q643"/>
      <c r="R643"/>
      <c r="S643"/>
      <c r="T643" s="121"/>
      <c r="U643" s="121"/>
      <c r="V643"/>
      <c r="W643"/>
      <c r="X643"/>
      <c r="Y643"/>
      <c r="Z643"/>
      <c r="AA643"/>
      <c r="AB643"/>
      <c r="AC643"/>
      <c r="AD643"/>
      <c r="AE643"/>
      <c r="AF643"/>
      <c r="AG643"/>
      <c r="AH643"/>
      <c r="AI643"/>
      <c r="AJ643"/>
      <c r="AK643"/>
      <c r="AL643"/>
      <c r="AM643"/>
      <c r="AN643"/>
      <c r="AO643"/>
      <c r="AP643"/>
      <c r="AQ643"/>
      <c r="AR643"/>
      <c r="AS643"/>
      <c r="AT643"/>
      <c r="AU643"/>
      <c r="AV643"/>
      <c r="AW643"/>
      <c r="AX643"/>
      <c r="AY643"/>
      <c r="AZ643"/>
      <c r="BB643"/>
      <c r="BC643"/>
      <c r="BD643"/>
      <c r="BE643"/>
      <c r="BG643"/>
      <c r="BH643"/>
      <c r="BI643"/>
      <c r="BJ643"/>
    </row>
    <row r="644" spans="1:62" x14ac:dyDescent="0.2">
      <c r="A644" s="37"/>
      <c r="B644" s="37"/>
      <c r="C644" s="58"/>
      <c r="D644" s="58"/>
      <c r="E644" s="37"/>
      <c r="F644" s="37"/>
      <c r="G644" s="37"/>
      <c r="H644" s="37"/>
      <c r="K644" s="72"/>
      <c r="L644" s="73"/>
      <c r="M644"/>
      <c r="N644"/>
      <c r="O644"/>
      <c r="P644"/>
      <c r="Q644"/>
      <c r="R644"/>
      <c r="S644"/>
      <c r="T644" s="121"/>
      <c r="U644" s="121"/>
      <c r="V644"/>
      <c r="W644"/>
      <c r="X644"/>
      <c r="Y644"/>
      <c r="Z644"/>
      <c r="AA644"/>
      <c r="AB644"/>
      <c r="AC644"/>
      <c r="AD644"/>
      <c r="AE644"/>
      <c r="AF644"/>
      <c r="AG644"/>
      <c r="AH644"/>
      <c r="AI644"/>
      <c r="AJ644"/>
      <c r="AK644"/>
      <c r="AL644"/>
      <c r="AM644"/>
      <c r="AN644"/>
      <c r="AO644"/>
      <c r="AP644"/>
      <c r="AQ644"/>
      <c r="AR644"/>
      <c r="AS644"/>
      <c r="AT644"/>
      <c r="AU644"/>
      <c r="AV644"/>
      <c r="AW644"/>
      <c r="AX644"/>
      <c r="AY644"/>
      <c r="AZ644"/>
      <c r="BB644"/>
      <c r="BC644"/>
      <c r="BD644"/>
      <c r="BE644"/>
      <c r="BG644"/>
      <c r="BH644"/>
      <c r="BI644"/>
      <c r="BJ644"/>
    </row>
    <row r="645" spans="1:62" x14ac:dyDescent="0.2">
      <c r="A645" s="37"/>
      <c r="B645" s="37"/>
      <c r="C645" s="58"/>
      <c r="D645" s="58"/>
      <c r="E645" s="37"/>
      <c r="F645" s="37"/>
      <c r="G645" s="37"/>
      <c r="H645" s="37"/>
      <c r="K645" s="72"/>
      <c r="L645" s="73"/>
      <c r="M645"/>
      <c r="N645"/>
      <c r="O645"/>
      <c r="P645"/>
      <c r="Q645"/>
      <c r="R645"/>
      <c r="S645"/>
      <c r="T645" s="121"/>
      <c r="U645" s="121"/>
      <c r="V645"/>
      <c r="W645"/>
      <c r="X645"/>
      <c r="Y645"/>
      <c r="Z645"/>
      <c r="AA645"/>
      <c r="AB645"/>
      <c r="AC645"/>
      <c r="AD645"/>
      <c r="AE645"/>
      <c r="AF645"/>
      <c r="AG645"/>
      <c r="AH645"/>
      <c r="AI645"/>
      <c r="AJ645"/>
      <c r="AK645"/>
      <c r="AL645"/>
      <c r="AM645"/>
      <c r="AN645"/>
      <c r="AO645"/>
      <c r="AP645"/>
      <c r="AQ645"/>
      <c r="AR645"/>
      <c r="AS645"/>
      <c r="AT645"/>
      <c r="AU645"/>
      <c r="AV645"/>
      <c r="AW645"/>
      <c r="AX645"/>
      <c r="AY645"/>
      <c r="AZ645"/>
      <c r="BB645"/>
      <c r="BC645"/>
      <c r="BD645"/>
      <c r="BE645"/>
      <c r="BG645"/>
      <c r="BH645"/>
      <c r="BI645"/>
      <c r="BJ645"/>
    </row>
    <row r="646" spans="1:62" x14ac:dyDescent="0.2">
      <c r="A646" s="37"/>
      <c r="B646" s="37"/>
      <c r="C646" s="58"/>
      <c r="D646" s="58"/>
      <c r="E646" s="37"/>
      <c r="F646" s="37"/>
      <c r="G646" s="37"/>
      <c r="H646" s="37"/>
      <c r="K646" s="72"/>
      <c r="L646" s="73"/>
      <c r="M646"/>
      <c r="N646"/>
      <c r="O646"/>
      <c r="P646"/>
      <c r="Q646"/>
      <c r="R646"/>
      <c r="S646"/>
      <c r="T646" s="121"/>
      <c r="U646" s="121"/>
      <c r="V646"/>
      <c r="W646"/>
      <c r="X646"/>
      <c r="Y646"/>
      <c r="Z646"/>
      <c r="AA646"/>
      <c r="AB646"/>
      <c r="AC646"/>
      <c r="AD646"/>
      <c r="AE646"/>
      <c r="AF646"/>
      <c r="AG646"/>
      <c r="AH646"/>
      <c r="AI646"/>
      <c r="AJ646"/>
      <c r="AK646"/>
      <c r="AL646"/>
      <c r="AM646"/>
      <c r="AN646"/>
      <c r="AO646"/>
      <c r="AP646"/>
      <c r="AQ646"/>
      <c r="AR646"/>
      <c r="AS646"/>
      <c r="AT646"/>
      <c r="AU646"/>
      <c r="AV646"/>
      <c r="AW646"/>
      <c r="AX646"/>
      <c r="AY646"/>
      <c r="AZ646"/>
      <c r="BB646"/>
      <c r="BC646"/>
      <c r="BD646"/>
      <c r="BE646"/>
      <c r="BG646"/>
      <c r="BH646"/>
      <c r="BI646"/>
      <c r="BJ646"/>
    </row>
    <row r="647" spans="1:62" x14ac:dyDescent="0.2">
      <c r="A647" s="37"/>
      <c r="B647" s="37"/>
      <c r="C647" s="58"/>
      <c r="D647" s="58"/>
      <c r="E647" s="37"/>
      <c r="F647" s="37"/>
      <c r="G647" s="37"/>
      <c r="H647" s="37"/>
      <c r="K647" s="72"/>
      <c r="L647" s="73"/>
      <c r="M647"/>
      <c r="N647"/>
      <c r="O647"/>
      <c r="P647"/>
      <c r="Q647"/>
      <c r="R647"/>
      <c r="S647"/>
      <c r="T647" s="121"/>
      <c r="U647" s="121"/>
      <c r="V647"/>
      <c r="W647"/>
      <c r="X647"/>
      <c r="Y647"/>
      <c r="Z647"/>
      <c r="AA647"/>
      <c r="AB647"/>
      <c r="AC647"/>
      <c r="AD647"/>
      <c r="AE647"/>
      <c r="AF647"/>
      <c r="AG647"/>
      <c r="AH647"/>
      <c r="AI647"/>
      <c r="AJ647"/>
      <c r="AK647"/>
      <c r="AL647"/>
      <c r="AM647"/>
      <c r="AN647"/>
      <c r="AO647"/>
      <c r="AP647"/>
      <c r="AQ647"/>
      <c r="AR647"/>
      <c r="AS647"/>
      <c r="AT647"/>
      <c r="AU647"/>
      <c r="AV647"/>
      <c r="AW647"/>
      <c r="AX647"/>
      <c r="AY647"/>
      <c r="AZ647"/>
      <c r="BB647"/>
      <c r="BC647"/>
      <c r="BD647"/>
      <c r="BE647"/>
      <c r="BG647"/>
      <c r="BH647"/>
      <c r="BI647"/>
      <c r="BJ647"/>
    </row>
    <row r="648" spans="1:62" x14ac:dyDescent="0.2">
      <c r="A648" s="37"/>
      <c r="B648" s="37"/>
      <c r="C648" s="58"/>
      <c r="D648" s="58"/>
      <c r="E648" s="37"/>
      <c r="F648" s="37"/>
      <c r="G648" s="37"/>
      <c r="H648" s="37"/>
      <c r="K648" s="72"/>
      <c r="L648" s="73"/>
      <c r="M648"/>
      <c r="N648"/>
      <c r="O648"/>
      <c r="P648"/>
      <c r="Q648"/>
      <c r="R648"/>
      <c r="S648"/>
      <c r="T648" s="121"/>
      <c r="U648" s="121"/>
      <c r="V648"/>
      <c r="W648"/>
      <c r="X648"/>
      <c r="Y648"/>
      <c r="Z648"/>
      <c r="AA648"/>
      <c r="AB648"/>
      <c r="AC648"/>
      <c r="AD648"/>
      <c r="AE648"/>
      <c r="AF648"/>
      <c r="AG648"/>
      <c r="AH648"/>
      <c r="AI648"/>
      <c r="AJ648"/>
      <c r="AK648"/>
      <c r="AL648"/>
      <c r="AM648"/>
      <c r="AN648"/>
      <c r="AO648"/>
      <c r="AP648"/>
      <c r="AQ648"/>
      <c r="AR648"/>
      <c r="AS648"/>
      <c r="AT648"/>
      <c r="AU648"/>
      <c r="AV648"/>
      <c r="AW648"/>
      <c r="AX648"/>
      <c r="AY648"/>
      <c r="AZ648"/>
      <c r="BB648"/>
      <c r="BC648"/>
      <c r="BD648"/>
      <c r="BE648"/>
      <c r="BG648"/>
      <c r="BH648"/>
      <c r="BI648"/>
      <c r="BJ648"/>
    </row>
    <row r="649" spans="1:62" x14ac:dyDescent="0.2">
      <c r="A649" s="37"/>
      <c r="B649" s="37"/>
      <c r="C649" s="58"/>
      <c r="D649" s="58"/>
      <c r="E649" s="37"/>
      <c r="F649" s="37"/>
      <c r="G649" s="37"/>
      <c r="H649" s="37"/>
      <c r="K649" s="72"/>
      <c r="L649" s="73"/>
      <c r="M649"/>
      <c r="N649"/>
      <c r="O649"/>
      <c r="P649"/>
      <c r="Q649"/>
      <c r="R649"/>
      <c r="S649"/>
      <c r="T649" s="121"/>
      <c r="U649" s="121"/>
      <c r="V649"/>
      <c r="W649"/>
      <c r="X649"/>
      <c r="Y649"/>
      <c r="Z649"/>
      <c r="AA649"/>
      <c r="AB649"/>
      <c r="AC649"/>
      <c r="AD649"/>
      <c r="AE649"/>
      <c r="AF649"/>
      <c r="AG649"/>
      <c r="AH649"/>
      <c r="AI649"/>
      <c r="AJ649"/>
      <c r="AK649"/>
      <c r="AL649"/>
      <c r="AM649"/>
      <c r="AN649"/>
      <c r="AO649"/>
      <c r="AP649"/>
      <c r="AQ649"/>
      <c r="AR649"/>
      <c r="AS649"/>
      <c r="AT649"/>
      <c r="AU649"/>
      <c r="AV649"/>
      <c r="AW649"/>
      <c r="AX649"/>
      <c r="AY649"/>
      <c r="AZ649"/>
      <c r="BB649"/>
      <c r="BC649"/>
      <c r="BD649"/>
      <c r="BE649"/>
      <c r="BG649"/>
      <c r="BH649"/>
      <c r="BI649"/>
      <c r="BJ649"/>
    </row>
    <row r="650" spans="1:62" x14ac:dyDescent="0.2">
      <c r="A650" s="37"/>
      <c r="B650" s="37"/>
      <c r="C650" s="58"/>
      <c r="D650" s="58"/>
      <c r="E650" s="37"/>
      <c r="F650" s="37"/>
      <c r="G650" s="37"/>
      <c r="H650" s="37"/>
      <c r="K650" s="72"/>
      <c r="L650" s="73"/>
      <c r="M650"/>
      <c r="N650"/>
      <c r="O650"/>
      <c r="P650"/>
      <c r="Q650"/>
      <c r="R650"/>
      <c r="S650"/>
      <c r="T650" s="121"/>
      <c r="U650" s="121"/>
      <c r="V650"/>
      <c r="W650"/>
      <c r="X650"/>
      <c r="Y650"/>
      <c r="Z650"/>
      <c r="AA650"/>
      <c r="AB650"/>
      <c r="AC650"/>
      <c r="AD650"/>
      <c r="AE650"/>
      <c r="AF650"/>
      <c r="AG650"/>
      <c r="AH650"/>
      <c r="AI650"/>
      <c r="AJ650"/>
      <c r="AK650"/>
      <c r="AL650"/>
      <c r="AM650"/>
      <c r="AN650"/>
      <c r="AO650"/>
      <c r="AP650"/>
      <c r="AQ650"/>
      <c r="AR650"/>
      <c r="AS650"/>
      <c r="AT650"/>
      <c r="AU650"/>
      <c r="AV650"/>
      <c r="AW650"/>
      <c r="AX650"/>
      <c r="AY650"/>
      <c r="AZ650"/>
      <c r="BB650"/>
      <c r="BC650"/>
      <c r="BD650"/>
      <c r="BE650"/>
      <c r="BG650"/>
      <c r="BH650"/>
      <c r="BI650"/>
      <c r="BJ650"/>
    </row>
    <row r="651" spans="1:62" x14ac:dyDescent="0.2">
      <c r="A651" s="37"/>
      <c r="B651" s="37"/>
      <c r="C651" s="58"/>
      <c r="D651" s="58"/>
      <c r="E651" s="37"/>
      <c r="F651" s="37"/>
      <c r="G651" s="37"/>
      <c r="H651" s="37"/>
      <c r="K651" s="72"/>
      <c r="L651" s="73"/>
      <c r="M651"/>
      <c r="N651"/>
      <c r="O651"/>
      <c r="P651"/>
      <c r="Q651"/>
      <c r="R651"/>
      <c r="S651"/>
      <c r="T651" s="121"/>
      <c r="U651" s="12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B651"/>
      <c r="BC651"/>
      <c r="BD651"/>
      <c r="BE651"/>
      <c r="BG651"/>
      <c r="BH651"/>
      <c r="BI651"/>
      <c r="BJ651"/>
    </row>
    <row r="652" spans="1:62" x14ac:dyDescent="0.2">
      <c r="A652" s="37"/>
      <c r="B652" s="37"/>
      <c r="C652" s="58"/>
      <c r="D652" s="58"/>
      <c r="E652" s="37"/>
      <c r="F652" s="37"/>
      <c r="G652" s="37"/>
      <c r="H652" s="37"/>
      <c r="K652" s="72"/>
      <c r="L652" s="73"/>
      <c r="M652"/>
      <c r="N652"/>
      <c r="O652"/>
      <c r="P652"/>
      <c r="Q652"/>
      <c r="R652"/>
      <c r="S652"/>
      <c r="T652" s="121"/>
      <c r="U652" s="121"/>
      <c r="V652"/>
      <c r="W652"/>
      <c r="X652"/>
      <c r="Y652"/>
      <c r="Z652"/>
      <c r="AA652"/>
      <c r="AB652"/>
      <c r="AC652"/>
      <c r="AD652"/>
      <c r="AE652"/>
      <c r="AF652"/>
      <c r="AG652"/>
      <c r="AH652"/>
      <c r="AI652"/>
      <c r="AJ652"/>
      <c r="AK652"/>
      <c r="AL652"/>
      <c r="AM652"/>
      <c r="AN652"/>
      <c r="AO652"/>
      <c r="AP652"/>
      <c r="AQ652"/>
      <c r="AR652"/>
      <c r="AS652"/>
      <c r="AT652"/>
      <c r="AU652"/>
      <c r="AV652"/>
      <c r="AW652"/>
      <c r="AX652"/>
      <c r="AY652"/>
      <c r="AZ652"/>
      <c r="BB652"/>
      <c r="BC652"/>
      <c r="BD652"/>
      <c r="BE652"/>
      <c r="BG652"/>
      <c r="BH652"/>
      <c r="BI652"/>
      <c r="BJ652"/>
    </row>
    <row r="653" spans="1:62" x14ac:dyDescent="0.2">
      <c r="A653" s="37"/>
      <c r="B653" s="37"/>
      <c r="C653" s="58"/>
      <c r="D653" s="58"/>
      <c r="E653" s="37"/>
      <c r="F653" s="37"/>
      <c r="G653" s="37"/>
      <c r="H653" s="37"/>
      <c r="K653" s="72"/>
      <c r="L653" s="73"/>
      <c r="M653"/>
      <c r="N653"/>
      <c r="O653"/>
      <c r="P653"/>
      <c r="Q653"/>
      <c r="R653"/>
      <c r="S653"/>
      <c r="T653" s="121"/>
      <c r="U653" s="121"/>
      <c r="V653"/>
      <c r="W653"/>
      <c r="X653"/>
      <c r="Y653"/>
      <c r="Z653"/>
      <c r="AA653"/>
      <c r="AB653"/>
      <c r="AC653"/>
      <c r="AD653"/>
      <c r="AE653"/>
      <c r="AF653"/>
      <c r="AG653"/>
      <c r="AH653"/>
      <c r="AI653"/>
      <c r="AJ653"/>
      <c r="AK653"/>
      <c r="AL653"/>
      <c r="AM653"/>
      <c r="AN653"/>
      <c r="AO653"/>
      <c r="AP653"/>
      <c r="AQ653"/>
      <c r="AR653"/>
      <c r="AS653"/>
      <c r="AT653"/>
      <c r="AU653"/>
      <c r="AV653"/>
      <c r="AW653"/>
      <c r="AX653"/>
      <c r="AY653"/>
      <c r="AZ653"/>
      <c r="BB653"/>
      <c r="BC653"/>
      <c r="BD653"/>
      <c r="BE653"/>
      <c r="BG653"/>
      <c r="BH653"/>
      <c r="BI653"/>
      <c r="BJ653"/>
    </row>
    <row r="654" spans="1:62" x14ac:dyDescent="0.2">
      <c r="A654" s="37"/>
      <c r="B654" s="37"/>
      <c r="C654" s="58"/>
      <c r="D654" s="58"/>
      <c r="E654" s="37"/>
      <c r="F654" s="37"/>
      <c r="G654" s="37"/>
      <c r="H654" s="37"/>
      <c r="K654" s="72"/>
      <c r="L654" s="73"/>
      <c r="M654"/>
      <c r="N654"/>
      <c r="O654"/>
      <c r="P654"/>
      <c r="Q654"/>
      <c r="R654"/>
      <c r="S654"/>
      <c r="T654" s="121"/>
      <c r="U654" s="121"/>
      <c r="V654"/>
      <c r="W654"/>
      <c r="X654"/>
      <c r="Y654"/>
      <c r="Z654"/>
      <c r="AA654"/>
      <c r="AB654"/>
      <c r="AC654"/>
      <c r="AD654"/>
      <c r="AE654"/>
      <c r="AF654"/>
      <c r="AG654"/>
      <c r="AH654"/>
      <c r="AI654"/>
      <c r="AJ654"/>
      <c r="AK654"/>
      <c r="AL654"/>
      <c r="AM654"/>
      <c r="AN654"/>
      <c r="AO654"/>
      <c r="AP654"/>
      <c r="AQ654"/>
      <c r="AR654"/>
      <c r="AS654"/>
      <c r="AT654"/>
      <c r="AU654"/>
      <c r="AV654"/>
      <c r="AW654"/>
      <c r="AX654"/>
      <c r="AY654"/>
      <c r="AZ654"/>
      <c r="BB654"/>
      <c r="BC654"/>
      <c r="BD654"/>
      <c r="BE654"/>
      <c r="BG654"/>
      <c r="BH654"/>
      <c r="BI654"/>
      <c r="BJ654"/>
    </row>
    <row r="655" spans="1:62" x14ac:dyDescent="0.2">
      <c r="A655" s="37"/>
      <c r="B655" s="37"/>
      <c r="C655" s="58"/>
      <c r="D655" s="58"/>
      <c r="E655" s="37"/>
      <c r="F655" s="37"/>
      <c r="G655" s="37"/>
      <c r="H655" s="37"/>
      <c r="K655" s="72"/>
      <c r="L655" s="73"/>
      <c r="M655"/>
      <c r="N655"/>
      <c r="O655"/>
      <c r="P655"/>
      <c r="Q655"/>
      <c r="R655"/>
      <c r="S655"/>
      <c r="T655" s="121"/>
      <c r="U655" s="121"/>
      <c r="V655"/>
      <c r="W655"/>
      <c r="X655"/>
      <c r="Y655"/>
      <c r="Z655"/>
      <c r="AA655"/>
      <c r="AB655"/>
      <c r="AC655"/>
      <c r="AD655"/>
      <c r="AE655"/>
      <c r="AF655"/>
      <c r="AG655"/>
      <c r="AH655"/>
      <c r="AI655"/>
      <c r="AJ655"/>
      <c r="AK655"/>
      <c r="AL655"/>
      <c r="AM655"/>
      <c r="AN655"/>
      <c r="AO655"/>
      <c r="AP655"/>
      <c r="AQ655"/>
      <c r="AR655"/>
      <c r="AS655"/>
      <c r="AT655"/>
      <c r="AU655"/>
      <c r="AV655"/>
      <c r="AW655"/>
      <c r="AX655"/>
      <c r="AY655"/>
      <c r="AZ655"/>
      <c r="BB655"/>
      <c r="BC655"/>
      <c r="BD655"/>
      <c r="BE655"/>
      <c r="BG655"/>
      <c r="BH655"/>
      <c r="BI655"/>
      <c r="BJ655"/>
    </row>
    <row r="656" spans="1:62" x14ac:dyDescent="0.2">
      <c r="A656" s="37"/>
      <c r="B656" s="37"/>
      <c r="C656" s="58"/>
      <c r="D656" s="58"/>
      <c r="E656" s="37"/>
      <c r="F656" s="37"/>
      <c r="G656" s="37"/>
      <c r="H656" s="37"/>
      <c r="K656" s="72"/>
      <c r="L656" s="73"/>
      <c r="M656"/>
      <c r="N656"/>
      <c r="O656"/>
      <c r="P656"/>
      <c r="Q656"/>
      <c r="R656"/>
      <c r="S656"/>
      <c r="T656" s="121"/>
      <c r="U656" s="121"/>
      <c r="V656"/>
      <c r="W656"/>
      <c r="X656"/>
      <c r="Y656"/>
      <c r="Z656"/>
      <c r="AA656"/>
      <c r="AB656"/>
      <c r="AC656"/>
      <c r="AD656"/>
      <c r="AE656"/>
      <c r="AF656"/>
      <c r="AG656"/>
      <c r="AH656"/>
      <c r="AI656"/>
      <c r="AJ656"/>
      <c r="AK656"/>
      <c r="AL656"/>
      <c r="AM656"/>
      <c r="AN656"/>
      <c r="AO656"/>
      <c r="AP656"/>
      <c r="AQ656"/>
      <c r="AR656"/>
      <c r="AS656"/>
      <c r="AT656"/>
      <c r="AU656"/>
      <c r="AV656"/>
      <c r="AW656"/>
      <c r="AX656"/>
      <c r="AY656"/>
      <c r="AZ656"/>
      <c r="BB656"/>
      <c r="BC656"/>
      <c r="BD656"/>
      <c r="BE656"/>
      <c r="BG656"/>
      <c r="BH656"/>
      <c r="BI656"/>
      <c r="BJ656"/>
    </row>
    <row r="657" spans="1:62" x14ac:dyDescent="0.2">
      <c r="A657" s="37"/>
      <c r="B657" s="37"/>
      <c r="C657" s="58"/>
      <c r="D657" s="58"/>
      <c r="E657" s="37"/>
      <c r="F657" s="37"/>
      <c r="G657" s="37"/>
      <c r="H657" s="37"/>
      <c r="K657" s="72"/>
      <c r="L657" s="73"/>
      <c r="M657"/>
      <c r="N657"/>
      <c r="O657"/>
      <c r="P657"/>
      <c r="Q657"/>
      <c r="R657"/>
      <c r="S657"/>
      <c r="T657" s="121"/>
      <c r="U657" s="121"/>
      <c r="V657"/>
      <c r="W657"/>
      <c r="X657"/>
      <c r="Y657"/>
      <c r="Z657"/>
      <c r="AA657"/>
      <c r="AB657"/>
      <c r="AC657"/>
      <c r="AD657"/>
      <c r="AE657"/>
      <c r="AF657"/>
      <c r="AG657"/>
      <c r="AH657"/>
      <c r="AI657"/>
      <c r="AJ657"/>
      <c r="AK657"/>
      <c r="AL657"/>
      <c r="AM657"/>
      <c r="AN657"/>
      <c r="AO657"/>
      <c r="AP657"/>
      <c r="AQ657"/>
      <c r="AR657"/>
      <c r="AS657"/>
      <c r="AT657"/>
      <c r="AU657"/>
      <c r="AV657"/>
      <c r="AW657"/>
      <c r="AX657"/>
      <c r="AY657"/>
      <c r="AZ657"/>
      <c r="BB657"/>
      <c r="BC657"/>
      <c r="BD657"/>
      <c r="BE657"/>
      <c r="BG657"/>
      <c r="BH657"/>
      <c r="BI657"/>
      <c r="BJ657"/>
    </row>
    <row r="658" spans="1:62" x14ac:dyDescent="0.2">
      <c r="A658" s="37"/>
      <c r="B658" s="37"/>
      <c r="C658" s="58"/>
      <c r="D658" s="58"/>
      <c r="E658" s="37"/>
      <c r="F658" s="37"/>
      <c r="G658" s="37"/>
      <c r="H658" s="37"/>
      <c r="K658" s="72"/>
      <c r="L658" s="73"/>
      <c r="M658"/>
      <c r="N658"/>
      <c r="O658"/>
      <c r="P658"/>
      <c r="Q658"/>
      <c r="R658"/>
      <c r="S658"/>
      <c r="T658" s="121"/>
      <c r="U658" s="121"/>
      <c r="V658"/>
      <c r="W658"/>
      <c r="X658"/>
      <c r="Y658"/>
      <c r="Z658"/>
      <c r="AA658"/>
      <c r="AB658"/>
      <c r="AC658"/>
      <c r="AD658"/>
      <c r="AE658"/>
      <c r="AF658"/>
      <c r="AG658"/>
      <c r="AH658"/>
      <c r="AI658"/>
      <c r="AJ658"/>
      <c r="AK658"/>
      <c r="AL658"/>
      <c r="AM658"/>
      <c r="AN658"/>
      <c r="AO658"/>
      <c r="AP658"/>
      <c r="AQ658"/>
      <c r="AR658"/>
      <c r="AS658"/>
      <c r="AT658"/>
      <c r="AU658"/>
      <c r="AV658"/>
      <c r="AW658"/>
      <c r="AX658"/>
      <c r="AY658"/>
      <c r="AZ658"/>
      <c r="BB658"/>
      <c r="BC658"/>
      <c r="BD658"/>
      <c r="BE658"/>
      <c r="BG658"/>
      <c r="BH658"/>
      <c r="BI658"/>
      <c r="BJ658"/>
    </row>
    <row r="659" spans="1:62" x14ac:dyDescent="0.2">
      <c r="A659" s="37"/>
      <c r="B659" s="37"/>
      <c r="C659" s="58"/>
      <c r="D659" s="58"/>
      <c r="E659" s="37"/>
      <c r="F659" s="37"/>
      <c r="G659" s="37"/>
      <c r="H659" s="37"/>
      <c r="K659" s="72"/>
      <c r="L659" s="73"/>
      <c r="M659"/>
      <c r="N659"/>
      <c r="O659"/>
      <c r="P659"/>
      <c r="Q659"/>
      <c r="R659"/>
      <c r="S659"/>
      <c r="T659" s="121"/>
      <c r="U659" s="121"/>
      <c r="V659"/>
      <c r="W659"/>
      <c r="X659"/>
      <c r="Y659"/>
      <c r="Z659"/>
      <c r="AA659"/>
      <c r="AB659"/>
      <c r="AC659"/>
      <c r="AD659"/>
      <c r="AE659"/>
      <c r="AF659"/>
      <c r="AG659"/>
      <c r="AH659"/>
      <c r="AI659"/>
      <c r="AJ659"/>
      <c r="AK659"/>
      <c r="AL659"/>
      <c r="AM659"/>
      <c r="AN659"/>
      <c r="AO659"/>
      <c r="AP659"/>
      <c r="AQ659"/>
      <c r="AR659"/>
      <c r="AS659"/>
      <c r="AT659"/>
      <c r="AU659"/>
      <c r="AV659"/>
      <c r="AW659"/>
      <c r="AX659"/>
      <c r="AY659"/>
      <c r="AZ659"/>
      <c r="BB659"/>
      <c r="BC659"/>
      <c r="BD659"/>
      <c r="BE659"/>
      <c r="BG659"/>
      <c r="BH659"/>
      <c r="BI659"/>
      <c r="BJ659"/>
    </row>
    <row r="660" spans="1:62" x14ac:dyDescent="0.2">
      <c r="A660" s="37"/>
      <c r="B660" s="37"/>
      <c r="C660" s="58"/>
      <c r="D660" s="58"/>
      <c r="E660" s="37"/>
      <c r="F660" s="37"/>
      <c r="G660" s="37"/>
      <c r="H660" s="37"/>
      <c r="K660" s="72"/>
      <c r="L660" s="73"/>
      <c r="M660"/>
      <c r="N660"/>
      <c r="O660"/>
      <c r="P660"/>
      <c r="Q660"/>
      <c r="R660"/>
      <c r="S660"/>
      <c r="T660" s="121"/>
      <c r="U660" s="121"/>
      <c r="V660"/>
      <c r="W660"/>
      <c r="X660"/>
      <c r="Y660"/>
      <c r="Z660"/>
      <c r="AA660"/>
      <c r="AB660"/>
      <c r="AC660"/>
      <c r="AD660"/>
      <c r="AE660"/>
      <c r="AF660"/>
      <c r="AG660"/>
      <c r="AH660"/>
      <c r="AI660"/>
      <c r="AJ660"/>
      <c r="AK660"/>
      <c r="AL660"/>
      <c r="AM660"/>
      <c r="AN660"/>
      <c r="AO660"/>
      <c r="AP660"/>
      <c r="AQ660"/>
      <c r="AR660"/>
      <c r="AS660"/>
      <c r="AT660"/>
      <c r="AU660"/>
      <c r="AV660"/>
      <c r="AW660"/>
      <c r="AX660"/>
      <c r="AY660"/>
      <c r="AZ660"/>
      <c r="BB660"/>
      <c r="BC660"/>
      <c r="BD660"/>
      <c r="BE660"/>
      <c r="BG660"/>
      <c r="BH660"/>
      <c r="BI660"/>
      <c r="BJ660"/>
    </row>
    <row r="661" spans="1:62" x14ac:dyDescent="0.2">
      <c r="A661" s="37"/>
      <c r="B661" s="37"/>
      <c r="C661" s="58"/>
      <c r="D661" s="58"/>
      <c r="E661" s="37"/>
      <c r="F661" s="37"/>
      <c r="G661" s="37"/>
      <c r="H661" s="37"/>
      <c r="K661" s="72"/>
      <c r="L661" s="73"/>
      <c r="M661"/>
      <c r="N661"/>
      <c r="O661"/>
      <c r="P661"/>
      <c r="Q661"/>
      <c r="R661"/>
      <c r="S661"/>
      <c r="T661" s="121"/>
      <c r="U661" s="12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B661"/>
      <c r="BC661"/>
      <c r="BD661"/>
      <c r="BE661"/>
      <c r="BG661"/>
      <c r="BH661"/>
      <c r="BI661"/>
      <c r="BJ661"/>
    </row>
    <row r="662" spans="1:62" x14ac:dyDescent="0.2">
      <c r="A662" s="37"/>
      <c r="B662" s="37"/>
      <c r="C662" s="58"/>
      <c r="D662" s="58"/>
      <c r="E662" s="37"/>
      <c r="F662" s="37"/>
      <c r="G662" s="37"/>
      <c r="H662" s="37"/>
      <c r="K662" s="72"/>
      <c r="L662" s="73"/>
      <c r="M662"/>
      <c r="N662"/>
      <c r="O662"/>
      <c r="P662"/>
      <c r="Q662"/>
      <c r="R662"/>
      <c r="S662"/>
      <c r="T662" s="121"/>
      <c r="U662" s="121"/>
      <c r="V662"/>
      <c r="W662"/>
      <c r="X662"/>
      <c r="Y662"/>
      <c r="Z662"/>
      <c r="AA662"/>
      <c r="AB662"/>
      <c r="AC662"/>
      <c r="AD662"/>
      <c r="AE662"/>
      <c r="AF662"/>
      <c r="AG662"/>
      <c r="AH662"/>
      <c r="AI662"/>
      <c r="AJ662"/>
      <c r="AK662"/>
      <c r="AL662"/>
      <c r="AM662"/>
      <c r="AN662"/>
      <c r="AO662"/>
      <c r="AP662"/>
      <c r="AQ662"/>
      <c r="AR662"/>
      <c r="AS662"/>
      <c r="AT662"/>
      <c r="AU662"/>
      <c r="AV662"/>
      <c r="AW662"/>
      <c r="AX662"/>
      <c r="AY662"/>
      <c r="AZ662"/>
      <c r="BB662"/>
      <c r="BC662"/>
      <c r="BD662"/>
      <c r="BE662"/>
      <c r="BG662"/>
      <c r="BH662"/>
      <c r="BI662"/>
      <c r="BJ662"/>
    </row>
    <row r="663" spans="1:62" x14ac:dyDescent="0.2">
      <c r="A663" s="37"/>
      <c r="B663" s="37"/>
      <c r="C663" s="58"/>
      <c r="D663" s="58"/>
      <c r="E663" s="37"/>
      <c r="F663" s="37"/>
      <c r="G663" s="37"/>
      <c r="H663" s="37"/>
      <c r="K663" s="72"/>
      <c r="L663" s="73"/>
      <c r="M663"/>
      <c r="N663"/>
      <c r="O663"/>
      <c r="P663"/>
      <c r="Q663"/>
      <c r="R663"/>
      <c r="S663"/>
      <c r="T663" s="121"/>
      <c r="U663" s="121"/>
      <c r="V663"/>
      <c r="W663"/>
      <c r="X663"/>
      <c r="Y663"/>
      <c r="Z663"/>
      <c r="AA663"/>
      <c r="AB663"/>
      <c r="AC663"/>
      <c r="AD663"/>
      <c r="AE663"/>
      <c r="AF663"/>
      <c r="AG663"/>
      <c r="AH663"/>
      <c r="AI663"/>
      <c r="AJ663"/>
      <c r="AK663"/>
      <c r="AL663"/>
      <c r="AM663"/>
      <c r="AN663"/>
      <c r="AO663"/>
      <c r="AP663"/>
      <c r="AQ663"/>
      <c r="AR663"/>
      <c r="AS663"/>
      <c r="AT663"/>
      <c r="AU663"/>
      <c r="AV663"/>
      <c r="AW663"/>
      <c r="AX663"/>
      <c r="AY663"/>
      <c r="AZ663"/>
      <c r="BB663"/>
      <c r="BC663"/>
      <c r="BD663"/>
      <c r="BE663"/>
      <c r="BG663"/>
      <c r="BH663"/>
      <c r="BI663"/>
      <c r="BJ663"/>
    </row>
    <row r="664" spans="1:62" x14ac:dyDescent="0.2">
      <c r="A664" s="37"/>
      <c r="B664" s="37"/>
      <c r="C664" s="58"/>
      <c r="D664" s="58"/>
      <c r="E664" s="37"/>
      <c r="F664" s="37"/>
      <c r="G664" s="37"/>
      <c r="H664" s="37"/>
      <c r="K664" s="72"/>
      <c r="L664" s="73"/>
      <c r="M664"/>
      <c r="N664"/>
      <c r="O664"/>
      <c r="P664"/>
      <c r="Q664"/>
      <c r="R664"/>
      <c r="S664"/>
      <c r="T664" s="121"/>
      <c r="U664" s="121"/>
      <c r="V664"/>
      <c r="W664"/>
      <c r="X664"/>
      <c r="Y664"/>
      <c r="Z664"/>
      <c r="AA664"/>
      <c r="AB664"/>
      <c r="AC664"/>
      <c r="AD664"/>
      <c r="AE664"/>
      <c r="AF664"/>
      <c r="AG664"/>
      <c r="AH664"/>
      <c r="AI664"/>
      <c r="AJ664"/>
      <c r="AK664"/>
      <c r="AL664"/>
      <c r="AM664"/>
      <c r="AN664"/>
      <c r="AO664"/>
      <c r="AP664"/>
      <c r="AQ664"/>
      <c r="AR664"/>
      <c r="AS664"/>
      <c r="AT664"/>
      <c r="AU664"/>
      <c r="AV664"/>
      <c r="AW664"/>
      <c r="AX664"/>
      <c r="AY664"/>
      <c r="AZ664"/>
      <c r="BB664"/>
      <c r="BC664"/>
      <c r="BD664"/>
      <c r="BE664"/>
      <c r="BG664"/>
      <c r="BH664"/>
      <c r="BI664"/>
      <c r="BJ664"/>
    </row>
    <row r="665" spans="1:62" x14ac:dyDescent="0.2">
      <c r="A665" s="37"/>
      <c r="B665" s="37"/>
      <c r="C665" s="58"/>
      <c r="D665" s="58"/>
      <c r="E665" s="37"/>
      <c r="F665" s="37"/>
      <c r="G665" s="37"/>
      <c r="H665" s="37"/>
      <c r="K665" s="72"/>
      <c r="L665" s="73"/>
      <c r="M665"/>
      <c r="N665"/>
      <c r="O665"/>
      <c r="P665"/>
      <c r="Q665"/>
      <c r="R665"/>
      <c r="S665"/>
      <c r="T665" s="121"/>
      <c r="U665" s="121"/>
      <c r="V665"/>
      <c r="W665"/>
      <c r="X665"/>
      <c r="Y665"/>
      <c r="Z665"/>
      <c r="AA665"/>
      <c r="AB665"/>
      <c r="AC665"/>
      <c r="AD665"/>
      <c r="AE665"/>
      <c r="AF665"/>
      <c r="AG665"/>
      <c r="AH665"/>
      <c r="AI665"/>
      <c r="AJ665"/>
      <c r="AK665"/>
      <c r="AL665"/>
      <c r="AM665"/>
      <c r="AN665"/>
      <c r="AO665"/>
      <c r="AP665"/>
      <c r="AQ665"/>
      <c r="AR665"/>
      <c r="AS665"/>
      <c r="AT665"/>
      <c r="AU665"/>
      <c r="AV665"/>
      <c r="AW665"/>
      <c r="AX665"/>
      <c r="AY665"/>
      <c r="AZ665"/>
      <c r="BB665"/>
      <c r="BC665"/>
      <c r="BD665"/>
      <c r="BE665"/>
      <c r="BG665"/>
      <c r="BH665"/>
      <c r="BI665"/>
      <c r="BJ665"/>
    </row>
    <row r="666" spans="1:62" x14ac:dyDescent="0.2">
      <c r="A666" s="37"/>
      <c r="B666" s="37"/>
      <c r="C666" s="58"/>
      <c r="D666" s="58"/>
      <c r="E666" s="37"/>
      <c r="F666" s="37"/>
      <c r="G666" s="37"/>
      <c r="H666" s="37"/>
      <c r="K666" s="72"/>
      <c r="L666" s="73"/>
      <c r="M666"/>
      <c r="N666"/>
      <c r="O666"/>
      <c r="P666"/>
      <c r="Q666"/>
      <c r="R666"/>
      <c r="S666"/>
      <c r="T666" s="121"/>
      <c r="U666" s="121"/>
      <c r="V666"/>
      <c r="W666"/>
      <c r="X666"/>
      <c r="Y666"/>
      <c r="Z666"/>
      <c r="AA666"/>
      <c r="AB666"/>
      <c r="AC666"/>
      <c r="AD666"/>
      <c r="AE666"/>
      <c r="AF666"/>
      <c r="AG666"/>
      <c r="AH666"/>
      <c r="AI666"/>
      <c r="AJ666"/>
      <c r="AK666"/>
      <c r="AL666"/>
      <c r="AM666"/>
      <c r="AN666"/>
      <c r="AO666"/>
      <c r="AP666"/>
      <c r="AQ666"/>
      <c r="AR666"/>
      <c r="AS666"/>
      <c r="AT666"/>
      <c r="AU666"/>
      <c r="AV666"/>
      <c r="AW666"/>
      <c r="AX666"/>
      <c r="AY666"/>
      <c r="AZ666"/>
      <c r="BB666"/>
      <c r="BC666"/>
      <c r="BD666"/>
      <c r="BE666"/>
      <c r="BG666"/>
      <c r="BH666"/>
      <c r="BI666"/>
      <c r="BJ666"/>
    </row>
    <row r="667" spans="1:62" x14ac:dyDescent="0.2">
      <c r="A667" s="37"/>
      <c r="B667" s="37"/>
      <c r="C667" s="58"/>
      <c r="D667" s="58"/>
      <c r="E667" s="37"/>
      <c r="F667" s="37"/>
      <c r="G667" s="37"/>
      <c r="H667" s="37"/>
      <c r="K667" s="72"/>
      <c r="L667" s="73"/>
      <c r="M667"/>
      <c r="N667"/>
      <c r="O667"/>
      <c r="P667"/>
      <c r="Q667"/>
      <c r="R667"/>
      <c r="S667"/>
      <c r="T667" s="121"/>
      <c r="U667" s="121"/>
      <c r="V667"/>
      <c r="W667"/>
      <c r="X667"/>
      <c r="Y667"/>
      <c r="Z667"/>
      <c r="AA667"/>
      <c r="AB667"/>
      <c r="AC667"/>
      <c r="AD667"/>
      <c r="AE667"/>
      <c r="AF667"/>
      <c r="AG667"/>
      <c r="AH667"/>
      <c r="AI667"/>
      <c r="AJ667"/>
      <c r="AK667"/>
      <c r="AL667"/>
      <c r="AM667"/>
      <c r="AN667"/>
      <c r="AO667"/>
      <c r="AP667"/>
      <c r="AQ667"/>
      <c r="AR667"/>
      <c r="AS667"/>
      <c r="AT667"/>
      <c r="AU667"/>
      <c r="AV667"/>
      <c r="AW667"/>
      <c r="AX667"/>
      <c r="AY667"/>
      <c r="AZ667"/>
      <c r="BB667"/>
      <c r="BC667"/>
      <c r="BD667"/>
      <c r="BE667"/>
      <c r="BG667"/>
      <c r="BH667"/>
      <c r="BI667"/>
      <c r="BJ667"/>
    </row>
    <row r="668" spans="1:62" x14ac:dyDescent="0.2">
      <c r="A668" s="37"/>
      <c r="B668" s="37"/>
      <c r="C668" s="58"/>
      <c r="D668" s="58"/>
      <c r="E668" s="37"/>
      <c r="F668" s="37"/>
      <c r="G668" s="37"/>
      <c r="H668" s="37"/>
      <c r="K668" s="72"/>
      <c r="L668" s="73"/>
      <c r="M668"/>
      <c r="N668"/>
      <c r="O668"/>
      <c r="P668"/>
      <c r="Q668"/>
      <c r="R668"/>
      <c r="S668"/>
      <c r="T668" s="121"/>
      <c r="U668" s="121"/>
      <c r="V668"/>
      <c r="W668"/>
      <c r="X668"/>
      <c r="Y668"/>
      <c r="Z668"/>
      <c r="AA668"/>
      <c r="AB668"/>
      <c r="AC668"/>
      <c r="AD668"/>
      <c r="AE668"/>
      <c r="AF668"/>
      <c r="AG668"/>
      <c r="AH668"/>
      <c r="AI668"/>
      <c r="AJ668"/>
      <c r="AK668"/>
      <c r="AL668"/>
      <c r="AM668"/>
      <c r="AN668"/>
      <c r="AO668"/>
      <c r="AP668"/>
      <c r="AQ668"/>
      <c r="AR668"/>
      <c r="AS668"/>
      <c r="AT668"/>
      <c r="AU668"/>
      <c r="AV668"/>
      <c r="AW668"/>
      <c r="AX668"/>
      <c r="AY668"/>
      <c r="AZ668"/>
      <c r="BB668"/>
      <c r="BC668"/>
      <c r="BD668"/>
      <c r="BE668"/>
      <c r="BG668"/>
      <c r="BH668"/>
      <c r="BI668"/>
      <c r="BJ668"/>
    </row>
    <row r="669" spans="1:62" x14ac:dyDescent="0.2">
      <c r="A669" s="37"/>
      <c r="B669" s="37"/>
      <c r="C669" s="58"/>
      <c r="D669" s="58"/>
      <c r="E669" s="37"/>
      <c r="F669" s="37"/>
      <c r="G669" s="37"/>
      <c r="H669" s="37"/>
      <c r="K669" s="72"/>
      <c r="L669" s="73"/>
      <c r="M669"/>
      <c r="N669"/>
      <c r="O669"/>
      <c r="P669"/>
      <c r="Q669"/>
      <c r="R669"/>
      <c r="S669"/>
      <c r="T669" s="121"/>
      <c r="U669" s="121"/>
      <c r="V669"/>
      <c r="W669"/>
      <c r="X669"/>
      <c r="Y669"/>
      <c r="Z669"/>
      <c r="AA669"/>
      <c r="AB669"/>
      <c r="AC669"/>
      <c r="AD669"/>
      <c r="AE669"/>
      <c r="AF669"/>
      <c r="AG669"/>
      <c r="AH669"/>
      <c r="AI669"/>
      <c r="AJ669"/>
      <c r="AK669"/>
      <c r="AL669"/>
      <c r="AM669"/>
      <c r="AN669"/>
      <c r="AO669"/>
      <c r="AP669"/>
      <c r="AQ669"/>
      <c r="AR669"/>
      <c r="AS669"/>
      <c r="AT669"/>
      <c r="AU669"/>
      <c r="AV669"/>
      <c r="AW669"/>
      <c r="AX669"/>
      <c r="AY669"/>
      <c r="AZ669"/>
      <c r="BB669"/>
      <c r="BC669"/>
      <c r="BD669"/>
      <c r="BE669"/>
      <c r="BG669"/>
      <c r="BH669"/>
      <c r="BI669"/>
      <c r="BJ669"/>
    </row>
    <row r="670" spans="1:62" x14ac:dyDescent="0.2">
      <c r="A670" s="37"/>
      <c r="B670" s="37"/>
      <c r="C670" s="58"/>
      <c r="D670" s="58"/>
      <c r="E670" s="37"/>
      <c r="F670" s="37"/>
      <c r="G670" s="37"/>
      <c r="H670" s="37"/>
      <c r="K670" s="72"/>
      <c r="L670" s="73"/>
      <c r="M670"/>
      <c r="N670"/>
      <c r="O670"/>
      <c r="P670"/>
      <c r="Q670"/>
      <c r="R670"/>
      <c r="S670"/>
      <c r="T670" s="121"/>
      <c r="U670" s="121"/>
      <c r="V670"/>
      <c r="W670"/>
      <c r="X670"/>
      <c r="Y670"/>
      <c r="Z670"/>
      <c r="AA670"/>
      <c r="AB670"/>
      <c r="AC670"/>
      <c r="AD670"/>
      <c r="AE670"/>
      <c r="AF670"/>
      <c r="AG670"/>
      <c r="AH670"/>
      <c r="AI670"/>
      <c r="AJ670"/>
      <c r="AK670"/>
      <c r="AL670"/>
      <c r="AM670"/>
      <c r="AN670"/>
      <c r="AO670"/>
      <c r="AP670"/>
      <c r="AQ670"/>
      <c r="AR670"/>
      <c r="AS670"/>
      <c r="AT670"/>
      <c r="AU670"/>
      <c r="AV670"/>
      <c r="AW670"/>
      <c r="AX670"/>
      <c r="AY670"/>
      <c r="AZ670"/>
      <c r="BB670"/>
      <c r="BC670"/>
      <c r="BD670"/>
      <c r="BE670"/>
      <c r="BG670"/>
      <c r="BH670"/>
      <c r="BI670"/>
      <c r="BJ670"/>
    </row>
    <row r="671" spans="1:62" x14ac:dyDescent="0.2">
      <c r="A671" s="37"/>
      <c r="B671" s="37"/>
      <c r="C671" s="58"/>
      <c r="D671" s="58"/>
      <c r="E671" s="37"/>
      <c r="F671" s="37"/>
      <c r="G671" s="37"/>
      <c r="H671" s="37"/>
      <c r="K671" s="72"/>
      <c r="L671" s="73"/>
      <c r="M671"/>
      <c r="N671"/>
      <c r="O671"/>
      <c r="P671"/>
      <c r="Q671"/>
      <c r="R671"/>
      <c r="S671"/>
      <c r="T671" s="121"/>
      <c r="U671" s="12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B671"/>
      <c r="BC671"/>
      <c r="BD671"/>
      <c r="BE671"/>
      <c r="BG671"/>
      <c r="BH671"/>
      <c r="BI671"/>
      <c r="BJ671"/>
    </row>
    <row r="672" spans="1:62" x14ac:dyDescent="0.2">
      <c r="A672" s="37"/>
      <c r="B672" s="37"/>
      <c r="C672" s="58"/>
      <c r="D672" s="58"/>
      <c r="E672" s="37"/>
      <c r="F672" s="37"/>
      <c r="G672" s="37"/>
      <c r="H672" s="37"/>
      <c r="K672" s="72"/>
      <c r="L672" s="73"/>
      <c r="M672"/>
      <c r="N672"/>
      <c r="O672"/>
      <c r="P672"/>
      <c r="Q672"/>
      <c r="R672"/>
      <c r="S672"/>
      <c r="T672" s="121"/>
      <c r="U672" s="121"/>
      <c r="V672"/>
      <c r="W672"/>
      <c r="X672"/>
      <c r="Y672"/>
      <c r="Z672"/>
      <c r="AA672"/>
      <c r="AB672"/>
      <c r="AC672"/>
      <c r="AD672"/>
      <c r="AE672"/>
      <c r="AF672"/>
      <c r="AG672"/>
      <c r="AH672"/>
      <c r="AI672"/>
      <c r="AJ672"/>
      <c r="AK672"/>
      <c r="AL672"/>
      <c r="AM672"/>
      <c r="AN672"/>
      <c r="AO672"/>
      <c r="AP672"/>
      <c r="AQ672"/>
      <c r="AR672"/>
      <c r="AS672"/>
      <c r="AT672"/>
      <c r="AU672"/>
      <c r="AV672"/>
      <c r="AW672"/>
      <c r="AX672"/>
      <c r="AY672"/>
      <c r="AZ672"/>
      <c r="BB672"/>
      <c r="BC672"/>
      <c r="BD672"/>
      <c r="BE672"/>
      <c r="BG672"/>
      <c r="BH672"/>
      <c r="BI672"/>
      <c r="BJ672"/>
    </row>
    <row r="673" spans="1:62" x14ac:dyDescent="0.2">
      <c r="A673" s="37"/>
      <c r="B673" s="37"/>
      <c r="C673" s="58"/>
      <c r="D673" s="58"/>
      <c r="E673" s="37"/>
      <c r="F673" s="37"/>
      <c r="G673" s="37"/>
      <c r="H673" s="37"/>
      <c r="K673" s="72"/>
      <c r="L673" s="73"/>
      <c r="M673"/>
      <c r="N673"/>
      <c r="O673"/>
      <c r="P673"/>
      <c r="Q673"/>
      <c r="R673"/>
      <c r="S673"/>
      <c r="T673" s="121"/>
      <c r="U673" s="121"/>
      <c r="V673"/>
      <c r="W673"/>
      <c r="X673"/>
      <c r="Y673"/>
      <c r="Z673"/>
      <c r="AA673"/>
      <c r="AB673"/>
      <c r="AC673"/>
      <c r="AD673"/>
      <c r="AE673"/>
      <c r="AF673"/>
      <c r="AG673"/>
      <c r="AH673"/>
      <c r="AI673"/>
      <c r="AJ673"/>
      <c r="AK673"/>
      <c r="AL673"/>
      <c r="AM673"/>
      <c r="AN673"/>
      <c r="AO673"/>
      <c r="AP673"/>
      <c r="AQ673"/>
      <c r="AR673"/>
      <c r="AS673"/>
      <c r="AT673"/>
      <c r="AU673"/>
      <c r="AV673"/>
      <c r="AW673"/>
      <c r="AX673"/>
      <c r="AY673"/>
      <c r="AZ673"/>
      <c r="BB673"/>
      <c r="BC673"/>
      <c r="BD673"/>
      <c r="BE673"/>
      <c r="BG673"/>
      <c r="BH673"/>
      <c r="BI673"/>
      <c r="BJ673"/>
    </row>
    <row r="674" spans="1:62" x14ac:dyDescent="0.2">
      <c r="A674" s="37"/>
      <c r="B674" s="37"/>
      <c r="C674" s="58"/>
      <c r="D674" s="58"/>
      <c r="E674" s="37"/>
      <c r="F674" s="37"/>
      <c r="G674" s="37"/>
      <c r="H674" s="37"/>
      <c r="K674" s="72"/>
      <c r="L674" s="73"/>
      <c r="M674"/>
      <c r="N674"/>
      <c r="O674"/>
      <c r="P674"/>
      <c r="Q674"/>
      <c r="R674"/>
      <c r="S674"/>
      <c r="T674" s="121"/>
      <c r="U674" s="121"/>
      <c r="V674"/>
      <c r="W674"/>
      <c r="X674"/>
      <c r="Y674"/>
      <c r="Z674"/>
      <c r="AA674"/>
      <c r="AB674"/>
      <c r="AC674"/>
      <c r="AD674"/>
      <c r="AE674"/>
      <c r="AF674"/>
      <c r="AG674"/>
      <c r="AH674"/>
      <c r="AI674"/>
      <c r="AJ674"/>
      <c r="AK674"/>
      <c r="AL674"/>
      <c r="AM674"/>
      <c r="AN674"/>
      <c r="AO674"/>
      <c r="AP674"/>
      <c r="AQ674"/>
      <c r="AR674"/>
      <c r="AS674"/>
      <c r="AT674"/>
      <c r="AU674"/>
      <c r="AV674"/>
      <c r="AW674"/>
      <c r="AX674"/>
      <c r="AY674"/>
      <c r="AZ674"/>
      <c r="BB674"/>
      <c r="BC674"/>
      <c r="BD674"/>
      <c r="BE674"/>
      <c r="BG674"/>
      <c r="BH674"/>
      <c r="BI674"/>
      <c r="BJ674"/>
    </row>
    <row r="675" spans="1:62" x14ac:dyDescent="0.2">
      <c r="A675" s="37"/>
      <c r="B675" s="37"/>
      <c r="C675" s="58"/>
      <c r="D675" s="58"/>
      <c r="E675" s="37"/>
      <c r="F675" s="37"/>
      <c r="G675" s="37"/>
      <c r="H675" s="37"/>
      <c r="K675" s="72"/>
      <c r="L675" s="73"/>
      <c r="M675"/>
      <c r="N675"/>
      <c r="O675"/>
      <c r="P675"/>
      <c r="Q675"/>
      <c r="R675"/>
      <c r="S675"/>
      <c r="T675" s="121"/>
      <c r="U675" s="121"/>
      <c r="V675"/>
      <c r="W675"/>
      <c r="X675"/>
      <c r="Y675"/>
      <c r="Z675"/>
      <c r="AA675"/>
      <c r="AB675"/>
      <c r="AC675"/>
      <c r="AD675"/>
      <c r="AE675"/>
      <c r="AF675"/>
      <c r="AG675"/>
      <c r="AH675"/>
      <c r="AI675"/>
      <c r="AJ675"/>
      <c r="AK675"/>
      <c r="AL675"/>
      <c r="AM675"/>
      <c r="AN675"/>
      <c r="AO675"/>
      <c r="AP675"/>
      <c r="AQ675"/>
      <c r="AR675"/>
      <c r="AS675"/>
      <c r="AT675"/>
      <c r="AU675"/>
      <c r="AV675"/>
      <c r="AW675"/>
      <c r="AX675"/>
      <c r="AY675"/>
      <c r="AZ675"/>
      <c r="BB675"/>
      <c r="BC675"/>
      <c r="BD675"/>
      <c r="BE675"/>
      <c r="BG675"/>
      <c r="BH675"/>
      <c r="BI675"/>
      <c r="BJ675"/>
    </row>
    <row r="676" spans="1:62" x14ac:dyDescent="0.2">
      <c r="A676" s="37"/>
      <c r="B676" s="37"/>
      <c r="C676" s="58"/>
      <c r="D676" s="58"/>
      <c r="E676" s="37"/>
      <c r="F676" s="37"/>
      <c r="G676" s="37"/>
      <c r="H676" s="37"/>
      <c r="K676" s="72"/>
      <c r="L676" s="73"/>
      <c r="M676"/>
      <c r="N676"/>
      <c r="O676"/>
      <c r="P676"/>
      <c r="Q676"/>
      <c r="R676"/>
      <c r="S676"/>
      <c r="T676" s="121"/>
      <c r="U676" s="121"/>
      <c r="V676"/>
      <c r="W676"/>
      <c r="X676"/>
      <c r="Y676"/>
      <c r="Z676"/>
      <c r="AA676"/>
      <c r="AB676"/>
      <c r="AC676"/>
      <c r="AD676"/>
      <c r="AE676"/>
      <c r="AF676"/>
      <c r="AG676"/>
      <c r="AH676"/>
      <c r="AI676"/>
      <c r="AJ676"/>
      <c r="AK676"/>
      <c r="AL676"/>
      <c r="AM676"/>
      <c r="AN676"/>
      <c r="AO676"/>
      <c r="AP676"/>
      <c r="AQ676"/>
      <c r="AR676"/>
      <c r="AS676"/>
      <c r="AT676"/>
      <c r="AU676"/>
      <c r="AV676"/>
      <c r="AW676"/>
      <c r="AX676"/>
      <c r="AY676"/>
      <c r="AZ676"/>
      <c r="BB676"/>
      <c r="BC676"/>
      <c r="BD676"/>
      <c r="BE676"/>
      <c r="BG676"/>
      <c r="BH676"/>
      <c r="BI676"/>
      <c r="BJ676"/>
    </row>
    <row r="677" spans="1:62" x14ac:dyDescent="0.2">
      <c r="A677" s="37"/>
      <c r="B677" s="37"/>
      <c r="C677" s="58"/>
      <c r="D677" s="58"/>
      <c r="E677" s="37"/>
      <c r="F677" s="37"/>
      <c r="G677" s="37"/>
      <c r="H677" s="37"/>
      <c r="K677" s="72"/>
      <c r="L677" s="73"/>
      <c r="M677"/>
      <c r="N677"/>
      <c r="O677"/>
      <c r="P677"/>
      <c r="Q677"/>
      <c r="R677"/>
      <c r="S677"/>
      <c r="T677" s="121"/>
      <c r="U677" s="121"/>
      <c r="V677"/>
      <c r="W677"/>
      <c r="X677"/>
      <c r="Y677"/>
      <c r="Z677"/>
      <c r="AA677"/>
      <c r="AB677"/>
      <c r="AC677"/>
      <c r="AD677"/>
      <c r="AE677"/>
      <c r="AF677"/>
      <c r="AG677"/>
      <c r="AH677"/>
      <c r="AI677"/>
      <c r="AJ677"/>
      <c r="AK677"/>
      <c r="AL677"/>
      <c r="AM677"/>
      <c r="AN677"/>
      <c r="AO677"/>
      <c r="AP677"/>
      <c r="AQ677"/>
      <c r="AR677"/>
      <c r="AS677"/>
      <c r="AT677"/>
      <c r="AU677"/>
      <c r="AV677"/>
      <c r="AW677"/>
      <c r="AX677"/>
      <c r="AY677"/>
      <c r="AZ677"/>
      <c r="BB677"/>
      <c r="BC677"/>
      <c r="BD677"/>
      <c r="BE677"/>
      <c r="BG677"/>
      <c r="BH677"/>
      <c r="BI677"/>
      <c r="BJ677"/>
    </row>
    <row r="678" spans="1:62" x14ac:dyDescent="0.2">
      <c r="A678" s="37"/>
      <c r="B678" s="37"/>
      <c r="C678" s="58"/>
      <c r="D678" s="58"/>
      <c r="E678" s="37"/>
      <c r="F678" s="37"/>
      <c r="G678" s="37"/>
      <c r="H678" s="37"/>
      <c r="K678" s="72"/>
      <c r="L678" s="73"/>
      <c r="M678"/>
      <c r="N678"/>
      <c r="O678"/>
      <c r="P678"/>
      <c r="Q678"/>
      <c r="R678"/>
      <c r="S678"/>
      <c r="T678" s="121"/>
      <c r="U678" s="121"/>
      <c r="V678"/>
      <c r="W678"/>
      <c r="X678"/>
      <c r="Y678"/>
      <c r="Z678"/>
      <c r="AA678"/>
      <c r="AB678"/>
      <c r="AC678"/>
      <c r="AD678"/>
      <c r="AE678"/>
      <c r="AF678"/>
      <c r="AG678"/>
      <c r="AH678"/>
      <c r="AI678"/>
      <c r="AJ678"/>
      <c r="AK678"/>
      <c r="AL678"/>
      <c r="AM678"/>
      <c r="AN678"/>
      <c r="AO678"/>
      <c r="AP678"/>
      <c r="AQ678"/>
      <c r="AR678"/>
      <c r="AS678"/>
      <c r="AT678"/>
      <c r="AU678"/>
      <c r="AV678"/>
      <c r="AW678"/>
      <c r="AX678"/>
      <c r="AY678"/>
      <c r="AZ678"/>
      <c r="BB678"/>
      <c r="BC678"/>
      <c r="BD678"/>
      <c r="BE678"/>
      <c r="BG678"/>
      <c r="BH678"/>
      <c r="BI678"/>
      <c r="BJ678"/>
    </row>
    <row r="679" spans="1:62" x14ac:dyDescent="0.2">
      <c r="A679" s="37"/>
      <c r="B679" s="37"/>
      <c r="C679" s="58"/>
      <c r="D679" s="58"/>
      <c r="E679" s="37"/>
      <c r="F679" s="37"/>
      <c r="G679" s="37"/>
      <c r="H679" s="37"/>
      <c r="K679" s="72"/>
      <c r="L679" s="73"/>
      <c r="M679"/>
      <c r="N679"/>
      <c r="O679"/>
      <c r="P679"/>
      <c r="Q679"/>
      <c r="R679"/>
      <c r="S679"/>
      <c r="T679" s="121"/>
      <c r="U679" s="121"/>
      <c r="V679"/>
      <c r="W679"/>
      <c r="X679"/>
      <c r="Y679"/>
      <c r="Z679"/>
      <c r="AA679"/>
      <c r="AB679"/>
      <c r="AC679"/>
      <c r="AD679"/>
      <c r="AE679"/>
      <c r="AF679"/>
      <c r="AG679"/>
      <c r="AH679"/>
      <c r="AI679"/>
      <c r="AJ679"/>
      <c r="AK679"/>
      <c r="AL679"/>
      <c r="AM679"/>
      <c r="AN679"/>
      <c r="AO679"/>
      <c r="AP679"/>
      <c r="AQ679"/>
      <c r="AR679"/>
      <c r="AS679"/>
      <c r="AT679"/>
      <c r="AU679"/>
      <c r="AV679"/>
      <c r="AW679"/>
      <c r="AX679"/>
      <c r="AY679"/>
      <c r="AZ679"/>
      <c r="BB679"/>
      <c r="BC679"/>
      <c r="BD679"/>
      <c r="BE679"/>
      <c r="BG679"/>
      <c r="BH679"/>
      <c r="BI679"/>
      <c r="BJ679"/>
    </row>
    <row r="680" spans="1:62" x14ac:dyDescent="0.2">
      <c r="A680" s="37"/>
      <c r="B680" s="37"/>
      <c r="C680" s="58"/>
      <c r="D680" s="58"/>
      <c r="E680" s="37"/>
      <c r="F680" s="37"/>
      <c r="G680" s="37"/>
      <c r="H680" s="37"/>
      <c r="K680" s="72"/>
      <c r="L680" s="73"/>
      <c r="M680"/>
      <c r="N680"/>
      <c r="O680"/>
      <c r="P680"/>
      <c r="Q680"/>
      <c r="R680"/>
      <c r="S680"/>
      <c r="T680" s="121"/>
      <c r="U680" s="121"/>
      <c r="V680"/>
      <c r="W680"/>
      <c r="X680"/>
      <c r="Y680"/>
      <c r="Z680"/>
      <c r="AA680"/>
      <c r="AB680"/>
      <c r="AC680"/>
      <c r="AD680"/>
      <c r="AE680"/>
      <c r="AF680"/>
      <c r="AG680"/>
      <c r="AH680"/>
      <c r="AI680"/>
      <c r="AJ680"/>
      <c r="AK680"/>
      <c r="AL680"/>
      <c r="AM680"/>
      <c r="AN680"/>
      <c r="AO680"/>
      <c r="AP680"/>
      <c r="AQ680"/>
      <c r="AR680"/>
      <c r="AS680"/>
      <c r="AT680"/>
      <c r="AU680"/>
      <c r="AV680"/>
      <c r="AW680"/>
      <c r="AX680"/>
      <c r="AY680"/>
      <c r="AZ680"/>
      <c r="BB680"/>
      <c r="BC680"/>
      <c r="BD680"/>
      <c r="BE680"/>
      <c r="BG680"/>
      <c r="BH680"/>
      <c r="BI680"/>
      <c r="BJ680"/>
    </row>
    <row r="681" spans="1:62" x14ac:dyDescent="0.2">
      <c r="A681" s="37"/>
      <c r="B681" s="37"/>
      <c r="C681" s="58"/>
      <c r="D681" s="58"/>
      <c r="E681" s="37"/>
      <c r="F681" s="37"/>
      <c r="G681" s="37"/>
      <c r="H681" s="37"/>
      <c r="K681" s="72"/>
      <c r="L681" s="73"/>
      <c r="M681"/>
      <c r="N681"/>
      <c r="O681"/>
      <c r="P681"/>
      <c r="Q681"/>
      <c r="R681"/>
      <c r="S681"/>
      <c r="T681" s="121"/>
      <c r="U681" s="12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B681"/>
      <c r="BC681"/>
      <c r="BD681"/>
      <c r="BE681"/>
      <c r="BG681"/>
      <c r="BH681"/>
      <c r="BI681"/>
      <c r="BJ681"/>
    </row>
    <row r="682" spans="1:62" x14ac:dyDescent="0.2">
      <c r="A682" s="37"/>
      <c r="B682" s="37"/>
      <c r="C682" s="58"/>
      <c r="D682" s="58"/>
      <c r="E682" s="37"/>
      <c r="F682" s="37"/>
      <c r="G682" s="37"/>
      <c r="H682" s="37"/>
      <c r="K682" s="72"/>
      <c r="L682" s="73"/>
      <c r="M682"/>
      <c r="N682"/>
      <c r="O682"/>
      <c r="P682"/>
      <c r="Q682"/>
      <c r="R682"/>
      <c r="S682"/>
      <c r="T682" s="121"/>
      <c r="U682" s="121"/>
      <c r="V682"/>
      <c r="W682"/>
      <c r="X682"/>
      <c r="Y682"/>
      <c r="Z682"/>
      <c r="AA682"/>
      <c r="AB682"/>
      <c r="AC682"/>
      <c r="AD682"/>
      <c r="AE682"/>
      <c r="AF682"/>
      <c r="AG682"/>
      <c r="AH682"/>
      <c r="AI682"/>
      <c r="AJ682"/>
      <c r="AK682"/>
      <c r="AL682"/>
      <c r="AM682"/>
      <c r="AN682"/>
      <c r="AO682"/>
      <c r="AP682"/>
      <c r="AQ682"/>
      <c r="AR682"/>
      <c r="AS682"/>
      <c r="AT682"/>
      <c r="AU682"/>
      <c r="AV682"/>
      <c r="AW682"/>
      <c r="AX682"/>
      <c r="AY682"/>
      <c r="AZ682"/>
      <c r="BB682"/>
      <c r="BC682"/>
      <c r="BD682"/>
      <c r="BE682"/>
      <c r="BG682"/>
      <c r="BH682"/>
      <c r="BI682"/>
      <c r="BJ682"/>
    </row>
    <row r="683" spans="1:62" x14ac:dyDescent="0.2">
      <c r="A683" s="37"/>
      <c r="B683" s="37"/>
      <c r="C683" s="58"/>
      <c r="D683" s="58"/>
      <c r="E683" s="37"/>
      <c r="F683" s="37"/>
      <c r="G683" s="37"/>
      <c r="H683" s="37"/>
      <c r="K683" s="72"/>
      <c r="L683" s="73"/>
      <c r="M683"/>
      <c r="N683"/>
      <c r="O683"/>
      <c r="P683"/>
      <c r="Q683"/>
      <c r="R683"/>
      <c r="S683"/>
      <c r="T683" s="121"/>
      <c r="U683" s="121"/>
      <c r="V683"/>
      <c r="W683"/>
      <c r="X683"/>
      <c r="Y683"/>
      <c r="Z683"/>
      <c r="AA683"/>
      <c r="AB683"/>
      <c r="AC683"/>
      <c r="AD683"/>
      <c r="AE683"/>
      <c r="AF683"/>
      <c r="AG683"/>
      <c r="AH683"/>
      <c r="AI683"/>
      <c r="AJ683"/>
      <c r="AK683"/>
      <c r="AL683"/>
      <c r="AM683"/>
      <c r="AN683"/>
      <c r="AO683"/>
      <c r="AP683"/>
      <c r="AQ683"/>
      <c r="AR683"/>
      <c r="AS683"/>
      <c r="AT683"/>
      <c r="AU683"/>
      <c r="AV683"/>
      <c r="AW683"/>
      <c r="AX683"/>
      <c r="AY683"/>
      <c r="AZ683"/>
      <c r="BB683"/>
      <c r="BC683"/>
      <c r="BD683"/>
      <c r="BE683"/>
      <c r="BG683"/>
      <c r="BH683"/>
      <c r="BI683"/>
      <c r="BJ683"/>
    </row>
    <row r="684" spans="1:62" x14ac:dyDescent="0.2">
      <c r="A684" s="37"/>
      <c r="B684" s="37"/>
      <c r="C684" s="58"/>
      <c r="D684" s="58"/>
      <c r="E684" s="37"/>
      <c r="F684" s="37"/>
      <c r="G684" s="37"/>
      <c r="H684" s="37"/>
      <c r="K684" s="72"/>
      <c r="L684" s="73"/>
      <c r="M684"/>
      <c r="N684"/>
      <c r="O684"/>
      <c r="P684"/>
      <c r="Q684"/>
      <c r="R684"/>
      <c r="S684"/>
      <c r="T684" s="121"/>
      <c r="U684" s="121"/>
      <c r="V684"/>
      <c r="W684"/>
      <c r="X684"/>
      <c r="Y684"/>
      <c r="Z684"/>
      <c r="AA684"/>
      <c r="AB684"/>
      <c r="AC684"/>
      <c r="AD684"/>
      <c r="AE684"/>
      <c r="AF684"/>
      <c r="AG684"/>
      <c r="AH684"/>
      <c r="AI684"/>
      <c r="AJ684"/>
      <c r="AK684"/>
      <c r="AL684"/>
      <c r="AM684"/>
      <c r="AN684"/>
      <c r="AO684"/>
      <c r="AP684"/>
      <c r="AQ684"/>
      <c r="AR684"/>
      <c r="AS684"/>
      <c r="AT684"/>
      <c r="AU684"/>
      <c r="AV684"/>
      <c r="AW684"/>
      <c r="AX684"/>
      <c r="AY684"/>
      <c r="AZ684"/>
      <c r="BB684"/>
      <c r="BC684"/>
      <c r="BD684"/>
      <c r="BE684"/>
      <c r="BG684"/>
      <c r="BH684"/>
      <c r="BI684"/>
      <c r="BJ684"/>
    </row>
    <row r="685" spans="1:62" x14ac:dyDescent="0.2">
      <c r="A685" s="37"/>
      <c r="B685" s="37"/>
      <c r="C685" s="58"/>
      <c r="D685" s="58"/>
      <c r="E685" s="37"/>
      <c r="F685" s="37"/>
      <c r="G685" s="37"/>
      <c r="H685" s="37"/>
      <c r="K685" s="72"/>
      <c r="L685" s="73"/>
      <c r="M685"/>
      <c r="N685"/>
      <c r="O685"/>
      <c r="P685"/>
      <c r="Q685"/>
      <c r="R685"/>
      <c r="S685"/>
      <c r="T685" s="121"/>
      <c r="U685" s="121"/>
      <c r="V685"/>
      <c r="W685"/>
      <c r="X685"/>
      <c r="Y685"/>
      <c r="Z685"/>
      <c r="AA685"/>
      <c r="AB685"/>
      <c r="AC685"/>
      <c r="AD685"/>
      <c r="AE685"/>
      <c r="AF685"/>
      <c r="AG685"/>
      <c r="AH685"/>
      <c r="AI685"/>
      <c r="AJ685"/>
      <c r="AK685"/>
      <c r="AL685"/>
      <c r="AM685"/>
      <c r="AN685"/>
      <c r="AO685"/>
      <c r="AP685"/>
      <c r="AQ685"/>
      <c r="AR685"/>
      <c r="AS685"/>
      <c r="AT685"/>
      <c r="AU685"/>
      <c r="AV685"/>
      <c r="AW685"/>
      <c r="AX685"/>
      <c r="AY685"/>
      <c r="AZ685"/>
      <c r="BB685"/>
      <c r="BC685"/>
      <c r="BD685"/>
      <c r="BE685"/>
      <c r="BG685"/>
      <c r="BH685"/>
      <c r="BI685"/>
      <c r="BJ685"/>
    </row>
    <row r="686" spans="1:62" x14ac:dyDescent="0.2">
      <c r="A686" s="37"/>
      <c r="B686" s="37"/>
      <c r="C686" s="58"/>
      <c r="D686" s="58"/>
      <c r="E686" s="37"/>
      <c r="F686" s="37"/>
      <c r="G686" s="37"/>
      <c r="H686" s="37"/>
      <c r="K686" s="72"/>
      <c r="L686" s="73"/>
      <c r="M686"/>
      <c r="N686"/>
      <c r="O686"/>
      <c r="P686"/>
      <c r="Q686"/>
      <c r="R686"/>
      <c r="S686"/>
      <c r="T686" s="121"/>
      <c r="U686" s="121"/>
      <c r="V686"/>
      <c r="W686"/>
      <c r="X686"/>
      <c r="Y686"/>
      <c r="Z686"/>
      <c r="AA686"/>
      <c r="AB686"/>
      <c r="AC686"/>
      <c r="AD686"/>
      <c r="AE686"/>
      <c r="AF686"/>
      <c r="AG686"/>
      <c r="AH686"/>
      <c r="AI686"/>
      <c r="AJ686"/>
      <c r="AK686"/>
      <c r="AL686"/>
      <c r="AM686"/>
      <c r="AN686"/>
      <c r="AO686"/>
      <c r="AP686"/>
      <c r="AQ686"/>
      <c r="AR686"/>
      <c r="AS686"/>
      <c r="AT686"/>
      <c r="AU686"/>
      <c r="AV686"/>
      <c r="AW686"/>
      <c r="AX686"/>
      <c r="AY686"/>
      <c r="AZ686"/>
      <c r="BB686"/>
      <c r="BC686"/>
      <c r="BD686"/>
      <c r="BE686"/>
      <c r="BG686"/>
      <c r="BH686"/>
      <c r="BI686"/>
      <c r="BJ686"/>
    </row>
    <row r="687" spans="1:62" x14ac:dyDescent="0.2">
      <c r="A687" s="37"/>
      <c r="B687" s="37"/>
      <c r="C687" s="58"/>
      <c r="D687" s="58"/>
      <c r="E687" s="37"/>
      <c r="F687" s="37"/>
      <c r="G687" s="37"/>
      <c r="H687" s="37"/>
      <c r="K687" s="72"/>
      <c r="L687" s="73"/>
      <c r="M687"/>
      <c r="N687"/>
      <c r="O687"/>
      <c r="P687"/>
      <c r="Q687"/>
      <c r="R687"/>
      <c r="S687"/>
      <c r="T687" s="121"/>
      <c r="U687" s="121"/>
      <c r="V687"/>
      <c r="W687"/>
      <c r="X687"/>
      <c r="Y687"/>
      <c r="Z687"/>
      <c r="AA687"/>
      <c r="AB687"/>
      <c r="AC687"/>
      <c r="AD687"/>
      <c r="AE687"/>
      <c r="AF687"/>
      <c r="AG687"/>
      <c r="AH687"/>
      <c r="AI687"/>
      <c r="AJ687"/>
      <c r="AK687"/>
      <c r="AL687"/>
      <c r="AM687"/>
      <c r="AN687"/>
      <c r="AO687"/>
      <c r="AP687"/>
      <c r="AQ687"/>
      <c r="AR687"/>
      <c r="AS687"/>
      <c r="AT687"/>
      <c r="AU687"/>
      <c r="AV687"/>
      <c r="AW687"/>
      <c r="AX687"/>
      <c r="AY687"/>
      <c r="AZ687"/>
      <c r="BB687"/>
      <c r="BC687"/>
      <c r="BD687"/>
      <c r="BE687"/>
      <c r="BG687"/>
      <c r="BH687"/>
      <c r="BI687"/>
      <c r="BJ687"/>
    </row>
    <row r="688" spans="1:62" x14ac:dyDescent="0.2">
      <c r="A688" s="37"/>
      <c r="B688" s="37"/>
      <c r="C688" s="58"/>
      <c r="D688" s="58"/>
      <c r="E688" s="37"/>
      <c r="F688" s="37"/>
      <c r="G688" s="37"/>
      <c r="H688" s="37"/>
      <c r="K688" s="72"/>
      <c r="L688" s="73"/>
      <c r="M688"/>
      <c r="N688"/>
      <c r="O688"/>
      <c r="P688"/>
      <c r="Q688"/>
      <c r="R688"/>
      <c r="S688"/>
      <c r="T688" s="121"/>
      <c r="U688" s="121"/>
      <c r="V688"/>
      <c r="W688"/>
      <c r="X688"/>
      <c r="Y688"/>
      <c r="Z688"/>
      <c r="AA688"/>
      <c r="AB688"/>
      <c r="AC688"/>
      <c r="AD688"/>
      <c r="AE688"/>
      <c r="AF688"/>
      <c r="AG688"/>
      <c r="AH688"/>
      <c r="AI688"/>
      <c r="AJ688"/>
      <c r="AK688"/>
      <c r="AL688"/>
      <c r="AM688"/>
      <c r="AN688"/>
      <c r="AO688"/>
      <c r="AP688"/>
      <c r="AQ688"/>
      <c r="AR688"/>
      <c r="AS688"/>
      <c r="AT688"/>
      <c r="AU688"/>
      <c r="AV688"/>
      <c r="AW688"/>
      <c r="AX688"/>
      <c r="AY688"/>
      <c r="AZ688"/>
      <c r="BB688"/>
      <c r="BC688"/>
      <c r="BD688"/>
      <c r="BE688"/>
      <c r="BG688"/>
      <c r="BH688"/>
      <c r="BI688"/>
      <c r="BJ688"/>
    </row>
    <row r="689" spans="1:62" x14ac:dyDescent="0.2">
      <c r="A689" s="37"/>
      <c r="B689" s="37"/>
      <c r="C689" s="58"/>
      <c r="D689" s="58"/>
      <c r="E689" s="37"/>
      <c r="F689" s="37"/>
      <c r="G689" s="37"/>
      <c r="H689" s="37"/>
      <c r="K689" s="72"/>
      <c r="L689" s="73"/>
      <c r="M689"/>
      <c r="N689"/>
      <c r="O689"/>
      <c r="P689"/>
      <c r="Q689"/>
      <c r="R689"/>
      <c r="S689"/>
      <c r="T689" s="121"/>
      <c r="U689" s="121"/>
      <c r="V689"/>
      <c r="W689"/>
      <c r="X689"/>
      <c r="Y689"/>
      <c r="Z689"/>
      <c r="AA689"/>
      <c r="AB689"/>
      <c r="AC689"/>
      <c r="AD689"/>
      <c r="AE689"/>
      <c r="AF689"/>
      <c r="AG689"/>
      <c r="AH689"/>
      <c r="AI689"/>
      <c r="AJ689"/>
      <c r="AK689"/>
      <c r="AL689"/>
      <c r="AM689"/>
      <c r="AN689"/>
      <c r="AO689"/>
      <c r="AP689"/>
      <c r="AQ689"/>
      <c r="AR689"/>
      <c r="AS689"/>
      <c r="AT689"/>
      <c r="AU689"/>
      <c r="AV689"/>
      <c r="AW689"/>
      <c r="AX689"/>
      <c r="AY689"/>
      <c r="AZ689"/>
      <c r="BB689"/>
      <c r="BC689"/>
      <c r="BD689"/>
      <c r="BE689"/>
      <c r="BG689"/>
      <c r="BH689"/>
      <c r="BI689"/>
      <c r="BJ689"/>
    </row>
    <row r="690" spans="1:62" x14ac:dyDescent="0.2">
      <c r="A690" s="37"/>
      <c r="B690" s="37"/>
      <c r="C690" s="58"/>
      <c r="D690" s="58"/>
      <c r="E690" s="37"/>
      <c r="F690" s="37"/>
      <c r="G690" s="37"/>
      <c r="H690" s="37"/>
      <c r="K690" s="72"/>
      <c r="L690" s="73"/>
      <c r="M690"/>
      <c r="N690"/>
      <c r="O690"/>
      <c r="P690"/>
      <c r="Q690"/>
      <c r="R690"/>
      <c r="S690"/>
      <c r="T690" s="121"/>
      <c r="U690" s="121"/>
      <c r="V690"/>
      <c r="W690"/>
      <c r="X690"/>
      <c r="Y690"/>
      <c r="Z690"/>
      <c r="AA690"/>
      <c r="AB690"/>
      <c r="AC690"/>
      <c r="AD690"/>
      <c r="AE690"/>
      <c r="AF690"/>
      <c r="AG690"/>
      <c r="AH690"/>
      <c r="AI690"/>
      <c r="AJ690"/>
      <c r="AK690"/>
      <c r="AL690"/>
      <c r="AM690"/>
      <c r="AN690"/>
      <c r="AO690"/>
      <c r="AP690"/>
      <c r="AQ690"/>
      <c r="AR690"/>
      <c r="AS690"/>
      <c r="AT690"/>
      <c r="AU690"/>
      <c r="AV690"/>
      <c r="AW690"/>
      <c r="AX690"/>
      <c r="AY690"/>
      <c r="AZ690"/>
      <c r="BB690"/>
      <c r="BC690"/>
      <c r="BD690"/>
      <c r="BE690"/>
      <c r="BG690"/>
      <c r="BH690"/>
      <c r="BI690"/>
      <c r="BJ690"/>
    </row>
    <row r="691" spans="1:62" x14ac:dyDescent="0.2">
      <c r="A691" s="37"/>
      <c r="B691" s="37"/>
      <c r="C691" s="58"/>
      <c r="D691" s="58"/>
      <c r="E691" s="37"/>
      <c r="F691" s="37"/>
      <c r="G691" s="37"/>
      <c r="H691" s="37"/>
      <c r="K691" s="72"/>
      <c r="L691" s="73"/>
      <c r="M691"/>
      <c r="N691"/>
      <c r="O691"/>
      <c r="P691"/>
      <c r="Q691"/>
      <c r="R691"/>
      <c r="S691"/>
      <c r="T691" s="121"/>
      <c r="U691" s="12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B691"/>
      <c r="BC691"/>
      <c r="BD691"/>
      <c r="BE691"/>
      <c r="BG691"/>
      <c r="BH691"/>
      <c r="BI691"/>
      <c r="BJ691"/>
    </row>
    <row r="692" spans="1:62" x14ac:dyDescent="0.2">
      <c r="A692" s="37"/>
      <c r="B692" s="37"/>
      <c r="C692" s="58"/>
      <c r="D692" s="58"/>
      <c r="E692" s="37"/>
      <c r="F692" s="37"/>
      <c r="G692" s="37"/>
      <c r="H692" s="37"/>
      <c r="K692" s="72"/>
      <c r="L692" s="73"/>
      <c r="M692"/>
      <c r="N692"/>
      <c r="O692"/>
      <c r="P692"/>
      <c r="Q692"/>
      <c r="R692"/>
      <c r="S692"/>
      <c r="T692" s="121"/>
      <c r="U692" s="121"/>
      <c r="V692"/>
      <c r="W692"/>
      <c r="X692"/>
      <c r="Y692"/>
      <c r="Z692"/>
      <c r="AA692"/>
      <c r="AB692"/>
      <c r="AC692"/>
      <c r="AD692"/>
      <c r="AE692"/>
      <c r="AF692"/>
      <c r="AG692"/>
      <c r="AH692"/>
      <c r="AI692"/>
      <c r="AJ692"/>
      <c r="AK692"/>
      <c r="AL692"/>
      <c r="AM692"/>
      <c r="AN692"/>
      <c r="AO692"/>
      <c r="AP692"/>
      <c r="AQ692"/>
      <c r="AR692"/>
      <c r="AS692"/>
      <c r="AT692"/>
      <c r="AU692"/>
      <c r="AV692"/>
      <c r="AW692"/>
      <c r="AX692"/>
      <c r="AY692"/>
      <c r="AZ692"/>
      <c r="BB692"/>
      <c r="BC692"/>
      <c r="BD692"/>
      <c r="BE692"/>
      <c r="BG692"/>
      <c r="BH692"/>
      <c r="BI692"/>
      <c r="BJ692"/>
    </row>
    <row r="693" spans="1:62" x14ac:dyDescent="0.2">
      <c r="A693" s="37"/>
      <c r="B693" s="37"/>
      <c r="C693" s="58"/>
      <c r="D693" s="58"/>
      <c r="E693" s="37"/>
      <c r="F693" s="37"/>
      <c r="G693" s="37"/>
      <c r="H693" s="37"/>
      <c r="K693" s="72"/>
      <c r="L693" s="73"/>
      <c r="M693"/>
      <c r="N693"/>
      <c r="O693"/>
      <c r="P693"/>
      <c r="Q693"/>
      <c r="R693"/>
      <c r="S693"/>
      <c r="T693" s="121"/>
      <c r="U693" s="121"/>
      <c r="V693"/>
      <c r="W693"/>
      <c r="X693"/>
      <c r="Y693"/>
      <c r="Z693"/>
      <c r="AA693"/>
      <c r="AB693"/>
      <c r="AC693"/>
      <c r="AD693"/>
      <c r="AE693"/>
      <c r="AF693"/>
      <c r="AG693"/>
      <c r="AH693"/>
      <c r="AI693"/>
      <c r="AJ693"/>
      <c r="AK693"/>
      <c r="AL693"/>
      <c r="AM693"/>
      <c r="AN693"/>
      <c r="AO693"/>
      <c r="AP693"/>
      <c r="AQ693"/>
      <c r="AR693"/>
      <c r="AS693"/>
      <c r="AT693"/>
      <c r="AU693"/>
      <c r="AV693"/>
      <c r="AW693"/>
      <c r="AX693"/>
      <c r="AY693"/>
      <c r="AZ693"/>
      <c r="BB693"/>
      <c r="BC693"/>
      <c r="BD693"/>
      <c r="BE693"/>
      <c r="BG693"/>
      <c r="BH693"/>
      <c r="BI693"/>
      <c r="BJ693"/>
    </row>
    <row r="694" spans="1:62" x14ac:dyDescent="0.2">
      <c r="A694" s="37"/>
      <c r="B694" s="37"/>
      <c r="C694" s="58"/>
      <c r="D694" s="58"/>
      <c r="E694" s="37"/>
      <c r="F694" s="37"/>
      <c r="G694" s="37"/>
      <c r="H694" s="37"/>
      <c r="K694" s="72"/>
      <c r="L694" s="73"/>
      <c r="M694"/>
      <c r="N694"/>
      <c r="O694"/>
      <c r="P694"/>
      <c r="Q694"/>
      <c r="R694"/>
      <c r="S694"/>
      <c r="T694" s="121"/>
      <c r="U694" s="121"/>
      <c r="V694"/>
      <c r="W694"/>
      <c r="X694"/>
      <c r="Y694"/>
      <c r="Z694"/>
      <c r="AA694"/>
      <c r="AB694"/>
      <c r="AC694"/>
      <c r="AD694"/>
      <c r="AE694"/>
      <c r="AF694"/>
      <c r="AG694"/>
      <c r="AH694"/>
      <c r="AI694"/>
      <c r="AJ694"/>
      <c r="AK694"/>
      <c r="AL694"/>
      <c r="AM694"/>
      <c r="AN694"/>
      <c r="AO694"/>
      <c r="AP694"/>
      <c r="AQ694"/>
      <c r="AR694"/>
      <c r="AS694"/>
      <c r="AT694"/>
      <c r="AU694"/>
      <c r="AV694"/>
      <c r="AW694"/>
      <c r="AX694"/>
      <c r="AY694"/>
      <c r="AZ694"/>
      <c r="BB694"/>
      <c r="BC694"/>
      <c r="BD694"/>
      <c r="BE694"/>
      <c r="BG694"/>
      <c r="BH694"/>
      <c r="BI694"/>
      <c r="BJ694"/>
    </row>
    <row r="695" spans="1:62" x14ac:dyDescent="0.2">
      <c r="A695" s="37"/>
      <c r="B695" s="37"/>
      <c r="C695" s="58"/>
      <c r="D695" s="58"/>
      <c r="E695" s="37"/>
      <c r="F695" s="37"/>
      <c r="G695" s="37"/>
      <c r="H695" s="37"/>
      <c r="K695" s="72"/>
      <c r="L695" s="73"/>
      <c r="M695"/>
      <c r="N695"/>
      <c r="O695"/>
      <c r="P695"/>
      <c r="Q695"/>
      <c r="R695"/>
      <c r="S695"/>
      <c r="T695" s="121"/>
      <c r="U695" s="121"/>
      <c r="V695"/>
      <c r="W695"/>
      <c r="X695"/>
      <c r="Y695"/>
      <c r="Z695"/>
      <c r="AA695"/>
      <c r="AB695"/>
      <c r="AC695"/>
      <c r="AD695"/>
      <c r="AE695"/>
      <c r="AF695"/>
      <c r="AG695"/>
      <c r="AH695"/>
      <c r="AI695"/>
      <c r="AJ695"/>
      <c r="AK695"/>
      <c r="AL695"/>
      <c r="AM695"/>
      <c r="AN695"/>
      <c r="AO695"/>
      <c r="AP695"/>
      <c r="AQ695"/>
      <c r="AR695"/>
      <c r="AS695"/>
      <c r="AT695"/>
      <c r="AU695"/>
      <c r="AV695"/>
      <c r="AW695"/>
      <c r="AX695"/>
      <c r="AY695"/>
      <c r="AZ695"/>
      <c r="BB695"/>
      <c r="BC695"/>
      <c r="BD695"/>
      <c r="BE695"/>
      <c r="BG695"/>
      <c r="BH695"/>
      <c r="BI695"/>
      <c r="BJ695"/>
    </row>
    <row r="696" spans="1:62" x14ac:dyDescent="0.2">
      <c r="A696" s="37"/>
      <c r="B696" s="37"/>
      <c r="C696" s="58"/>
      <c r="D696" s="58"/>
      <c r="E696" s="37"/>
      <c r="F696" s="37"/>
      <c r="G696" s="37"/>
      <c r="H696" s="37"/>
      <c r="K696" s="72"/>
      <c r="L696" s="73"/>
      <c r="M696"/>
      <c r="N696"/>
      <c r="O696"/>
      <c r="P696"/>
      <c r="Q696"/>
      <c r="R696"/>
      <c r="S696"/>
      <c r="T696" s="121"/>
      <c r="U696" s="121"/>
      <c r="V696"/>
      <c r="W696"/>
      <c r="X696"/>
      <c r="Y696"/>
      <c r="Z696"/>
      <c r="AA696"/>
      <c r="AB696"/>
      <c r="AC696"/>
      <c r="AD696"/>
      <c r="AE696"/>
      <c r="AF696"/>
      <c r="AG696"/>
      <c r="AH696"/>
      <c r="AI696"/>
      <c r="AJ696"/>
      <c r="AK696"/>
      <c r="AL696"/>
      <c r="AM696"/>
      <c r="AN696"/>
      <c r="AO696"/>
      <c r="AP696"/>
      <c r="AQ696"/>
      <c r="AR696"/>
      <c r="AS696"/>
      <c r="AT696"/>
      <c r="AU696"/>
      <c r="AV696"/>
      <c r="AW696"/>
      <c r="AX696"/>
      <c r="AY696"/>
      <c r="AZ696"/>
      <c r="BB696"/>
      <c r="BC696"/>
      <c r="BD696"/>
      <c r="BE696"/>
      <c r="BG696"/>
      <c r="BH696"/>
      <c r="BI696"/>
      <c r="BJ696"/>
    </row>
    <row r="697" spans="1:62" x14ac:dyDescent="0.2">
      <c r="A697" s="67"/>
      <c r="B697" s="67"/>
      <c r="C697" s="40"/>
      <c r="D697" s="65"/>
      <c r="E697" s="67"/>
      <c r="F697" s="67"/>
      <c r="G697" s="67"/>
      <c r="H697" s="67"/>
      <c r="K697" s="74"/>
      <c r="L697" s="75"/>
      <c r="M697"/>
      <c r="N697"/>
      <c r="O697"/>
      <c r="P697"/>
      <c r="Q697"/>
      <c r="R697"/>
      <c r="S697"/>
      <c r="T697" s="121"/>
      <c r="U697" s="121"/>
      <c r="V697"/>
      <c r="W697"/>
      <c r="X697"/>
      <c r="Y697"/>
      <c r="Z697"/>
      <c r="AA697"/>
      <c r="AB697"/>
      <c r="AC697"/>
      <c r="AD697"/>
      <c r="AE697"/>
      <c r="AF697"/>
      <c r="AG697"/>
      <c r="AH697"/>
      <c r="AI697"/>
      <c r="AJ697"/>
      <c r="AK697"/>
      <c r="AL697"/>
      <c r="AM697"/>
      <c r="AN697"/>
      <c r="AO697"/>
      <c r="AP697"/>
      <c r="AQ697"/>
      <c r="AR697"/>
      <c r="AS697"/>
      <c r="AT697"/>
      <c r="AU697"/>
      <c r="AV697"/>
      <c r="AW697"/>
      <c r="AX697"/>
      <c r="AY697"/>
      <c r="AZ697"/>
      <c r="BB697"/>
      <c r="BC697"/>
      <c r="BD697"/>
      <c r="BE697"/>
      <c r="BG697"/>
      <c r="BH697"/>
      <c r="BI697"/>
      <c r="BJ697"/>
    </row>
    <row r="698" spans="1:62" x14ac:dyDescent="0.2">
      <c r="A698" s="67"/>
      <c r="B698" s="67"/>
      <c r="C698" s="40"/>
      <c r="D698" s="65"/>
      <c r="E698" s="67"/>
      <c r="F698" s="67"/>
      <c r="G698" s="67"/>
      <c r="H698" s="67"/>
      <c r="K698" s="73"/>
      <c r="L698" s="75"/>
      <c r="M698"/>
      <c r="N698"/>
      <c r="O698"/>
      <c r="P698"/>
      <c r="Q698"/>
      <c r="R698"/>
      <c r="S698"/>
      <c r="T698" s="121"/>
      <c r="U698" s="121"/>
      <c r="V698"/>
      <c r="W698"/>
      <c r="X698"/>
      <c r="Y698"/>
      <c r="Z698"/>
      <c r="AA698"/>
      <c r="AB698"/>
      <c r="AC698"/>
      <c r="AD698"/>
      <c r="AE698"/>
      <c r="AF698"/>
      <c r="AG698"/>
      <c r="AH698"/>
      <c r="AI698"/>
      <c r="AJ698"/>
      <c r="AK698"/>
      <c r="AL698"/>
      <c r="AM698"/>
      <c r="AN698"/>
      <c r="AO698"/>
      <c r="AP698"/>
      <c r="AQ698"/>
      <c r="AR698"/>
      <c r="AS698"/>
      <c r="AT698"/>
      <c r="AU698"/>
      <c r="AV698"/>
      <c r="AW698"/>
      <c r="AX698"/>
      <c r="AY698"/>
      <c r="AZ698"/>
      <c r="BB698"/>
      <c r="BC698"/>
      <c r="BD698"/>
      <c r="BE698"/>
      <c r="BG698"/>
      <c r="BH698"/>
      <c r="BI698"/>
      <c r="BJ698"/>
    </row>
    <row r="699" spans="1:62" x14ac:dyDescent="0.2">
      <c r="A699" s="67"/>
      <c r="B699" s="67"/>
      <c r="C699" s="40"/>
      <c r="D699" s="65"/>
      <c r="E699" s="67"/>
      <c r="F699" s="67"/>
      <c r="G699" s="67"/>
      <c r="H699" s="67"/>
      <c r="K699" s="74"/>
      <c r="L699" s="75"/>
      <c r="M699"/>
      <c r="N699"/>
      <c r="O699"/>
      <c r="P699"/>
      <c r="Q699"/>
      <c r="R699"/>
      <c r="S699"/>
      <c r="T699" s="121"/>
      <c r="U699" s="121"/>
      <c r="V699"/>
      <c r="W699"/>
      <c r="X699"/>
      <c r="Y699"/>
      <c r="Z699"/>
      <c r="AA699"/>
      <c r="AB699"/>
      <c r="AC699"/>
      <c r="AD699"/>
      <c r="AE699"/>
      <c r="AF699"/>
      <c r="AG699"/>
      <c r="AH699"/>
      <c r="AI699"/>
      <c r="AJ699"/>
      <c r="AK699"/>
      <c r="AL699"/>
      <c r="AM699"/>
      <c r="AN699"/>
      <c r="AO699"/>
      <c r="AP699"/>
      <c r="AQ699"/>
      <c r="AR699"/>
      <c r="AS699"/>
      <c r="AT699"/>
      <c r="AU699"/>
      <c r="AV699"/>
      <c r="AW699"/>
      <c r="AX699"/>
      <c r="AY699"/>
      <c r="AZ699"/>
      <c r="BB699"/>
      <c r="BC699"/>
      <c r="BD699"/>
      <c r="BE699"/>
      <c r="BG699"/>
      <c r="BH699"/>
      <c r="BI699"/>
      <c r="BJ699"/>
    </row>
    <row r="700" spans="1:62" x14ac:dyDescent="0.2">
      <c r="A700" s="67"/>
      <c r="B700" s="67"/>
      <c r="C700" s="40"/>
      <c r="D700" s="65"/>
      <c r="E700" s="67"/>
      <c r="F700" s="67"/>
      <c r="G700" s="67"/>
      <c r="H700" s="67"/>
      <c r="K700" s="74"/>
      <c r="L700" s="75"/>
      <c r="M700"/>
      <c r="N700"/>
      <c r="O700"/>
      <c r="P700"/>
      <c r="Q700"/>
      <c r="R700"/>
      <c r="S700"/>
      <c r="T700" s="121"/>
      <c r="U700" s="121"/>
      <c r="V700"/>
      <c r="W700"/>
      <c r="X700"/>
      <c r="Y700"/>
      <c r="Z700"/>
      <c r="AA700"/>
      <c r="AB700"/>
      <c r="AC700"/>
      <c r="AD700"/>
      <c r="AE700"/>
      <c r="AF700"/>
      <c r="AG700"/>
      <c r="AH700"/>
      <c r="AI700"/>
      <c r="AJ700"/>
      <c r="AK700"/>
      <c r="AL700"/>
      <c r="AM700"/>
      <c r="AN700"/>
      <c r="AO700"/>
      <c r="AP700"/>
      <c r="AQ700"/>
      <c r="AR700"/>
      <c r="AS700"/>
      <c r="AT700"/>
      <c r="AU700"/>
      <c r="AV700"/>
      <c r="AW700"/>
      <c r="AX700"/>
      <c r="AY700"/>
      <c r="AZ700"/>
      <c r="BB700"/>
      <c r="BC700"/>
      <c r="BD700"/>
      <c r="BE700"/>
      <c r="BG700"/>
      <c r="BH700"/>
      <c r="BI700"/>
      <c r="BJ700"/>
    </row>
    <row r="701" spans="1:62" x14ac:dyDescent="0.2">
      <c r="A701" s="67"/>
      <c r="B701" s="67"/>
      <c r="C701" s="40"/>
      <c r="D701" s="65"/>
      <c r="E701" s="67"/>
      <c r="F701" s="67"/>
      <c r="G701" s="67"/>
      <c r="H701" s="67"/>
      <c r="K701" s="74"/>
      <c r="L701" s="75"/>
      <c r="M701"/>
      <c r="N701"/>
      <c r="O701"/>
      <c r="P701"/>
      <c r="Q701"/>
      <c r="R701"/>
      <c r="S701"/>
      <c r="T701" s="121"/>
      <c r="U701" s="12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B701"/>
      <c r="BC701"/>
      <c r="BD701"/>
      <c r="BE701"/>
      <c r="BG701"/>
      <c r="BH701"/>
      <c r="BI701"/>
      <c r="BJ701"/>
    </row>
    <row r="702" spans="1:62" x14ac:dyDescent="0.2">
      <c r="A702" s="67"/>
      <c r="B702" s="67"/>
      <c r="C702" s="40"/>
      <c r="D702" s="65"/>
      <c r="E702" s="67"/>
      <c r="F702" s="67"/>
      <c r="G702" s="67"/>
      <c r="H702" s="67"/>
      <c r="K702" s="74"/>
      <c r="L702" s="75"/>
      <c r="M702"/>
      <c r="N702"/>
      <c r="O702"/>
      <c r="P702"/>
      <c r="Q702"/>
      <c r="R702"/>
      <c r="S702"/>
      <c r="T702" s="121"/>
      <c r="U702" s="121"/>
      <c r="V702"/>
      <c r="W702"/>
      <c r="X702"/>
      <c r="Y702"/>
      <c r="Z702"/>
      <c r="AA702"/>
      <c r="AB702"/>
      <c r="AC702"/>
      <c r="AD702"/>
      <c r="AE702"/>
      <c r="AF702"/>
      <c r="AG702"/>
      <c r="AH702"/>
      <c r="AI702"/>
      <c r="AJ702"/>
      <c r="AK702"/>
      <c r="AL702"/>
      <c r="AM702"/>
      <c r="AN702"/>
      <c r="AO702"/>
      <c r="AP702"/>
      <c r="AQ702"/>
      <c r="AR702"/>
      <c r="AS702"/>
      <c r="AT702"/>
      <c r="AU702"/>
      <c r="AV702"/>
      <c r="AW702"/>
      <c r="AX702"/>
      <c r="AY702"/>
      <c r="AZ702"/>
      <c r="BB702"/>
      <c r="BC702"/>
      <c r="BD702"/>
      <c r="BE702"/>
      <c r="BG702"/>
      <c r="BH702"/>
      <c r="BI702"/>
      <c r="BJ702"/>
    </row>
    <row r="703" spans="1:62" x14ac:dyDescent="0.2">
      <c r="A703" s="67"/>
      <c r="B703" s="67"/>
      <c r="C703" s="40"/>
      <c r="D703" s="65"/>
      <c r="E703" s="67"/>
      <c r="F703" s="67"/>
      <c r="G703" s="67"/>
      <c r="H703" s="67"/>
      <c r="K703" s="74"/>
      <c r="L703" s="75"/>
      <c r="M703"/>
      <c r="N703"/>
      <c r="O703"/>
      <c r="P703"/>
      <c r="Q703"/>
      <c r="R703"/>
      <c r="S703"/>
      <c r="T703" s="121"/>
      <c r="U703" s="121"/>
      <c r="V703"/>
      <c r="W703"/>
      <c r="X703"/>
      <c r="Y703"/>
      <c r="Z703"/>
      <c r="AA703"/>
      <c r="AB703"/>
      <c r="AC703"/>
      <c r="AD703"/>
      <c r="AE703"/>
      <c r="AF703"/>
      <c r="AG703"/>
      <c r="AH703"/>
      <c r="AI703"/>
      <c r="AJ703"/>
      <c r="AK703"/>
      <c r="AL703"/>
      <c r="AM703"/>
      <c r="AN703"/>
      <c r="AO703"/>
      <c r="AP703"/>
      <c r="AQ703"/>
      <c r="AR703"/>
      <c r="AS703"/>
      <c r="AT703"/>
      <c r="AU703"/>
      <c r="AV703"/>
      <c r="AW703"/>
      <c r="AX703"/>
      <c r="AY703"/>
      <c r="AZ703"/>
      <c r="BB703"/>
      <c r="BC703"/>
      <c r="BD703"/>
      <c r="BE703"/>
      <c r="BG703"/>
      <c r="BH703"/>
      <c r="BI703"/>
      <c r="BJ703"/>
    </row>
    <row r="704" spans="1:62" x14ac:dyDescent="0.2">
      <c r="A704" s="67"/>
      <c r="B704" s="67"/>
      <c r="C704" s="40"/>
      <c r="D704" s="65"/>
      <c r="E704" s="67"/>
      <c r="F704" s="67"/>
      <c r="G704" s="67"/>
      <c r="H704" s="67"/>
      <c r="K704" s="74"/>
      <c r="L704" s="75"/>
      <c r="M704"/>
      <c r="N704"/>
      <c r="O704"/>
      <c r="P704"/>
      <c r="Q704"/>
      <c r="R704"/>
      <c r="S704"/>
      <c r="T704" s="121"/>
      <c r="U704" s="121"/>
      <c r="V704"/>
      <c r="W704"/>
      <c r="X704"/>
      <c r="Y704"/>
      <c r="Z704"/>
      <c r="AA704"/>
      <c r="AB704"/>
      <c r="AC704"/>
      <c r="AD704"/>
      <c r="AE704"/>
      <c r="AF704"/>
      <c r="AG704"/>
      <c r="AH704"/>
      <c r="AI704"/>
      <c r="AJ704"/>
      <c r="AK704"/>
      <c r="AL704"/>
      <c r="AM704"/>
      <c r="AN704"/>
      <c r="AO704"/>
      <c r="AP704"/>
      <c r="AQ704"/>
      <c r="AR704"/>
      <c r="AS704"/>
      <c r="AT704"/>
      <c r="AU704"/>
      <c r="AV704"/>
      <c r="AW704"/>
      <c r="AX704"/>
      <c r="AY704"/>
      <c r="AZ704"/>
      <c r="BB704"/>
      <c r="BC704"/>
      <c r="BD704"/>
      <c r="BE704"/>
      <c r="BG704"/>
      <c r="BH704"/>
      <c r="BI704"/>
      <c r="BJ704"/>
    </row>
    <row r="705" spans="1:62" x14ac:dyDescent="0.2">
      <c r="A705" s="67"/>
      <c r="B705" s="67"/>
      <c r="C705" s="40"/>
      <c r="D705" s="65"/>
      <c r="E705" s="67"/>
      <c r="F705" s="67"/>
      <c r="G705" s="67"/>
      <c r="H705" s="67"/>
      <c r="K705" s="74"/>
      <c r="L705" s="75"/>
      <c r="M705"/>
      <c r="N705"/>
      <c r="O705"/>
      <c r="P705"/>
      <c r="Q705"/>
      <c r="R705"/>
      <c r="S705"/>
      <c r="T705" s="121"/>
      <c r="U705" s="121"/>
      <c r="V705"/>
      <c r="W705"/>
      <c r="X705"/>
      <c r="Y705"/>
      <c r="Z705"/>
      <c r="AA705"/>
      <c r="AB705"/>
      <c r="AC705"/>
      <c r="AD705"/>
      <c r="AE705"/>
      <c r="AF705"/>
      <c r="AG705"/>
      <c r="AH705"/>
      <c r="AI705"/>
      <c r="AJ705"/>
      <c r="AK705"/>
      <c r="AL705"/>
      <c r="AM705"/>
      <c r="AN705"/>
      <c r="AO705"/>
      <c r="AP705"/>
      <c r="AQ705"/>
      <c r="AR705"/>
      <c r="AS705"/>
      <c r="AT705"/>
      <c r="AU705"/>
      <c r="AV705"/>
      <c r="AW705"/>
      <c r="AX705"/>
      <c r="AY705"/>
      <c r="AZ705"/>
      <c r="BB705"/>
      <c r="BC705"/>
      <c r="BD705"/>
      <c r="BE705"/>
      <c r="BG705"/>
      <c r="BH705"/>
      <c r="BI705"/>
      <c r="BJ705"/>
    </row>
    <row r="706" spans="1:62" x14ac:dyDescent="0.2">
      <c r="A706" s="67"/>
      <c r="B706" s="67"/>
      <c r="C706" s="40"/>
      <c r="D706" s="65"/>
      <c r="E706" s="67"/>
      <c r="F706" s="67"/>
      <c r="G706" s="67"/>
      <c r="H706" s="67"/>
      <c r="K706" s="74"/>
      <c r="L706" s="75"/>
      <c r="M706"/>
      <c r="N706"/>
      <c r="O706"/>
      <c r="P706"/>
      <c r="Q706"/>
      <c r="R706"/>
      <c r="S706"/>
      <c r="T706" s="121"/>
      <c r="U706" s="121"/>
      <c r="V706"/>
      <c r="W706"/>
      <c r="X706"/>
      <c r="Y706"/>
      <c r="Z706"/>
      <c r="AA706"/>
      <c r="AB706"/>
      <c r="AC706"/>
      <c r="AD706"/>
      <c r="AE706"/>
      <c r="AF706"/>
      <c r="AG706"/>
      <c r="AH706"/>
      <c r="AI706"/>
      <c r="AJ706"/>
      <c r="AK706"/>
      <c r="AL706"/>
      <c r="AM706"/>
      <c r="AN706"/>
      <c r="AO706"/>
      <c r="AP706"/>
      <c r="AQ706"/>
      <c r="AR706"/>
      <c r="AS706"/>
      <c r="AT706"/>
      <c r="AU706"/>
      <c r="AV706"/>
      <c r="AW706"/>
      <c r="AX706"/>
      <c r="AY706"/>
      <c r="AZ706"/>
      <c r="BB706"/>
      <c r="BC706"/>
      <c r="BD706"/>
      <c r="BE706"/>
      <c r="BG706"/>
      <c r="BH706"/>
      <c r="BI706"/>
      <c r="BJ706"/>
    </row>
    <row r="707" spans="1:62" x14ac:dyDescent="0.2">
      <c r="A707" s="67"/>
      <c r="B707" s="67"/>
      <c r="C707" s="40"/>
      <c r="D707" s="65"/>
      <c r="E707" s="67"/>
      <c r="F707" s="67"/>
      <c r="G707" s="67"/>
      <c r="H707" s="67"/>
      <c r="K707" s="74"/>
      <c r="L707" s="75"/>
      <c r="M707"/>
      <c r="N707"/>
      <c r="O707"/>
      <c r="P707"/>
      <c r="Q707"/>
      <c r="R707"/>
      <c r="S707"/>
      <c r="T707" s="121"/>
      <c r="U707" s="121"/>
      <c r="V707"/>
      <c r="W707"/>
      <c r="X707"/>
      <c r="Y707"/>
      <c r="Z707"/>
      <c r="AA707"/>
      <c r="AB707"/>
      <c r="AC707"/>
      <c r="AD707"/>
      <c r="AE707"/>
      <c r="AF707"/>
      <c r="AG707"/>
      <c r="AH707"/>
      <c r="AI707"/>
      <c r="AJ707"/>
      <c r="AK707"/>
      <c r="AL707"/>
      <c r="AM707"/>
      <c r="AN707"/>
      <c r="AO707"/>
      <c r="AP707"/>
      <c r="AQ707"/>
      <c r="AR707"/>
      <c r="AS707"/>
      <c r="AT707"/>
      <c r="AU707"/>
      <c r="AV707"/>
      <c r="AW707"/>
      <c r="AX707"/>
      <c r="AY707"/>
      <c r="AZ707"/>
      <c r="BB707"/>
      <c r="BC707"/>
      <c r="BD707"/>
      <c r="BE707"/>
      <c r="BG707"/>
      <c r="BH707"/>
      <c r="BI707"/>
      <c r="BJ707"/>
    </row>
    <row r="708" spans="1:62" x14ac:dyDescent="0.2">
      <c r="A708" s="67"/>
      <c r="B708" s="67"/>
      <c r="C708" s="40"/>
      <c r="D708" s="65"/>
      <c r="E708" s="67"/>
      <c r="F708" s="67"/>
      <c r="G708" s="67"/>
      <c r="H708" s="67"/>
      <c r="K708" s="74"/>
      <c r="L708" s="75"/>
      <c r="M708"/>
      <c r="N708"/>
      <c r="O708"/>
      <c r="P708"/>
      <c r="Q708"/>
      <c r="R708"/>
      <c r="S708"/>
      <c r="T708" s="121"/>
      <c r="U708" s="121"/>
      <c r="V708"/>
      <c r="W708"/>
      <c r="X708"/>
      <c r="Y708"/>
      <c r="Z708"/>
      <c r="AA708"/>
      <c r="AB708"/>
      <c r="AC708"/>
      <c r="AD708"/>
      <c r="AE708"/>
      <c r="AF708"/>
      <c r="AG708"/>
      <c r="AH708"/>
      <c r="AI708"/>
      <c r="AJ708"/>
      <c r="AK708"/>
      <c r="AL708"/>
      <c r="AM708"/>
      <c r="AN708"/>
      <c r="AO708"/>
      <c r="AP708"/>
      <c r="AQ708"/>
      <c r="AR708"/>
      <c r="AS708"/>
      <c r="AT708"/>
      <c r="AU708"/>
      <c r="AV708"/>
      <c r="AW708"/>
      <c r="AX708"/>
      <c r="AY708"/>
      <c r="AZ708"/>
      <c r="BB708"/>
      <c r="BC708"/>
      <c r="BD708"/>
      <c r="BE708"/>
      <c r="BG708"/>
      <c r="BH708"/>
      <c r="BI708"/>
      <c r="BJ708"/>
    </row>
    <row r="709" spans="1:62" x14ac:dyDescent="0.2">
      <c r="A709" s="67"/>
      <c r="B709" s="67"/>
      <c r="C709" s="40"/>
      <c r="D709" s="65"/>
      <c r="E709" s="67"/>
      <c r="F709" s="67"/>
      <c r="G709" s="67"/>
      <c r="H709" s="67"/>
      <c r="K709" s="74"/>
      <c r="L709" s="75"/>
      <c r="M709"/>
      <c r="N709"/>
      <c r="O709"/>
      <c r="P709"/>
      <c r="Q709"/>
      <c r="R709"/>
      <c r="S709"/>
      <c r="T709" s="121"/>
      <c r="U709" s="121"/>
      <c r="V709"/>
      <c r="W709"/>
      <c r="X709"/>
      <c r="Y709"/>
      <c r="Z709"/>
      <c r="AA709"/>
      <c r="AB709"/>
      <c r="AC709"/>
      <c r="AD709"/>
      <c r="AE709"/>
      <c r="AF709"/>
      <c r="AG709"/>
      <c r="AH709"/>
      <c r="AI709"/>
      <c r="AJ709"/>
      <c r="AK709"/>
      <c r="AL709"/>
      <c r="AM709"/>
      <c r="AN709"/>
      <c r="AO709"/>
      <c r="AP709"/>
      <c r="AQ709"/>
      <c r="AR709"/>
      <c r="AS709"/>
      <c r="AT709"/>
      <c r="AU709"/>
      <c r="AV709"/>
      <c r="AW709"/>
      <c r="AX709"/>
      <c r="AY709"/>
      <c r="AZ709"/>
      <c r="BB709"/>
      <c r="BC709"/>
      <c r="BD709"/>
      <c r="BE709"/>
      <c r="BG709"/>
      <c r="BH709"/>
      <c r="BI709"/>
      <c r="BJ709"/>
    </row>
    <row r="710" spans="1:62" x14ac:dyDescent="0.2">
      <c r="A710" s="67"/>
      <c r="B710" s="67"/>
      <c r="C710" s="40"/>
      <c r="D710" s="65"/>
      <c r="E710" s="67"/>
      <c r="F710" s="67"/>
      <c r="G710" s="67"/>
      <c r="H710" s="67"/>
      <c r="K710" s="74"/>
      <c r="L710" s="75"/>
      <c r="M710"/>
      <c r="N710"/>
      <c r="O710"/>
      <c r="P710"/>
      <c r="Q710"/>
      <c r="R710"/>
      <c r="S710"/>
      <c r="T710" s="121"/>
      <c r="U710" s="121"/>
      <c r="V710"/>
      <c r="W710"/>
      <c r="X710"/>
      <c r="Y710"/>
      <c r="Z710"/>
      <c r="AA710"/>
      <c r="AB710"/>
      <c r="AC710"/>
      <c r="AD710"/>
      <c r="AE710"/>
      <c r="AF710"/>
      <c r="AG710"/>
      <c r="AH710"/>
      <c r="AI710"/>
      <c r="AJ710"/>
      <c r="AK710"/>
      <c r="AL710"/>
      <c r="AM710"/>
      <c r="AN710"/>
      <c r="AO710"/>
      <c r="AP710"/>
      <c r="AQ710"/>
      <c r="AR710"/>
      <c r="AS710"/>
      <c r="AT710"/>
      <c r="AU710"/>
      <c r="AV710"/>
      <c r="AW710"/>
      <c r="AX710"/>
      <c r="AY710"/>
      <c r="AZ710"/>
      <c r="BB710"/>
      <c r="BC710"/>
      <c r="BD710"/>
      <c r="BE710"/>
      <c r="BG710"/>
      <c r="BH710"/>
      <c r="BI710"/>
      <c r="BJ710"/>
    </row>
    <row r="711" spans="1:62" x14ac:dyDescent="0.2">
      <c r="A711" s="67"/>
      <c r="B711" s="67"/>
      <c r="C711" s="40"/>
      <c r="D711" s="65"/>
      <c r="E711" s="67"/>
      <c r="F711" s="67"/>
      <c r="G711" s="67"/>
      <c r="H711" s="67"/>
      <c r="K711" s="74"/>
      <c r="L711" s="75"/>
      <c r="M711"/>
      <c r="N711"/>
      <c r="O711"/>
      <c r="P711"/>
      <c r="Q711"/>
      <c r="R711"/>
      <c r="S711"/>
      <c r="T711" s="121"/>
      <c r="U711" s="12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B711"/>
      <c r="BC711"/>
      <c r="BD711"/>
      <c r="BE711"/>
      <c r="BG711"/>
      <c r="BH711"/>
      <c r="BI711"/>
      <c r="BJ711"/>
    </row>
    <row r="712" spans="1:62" x14ac:dyDescent="0.2">
      <c r="A712" s="67"/>
      <c r="B712" s="67"/>
      <c r="C712" s="40"/>
      <c r="D712" s="65"/>
      <c r="E712" s="67"/>
      <c r="F712" s="67"/>
      <c r="G712" s="67"/>
      <c r="H712" s="67"/>
      <c r="K712" s="74"/>
      <c r="L712" s="75"/>
      <c r="M712"/>
      <c r="N712"/>
      <c r="O712"/>
      <c r="P712"/>
      <c r="Q712"/>
      <c r="R712"/>
      <c r="S712"/>
      <c r="T712" s="121"/>
      <c r="U712" s="121"/>
      <c r="V712"/>
      <c r="W712"/>
      <c r="X712"/>
      <c r="Y712"/>
      <c r="Z712"/>
      <c r="AA712"/>
      <c r="AB712"/>
      <c r="AC712"/>
      <c r="AD712"/>
      <c r="AE712"/>
      <c r="AF712"/>
      <c r="AG712"/>
      <c r="AH712"/>
      <c r="AI712"/>
      <c r="AJ712"/>
      <c r="AK712"/>
      <c r="AL712"/>
      <c r="AM712"/>
      <c r="AN712"/>
      <c r="AO712"/>
      <c r="AP712"/>
      <c r="AQ712"/>
      <c r="AR712"/>
      <c r="AS712"/>
      <c r="AT712"/>
      <c r="AU712"/>
      <c r="AV712"/>
      <c r="AW712"/>
      <c r="AX712"/>
      <c r="AY712"/>
      <c r="AZ712"/>
      <c r="BB712"/>
      <c r="BC712"/>
      <c r="BD712"/>
      <c r="BE712"/>
      <c r="BG712"/>
      <c r="BH712"/>
      <c r="BI712"/>
      <c r="BJ712"/>
    </row>
    <row r="713" spans="1:62" x14ac:dyDescent="0.2">
      <c r="A713" s="67"/>
      <c r="B713" s="67"/>
      <c r="C713" s="40"/>
      <c r="D713" s="65"/>
      <c r="E713" s="67"/>
      <c r="F713" s="67"/>
      <c r="G713" s="67"/>
      <c r="H713" s="67"/>
      <c r="K713" s="74"/>
      <c r="L713" s="75"/>
      <c r="M713"/>
      <c r="N713"/>
      <c r="O713"/>
      <c r="P713"/>
      <c r="Q713"/>
      <c r="R713"/>
      <c r="S713"/>
      <c r="T713" s="121"/>
      <c r="U713" s="121"/>
      <c r="V713"/>
      <c r="W713"/>
      <c r="X713"/>
      <c r="Y713"/>
      <c r="Z713"/>
      <c r="AA713"/>
      <c r="AB713"/>
      <c r="AC713"/>
      <c r="AD713"/>
      <c r="AE713"/>
      <c r="AF713"/>
      <c r="AG713"/>
      <c r="AH713"/>
      <c r="AI713"/>
      <c r="AJ713"/>
      <c r="AK713"/>
      <c r="AL713"/>
      <c r="AM713"/>
      <c r="AN713"/>
      <c r="AO713"/>
      <c r="AP713"/>
      <c r="AQ713"/>
      <c r="AR713"/>
      <c r="AS713"/>
      <c r="AT713"/>
      <c r="AU713"/>
      <c r="AV713"/>
      <c r="AW713"/>
      <c r="AX713"/>
      <c r="AY713"/>
      <c r="AZ713"/>
      <c r="BB713"/>
      <c r="BC713"/>
      <c r="BD713"/>
      <c r="BE713"/>
      <c r="BG713"/>
      <c r="BH713"/>
      <c r="BI713"/>
      <c r="BJ713"/>
    </row>
    <row r="714" spans="1:62" x14ac:dyDescent="0.2">
      <c r="A714" s="67"/>
      <c r="B714" s="67"/>
      <c r="C714" s="40"/>
      <c r="D714" s="65"/>
      <c r="E714" s="67"/>
      <c r="F714" s="67"/>
      <c r="G714" s="67"/>
      <c r="H714" s="67"/>
      <c r="K714" s="74"/>
      <c r="L714" s="75"/>
      <c r="M714"/>
      <c r="N714"/>
      <c r="O714"/>
      <c r="P714"/>
      <c r="Q714"/>
      <c r="R714"/>
      <c r="S714"/>
      <c r="T714" s="121"/>
      <c r="U714" s="121"/>
      <c r="V714"/>
      <c r="W714"/>
      <c r="X714"/>
      <c r="Y714"/>
      <c r="Z714"/>
      <c r="AA714"/>
      <c r="AB714"/>
      <c r="AC714"/>
      <c r="AD714"/>
      <c r="AE714"/>
      <c r="AF714"/>
      <c r="AG714"/>
      <c r="AH714"/>
      <c r="AI714"/>
      <c r="AJ714"/>
      <c r="AK714"/>
      <c r="AL714"/>
      <c r="AM714"/>
      <c r="AN714"/>
      <c r="AO714"/>
      <c r="AP714"/>
      <c r="AQ714"/>
      <c r="AR714"/>
      <c r="AS714"/>
      <c r="AT714"/>
      <c r="AU714"/>
      <c r="AV714"/>
      <c r="AW714"/>
      <c r="AX714"/>
      <c r="AY714"/>
      <c r="AZ714"/>
      <c r="BB714"/>
      <c r="BC714"/>
      <c r="BD714"/>
      <c r="BE714"/>
      <c r="BG714"/>
      <c r="BH714"/>
      <c r="BI714"/>
      <c r="BJ714"/>
    </row>
    <row r="715" spans="1:62" x14ac:dyDescent="0.2">
      <c r="A715" s="67"/>
      <c r="B715" s="67"/>
      <c r="C715" s="40"/>
      <c r="D715" s="65"/>
      <c r="E715" s="67"/>
      <c r="F715" s="67"/>
      <c r="G715" s="67"/>
      <c r="H715" s="67"/>
      <c r="K715" s="74"/>
      <c r="L715" s="75"/>
      <c r="M715"/>
      <c r="N715"/>
      <c r="O715"/>
      <c r="P715"/>
      <c r="Q715"/>
      <c r="R715"/>
      <c r="S715"/>
      <c r="T715" s="121"/>
      <c r="U715" s="121"/>
      <c r="V715"/>
      <c r="W715"/>
      <c r="X715"/>
      <c r="Y715"/>
      <c r="Z715"/>
      <c r="AA715"/>
      <c r="AB715"/>
      <c r="AC715"/>
      <c r="AD715"/>
      <c r="AE715"/>
      <c r="AF715"/>
      <c r="AG715"/>
      <c r="AH715"/>
      <c r="AI715"/>
      <c r="AJ715"/>
      <c r="AK715"/>
      <c r="AL715"/>
      <c r="AM715"/>
      <c r="AN715"/>
      <c r="AO715"/>
      <c r="AP715"/>
      <c r="AQ715"/>
      <c r="AR715"/>
      <c r="AS715"/>
      <c r="AT715"/>
      <c r="AU715"/>
      <c r="AV715"/>
      <c r="AW715"/>
      <c r="AX715"/>
      <c r="AY715"/>
      <c r="AZ715"/>
      <c r="BB715"/>
      <c r="BC715"/>
      <c r="BD715"/>
      <c r="BE715"/>
      <c r="BG715"/>
      <c r="BH715"/>
      <c r="BI715"/>
      <c r="BJ715"/>
    </row>
    <row r="716" spans="1:62" x14ac:dyDescent="0.2">
      <c r="A716" s="67"/>
      <c r="B716" s="67"/>
      <c r="C716" s="40"/>
      <c r="D716" s="65"/>
      <c r="E716" s="67"/>
      <c r="F716" s="67"/>
      <c r="G716" s="67"/>
      <c r="H716" s="67"/>
      <c r="K716" s="74"/>
      <c r="L716" s="75"/>
      <c r="M716"/>
      <c r="N716"/>
      <c r="O716"/>
      <c r="P716"/>
      <c r="Q716"/>
      <c r="R716"/>
      <c r="S716"/>
      <c r="T716" s="121"/>
      <c r="U716" s="121"/>
      <c r="V716"/>
      <c r="W716"/>
      <c r="X716"/>
      <c r="Y716"/>
      <c r="Z716"/>
      <c r="AA716"/>
      <c r="AB716"/>
      <c r="AC716"/>
      <c r="AD716"/>
      <c r="AE716"/>
      <c r="AF716"/>
      <c r="AG716"/>
      <c r="AH716"/>
      <c r="AI716"/>
      <c r="AJ716"/>
      <c r="AK716"/>
      <c r="AL716"/>
      <c r="AM716"/>
      <c r="AN716"/>
      <c r="AO716"/>
      <c r="AP716"/>
      <c r="AQ716"/>
      <c r="AR716"/>
      <c r="AS716"/>
      <c r="AT716"/>
      <c r="AU716"/>
      <c r="AV716"/>
      <c r="AW716"/>
      <c r="AX716"/>
      <c r="AY716"/>
      <c r="AZ716"/>
      <c r="BB716"/>
      <c r="BC716"/>
      <c r="BD716"/>
      <c r="BE716"/>
      <c r="BG716"/>
      <c r="BH716"/>
      <c r="BI716"/>
      <c r="BJ716"/>
    </row>
    <row r="717" spans="1:62" x14ac:dyDescent="0.2">
      <c r="A717" s="67"/>
      <c r="B717" s="67"/>
      <c r="C717" s="40"/>
      <c r="D717" s="65"/>
      <c r="E717" s="67"/>
      <c r="F717" s="67"/>
      <c r="G717" s="67"/>
      <c r="H717" s="67"/>
      <c r="K717" s="74"/>
      <c r="L717" s="75"/>
      <c r="M717"/>
      <c r="N717"/>
      <c r="O717"/>
      <c r="P717"/>
      <c r="Q717"/>
      <c r="R717"/>
      <c r="S717"/>
      <c r="T717" s="121"/>
      <c r="U717" s="121"/>
      <c r="V717"/>
      <c r="W717"/>
      <c r="X717"/>
      <c r="Y717"/>
      <c r="Z717"/>
      <c r="AA717"/>
      <c r="AB717"/>
      <c r="AC717"/>
      <c r="AD717"/>
      <c r="AE717"/>
      <c r="AF717"/>
      <c r="AG717"/>
      <c r="AH717"/>
      <c r="AI717"/>
      <c r="AJ717"/>
      <c r="AK717"/>
      <c r="AL717"/>
      <c r="AM717"/>
      <c r="AN717"/>
      <c r="AO717"/>
      <c r="AP717"/>
      <c r="AQ717"/>
      <c r="AR717"/>
      <c r="AS717"/>
      <c r="AT717"/>
      <c r="AU717"/>
      <c r="AV717"/>
      <c r="AW717"/>
      <c r="AX717"/>
      <c r="AY717"/>
      <c r="AZ717"/>
      <c r="BB717"/>
      <c r="BC717"/>
      <c r="BD717"/>
      <c r="BE717"/>
      <c r="BG717"/>
      <c r="BH717"/>
      <c r="BI717"/>
      <c r="BJ717"/>
    </row>
    <row r="718" spans="1:62" x14ac:dyDescent="0.2">
      <c r="A718" s="67"/>
      <c r="B718" s="67"/>
      <c r="C718" s="40"/>
      <c r="D718" s="65"/>
      <c r="E718" s="67"/>
      <c r="F718" s="67"/>
      <c r="G718" s="67"/>
      <c r="H718" s="67"/>
      <c r="K718" s="74"/>
      <c r="L718" s="75"/>
      <c r="M718"/>
      <c r="N718"/>
      <c r="O718"/>
      <c r="P718"/>
      <c r="Q718"/>
      <c r="R718"/>
      <c r="S718"/>
      <c r="T718" s="121"/>
      <c r="U718" s="121"/>
      <c r="V718"/>
      <c r="W718"/>
      <c r="X718"/>
      <c r="Y718"/>
      <c r="Z718"/>
      <c r="AA718"/>
      <c r="AB718"/>
      <c r="AC718"/>
      <c r="AD718"/>
      <c r="AE718"/>
      <c r="AF718"/>
      <c r="AG718"/>
      <c r="AH718"/>
      <c r="AI718"/>
      <c r="AJ718"/>
      <c r="AK718"/>
      <c r="AL718"/>
      <c r="AM718"/>
      <c r="AN718"/>
      <c r="AO718"/>
      <c r="AP718"/>
      <c r="AQ718"/>
      <c r="AR718"/>
      <c r="AS718"/>
      <c r="AT718"/>
      <c r="AU718"/>
      <c r="AV718"/>
      <c r="AW718"/>
      <c r="AX718"/>
      <c r="AY718"/>
      <c r="AZ718"/>
      <c r="BB718"/>
      <c r="BC718"/>
      <c r="BD718"/>
      <c r="BE718"/>
      <c r="BG718"/>
      <c r="BH718"/>
      <c r="BI718"/>
      <c r="BJ718"/>
    </row>
    <row r="719" spans="1:62" x14ac:dyDescent="0.2">
      <c r="A719" s="67"/>
      <c r="B719" s="67"/>
      <c r="C719" s="40"/>
      <c r="D719" s="65"/>
      <c r="E719" s="67"/>
      <c r="F719" s="67"/>
      <c r="G719" s="67"/>
      <c r="H719" s="67"/>
      <c r="K719" s="74"/>
      <c r="L719" s="75"/>
      <c r="M719"/>
      <c r="N719"/>
      <c r="O719"/>
      <c r="P719"/>
      <c r="Q719"/>
      <c r="R719"/>
      <c r="S719"/>
      <c r="T719" s="121"/>
      <c r="U719" s="121"/>
      <c r="V719"/>
      <c r="W719"/>
      <c r="X719"/>
      <c r="Y719"/>
      <c r="Z719"/>
      <c r="AA719"/>
      <c r="AB719"/>
      <c r="AC719"/>
      <c r="AD719"/>
      <c r="AE719"/>
      <c r="AF719"/>
      <c r="AG719"/>
      <c r="AH719"/>
      <c r="AI719"/>
      <c r="AJ719"/>
      <c r="AK719"/>
      <c r="AL719"/>
      <c r="AM719"/>
      <c r="AN719"/>
      <c r="AO719"/>
      <c r="AP719"/>
      <c r="AQ719"/>
      <c r="AR719"/>
      <c r="AS719"/>
      <c r="AT719"/>
      <c r="AU719"/>
      <c r="AV719"/>
      <c r="AW719"/>
      <c r="AX719"/>
      <c r="AY719"/>
      <c r="AZ719"/>
      <c r="BB719"/>
      <c r="BC719"/>
      <c r="BD719"/>
      <c r="BE719"/>
      <c r="BG719"/>
      <c r="BH719"/>
      <c r="BI719"/>
      <c r="BJ719"/>
    </row>
    <row r="720" spans="1:62" x14ac:dyDescent="0.2">
      <c r="A720" s="67"/>
      <c r="B720" s="67"/>
      <c r="C720" s="40"/>
      <c r="D720" s="65"/>
      <c r="E720" s="67"/>
      <c r="F720" s="67"/>
      <c r="G720" s="67"/>
      <c r="H720" s="67"/>
      <c r="K720" s="74"/>
      <c r="L720" s="75"/>
      <c r="M720"/>
      <c r="N720"/>
      <c r="O720"/>
      <c r="P720"/>
      <c r="Q720"/>
      <c r="R720"/>
      <c r="S720"/>
      <c r="T720" s="121"/>
      <c r="U720" s="121"/>
      <c r="V720"/>
      <c r="W720"/>
      <c r="X720"/>
      <c r="Y720"/>
      <c r="Z720"/>
      <c r="AA720"/>
      <c r="AB720"/>
      <c r="AC720"/>
      <c r="AD720"/>
      <c r="AE720"/>
      <c r="AF720"/>
      <c r="AG720"/>
      <c r="AH720"/>
      <c r="AI720"/>
      <c r="AJ720"/>
      <c r="AK720"/>
      <c r="AL720"/>
      <c r="AM720"/>
      <c r="AN720"/>
      <c r="AO720"/>
      <c r="AP720"/>
      <c r="AQ720"/>
      <c r="AR720"/>
      <c r="AS720"/>
      <c r="AT720"/>
      <c r="AU720"/>
      <c r="AV720"/>
      <c r="AW720"/>
      <c r="AX720"/>
      <c r="AY720"/>
      <c r="AZ720"/>
      <c r="BB720"/>
      <c r="BC720"/>
      <c r="BD720"/>
      <c r="BE720"/>
      <c r="BG720"/>
      <c r="BH720"/>
      <c r="BI720"/>
      <c r="BJ720"/>
    </row>
    <row r="721" spans="1:62" x14ac:dyDescent="0.2">
      <c r="A721" s="67"/>
      <c r="B721" s="67"/>
      <c r="C721" s="40"/>
      <c r="D721" s="65"/>
      <c r="E721" s="67"/>
      <c r="F721" s="67"/>
      <c r="G721" s="67"/>
      <c r="H721" s="67"/>
      <c r="K721" s="74"/>
      <c r="L721" s="75"/>
      <c r="M721"/>
      <c r="N721"/>
      <c r="O721"/>
      <c r="P721"/>
      <c r="Q721"/>
      <c r="R721"/>
      <c r="S721"/>
      <c r="T721" s="121"/>
      <c r="U721" s="1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B721"/>
      <c r="BC721"/>
      <c r="BD721"/>
      <c r="BE721"/>
      <c r="BG721"/>
      <c r="BH721"/>
      <c r="BI721"/>
      <c r="BJ721"/>
    </row>
    <row r="722" spans="1:62" x14ac:dyDescent="0.2">
      <c r="A722" s="67"/>
      <c r="B722" s="67"/>
      <c r="C722" s="40"/>
      <c r="D722" s="65"/>
      <c r="E722" s="67"/>
      <c r="F722" s="67"/>
      <c r="G722" s="67"/>
      <c r="H722" s="67"/>
      <c r="K722" s="74"/>
      <c r="L722" s="75"/>
      <c r="M722"/>
      <c r="N722"/>
      <c r="O722"/>
      <c r="P722"/>
      <c r="Q722"/>
      <c r="R722"/>
      <c r="S722"/>
      <c r="T722" s="121"/>
      <c r="U722" s="121"/>
      <c r="V722"/>
      <c r="W722"/>
      <c r="X722"/>
      <c r="Y722"/>
      <c r="Z722"/>
      <c r="AA722"/>
      <c r="AB722"/>
      <c r="AC722"/>
      <c r="AD722"/>
      <c r="AE722"/>
      <c r="AF722"/>
      <c r="AG722"/>
      <c r="AH722"/>
      <c r="AI722"/>
      <c r="AJ722"/>
      <c r="AK722"/>
      <c r="AL722"/>
      <c r="AM722"/>
      <c r="AN722"/>
      <c r="AO722"/>
      <c r="AP722"/>
      <c r="AQ722"/>
      <c r="AR722"/>
      <c r="AS722"/>
      <c r="AT722"/>
      <c r="AU722"/>
      <c r="AV722"/>
      <c r="AW722"/>
      <c r="AX722"/>
      <c r="AY722"/>
      <c r="AZ722"/>
      <c r="BB722"/>
      <c r="BC722"/>
      <c r="BD722"/>
      <c r="BE722"/>
      <c r="BG722"/>
      <c r="BH722"/>
      <c r="BI722"/>
      <c r="BJ722"/>
    </row>
    <row r="723" spans="1:62" x14ac:dyDescent="0.2">
      <c r="A723" s="67"/>
      <c r="B723" s="67"/>
      <c r="C723" s="40"/>
      <c r="D723" s="65"/>
      <c r="E723" s="67"/>
      <c r="F723" s="67"/>
      <c r="G723" s="67"/>
      <c r="H723" s="67"/>
      <c r="K723" s="74"/>
      <c r="L723" s="75"/>
      <c r="M723"/>
      <c r="N723"/>
      <c r="O723"/>
      <c r="P723"/>
      <c r="Q723"/>
      <c r="R723"/>
      <c r="S723"/>
      <c r="T723" s="121"/>
      <c r="U723" s="121"/>
      <c r="V723"/>
      <c r="W723"/>
      <c r="X723"/>
      <c r="Y723"/>
      <c r="Z723"/>
      <c r="AA723"/>
      <c r="AB723"/>
      <c r="AC723"/>
      <c r="AD723"/>
      <c r="AE723"/>
      <c r="AF723"/>
      <c r="AG723"/>
      <c r="AH723"/>
      <c r="AI723"/>
      <c r="AJ723"/>
      <c r="AK723"/>
      <c r="AL723"/>
      <c r="AM723"/>
      <c r="AN723"/>
      <c r="AO723"/>
      <c r="AP723"/>
      <c r="AQ723"/>
      <c r="AR723"/>
      <c r="AS723"/>
      <c r="AT723"/>
      <c r="AU723"/>
      <c r="AV723"/>
      <c r="AW723"/>
      <c r="AX723"/>
      <c r="AY723"/>
      <c r="AZ723"/>
      <c r="BB723"/>
      <c r="BC723"/>
      <c r="BD723"/>
      <c r="BE723"/>
      <c r="BG723"/>
      <c r="BH723"/>
      <c r="BI723"/>
      <c r="BJ723"/>
    </row>
    <row r="724" spans="1:62" x14ac:dyDescent="0.2">
      <c r="A724" s="67"/>
      <c r="B724" s="67"/>
      <c r="C724" s="40"/>
      <c r="D724" s="65"/>
      <c r="E724" s="67"/>
      <c r="F724" s="67"/>
      <c r="G724" s="67"/>
      <c r="H724" s="67"/>
      <c r="K724" s="74"/>
      <c r="L724" s="75"/>
      <c r="M724"/>
      <c r="N724"/>
      <c r="O724"/>
      <c r="P724"/>
      <c r="Q724"/>
      <c r="R724"/>
      <c r="S724"/>
      <c r="T724" s="121"/>
      <c r="U724" s="121"/>
      <c r="V724"/>
      <c r="W724"/>
      <c r="X724"/>
      <c r="Y724"/>
      <c r="Z724"/>
      <c r="AA724"/>
      <c r="AB724"/>
      <c r="AC724"/>
      <c r="AD724"/>
      <c r="AE724"/>
      <c r="AF724"/>
      <c r="AG724"/>
      <c r="AH724"/>
      <c r="AI724"/>
      <c r="AJ724"/>
      <c r="AK724"/>
      <c r="AL724"/>
      <c r="AM724"/>
      <c r="AN724"/>
      <c r="AO724"/>
      <c r="AP724"/>
      <c r="AQ724"/>
      <c r="AR724"/>
      <c r="AS724"/>
      <c r="AT724"/>
      <c r="AU724"/>
      <c r="AV724"/>
      <c r="AW724"/>
      <c r="AX724"/>
      <c r="AY724"/>
      <c r="AZ724"/>
      <c r="BB724"/>
      <c r="BC724"/>
      <c r="BD724"/>
      <c r="BE724"/>
      <c r="BG724"/>
      <c r="BH724"/>
      <c r="BI724"/>
      <c r="BJ724"/>
    </row>
    <row r="725" spans="1:62" x14ac:dyDescent="0.2">
      <c r="A725" s="67"/>
      <c r="B725" s="67"/>
      <c r="C725" s="40"/>
      <c r="D725" s="65"/>
      <c r="E725" s="67"/>
      <c r="F725" s="67"/>
      <c r="G725" s="67"/>
      <c r="H725" s="67"/>
      <c r="K725" s="74"/>
      <c r="L725" s="75"/>
      <c r="M725"/>
      <c r="N725"/>
      <c r="O725"/>
      <c r="P725"/>
      <c r="Q725"/>
      <c r="R725"/>
      <c r="S725"/>
      <c r="T725" s="121"/>
      <c r="U725" s="121"/>
      <c r="V725"/>
      <c r="W725"/>
      <c r="X725"/>
      <c r="Y725"/>
      <c r="Z725"/>
      <c r="AA725"/>
      <c r="AB725"/>
      <c r="AC725"/>
      <c r="AD725"/>
      <c r="AE725"/>
      <c r="AF725"/>
      <c r="AG725"/>
      <c r="AH725"/>
      <c r="AI725"/>
      <c r="AJ725"/>
      <c r="AK725"/>
      <c r="AL725"/>
      <c r="AM725"/>
      <c r="AN725"/>
      <c r="AO725"/>
      <c r="AP725"/>
      <c r="AQ725"/>
      <c r="AR725"/>
      <c r="AS725"/>
      <c r="AT725"/>
      <c r="AU725"/>
      <c r="AV725"/>
      <c r="AW725"/>
      <c r="AX725"/>
      <c r="AY725"/>
      <c r="AZ725"/>
      <c r="BB725"/>
      <c r="BC725"/>
      <c r="BD725"/>
      <c r="BE725"/>
      <c r="BG725"/>
      <c r="BH725"/>
      <c r="BI725"/>
      <c r="BJ725"/>
    </row>
    <row r="726" spans="1:62" x14ac:dyDescent="0.2">
      <c r="A726" s="67"/>
      <c r="B726" s="67"/>
      <c r="C726" s="40"/>
      <c r="D726" s="65"/>
      <c r="E726" s="67"/>
      <c r="F726" s="67"/>
      <c r="G726" s="67"/>
      <c r="H726" s="67"/>
      <c r="K726" s="74"/>
      <c r="L726" s="75"/>
      <c r="M726"/>
      <c r="N726"/>
      <c r="O726"/>
      <c r="P726"/>
      <c r="Q726"/>
      <c r="R726"/>
      <c r="S726"/>
      <c r="T726" s="121"/>
      <c r="U726" s="121"/>
      <c r="V726"/>
      <c r="W726"/>
      <c r="X726"/>
      <c r="Y726"/>
      <c r="Z726"/>
      <c r="AA726"/>
      <c r="AB726"/>
      <c r="AC726"/>
      <c r="AD726"/>
      <c r="AE726"/>
      <c r="AF726"/>
      <c r="AG726"/>
      <c r="AH726"/>
      <c r="AI726"/>
      <c r="AJ726"/>
      <c r="AK726"/>
      <c r="AL726"/>
      <c r="AM726"/>
      <c r="AN726"/>
      <c r="AO726"/>
      <c r="AP726"/>
      <c r="AQ726"/>
      <c r="AR726"/>
      <c r="AS726"/>
      <c r="AT726"/>
      <c r="AU726"/>
      <c r="AV726"/>
      <c r="AW726"/>
      <c r="AX726"/>
      <c r="AY726"/>
      <c r="AZ726"/>
      <c r="BB726"/>
      <c r="BC726"/>
      <c r="BD726"/>
      <c r="BE726"/>
      <c r="BG726"/>
      <c r="BH726"/>
      <c r="BI726"/>
      <c r="BJ726"/>
    </row>
    <row r="728" spans="1:62" x14ac:dyDescent="0.2">
      <c r="A728" s="67"/>
      <c r="B728" s="67"/>
      <c r="D728" s="69"/>
      <c r="E728" s="67"/>
      <c r="F728" s="67"/>
      <c r="G728" s="67"/>
      <c r="H728" s="67"/>
      <c r="K728" s="74"/>
      <c r="M728"/>
      <c r="N728"/>
      <c r="O728"/>
      <c r="P728"/>
      <c r="Q728"/>
      <c r="R728"/>
      <c r="S728"/>
      <c r="T728" s="121"/>
      <c r="U728" s="121"/>
      <c r="V728"/>
      <c r="W728"/>
      <c r="X728"/>
      <c r="Y728"/>
      <c r="Z728"/>
      <c r="AA728"/>
      <c r="AB728"/>
      <c r="AC728"/>
      <c r="AD728"/>
      <c r="AE728"/>
      <c r="AF728"/>
      <c r="AG728"/>
      <c r="AH728"/>
      <c r="AI728"/>
      <c r="AJ728"/>
      <c r="AK728"/>
      <c r="AL728"/>
      <c r="AM728"/>
      <c r="AN728"/>
      <c r="AO728"/>
      <c r="AP728"/>
      <c r="AQ728"/>
      <c r="AR728"/>
      <c r="AS728"/>
      <c r="AT728"/>
      <c r="AU728"/>
      <c r="AV728"/>
      <c r="AW728"/>
      <c r="AX728"/>
      <c r="AY728"/>
      <c r="AZ728"/>
      <c r="BB728"/>
      <c r="BC728"/>
      <c r="BD728"/>
      <c r="BE728"/>
      <c r="BG728"/>
      <c r="BH728"/>
      <c r="BI728"/>
      <c r="BJ728"/>
    </row>
    <row r="729" spans="1:62" x14ac:dyDescent="0.2">
      <c r="A729" s="67"/>
      <c r="B729" s="67"/>
      <c r="D729" s="69"/>
      <c r="E729" s="67"/>
      <c r="F729" s="67"/>
      <c r="G729" s="67"/>
      <c r="H729" s="67"/>
      <c r="K729" s="74"/>
      <c r="M729"/>
      <c r="N729"/>
      <c r="O729"/>
      <c r="P729"/>
      <c r="Q729"/>
      <c r="R729"/>
      <c r="S729"/>
      <c r="T729" s="121"/>
      <c r="U729" s="121"/>
      <c r="V729"/>
      <c r="W729"/>
      <c r="X729"/>
      <c r="Y729"/>
      <c r="Z729"/>
      <c r="AA729"/>
      <c r="AB729"/>
      <c r="AC729"/>
      <c r="AD729"/>
      <c r="AE729"/>
      <c r="AF729"/>
      <c r="AG729"/>
      <c r="AH729"/>
      <c r="AI729"/>
      <c r="AJ729"/>
      <c r="AK729"/>
      <c r="AL729"/>
      <c r="AM729"/>
      <c r="AN729"/>
      <c r="AO729"/>
      <c r="AP729"/>
      <c r="AQ729"/>
      <c r="AR729"/>
      <c r="AS729"/>
      <c r="AT729"/>
      <c r="AU729"/>
      <c r="AV729"/>
      <c r="AW729"/>
      <c r="AX729"/>
      <c r="AY729"/>
      <c r="AZ729"/>
      <c r="BB729"/>
      <c r="BC729"/>
      <c r="BD729"/>
      <c r="BE729"/>
      <c r="BG729"/>
      <c r="BH729"/>
      <c r="BI729"/>
      <c r="BJ729"/>
    </row>
    <row r="730" spans="1:62" x14ac:dyDescent="0.2">
      <c r="A730" s="67"/>
      <c r="B730" s="67"/>
      <c r="D730" s="69"/>
      <c r="E730" s="67"/>
      <c r="F730" s="67"/>
      <c r="G730" s="67"/>
      <c r="H730" s="67"/>
      <c r="K730" s="74"/>
      <c r="M730"/>
      <c r="N730"/>
      <c r="O730"/>
      <c r="P730"/>
      <c r="Q730"/>
      <c r="R730"/>
      <c r="S730"/>
      <c r="T730" s="121"/>
      <c r="U730" s="121"/>
      <c r="V730"/>
      <c r="W730"/>
      <c r="X730"/>
      <c r="Y730"/>
      <c r="Z730"/>
      <c r="AA730"/>
      <c r="AB730"/>
      <c r="AC730"/>
      <c r="AD730"/>
      <c r="AE730"/>
      <c r="AF730"/>
      <c r="AG730"/>
      <c r="AH730"/>
      <c r="AI730"/>
      <c r="AJ730"/>
      <c r="AK730"/>
      <c r="AL730"/>
      <c r="AM730"/>
      <c r="AN730"/>
      <c r="AO730"/>
      <c r="AP730"/>
      <c r="AQ730"/>
      <c r="AR730"/>
      <c r="AS730"/>
      <c r="AT730"/>
      <c r="AU730"/>
      <c r="AV730"/>
      <c r="AW730"/>
      <c r="AX730"/>
      <c r="AY730"/>
      <c r="AZ730"/>
      <c r="BB730"/>
      <c r="BC730"/>
      <c r="BD730"/>
      <c r="BE730"/>
      <c r="BG730"/>
      <c r="BH730"/>
      <c r="BI730"/>
      <c r="BJ730"/>
    </row>
    <row r="731" spans="1:62" x14ac:dyDescent="0.2">
      <c r="A731" s="67"/>
      <c r="B731" s="67"/>
      <c r="D731" s="69"/>
      <c r="E731" s="67"/>
      <c r="F731" s="67"/>
      <c r="G731" s="67"/>
      <c r="H731" s="67"/>
      <c r="K731" s="74"/>
      <c r="M731"/>
      <c r="N731"/>
      <c r="O731"/>
      <c r="P731"/>
      <c r="Q731"/>
      <c r="R731"/>
      <c r="S731"/>
      <c r="T731" s="121"/>
      <c r="U731" s="12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B731"/>
      <c r="BC731"/>
      <c r="BD731"/>
      <c r="BE731"/>
      <c r="BG731"/>
      <c r="BH731"/>
      <c r="BI731"/>
      <c r="BJ731"/>
    </row>
    <row r="732" spans="1:62" x14ac:dyDescent="0.2">
      <c r="A732" s="67"/>
      <c r="B732" s="67"/>
      <c r="D732" s="69"/>
      <c r="E732" s="67"/>
      <c r="F732" s="67"/>
      <c r="G732" s="67"/>
      <c r="H732" s="67"/>
      <c r="K732" s="74"/>
      <c r="M732"/>
      <c r="N732"/>
      <c r="O732"/>
      <c r="P732"/>
      <c r="Q732"/>
      <c r="R732"/>
      <c r="S732"/>
      <c r="T732" s="121"/>
      <c r="U732" s="121"/>
      <c r="V732"/>
      <c r="W732"/>
      <c r="X732"/>
      <c r="Y732"/>
      <c r="Z732"/>
      <c r="AA732"/>
      <c r="AB732"/>
      <c r="AC732"/>
      <c r="AD732"/>
      <c r="AE732"/>
      <c r="AF732"/>
      <c r="AG732"/>
      <c r="AH732"/>
      <c r="AI732"/>
      <c r="AJ732"/>
      <c r="AK732"/>
      <c r="AL732"/>
      <c r="AM732"/>
      <c r="AN732"/>
      <c r="AO732"/>
      <c r="AP732"/>
      <c r="AQ732"/>
      <c r="AR732"/>
      <c r="AS732"/>
      <c r="AT732"/>
      <c r="AU732"/>
      <c r="AV732"/>
      <c r="AW732"/>
      <c r="AX732"/>
      <c r="AY732"/>
      <c r="AZ732"/>
      <c r="BB732"/>
      <c r="BC732"/>
      <c r="BD732"/>
      <c r="BE732"/>
      <c r="BG732"/>
      <c r="BH732"/>
      <c r="BI732"/>
      <c r="BJ732"/>
    </row>
    <row r="733" spans="1:62" x14ac:dyDescent="0.2">
      <c r="A733" s="67"/>
      <c r="B733" s="67"/>
      <c r="D733" s="69"/>
      <c r="E733" s="67"/>
      <c r="F733" s="67"/>
      <c r="G733" s="67"/>
      <c r="H733" s="67"/>
      <c r="K733" s="74"/>
      <c r="M733"/>
      <c r="N733"/>
      <c r="O733"/>
      <c r="P733"/>
      <c r="Q733"/>
      <c r="R733"/>
      <c r="S733"/>
      <c r="T733" s="121"/>
      <c r="U733" s="121"/>
      <c r="V733"/>
      <c r="W733"/>
      <c r="X733"/>
      <c r="Y733"/>
      <c r="Z733"/>
      <c r="AA733"/>
      <c r="AB733"/>
      <c r="AC733"/>
      <c r="AD733"/>
      <c r="AE733"/>
      <c r="AF733"/>
      <c r="AG733"/>
      <c r="AH733"/>
      <c r="AI733"/>
      <c r="AJ733"/>
      <c r="AK733"/>
      <c r="AL733"/>
      <c r="AM733"/>
      <c r="AN733"/>
      <c r="AO733"/>
      <c r="AP733"/>
      <c r="AQ733"/>
      <c r="AR733"/>
      <c r="AS733"/>
      <c r="AT733"/>
      <c r="AU733"/>
      <c r="AV733"/>
      <c r="AW733"/>
      <c r="AX733"/>
      <c r="AY733"/>
      <c r="AZ733"/>
      <c r="BB733"/>
      <c r="BC733"/>
      <c r="BD733"/>
      <c r="BE733"/>
      <c r="BG733"/>
      <c r="BH733"/>
      <c r="BI733"/>
      <c r="BJ733"/>
    </row>
    <row r="734" spans="1:62" x14ac:dyDescent="0.2">
      <c r="A734" s="67"/>
      <c r="B734" s="67"/>
      <c r="D734" s="69"/>
      <c r="E734" s="67"/>
      <c r="F734" s="67"/>
      <c r="G734" s="67"/>
      <c r="H734" s="67"/>
      <c r="K734" s="74"/>
      <c r="M734"/>
      <c r="N734"/>
      <c r="O734"/>
      <c r="P734"/>
      <c r="Q734"/>
      <c r="R734"/>
      <c r="S734"/>
      <c r="T734" s="121"/>
      <c r="U734" s="121"/>
      <c r="V734"/>
      <c r="W734"/>
      <c r="X734"/>
      <c r="Y734"/>
      <c r="Z734"/>
      <c r="AA734"/>
      <c r="AB734"/>
      <c r="AC734"/>
      <c r="AD734"/>
      <c r="AE734"/>
      <c r="AF734"/>
      <c r="AG734"/>
      <c r="AH734"/>
      <c r="AI734"/>
      <c r="AJ734"/>
      <c r="AK734"/>
      <c r="AL734"/>
      <c r="AM734"/>
      <c r="AN734"/>
      <c r="AO734"/>
      <c r="AP734"/>
      <c r="AQ734"/>
      <c r="AR734"/>
      <c r="AS734"/>
      <c r="AT734"/>
      <c r="AU734"/>
      <c r="AV734"/>
      <c r="AW734"/>
      <c r="AX734"/>
      <c r="AY734"/>
      <c r="AZ734"/>
      <c r="BB734"/>
      <c r="BC734"/>
      <c r="BD734"/>
      <c r="BE734"/>
      <c r="BG734"/>
      <c r="BH734"/>
      <c r="BI734"/>
      <c r="BJ734"/>
    </row>
    <row r="735" spans="1:62" x14ac:dyDescent="0.2">
      <c r="A735" s="76"/>
      <c r="B735" s="67"/>
      <c r="D735" s="69"/>
      <c r="E735" s="67"/>
      <c r="F735" s="67"/>
      <c r="G735" s="67"/>
      <c r="H735" s="67"/>
      <c r="K735" s="74"/>
      <c r="M735"/>
      <c r="N735"/>
      <c r="O735"/>
      <c r="P735"/>
      <c r="Q735"/>
      <c r="R735"/>
      <c r="S735"/>
      <c r="T735" s="121"/>
      <c r="U735" s="121"/>
      <c r="V735"/>
      <c r="W735"/>
      <c r="X735"/>
      <c r="Y735"/>
      <c r="Z735"/>
      <c r="AA735"/>
      <c r="AB735"/>
      <c r="AC735"/>
      <c r="AD735"/>
      <c r="AE735"/>
      <c r="AF735"/>
      <c r="AG735"/>
      <c r="AH735"/>
      <c r="AI735"/>
      <c r="AJ735"/>
      <c r="AK735"/>
      <c r="AL735"/>
      <c r="AM735"/>
      <c r="AN735"/>
      <c r="AO735"/>
      <c r="AP735"/>
      <c r="AQ735"/>
      <c r="AR735"/>
      <c r="AS735"/>
      <c r="AT735"/>
      <c r="AU735"/>
      <c r="AV735"/>
      <c r="AW735"/>
      <c r="AX735"/>
      <c r="AY735"/>
      <c r="AZ735"/>
      <c r="BB735"/>
      <c r="BC735"/>
      <c r="BD735"/>
      <c r="BE735"/>
      <c r="BG735"/>
      <c r="BH735"/>
      <c r="BI735"/>
      <c r="BJ735"/>
    </row>
    <row r="736" spans="1:62" x14ac:dyDescent="0.2">
      <c r="A736" s="76"/>
      <c r="B736" s="67"/>
      <c r="D736" s="69"/>
      <c r="E736" s="67"/>
      <c r="F736" s="67"/>
      <c r="G736" s="67"/>
      <c r="H736" s="67"/>
      <c r="K736" s="74"/>
      <c r="M736"/>
      <c r="N736"/>
      <c r="O736"/>
      <c r="P736"/>
      <c r="Q736"/>
      <c r="R736"/>
      <c r="S736"/>
      <c r="T736" s="121"/>
      <c r="U736" s="121"/>
      <c r="V736"/>
      <c r="W736"/>
      <c r="X736"/>
      <c r="Y736"/>
      <c r="Z736"/>
      <c r="AA736"/>
      <c r="AB736"/>
      <c r="AC736"/>
      <c r="AD736"/>
      <c r="AE736"/>
      <c r="AF736"/>
      <c r="AG736"/>
      <c r="AH736"/>
      <c r="AI736"/>
      <c r="AJ736"/>
      <c r="AK736"/>
      <c r="AL736"/>
      <c r="AM736"/>
      <c r="AN736"/>
      <c r="AO736"/>
      <c r="AP736"/>
      <c r="AQ736"/>
      <c r="AR736"/>
      <c r="AS736"/>
      <c r="AT736"/>
      <c r="AU736"/>
      <c r="AV736"/>
      <c r="AW736"/>
      <c r="AX736"/>
      <c r="AY736"/>
      <c r="AZ736"/>
      <c r="BB736"/>
      <c r="BC736"/>
      <c r="BD736"/>
      <c r="BE736"/>
      <c r="BG736"/>
      <c r="BH736"/>
      <c r="BI736"/>
      <c r="BJ736"/>
    </row>
    <row r="737" spans="6:62" x14ac:dyDescent="0.2">
      <c r="F737" s="67"/>
      <c r="G737" s="67"/>
      <c r="M737"/>
      <c r="N737"/>
      <c r="O737"/>
      <c r="P737"/>
      <c r="Q737"/>
      <c r="R737"/>
      <c r="S737"/>
      <c r="T737" s="121"/>
      <c r="U737" s="121"/>
      <c r="V737"/>
      <c r="W737"/>
      <c r="X737"/>
      <c r="Y737"/>
      <c r="Z737"/>
      <c r="AA737"/>
      <c r="AB737"/>
      <c r="AC737"/>
      <c r="AD737"/>
      <c r="AE737"/>
      <c r="AF737"/>
      <c r="AG737"/>
      <c r="AH737"/>
      <c r="AI737"/>
      <c r="AJ737"/>
      <c r="AK737"/>
      <c r="AL737"/>
      <c r="AM737"/>
      <c r="AN737"/>
      <c r="AO737"/>
      <c r="AP737"/>
      <c r="AQ737"/>
      <c r="AR737"/>
      <c r="AS737"/>
      <c r="AT737"/>
      <c r="AU737"/>
      <c r="AV737"/>
      <c r="AW737"/>
      <c r="AX737"/>
      <c r="AY737"/>
      <c r="AZ737"/>
      <c r="BB737"/>
      <c r="BC737"/>
      <c r="BD737"/>
      <c r="BE737"/>
      <c r="BG737"/>
      <c r="BH737"/>
      <c r="BI737"/>
      <c r="BJ737"/>
    </row>
  </sheetData>
  <conditionalFormatting sqref="B607:B696">
    <cfRule type="duplicateValues" dxfId="1" priority="1"/>
  </conditionalFormatting>
  <conditionalFormatting sqref="B86:B581">
    <cfRule type="duplicateValues" dxfId="0" priority="2"/>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25"/>
  <sheetViews>
    <sheetView workbookViewId="0">
      <selection activeCell="B27" sqref="B27"/>
    </sheetView>
  </sheetViews>
  <sheetFormatPr baseColWidth="10" defaultRowHeight="14" x14ac:dyDescent="0.15"/>
  <cols>
    <col min="1" max="1" width="34.5" style="95" customWidth="1"/>
    <col min="2" max="2" width="10.83203125" style="95"/>
    <col min="3" max="4" width="10.83203125" style="106"/>
    <col min="5" max="5" width="17.1640625" style="95" customWidth="1"/>
    <col min="6" max="6" width="12.83203125" style="95" customWidth="1"/>
    <col min="7" max="9" width="10.83203125" style="95"/>
    <col min="10" max="10" width="10.83203125" style="96"/>
    <col min="11" max="11" width="17.83203125" style="95" customWidth="1"/>
    <col min="12" max="12" width="10.83203125" style="95"/>
    <col min="13" max="13" width="17.83203125" style="96" customWidth="1"/>
    <col min="14" max="16" width="10.83203125" style="97"/>
    <col min="17" max="17" width="13.33203125" style="97" customWidth="1"/>
    <col min="18" max="19" width="13.33203125" style="118" customWidth="1"/>
    <col min="20" max="38" width="13.33203125" style="97" customWidth="1"/>
    <col min="39" max="39" width="7.83203125" style="77" customWidth="1"/>
    <col min="40" max="40" width="9" style="77" customWidth="1"/>
    <col min="41" max="44" width="10.83203125" style="77"/>
    <col min="45" max="45" width="12.83203125" style="77" customWidth="1"/>
    <col min="46" max="46" width="13.33203125" style="77" customWidth="1"/>
    <col min="47" max="52" width="10.83203125" style="77"/>
    <col min="53" max="53" width="10.83203125" style="38"/>
    <col min="54" max="57" width="10.83203125" style="77"/>
    <col min="58" max="60" width="10.83203125" style="95"/>
    <col min="61" max="62" width="10.83203125" style="96"/>
    <col min="63" max="63" width="10.83203125" style="95"/>
    <col min="64" max="64" width="12.33203125" style="38" customWidth="1"/>
    <col min="65" max="16384" width="10.83203125" style="95"/>
  </cols>
  <sheetData>
    <row r="1" spans="1:64" ht="16" x14ac:dyDescent="0.2">
      <c r="A1" s="102" t="s">
        <v>775</v>
      </c>
      <c r="C1" s="95"/>
      <c r="D1" s="95"/>
      <c r="J1" s="95"/>
      <c r="M1" s="95"/>
      <c r="N1" s="95"/>
      <c r="O1" s="95"/>
      <c r="P1" s="95"/>
      <c r="Q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I1" s="95"/>
      <c r="BJ1" s="95"/>
      <c r="BL1" s="95"/>
    </row>
    <row r="2" spans="1:64" ht="16" x14ac:dyDescent="0.2">
      <c r="A2" s="103" t="s">
        <v>38</v>
      </c>
      <c r="C2" s="95"/>
      <c r="D2" s="95"/>
      <c r="J2" s="95"/>
      <c r="M2" s="95"/>
      <c r="N2" s="95"/>
      <c r="O2" s="95"/>
      <c r="P2" s="95"/>
      <c r="Q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I2" s="95"/>
      <c r="BJ2" s="95"/>
      <c r="BL2" s="95"/>
    </row>
    <row r="3" spans="1:64" ht="16" x14ac:dyDescent="0.2">
      <c r="A3" s="103" t="s">
        <v>776</v>
      </c>
      <c r="C3" s="95"/>
      <c r="D3" s="95"/>
      <c r="J3" s="95"/>
      <c r="M3" s="95"/>
      <c r="N3" s="95"/>
      <c r="O3" s="95"/>
      <c r="P3" s="95"/>
      <c r="Q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I3" s="95"/>
      <c r="BJ3" s="95"/>
      <c r="BL3" s="95"/>
    </row>
    <row r="5" spans="1:64" x14ac:dyDescent="0.15">
      <c r="A5" s="39" t="s">
        <v>40</v>
      </c>
      <c r="C5" s="95"/>
      <c r="D5" s="95"/>
      <c r="J5" s="95"/>
      <c r="M5" s="95"/>
      <c r="N5" s="95"/>
      <c r="O5" s="95"/>
      <c r="P5" s="95"/>
      <c r="Q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I5" s="95"/>
      <c r="BJ5" s="95"/>
      <c r="BL5" s="95"/>
    </row>
    <row r="6" spans="1:64" x14ac:dyDescent="0.15">
      <c r="A6" s="39" t="s">
        <v>777</v>
      </c>
      <c r="C6" s="95"/>
      <c r="D6" s="95"/>
      <c r="J6" s="95"/>
      <c r="M6" s="95"/>
      <c r="N6" s="95"/>
      <c r="O6" s="95"/>
      <c r="P6" s="95"/>
      <c r="Q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I6" s="95"/>
      <c r="BJ6" s="95"/>
      <c r="BL6" s="95"/>
    </row>
    <row r="7" spans="1:64" x14ac:dyDescent="0.15">
      <c r="A7" s="39" t="s">
        <v>778</v>
      </c>
      <c r="C7" s="95"/>
      <c r="D7" s="95"/>
      <c r="J7" s="95"/>
      <c r="M7" s="95"/>
      <c r="N7" s="95"/>
      <c r="O7" s="95"/>
      <c r="P7" s="95"/>
      <c r="Q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I7" s="95"/>
      <c r="BJ7" s="95"/>
      <c r="BL7" s="95"/>
    </row>
    <row r="8" spans="1:64" x14ac:dyDescent="0.15">
      <c r="A8" s="39" t="s">
        <v>779</v>
      </c>
      <c r="C8" s="95"/>
      <c r="D8" s="95"/>
      <c r="J8" s="95"/>
      <c r="M8" s="95"/>
      <c r="N8" s="95"/>
      <c r="O8" s="95"/>
      <c r="P8" s="95"/>
      <c r="Q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I8" s="95"/>
      <c r="BJ8" s="95"/>
      <c r="BL8" s="95"/>
    </row>
    <row r="9" spans="1:64" x14ac:dyDescent="0.15">
      <c r="A9" s="39" t="s">
        <v>44</v>
      </c>
      <c r="C9" s="95"/>
      <c r="D9" s="95"/>
      <c r="J9" s="95"/>
      <c r="M9" s="95"/>
      <c r="N9" s="95"/>
      <c r="O9" s="95"/>
      <c r="P9" s="95"/>
      <c r="Q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I9" s="95"/>
      <c r="BJ9" s="95"/>
      <c r="BL9" s="95"/>
    </row>
    <row r="10" spans="1:64" x14ac:dyDescent="0.15">
      <c r="A10" s="39" t="s">
        <v>780</v>
      </c>
      <c r="C10" s="95"/>
      <c r="D10" s="95"/>
      <c r="J10" s="95"/>
      <c r="M10" s="95"/>
      <c r="N10" s="95"/>
      <c r="O10" s="95"/>
      <c r="P10" s="95"/>
      <c r="Q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I10" s="95"/>
      <c r="BJ10" s="95"/>
      <c r="BL10" s="95"/>
    </row>
    <row r="11" spans="1:64" x14ac:dyDescent="0.15">
      <c r="A11" s="39" t="s">
        <v>781</v>
      </c>
      <c r="C11" s="95"/>
      <c r="D11" s="95"/>
      <c r="J11" s="95"/>
      <c r="M11" s="95"/>
      <c r="N11" s="95"/>
      <c r="O11" s="95"/>
      <c r="P11" s="95"/>
      <c r="Q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I11" s="95"/>
      <c r="BJ11" s="95"/>
      <c r="BL11" s="95"/>
    </row>
    <row r="12" spans="1:64" x14ac:dyDescent="0.15">
      <c r="A12" s="39" t="s">
        <v>782</v>
      </c>
      <c r="C12" s="95"/>
      <c r="D12" s="95"/>
      <c r="J12" s="95"/>
      <c r="M12" s="95"/>
      <c r="N12" s="95"/>
      <c r="O12" s="95"/>
      <c r="P12" s="95"/>
      <c r="Q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I12" s="95"/>
      <c r="BJ12" s="95"/>
      <c r="BL12" s="95"/>
    </row>
    <row r="13" spans="1:64" x14ac:dyDescent="0.15">
      <c r="A13" s="39" t="s">
        <v>783</v>
      </c>
      <c r="C13" s="95"/>
      <c r="D13" s="95"/>
      <c r="J13" s="95"/>
      <c r="M13" s="95"/>
      <c r="N13" s="95"/>
      <c r="O13" s="95"/>
      <c r="P13" s="95"/>
      <c r="Q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I13" s="95"/>
      <c r="BJ13" s="95"/>
      <c r="BL13" s="95"/>
    </row>
    <row r="14" spans="1:64" x14ac:dyDescent="0.15">
      <c r="A14" s="39" t="s">
        <v>784</v>
      </c>
      <c r="C14" s="95"/>
      <c r="D14" s="95"/>
      <c r="J14" s="95"/>
      <c r="M14" s="95"/>
      <c r="N14" s="95"/>
      <c r="O14" s="95"/>
      <c r="P14" s="95"/>
      <c r="Q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I14" s="95"/>
      <c r="BJ14" s="95"/>
      <c r="BL14" s="95"/>
    </row>
    <row r="15" spans="1:64" x14ac:dyDescent="0.15">
      <c r="A15" s="104" t="s">
        <v>785</v>
      </c>
      <c r="C15" s="95"/>
      <c r="D15" s="95"/>
      <c r="J15" s="95"/>
      <c r="M15" s="95"/>
      <c r="N15" s="95"/>
      <c r="O15" s="95"/>
      <c r="P15" s="95"/>
      <c r="Q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I15" s="95"/>
      <c r="BJ15" s="95"/>
      <c r="BL15" s="95"/>
    </row>
    <row r="16" spans="1:64" x14ac:dyDescent="0.15">
      <c r="A16" s="104" t="s">
        <v>786</v>
      </c>
      <c r="C16" s="95"/>
      <c r="D16" s="95"/>
      <c r="J16" s="95"/>
      <c r="M16" s="95"/>
      <c r="N16" s="95"/>
      <c r="O16" s="95"/>
      <c r="P16" s="95"/>
      <c r="Q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I16" s="95"/>
      <c r="BJ16" s="95"/>
      <c r="BL16" s="95"/>
    </row>
    <row r="17" spans="1:64" ht="15" x14ac:dyDescent="0.15">
      <c r="A17" s="105" t="s">
        <v>787</v>
      </c>
      <c r="BJ17" s="95"/>
      <c r="BL17" s="95"/>
    </row>
    <row r="18" spans="1:64" ht="15" x14ac:dyDescent="0.15">
      <c r="A18" s="104" t="s">
        <v>788</v>
      </c>
      <c r="BJ18" s="95"/>
      <c r="BL18" s="95"/>
    </row>
    <row r="19" spans="1:64" ht="15" x14ac:dyDescent="0.15">
      <c r="A19" s="104" t="s">
        <v>789</v>
      </c>
      <c r="BJ19" s="95"/>
      <c r="BL19" s="95"/>
    </row>
    <row r="20" spans="1:64" ht="15" x14ac:dyDescent="0.15">
      <c r="A20" s="104" t="s">
        <v>790</v>
      </c>
      <c r="BJ20" s="95"/>
      <c r="BL20" s="95"/>
    </row>
    <row r="21" spans="1:64" ht="15" x14ac:dyDescent="0.15">
      <c r="A21" s="104" t="s">
        <v>791</v>
      </c>
      <c r="BJ21" s="95"/>
      <c r="BL21" s="95"/>
    </row>
    <row r="22" spans="1:64" x14ac:dyDescent="0.15">
      <c r="A22" s="104" t="s">
        <v>1130</v>
      </c>
      <c r="BJ22" s="95"/>
      <c r="BL22" s="95"/>
    </row>
    <row r="23" spans="1:64" x14ac:dyDescent="0.15">
      <c r="A23" s="104" t="s">
        <v>1131</v>
      </c>
      <c r="BJ23" s="95"/>
      <c r="BL23" s="95"/>
    </row>
    <row r="24" spans="1:64" x14ac:dyDescent="0.15">
      <c r="A24" s="104" t="s">
        <v>1134</v>
      </c>
      <c r="BJ24" s="95"/>
      <c r="BL24" s="95"/>
    </row>
    <row r="25" spans="1:64" x14ac:dyDescent="0.15">
      <c r="A25" s="104" t="s">
        <v>1135</v>
      </c>
      <c r="BJ25" s="95"/>
      <c r="BL25" s="95"/>
    </row>
    <row r="27" spans="1:64" x14ac:dyDescent="0.15">
      <c r="A27" s="107" t="s">
        <v>11</v>
      </c>
      <c r="BJ27" s="95"/>
      <c r="BL27" s="95"/>
    </row>
    <row r="28" spans="1:64" ht="16" x14ac:dyDescent="0.2">
      <c r="A28" s="39" t="s">
        <v>792</v>
      </c>
      <c r="BJ28" s="95"/>
      <c r="BL28" s="95"/>
    </row>
    <row r="29" spans="1:64" x14ac:dyDescent="0.15">
      <c r="A29" s="39" t="s">
        <v>793</v>
      </c>
      <c r="BJ29" s="95"/>
      <c r="BL29" s="95"/>
    </row>
    <row r="30" spans="1:64" x14ac:dyDescent="0.15">
      <c r="A30" s="39" t="s">
        <v>794</v>
      </c>
      <c r="BJ30" s="95"/>
      <c r="BL30" s="95"/>
    </row>
    <row r="31" spans="1:64" x14ac:dyDescent="0.15">
      <c r="A31" s="39" t="s">
        <v>795</v>
      </c>
      <c r="BJ31" s="95"/>
      <c r="BL31" s="95"/>
    </row>
    <row r="32" spans="1:64" x14ac:dyDescent="0.15">
      <c r="A32" s="39" t="s">
        <v>796</v>
      </c>
      <c r="BJ32" s="95"/>
      <c r="BL32" s="95"/>
    </row>
    <row r="33" spans="1:71" ht="16" x14ac:dyDescent="0.2">
      <c r="A33" s="39" t="s">
        <v>797</v>
      </c>
      <c r="BG33" s="83"/>
      <c r="BH33" s="83"/>
      <c r="BI33" s="98"/>
      <c r="BJ33" s="95"/>
      <c r="BL33" s="95"/>
    </row>
    <row r="34" spans="1:71" ht="16" x14ac:dyDescent="0.2">
      <c r="A34" s="39" t="s">
        <v>798</v>
      </c>
      <c r="BE34" s="92"/>
      <c r="BG34" s="83"/>
      <c r="BH34" s="83"/>
      <c r="BI34" s="83"/>
      <c r="BJ34" s="95"/>
      <c r="BL34" s="95"/>
    </row>
    <row r="35" spans="1:71" ht="16" x14ac:dyDescent="0.2">
      <c r="A35" s="39" t="s">
        <v>799</v>
      </c>
      <c r="BG35" s="83"/>
      <c r="BH35" s="83"/>
      <c r="BI35" s="83"/>
      <c r="BJ35" s="95"/>
      <c r="BL35" s="95"/>
    </row>
    <row r="36" spans="1:71" x14ac:dyDescent="0.15">
      <c r="A36" s="39" t="s">
        <v>800</v>
      </c>
      <c r="BJ36" s="95"/>
      <c r="BL36" s="95"/>
    </row>
    <row r="37" spans="1:71" ht="16" x14ac:dyDescent="0.2">
      <c r="A37" s="39" t="s">
        <v>801</v>
      </c>
      <c r="M37" s="47"/>
      <c r="N37" s="86"/>
      <c r="O37" s="99"/>
    </row>
    <row r="38" spans="1:71" ht="16" x14ac:dyDescent="0.2">
      <c r="A38" s="39" t="s">
        <v>802</v>
      </c>
      <c r="M38" s="47"/>
      <c r="N38" s="86"/>
      <c r="O38" s="99"/>
      <c r="BK38" s="83"/>
      <c r="BL38" s="83"/>
      <c r="BM38" s="83"/>
      <c r="BN38" s="83"/>
      <c r="BO38" s="83"/>
      <c r="BP38" s="83"/>
    </row>
    <row r="39" spans="1:71" ht="16" x14ac:dyDescent="0.2">
      <c r="A39" s="108" t="s">
        <v>803</v>
      </c>
      <c r="K39" s="86"/>
      <c r="BK39" s="98"/>
      <c r="BL39" s="83"/>
      <c r="BM39" s="83"/>
      <c r="BN39" s="83"/>
      <c r="BO39" s="88"/>
      <c r="BP39" s="83"/>
      <c r="BR39" s="86"/>
      <c r="BS39" s="87"/>
    </row>
    <row r="40" spans="1:71" ht="16" x14ac:dyDescent="0.2">
      <c r="A40" s="39" t="s">
        <v>804</v>
      </c>
      <c r="I40" s="99"/>
      <c r="J40" s="86"/>
      <c r="L40" s="47"/>
      <c r="M40" s="100"/>
      <c r="N40" s="101"/>
      <c r="O40" s="99"/>
      <c r="P40" s="99"/>
      <c r="X40" s="47"/>
      <c r="Y40" s="101"/>
      <c r="Z40" s="47"/>
      <c r="AA40" s="101"/>
      <c r="AB40" s="47"/>
      <c r="AC40" s="101"/>
      <c r="AD40" s="47"/>
      <c r="AE40" s="101"/>
      <c r="AF40" s="47"/>
      <c r="AG40" s="101"/>
      <c r="AH40" s="47"/>
      <c r="AI40" s="101"/>
      <c r="AJ40" s="47"/>
      <c r="AK40" s="101"/>
      <c r="AM40" s="91"/>
      <c r="AN40" s="91"/>
      <c r="AO40" s="91"/>
      <c r="AP40" s="91"/>
      <c r="AQ40" s="91"/>
      <c r="AR40" s="91"/>
      <c r="AS40" s="91"/>
      <c r="AT40" s="91"/>
      <c r="AU40" s="91"/>
      <c r="AV40" s="91"/>
      <c r="AW40" s="91"/>
      <c r="AX40" s="91"/>
      <c r="AY40" s="91"/>
      <c r="AZ40" s="91"/>
      <c r="BH40" s="47"/>
      <c r="BI40" s="100"/>
      <c r="BJ40" s="100"/>
      <c r="BR40" s="86"/>
      <c r="BS40" s="87"/>
    </row>
    <row r="41" spans="1:71" ht="16" x14ac:dyDescent="0.2">
      <c r="I41" s="99"/>
      <c r="J41" s="86"/>
      <c r="L41" s="47"/>
      <c r="M41" s="100"/>
      <c r="N41" s="101"/>
      <c r="X41" s="47"/>
      <c r="Y41" s="101"/>
      <c r="Z41" s="47"/>
      <c r="AA41" s="101"/>
      <c r="AB41" s="47"/>
      <c r="AC41" s="101"/>
      <c r="AD41" s="47"/>
      <c r="AE41" s="101"/>
      <c r="AF41" s="47"/>
      <c r="AG41" s="101"/>
      <c r="AH41" s="47"/>
      <c r="AI41" s="101"/>
      <c r="AJ41" s="47"/>
      <c r="AK41" s="101"/>
      <c r="AM41" s="91"/>
      <c r="AN41" s="91"/>
      <c r="AO41" s="91"/>
      <c r="AP41" s="91"/>
      <c r="AQ41" s="91"/>
      <c r="AR41" s="91"/>
      <c r="AS41" s="91"/>
      <c r="AT41" s="91"/>
      <c r="AU41" s="91"/>
      <c r="AV41" s="91"/>
      <c r="AW41" s="91"/>
      <c r="AX41" s="91"/>
      <c r="AY41" s="91"/>
      <c r="AZ41" s="91"/>
      <c r="BH41" s="47"/>
      <c r="BI41" s="100"/>
      <c r="BJ41" s="100"/>
      <c r="BQ41" s="87"/>
      <c r="BR41" s="99"/>
      <c r="BS41" s="87"/>
    </row>
    <row r="42" spans="1:71" ht="41" x14ac:dyDescent="0.2">
      <c r="A42" s="109" t="s">
        <v>111</v>
      </c>
      <c r="B42" s="110" t="s">
        <v>112</v>
      </c>
      <c r="C42" s="50" t="s">
        <v>113</v>
      </c>
      <c r="D42" s="50" t="s">
        <v>114</v>
      </c>
      <c r="E42" s="110" t="s">
        <v>115</v>
      </c>
      <c r="F42" s="111" t="s">
        <v>118</v>
      </c>
      <c r="G42" s="112" t="s">
        <v>31</v>
      </c>
      <c r="H42" s="111" t="s">
        <v>119</v>
      </c>
      <c r="I42" s="112" t="s">
        <v>31</v>
      </c>
      <c r="J42" s="50" t="s">
        <v>30</v>
      </c>
      <c r="K42" s="111" t="s">
        <v>120</v>
      </c>
      <c r="L42" s="111" t="s">
        <v>121</v>
      </c>
      <c r="M42" s="50" t="s">
        <v>122</v>
      </c>
      <c r="N42" s="113" t="s">
        <v>123</v>
      </c>
      <c r="O42" s="113" t="s">
        <v>124</v>
      </c>
      <c r="P42" s="113" t="s">
        <v>125</v>
      </c>
      <c r="Q42" s="113" t="s">
        <v>1126</v>
      </c>
      <c r="R42" s="114" t="s">
        <v>1128</v>
      </c>
      <c r="S42" s="114" t="s">
        <v>31</v>
      </c>
      <c r="T42" s="113" t="s">
        <v>126</v>
      </c>
      <c r="U42" s="113" t="s">
        <v>31</v>
      </c>
      <c r="V42" s="113"/>
      <c r="W42" s="113"/>
      <c r="X42" s="114"/>
      <c r="Y42" s="114"/>
      <c r="Z42" s="114"/>
      <c r="AA42" s="114"/>
      <c r="AB42" s="114"/>
      <c r="AC42" s="114"/>
      <c r="AD42" s="114"/>
      <c r="AE42" s="114"/>
      <c r="AF42" s="114"/>
      <c r="AG42" s="114"/>
      <c r="AH42" s="114"/>
      <c r="AI42" s="114"/>
      <c r="AJ42" s="114"/>
      <c r="AK42" s="114"/>
      <c r="AL42" s="113"/>
      <c r="AM42" s="114"/>
      <c r="AN42" s="114"/>
      <c r="AO42" s="114"/>
      <c r="AP42" s="114"/>
      <c r="AQ42" s="114"/>
      <c r="AR42" s="114"/>
      <c r="AS42" s="114"/>
      <c r="AT42" s="114"/>
      <c r="AU42" s="114"/>
      <c r="AV42" s="114"/>
      <c r="AW42" s="114"/>
      <c r="AX42" s="114"/>
      <c r="AY42" s="114"/>
      <c r="AZ42" s="114"/>
      <c r="BB42" s="114"/>
      <c r="BC42" s="115"/>
      <c r="BD42" s="114"/>
      <c r="BE42" s="115"/>
      <c r="BF42" s="78"/>
      <c r="BG42" s="114"/>
      <c r="BH42" s="115"/>
      <c r="BI42" s="50"/>
      <c r="BJ42" s="116"/>
      <c r="BL42" s="110"/>
    </row>
    <row r="43" spans="1:71" s="38" customFormat="1" x14ac:dyDescent="0.2">
      <c r="A43" s="38" t="s">
        <v>805</v>
      </c>
      <c r="C43" s="58">
        <v>43.28</v>
      </c>
      <c r="D43" s="58">
        <v>-113.55</v>
      </c>
      <c r="E43" s="38" t="s">
        <v>806</v>
      </c>
      <c r="F43" s="63"/>
      <c r="G43" s="63"/>
      <c r="H43" s="63">
        <v>0</v>
      </c>
      <c r="I43" s="63"/>
      <c r="J43" s="58">
        <v>-25</v>
      </c>
      <c r="K43" s="63">
        <v>325</v>
      </c>
      <c r="L43" s="63">
        <v>1589</v>
      </c>
      <c r="M43" s="58">
        <v>-26.866844808407851</v>
      </c>
      <c r="N43" s="92">
        <v>-0.14231000000000002</v>
      </c>
      <c r="O43" s="92">
        <v>-1.6412068084078513</v>
      </c>
      <c r="P43" s="92">
        <v>-8.3327999999999958E-2</v>
      </c>
      <c r="Q43" s="92">
        <v>-1.8668448084078513</v>
      </c>
      <c r="R43" s="77">
        <v>785.46427654928561</v>
      </c>
      <c r="S43" s="77">
        <v>232.59393539986135</v>
      </c>
      <c r="T43" s="92">
        <v>-1.1960306783633003</v>
      </c>
      <c r="U43" s="92">
        <v>0.45526688660824788</v>
      </c>
      <c r="V43" s="92"/>
      <c r="W43" s="92"/>
      <c r="X43" s="77"/>
      <c r="Y43" s="92"/>
      <c r="Z43" s="77"/>
      <c r="AA43" s="92"/>
      <c r="AB43" s="77"/>
      <c r="AC43" s="92"/>
      <c r="AD43" s="77"/>
      <c r="AE43" s="92"/>
      <c r="AF43" s="77"/>
      <c r="AG43" s="92"/>
      <c r="AH43" s="77"/>
      <c r="AI43" s="92"/>
      <c r="AJ43" s="77"/>
      <c r="AK43" s="92"/>
      <c r="AL43" s="92"/>
      <c r="AM43" s="93"/>
      <c r="AN43" s="77"/>
      <c r="AO43" s="77"/>
      <c r="AP43" s="77"/>
      <c r="AQ43" s="77"/>
      <c r="AR43" s="77"/>
      <c r="AS43" s="77"/>
      <c r="AT43" s="77"/>
      <c r="AU43" s="77"/>
      <c r="AV43" s="77"/>
      <c r="AW43" s="77"/>
      <c r="AX43" s="77"/>
      <c r="AY43" s="77"/>
      <c r="AZ43" s="77"/>
      <c r="BB43" s="77"/>
      <c r="BC43" s="77"/>
      <c r="BD43" s="77"/>
      <c r="BE43" s="77"/>
      <c r="BG43" s="77"/>
      <c r="BH43" s="77"/>
      <c r="BI43" s="58"/>
      <c r="BJ43" s="58"/>
      <c r="BL43" s="94"/>
      <c r="BN43" s="117"/>
    </row>
    <row r="44" spans="1:71" s="38" customFormat="1" x14ac:dyDescent="0.2">
      <c r="A44" s="38" t="s">
        <v>807</v>
      </c>
      <c r="C44" s="58">
        <v>55.75</v>
      </c>
      <c r="D44" s="58">
        <v>-4</v>
      </c>
      <c r="E44" s="38" t="s">
        <v>808</v>
      </c>
      <c r="F44" s="63"/>
      <c r="G44" s="63"/>
      <c r="H44" s="63">
        <v>140</v>
      </c>
      <c r="I44" s="63">
        <v>20</v>
      </c>
      <c r="J44" s="58">
        <v>-26.77</v>
      </c>
      <c r="K44" s="63">
        <v>1080</v>
      </c>
      <c r="L44" s="63">
        <v>79</v>
      </c>
      <c r="M44" s="58">
        <v>-26.420281612072898</v>
      </c>
      <c r="N44" s="92">
        <v>0.14459</v>
      </c>
      <c r="O44" s="92">
        <v>0.13382838792709961</v>
      </c>
      <c r="P44" s="92">
        <v>7.130000000000003E-2</v>
      </c>
      <c r="Q44" s="92">
        <v>0.34971838792709964</v>
      </c>
      <c r="R44" s="77">
        <v>1164.6428758144286</v>
      </c>
      <c r="S44" s="77">
        <v>216.66557709693708</v>
      </c>
      <c r="T44" s="92">
        <v>-0.11239990360184494</v>
      </c>
      <c r="U44" s="92">
        <v>0.33130996465349488</v>
      </c>
      <c r="V44" s="92"/>
      <c r="W44" s="92"/>
      <c r="X44" s="77"/>
      <c r="Y44" s="92"/>
      <c r="Z44" s="77"/>
      <c r="AA44" s="92"/>
      <c r="AB44" s="77"/>
      <c r="AC44" s="92"/>
      <c r="AD44" s="77"/>
      <c r="AE44" s="92"/>
      <c r="AF44" s="77"/>
      <c r="AG44" s="92"/>
      <c r="AH44" s="77"/>
      <c r="AI44" s="92"/>
      <c r="AJ44" s="77"/>
      <c r="AK44" s="92"/>
      <c r="AL44" s="92"/>
      <c r="AM44" s="93"/>
      <c r="AN44" s="77"/>
      <c r="AO44" s="77"/>
      <c r="AP44" s="77"/>
      <c r="AQ44" s="77"/>
      <c r="AR44" s="77"/>
      <c r="AS44" s="77"/>
      <c r="AT44" s="77"/>
      <c r="AU44" s="77"/>
      <c r="AV44" s="77"/>
      <c r="AW44" s="77"/>
      <c r="AX44" s="77"/>
      <c r="AY44" s="77"/>
      <c r="AZ44" s="77"/>
      <c r="BB44" s="77"/>
      <c r="BC44" s="77"/>
      <c r="BD44" s="77"/>
      <c r="BE44" s="77"/>
      <c r="BG44" s="77"/>
      <c r="BH44" s="77"/>
      <c r="BI44" s="58"/>
      <c r="BJ44" s="58"/>
      <c r="BL44" s="94"/>
      <c r="BN44" s="117"/>
    </row>
    <row r="45" spans="1:71" s="38" customFormat="1" x14ac:dyDescent="0.2">
      <c r="A45" s="38" t="s">
        <v>809</v>
      </c>
      <c r="B45" s="38" t="s">
        <v>810</v>
      </c>
      <c r="C45" s="58">
        <v>48.5</v>
      </c>
      <c r="D45" s="58">
        <v>-121.4</v>
      </c>
      <c r="E45" s="38" t="s">
        <v>806</v>
      </c>
      <c r="F45" s="63">
        <v>110</v>
      </c>
      <c r="G45" s="63">
        <v>200</v>
      </c>
      <c r="H45" s="63">
        <v>144</v>
      </c>
      <c r="I45" s="63">
        <v>200</v>
      </c>
      <c r="J45" s="58">
        <v>-24.6</v>
      </c>
      <c r="K45" s="63">
        <v>1966</v>
      </c>
      <c r="L45" s="63">
        <v>944</v>
      </c>
      <c r="M45" s="58">
        <v>-23.393166585382009</v>
      </c>
      <c r="N45" s="92">
        <v>-1.976E-2</v>
      </c>
      <c r="O45" s="92">
        <v>1.2451934146179937</v>
      </c>
      <c r="P45" s="92">
        <v>-1.8600000000000061E-2</v>
      </c>
      <c r="Q45" s="92">
        <v>1.2068334146179938</v>
      </c>
      <c r="R45" s="77">
        <v>1557.9115836128572</v>
      </c>
      <c r="S45" s="77">
        <v>343.72624359680651</v>
      </c>
      <c r="T45" s="92">
        <v>0.4785020537752937</v>
      </c>
      <c r="U45" s="92">
        <v>0.42116640214137063</v>
      </c>
      <c r="V45" s="92"/>
      <c r="W45" s="92"/>
      <c r="X45" s="77"/>
      <c r="Y45" s="92"/>
      <c r="Z45" s="77"/>
      <c r="AA45" s="92"/>
      <c r="AB45" s="77"/>
      <c r="AC45" s="92"/>
      <c r="AD45" s="77"/>
      <c r="AE45" s="92"/>
      <c r="AF45" s="77"/>
      <c r="AG45" s="92"/>
      <c r="AH45" s="77"/>
      <c r="AI45" s="92"/>
      <c r="AJ45" s="77"/>
      <c r="AK45" s="92"/>
      <c r="AL45" s="92"/>
      <c r="AM45" s="93"/>
      <c r="AN45" s="77"/>
      <c r="AO45" s="77"/>
      <c r="AP45" s="77"/>
      <c r="AQ45" s="77"/>
      <c r="AR45" s="77"/>
      <c r="AS45" s="77"/>
      <c r="AT45" s="77"/>
      <c r="AU45" s="77"/>
      <c r="AV45" s="77"/>
      <c r="AW45" s="77"/>
      <c r="AX45" s="77"/>
      <c r="AY45" s="77"/>
      <c r="AZ45" s="77"/>
      <c r="BB45" s="77"/>
      <c r="BC45" s="77"/>
      <c r="BD45" s="77"/>
      <c r="BE45" s="77"/>
      <c r="BG45" s="77"/>
      <c r="BH45" s="77"/>
      <c r="BI45" s="58"/>
      <c r="BJ45" s="58"/>
      <c r="BL45" s="94"/>
      <c r="BN45" s="117"/>
    </row>
    <row r="46" spans="1:71" s="38" customFormat="1" x14ac:dyDescent="0.2">
      <c r="A46" s="38" t="s">
        <v>807</v>
      </c>
      <c r="C46" s="58">
        <v>55.75</v>
      </c>
      <c r="D46" s="58">
        <v>-4</v>
      </c>
      <c r="E46" s="38" t="s">
        <v>808</v>
      </c>
      <c r="F46" s="63"/>
      <c r="G46" s="63"/>
      <c r="H46" s="63">
        <v>160</v>
      </c>
      <c r="I46" s="63">
        <v>20</v>
      </c>
      <c r="J46" s="58">
        <v>-26.65</v>
      </c>
      <c r="K46" s="63">
        <v>1080</v>
      </c>
      <c r="L46" s="63">
        <v>79</v>
      </c>
      <c r="M46" s="58">
        <v>-26.300281612072897</v>
      </c>
      <c r="N46" s="92">
        <v>0.14459</v>
      </c>
      <c r="O46" s="92">
        <v>0.13382838792709961</v>
      </c>
      <c r="P46" s="92">
        <v>7.130000000000003E-2</v>
      </c>
      <c r="Q46" s="92">
        <v>0.34971838792709964</v>
      </c>
      <c r="R46" s="77">
        <v>1164.6428758144286</v>
      </c>
      <c r="S46" s="77">
        <v>216.66557709693708</v>
      </c>
      <c r="T46" s="92">
        <v>-0.11239990360184494</v>
      </c>
      <c r="U46" s="92">
        <v>0.33130996465349488</v>
      </c>
      <c r="V46" s="92"/>
      <c r="W46" s="92"/>
      <c r="X46" s="77"/>
      <c r="Y46" s="92"/>
      <c r="Z46" s="77"/>
      <c r="AA46" s="92"/>
      <c r="AB46" s="77"/>
      <c r="AC46" s="92"/>
      <c r="AD46" s="77"/>
      <c r="AE46" s="92"/>
      <c r="AF46" s="77"/>
      <c r="AG46" s="92"/>
      <c r="AH46" s="77"/>
      <c r="AI46" s="92"/>
      <c r="AJ46" s="77"/>
      <c r="AK46" s="92"/>
      <c r="AL46" s="92"/>
      <c r="AM46" s="93"/>
      <c r="AN46" s="77"/>
      <c r="AO46" s="77"/>
      <c r="AP46" s="77"/>
      <c r="AQ46" s="77"/>
      <c r="AR46" s="77"/>
      <c r="AS46" s="77"/>
      <c r="AT46" s="77"/>
      <c r="AU46" s="77"/>
      <c r="AV46" s="77"/>
      <c r="AW46" s="77"/>
      <c r="AX46" s="77"/>
      <c r="AY46" s="77"/>
      <c r="AZ46" s="77"/>
      <c r="BB46" s="77"/>
      <c r="BC46" s="77"/>
      <c r="BD46" s="77"/>
      <c r="BE46" s="77"/>
      <c r="BG46" s="77"/>
      <c r="BH46" s="77"/>
      <c r="BI46" s="58"/>
      <c r="BJ46" s="58"/>
      <c r="BL46" s="94"/>
      <c r="BN46" s="117"/>
    </row>
    <row r="47" spans="1:71" s="38" customFormat="1" x14ac:dyDescent="0.2">
      <c r="A47" s="38" t="s">
        <v>807</v>
      </c>
      <c r="C47" s="58">
        <v>55.75</v>
      </c>
      <c r="D47" s="58">
        <v>-4</v>
      </c>
      <c r="E47" s="38" t="s">
        <v>808</v>
      </c>
      <c r="F47" s="63"/>
      <c r="G47" s="63"/>
      <c r="H47" s="63">
        <v>180</v>
      </c>
      <c r="I47" s="63">
        <v>20</v>
      </c>
      <c r="J47" s="58">
        <v>-26.52</v>
      </c>
      <c r="K47" s="63">
        <v>1080</v>
      </c>
      <c r="L47" s="63">
        <v>79</v>
      </c>
      <c r="M47" s="58">
        <v>-26.170281612072898</v>
      </c>
      <c r="N47" s="92">
        <v>0.14459</v>
      </c>
      <c r="O47" s="92">
        <v>0.13382838792709961</v>
      </c>
      <c r="P47" s="92">
        <v>7.130000000000003E-2</v>
      </c>
      <c r="Q47" s="92">
        <v>0.34971838792709964</v>
      </c>
      <c r="R47" s="77">
        <v>1164.6428758144286</v>
      </c>
      <c r="S47" s="77">
        <v>216.66557709693708</v>
      </c>
      <c r="T47" s="92">
        <v>-0.11239990360184494</v>
      </c>
      <c r="U47" s="92">
        <v>0.33130996465349488</v>
      </c>
      <c r="V47" s="92"/>
      <c r="W47" s="92"/>
      <c r="X47" s="77"/>
      <c r="Y47" s="92"/>
      <c r="Z47" s="77"/>
      <c r="AA47" s="92"/>
      <c r="AB47" s="77"/>
      <c r="AC47" s="92"/>
      <c r="AD47" s="77"/>
      <c r="AE47" s="92"/>
      <c r="AF47" s="77"/>
      <c r="AG47" s="92"/>
      <c r="AH47" s="77"/>
      <c r="AI47" s="92"/>
      <c r="AJ47" s="77"/>
      <c r="AK47" s="92"/>
      <c r="AL47" s="92"/>
      <c r="AM47" s="93"/>
      <c r="AN47" s="77"/>
      <c r="AO47" s="77"/>
      <c r="AP47" s="77"/>
      <c r="AQ47" s="77"/>
      <c r="AR47" s="77"/>
      <c r="AS47" s="77"/>
      <c r="AT47" s="77"/>
      <c r="AU47" s="77"/>
      <c r="AV47" s="77"/>
      <c r="AW47" s="77"/>
      <c r="AX47" s="77"/>
      <c r="AY47" s="77"/>
      <c r="AZ47" s="77"/>
      <c r="BB47" s="77"/>
      <c r="BC47" s="77"/>
      <c r="BD47" s="77"/>
      <c r="BE47" s="77"/>
      <c r="BG47" s="77"/>
      <c r="BH47" s="77"/>
      <c r="BI47" s="58"/>
      <c r="BJ47" s="58"/>
      <c r="BL47" s="94"/>
      <c r="BN47" s="117"/>
    </row>
    <row r="48" spans="1:71" s="38" customFormat="1" x14ac:dyDescent="0.2">
      <c r="A48" s="38" t="s">
        <v>807</v>
      </c>
      <c r="C48" s="58">
        <v>55.75</v>
      </c>
      <c r="D48" s="58">
        <v>-4</v>
      </c>
      <c r="E48" s="38" t="s">
        <v>808</v>
      </c>
      <c r="F48" s="63"/>
      <c r="G48" s="63"/>
      <c r="H48" s="63">
        <v>200</v>
      </c>
      <c r="I48" s="63">
        <v>20</v>
      </c>
      <c r="J48" s="58">
        <v>-25.86</v>
      </c>
      <c r="K48" s="63">
        <v>1080</v>
      </c>
      <c r="L48" s="63">
        <v>79</v>
      </c>
      <c r="M48" s="58">
        <v>-25.510281612072898</v>
      </c>
      <c r="N48" s="92">
        <v>0.14459</v>
      </c>
      <c r="O48" s="92">
        <v>0.13382838792709961</v>
      </c>
      <c r="P48" s="92">
        <v>7.130000000000003E-2</v>
      </c>
      <c r="Q48" s="92">
        <v>0.34971838792709964</v>
      </c>
      <c r="R48" s="77">
        <v>1164.6428758144286</v>
      </c>
      <c r="S48" s="77">
        <v>216.66557709693708</v>
      </c>
      <c r="T48" s="92">
        <v>-0.11239990360184494</v>
      </c>
      <c r="U48" s="92">
        <v>0.33130996465349488</v>
      </c>
      <c r="V48" s="92"/>
      <c r="W48" s="92"/>
      <c r="X48" s="77"/>
      <c r="Y48" s="92"/>
      <c r="Z48" s="77"/>
      <c r="AA48" s="92"/>
      <c r="AB48" s="77"/>
      <c r="AC48" s="92"/>
      <c r="AD48" s="77"/>
      <c r="AE48" s="92"/>
      <c r="AF48" s="77"/>
      <c r="AG48" s="92"/>
      <c r="AH48" s="77"/>
      <c r="AI48" s="92"/>
      <c r="AJ48" s="77"/>
      <c r="AK48" s="92"/>
      <c r="AL48" s="92"/>
      <c r="AM48" s="93"/>
      <c r="AN48" s="77"/>
      <c r="AO48" s="77"/>
      <c r="AP48" s="77"/>
      <c r="AQ48" s="77"/>
      <c r="AR48" s="77"/>
      <c r="AS48" s="77"/>
      <c r="AT48" s="77"/>
      <c r="AU48" s="77"/>
      <c r="AV48" s="77"/>
      <c r="AW48" s="77"/>
      <c r="AX48" s="77"/>
      <c r="AY48" s="77"/>
      <c r="AZ48" s="77"/>
      <c r="BB48" s="77"/>
      <c r="BC48" s="77"/>
      <c r="BD48" s="77"/>
      <c r="BE48" s="77"/>
      <c r="BG48" s="77"/>
      <c r="BH48" s="77"/>
      <c r="BI48" s="58"/>
      <c r="BJ48" s="58"/>
      <c r="BL48" s="94"/>
      <c r="BN48" s="117"/>
    </row>
    <row r="49" spans="1:66" s="38" customFormat="1" x14ac:dyDescent="0.2">
      <c r="A49" s="38" t="s">
        <v>807</v>
      </c>
      <c r="C49" s="58">
        <v>55.75</v>
      </c>
      <c r="D49" s="58">
        <v>-4</v>
      </c>
      <c r="E49" s="38" t="s">
        <v>808</v>
      </c>
      <c r="F49" s="63"/>
      <c r="G49" s="63"/>
      <c r="H49" s="63">
        <v>220</v>
      </c>
      <c r="I49" s="63">
        <v>20</v>
      </c>
      <c r="J49" s="58">
        <v>-25.17</v>
      </c>
      <c r="K49" s="63">
        <v>1080</v>
      </c>
      <c r="L49" s="63">
        <v>79</v>
      </c>
      <c r="M49" s="58">
        <v>-24.8202816120729</v>
      </c>
      <c r="N49" s="92">
        <v>0.14459</v>
      </c>
      <c r="O49" s="92">
        <v>0.13382838792709961</v>
      </c>
      <c r="P49" s="92">
        <v>7.130000000000003E-2</v>
      </c>
      <c r="Q49" s="92">
        <v>0.34971838792709964</v>
      </c>
      <c r="R49" s="77">
        <v>1164.6428758144286</v>
      </c>
      <c r="S49" s="77">
        <v>216.66557709693708</v>
      </c>
      <c r="T49" s="92">
        <v>-0.11239990360184494</v>
      </c>
      <c r="U49" s="92">
        <v>0.33130996465349488</v>
      </c>
      <c r="V49" s="92"/>
      <c r="W49" s="92"/>
      <c r="X49" s="77"/>
      <c r="Y49" s="92"/>
      <c r="Z49" s="77"/>
      <c r="AA49" s="92"/>
      <c r="AB49" s="77"/>
      <c r="AC49" s="92"/>
      <c r="AD49" s="77"/>
      <c r="AE49" s="92"/>
      <c r="AF49" s="77"/>
      <c r="AG49" s="92"/>
      <c r="AH49" s="77"/>
      <c r="AI49" s="92"/>
      <c r="AJ49" s="77"/>
      <c r="AK49" s="92"/>
      <c r="AL49" s="92"/>
      <c r="AM49" s="93"/>
      <c r="AN49" s="77"/>
      <c r="AO49" s="77"/>
      <c r="AP49" s="77"/>
      <c r="AQ49" s="77"/>
      <c r="AR49" s="77"/>
      <c r="AS49" s="77"/>
      <c r="AT49" s="77"/>
      <c r="AU49" s="77"/>
      <c r="AV49" s="77"/>
      <c r="AW49" s="77"/>
      <c r="AX49" s="77"/>
      <c r="AY49" s="77"/>
      <c r="AZ49" s="77"/>
      <c r="BB49" s="77"/>
      <c r="BC49" s="77"/>
      <c r="BD49" s="77"/>
      <c r="BE49" s="77"/>
      <c r="BG49" s="77"/>
      <c r="BH49" s="77"/>
      <c r="BI49" s="58"/>
      <c r="BJ49" s="58"/>
      <c r="BL49" s="94"/>
      <c r="BN49" s="117"/>
    </row>
    <row r="50" spans="1:66" s="38" customFormat="1" x14ac:dyDescent="0.2">
      <c r="A50" s="38" t="s">
        <v>807</v>
      </c>
      <c r="C50" s="58">
        <v>55.75</v>
      </c>
      <c r="D50" s="58">
        <v>-4</v>
      </c>
      <c r="E50" s="38" t="s">
        <v>808</v>
      </c>
      <c r="F50" s="63"/>
      <c r="G50" s="63"/>
      <c r="H50" s="63">
        <v>240</v>
      </c>
      <c r="I50" s="63">
        <v>20</v>
      </c>
      <c r="J50" s="58">
        <v>-24.7</v>
      </c>
      <c r="K50" s="63">
        <v>1080</v>
      </c>
      <c r="L50" s="63">
        <v>79</v>
      </c>
      <c r="M50" s="58">
        <v>-24.350281612072898</v>
      </c>
      <c r="N50" s="92">
        <v>0.14459</v>
      </c>
      <c r="O50" s="92">
        <v>0.13382838792709961</v>
      </c>
      <c r="P50" s="92">
        <v>7.130000000000003E-2</v>
      </c>
      <c r="Q50" s="92">
        <v>0.34971838792709964</v>
      </c>
      <c r="R50" s="77">
        <v>1164.6428758144286</v>
      </c>
      <c r="S50" s="77">
        <v>216.66557709693708</v>
      </c>
      <c r="T50" s="92">
        <v>-0.11239990360184494</v>
      </c>
      <c r="U50" s="92">
        <v>0.33130996465349488</v>
      </c>
      <c r="V50" s="92"/>
      <c r="W50" s="92"/>
      <c r="X50" s="77"/>
      <c r="Y50" s="92"/>
      <c r="Z50" s="77"/>
      <c r="AA50" s="92"/>
      <c r="AB50" s="77"/>
      <c r="AC50" s="92"/>
      <c r="AD50" s="77"/>
      <c r="AE50" s="92"/>
      <c r="AF50" s="77"/>
      <c r="AG50" s="92"/>
      <c r="AH50" s="77"/>
      <c r="AI50" s="92"/>
      <c r="AJ50" s="77"/>
      <c r="AK50" s="92"/>
      <c r="AL50" s="92"/>
      <c r="AM50" s="93"/>
      <c r="AN50" s="77"/>
      <c r="AO50" s="77"/>
      <c r="AP50" s="77"/>
      <c r="AQ50" s="77"/>
      <c r="AR50" s="77"/>
      <c r="AS50" s="77"/>
      <c r="AT50" s="77"/>
      <c r="AU50" s="77"/>
      <c r="AV50" s="77"/>
      <c r="AW50" s="77"/>
      <c r="AX50" s="77"/>
      <c r="AY50" s="77"/>
      <c r="AZ50" s="77"/>
      <c r="BB50" s="77"/>
      <c r="BC50" s="77"/>
      <c r="BD50" s="77"/>
      <c r="BE50" s="77"/>
      <c r="BG50" s="77"/>
      <c r="BH50" s="77"/>
      <c r="BI50" s="58"/>
      <c r="BJ50" s="58"/>
      <c r="BL50" s="94"/>
      <c r="BN50" s="117"/>
    </row>
    <row r="51" spans="1:66" s="38" customFormat="1" x14ac:dyDescent="0.2">
      <c r="A51" s="38" t="s">
        <v>807</v>
      </c>
      <c r="C51" s="58">
        <v>55.75</v>
      </c>
      <c r="D51" s="58">
        <v>-4</v>
      </c>
      <c r="E51" s="38" t="s">
        <v>808</v>
      </c>
      <c r="F51" s="63"/>
      <c r="G51" s="63"/>
      <c r="H51" s="63">
        <v>260</v>
      </c>
      <c r="I51" s="63">
        <v>20</v>
      </c>
      <c r="J51" s="58">
        <v>-25.37</v>
      </c>
      <c r="K51" s="63">
        <v>1080</v>
      </c>
      <c r="L51" s="63">
        <v>79</v>
      </c>
      <c r="M51" s="58">
        <v>-25.0202816120729</v>
      </c>
      <c r="N51" s="92">
        <v>0.14459</v>
      </c>
      <c r="O51" s="92">
        <v>0.13382838792709961</v>
      </c>
      <c r="P51" s="92">
        <v>7.130000000000003E-2</v>
      </c>
      <c r="Q51" s="92">
        <v>0.34971838792709964</v>
      </c>
      <c r="R51" s="77">
        <v>1164.6428758144286</v>
      </c>
      <c r="S51" s="77">
        <v>216.66557709693708</v>
      </c>
      <c r="T51" s="92">
        <v>-0.11239990360184494</v>
      </c>
      <c r="U51" s="92">
        <v>0.33130996465349488</v>
      </c>
      <c r="V51" s="92"/>
      <c r="W51" s="92"/>
      <c r="X51" s="77"/>
      <c r="Y51" s="92"/>
      <c r="Z51" s="77"/>
      <c r="AA51" s="92"/>
      <c r="AB51" s="77"/>
      <c r="AC51" s="92"/>
      <c r="AD51" s="77"/>
      <c r="AE51" s="92"/>
      <c r="AF51" s="77"/>
      <c r="AG51" s="92"/>
      <c r="AH51" s="77"/>
      <c r="AI51" s="92"/>
      <c r="AJ51" s="77"/>
      <c r="AK51" s="92"/>
      <c r="AL51" s="92"/>
      <c r="AM51" s="93"/>
      <c r="AN51" s="77"/>
      <c r="AO51" s="77"/>
      <c r="AP51" s="77"/>
      <c r="AQ51" s="77"/>
      <c r="AR51" s="77"/>
      <c r="AS51" s="77"/>
      <c r="AT51" s="77"/>
      <c r="AU51" s="77"/>
      <c r="AV51" s="77"/>
      <c r="AW51" s="77"/>
      <c r="AX51" s="77"/>
      <c r="AY51" s="77"/>
      <c r="AZ51" s="77"/>
      <c r="BB51" s="77"/>
      <c r="BC51" s="77"/>
      <c r="BD51" s="77"/>
      <c r="BE51" s="77"/>
      <c r="BG51" s="77"/>
      <c r="BH51" s="77"/>
      <c r="BI51" s="58"/>
      <c r="BJ51" s="58"/>
      <c r="BL51" s="94"/>
      <c r="BN51" s="117"/>
    </row>
    <row r="52" spans="1:66" s="38" customFormat="1" x14ac:dyDescent="0.2">
      <c r="A52" s="38" t="s">
        <v>807</v>
      </c>
      <c r="C52" s="58">
        <v>55.75</v>
      </c>
      <c r="D52" s="58">
        <v>-4</v>
      </c>
      <c r="E52" s="38" t="s">
        <v>808</v>
      </c>
      <c r="F52" s="63"/>
      <c r="G52" s="63"/>
      <c r="H52" s="63">
        <v>280</v>
      </c>
      <c r="I52" s="63">
        <v>20</v>
      </c>
      <c r="J52" s="58">
        <v>-24.66</v>
      </c>
      <c r="K52" s="63">
        <v>1080</v>
      </c>
      <c r="L52" s="63">
        <v>79</v>
      </c>
      <c r="M52" s="58">
        <v>-24.310281612072899</v>
      </c>
      <c r="N52" s="92">
        <v>0.14459</v>
      </c>
      <c r="O52" s="92">
        <v>0.13382838792709961</v>
      </c>
      <c r="P52" s="92">
        <v>7.130000000000003E-2</v>
      </c>
      <c r="Q52" s="92">
        <v>0.34971838792709964</v>
      </c>
      <c r="R52" s="77">
        <v>1164.6428758144286</v>
      </c>
      <c r="S52" s="77">
        <v>216.66557709693708</v>
      </c>
      <c r="T52" s="92">
        <v>-0.11239990360184494</v>
      </c>
      <c r="U52" s="92">
        <v>0.33130996465349488</v>
      </c>
      <c r="V52" s="92"/>
      <c r="W52" s="92"/>
      <c r="X52" s="77"/>
      <c r="Y52" s="92"/>
      <c r="Z52" s="77"/>
      <c r="AA52" s="92"/>
      <c r="AB52" s="77"/>
      <c r="AC52" s="92"/>
      <c r="AD52" s="77"/>
      <c r="AE52" s="92"/>
      <c r="AF52" s="77"/>
      <c r="AG52" s="92"/>
      <c r="AH52" s="77"/>
      <c r="AI52" s="92"/>
      <c r="AJ52" s="77"/>
      <c r="AK52" s="92"/>
      <c r="AL52" s="92"/>
      <c r="AM52" s="93"/>
      <c r="AN52" s="77"/>
      <c r="AO52" s="77"/>
      <c r="AP52" s="77"/>
      <c r="AQ52" s="77"/>
      <c r="AR52" s="77"/>
      <c r="AS52" s="77"/>
      <c r="AT52" s="77"/>
      <c r="AU52" s="77"/>
      <c r="AV52" s="77"/>
      <c r="AW52" s="77"/>
      <c r="AX52" s="77"/>
      <c r="AY52" s="77"/>
      <c r="AZ52" s="77"/>
      <c r="BB52" s="77"/>
      <c r="BC52" s="77"/>
      <c r="BD52" s="77"/>
      <c r="BE52" s="77"/>
      <c r="BG52" s="77"/>
      <c r="BH52" s="77"/>
      <c r="BI52" s="58"/>
      <c r="BJ52" s="58"/>
      <c r="BL52" s="94"/>
      <c r="BN52" s="117"/>
    </row>
    <row r="53" spans="1:66" s="38" customFormat="1" x14ac:dyDescent="0.2">
      <c r="A53" s="38" t="s">
        <v>807</v>
      </c>
      <c r="C53" s="58">
        <v>55.75</v>
      </c>
      <c r="D53" s="58">
        <v>-4</v>
      </c>
      <c r="E53" s="38" t="s">
        <v>808</v>
      </c>
      <c r="F53" s="63"/>
      <c r="G53" s="63"/>
      <c r="H53" s="63">
        <v>300</v>
      </c>
      <c r="I53" s="63">
        <v>20</v>
      </c>
      <c r="J53" s="58">
        <v>-22.04</v>
      </c>
      <c r="K53" s="63">
        <v>1080</v>
      </c>
      <c r="L53" s="63">
        <v>79</v>
      </c>
      <c r="M53" s="58">
        <v>-21.690281612072898</v>
      </c>
      <c r="N53" s="92">
        <v>0.14459</v>
      </c>
      <c r="O53" s="92">
        <v>0.13382838792709961</v>
      </c>
      <c r="P53" s="92">
        <v>7.130000000000003E-2</v>
      </c>
      <c r="Q53" s="92">
        <v>0.34971838792709964</v>
      </c>
      <c r="R53" s="77">
        <v>1164.6428758144286</v>
      </c>
      <c r="S53" s="77">
        <v>216.66557709693708</v>
      </c>
      <c r="T53" s="92">
        <v>-0.11239990360184494</v>
      </c>
      <c r="U53" s="92">
        <v>0.33130996465349488</v>
      </c>
      <c r="V53" s="92"/>
      <c r="W53" s="92"/>
      <c r="X53" s="77"/>
      <c r="Y53" s="92"/>
      <c r="Z53" s="77"/>
      <c r="AA53" s="92"/>
      <c r="AB53" s="77"/>
      <c r="AC53" s="92"/>
      <c r="AD53" s="77"/>
      <c r="AE53" s="92"/>
      <c r="AF53" s="77"/>
      <c r="AG53" s="92"/>
      <c r="AH53" s="77"/>
      <c r="AI53" s="92"/>
      <c r="AJ53" s="77"/>
      <c r="AK53" s="92"/>
      <c r="AL53" s="92"/>
      <c r="AM53" s="93"/>
      <c r="AN53" s="77"/>
      <c r="AO53" s="77"/>
      <c r="AP53" s="77"/>
      <c r="AQ53" s="77"/>
      <c r="AR53" s="77"/>
      <c r="AS53" s="77"/>
      <c r="AT53" s="77"/>
      <c r="AU53" s="77"/>
      <c r="AV53" s="77"/>
      <c r="AW53" s="77"/>
      <c r="AX53" s="77"/>
      <c r="AY53" s="77"/>
      <c r="AZ53" s="77"/>
      <c r="BB53" s="77"/>
      <c r="BC53" s="77"/>
      <c r="BD53" s="77"/>
      <c r="BE53" s="77"/>
      <c r="BG53" s="77"/>
      <c r="BH53" s="77"/>
      <c r="BI53" s="58"/>
      <c r="BJ53" s="58"/>
      <c r="BL53" s="94"/>
      <c r="BN53" s="117"/>
    </row>
    <row r="54" spans="1:66" s="38" customFormat="1" x14ac:dyDescent="0.2">
      <c r="A54" s="38" t="s">
        <v>807</v>
      </c>
      <c r="C54" s="58">
        <v>55.75</v>
      </c>
      <c r="D54" s="58">
        <v>-4</v>
      </c>
      <c r="E54" s="38" t="s">
        <v>808</v>
      </c>
      <c r="F54" s="63"/>
      <c r="G54" s="63"/>
      <c r="H54" s="63">
        <v>320</v>
      </c>
      <c r="I54" s="63">
        <v>20</v>
      </c>
      <c r="J54" s="58">
        <v>-22.93</v>
      </c>
      <c r="K54" s="63">
        <v>1080</v>
      </c>
      <c r="L54" s="63">
        <v>79</v>
      </c>
      <c r="M54" s="58">
        <v>-22.580281612072898</v>
      </c>
      <c r="N54" s="92">
        <v>0.14459</v>
      </c>
      <c r="O54" s="92">
        <v>0.13382838792709961</v>
      </c>
      <c r="P54" s="92">
        <v>7.130000000000003E-2</v>
      </c>
      <c r="Q54" s="92">
        <v>0.34971838792709964</v>
      </c>
      <c r="R54" s="77">
        <v>1164.6428758144286</v>
      </c>
      <c r="S54" s="77">
        <v>216.66557709693708</v>
      </c>
      <c r="T54" s="92">
        <v>-0.11239990360184494</v>
      </c>
      <c r="U54" s="92">
        <v>0.33130996465349488</v>
      </c>
      <c r="V54" s="92"/>
      <c r="W54" s="92"/>
      <c r="X54" s="77"/>
      <c r="Y54" s="92"/>
      <c r="Z54" s="77"/>
      <c r="AA54" s="92"/>
      <c r="AB54" s="77"/>
      <c r="AC54" s="92"/>
      <c r="AD54" s="77"/>
      <c r="AE54" s="92"/>
      <c r="AF54" s="77"/>
      <c r="AG54" s="92"/>
      <c r="AH54" s="77"/>
      <c r="AI54" s="92"/>
      <c r="AJ54" s="77"/>
      <c r="AK54" s="92"/>
      <c r="AL54" s="92"/>
      <c r="AM54" s="93"/>
      <c r="AN54" s="77"/>
      <c r="AO54" s="77"/>
      <c r="AP54" s="77"/>
      <c r="AQ54" s="77"/>
      <c r="AR54" s="77"/>
      <c r="AS54" s="77"/>
      <c r="AT54" s="77"/>
      <c r="AU54" s="77"/>
      <c r="AV54" s="77"/>
      <c r="AW54" s="77"/>
      <c r="AX54" s="77"/>
      <c r="AY54" s="77"/>
      <c r="AZ54" s="77"/>
      <c r="BB54" s="77"/>
      <c r="BC54" s="77"/>
      <c r="BD54" s="77"/>
      <c r="BE54" s="77"/>
      <c r="BG54" s="77"/>
      <c r="BH54" s="77"/>
      <c r="BI54" s="58"/>
      <c r="BJ54" s="58"/>
      <c r="BL54" s="94"/>
      <c r="BN54" s="117"/>
    </row>
    <row r="55" spans="1:66" s="38" customFormat="1" x14ac:dyDescent="0.2">
      <c r="A55" s="38" t="s">
        <v>807</v>
      </c>
      <c r="C55" s="58">
        <v>55.75</v>
      </c>
      <c r="D55" s="58">
        <v>-4</v>
      </c>
      <c r="E55" s="38" t="s">
        <v>808</v>
      </c>
      <c r="F55" s="63"/>
      <c r="G55" s="63"/>
      <c r="H55" s="63">
        <v>340</v>
      </c>
      <c r="I55" s="63">
        <v>20</v>
      </c>
      <c r="J55" s="58">
        <v>-24.69</v>
      </c>
      <c r="K55" s="63">
        <v>1080</v>
      </c>
      <c r="L55" s="63">
        <v>79</v>
      </c>
      <c r="M55" s="58">
        <v>-24.3402816120729</v>
      </c>
      <c r="N55" s="92">
        <v>0.14459</v>
      </c>
      <c r="O55" s="92">
        <v>0.13382838792709961</v>
      </c>
      <c r="P55" s="92">
        <v>7.130000000000003E-2</v>
      </c>
      <c r="Q55" s="92">
        <v>0.34971838792709964</v>
      </c>
      <c r="R55" s="77">
        <v>1164.6428758144286</v>
      </c>
      <c r="S55" s="77">
        <v>216.66557709693708</v>
      </c>
      <c r="T55" s="92">
        <v>-0.11239990360184494</v>
      </c>
      <c r="U55" s="92">
        <v>0.33130996465349488</v>
      </c>
      <c r="V55" s="92"/>
      <c r="W55" s="92"/>
      <c r="X55" s="77"/>
      <c r="Y55" s="92"/>
      <c r="Z55" s="77"/>
      <c r="AA55" s="92"/>
      <c r="AB55" s="77"/>
      <c r="AC55" s="92"/>
      <c r="AD55" s="77"/>
      <c r="AE55" s="92"/>
      <c r="AF55" s="77"/>
      <c r="AG55" s="92"/>
      <c r="AH55" s="77"/>
      <c r="AI55" s="92"/>
      <c r="AJ55" s="77"/>
      <c r="AK55" s="92"/>
      <c r="AL55" s="92"/>
      <c r="AM55" s="93"/>
      <c r="AN55" s="77"/>
      <c r="AO55" s="77"/>
      <c r="AP55" s="77"/>
      <c r="AQ55" s="77"/>
      <c r="AR55" s="77"/>
      <c r="AS55" s="77"/>
      <c r="AT55" s="77"/>
      <c r="AU55" s="77"/>
      <c r="AV55" s="77"/>
      <c r="AW55" s="77"/>
      <c r="AX55" s="77"/>
      <c r="AY55" s="77"/>
      <c r="AZ55" s="77"/>
      <c r="BB55" s="77"/>
      <c r="BC55" s="77"/>
      <c r="BD55" s="77"/>
      <c r="BE55" s="77"/>
      <c r="BG55" s="77"/>
      <c r="BH55" s="77"/>
      <c r="BI55" s="58"/>
      <c r="BJ55" s="58"/>
      <c r="BL55" s="94"/>
      <c r="BN55" s="117"/>
    </row>
    <row r="56" spans="1:66" s="38" customFormat="1" x14ac:dyDescent="0.2">
      <c r="A56" s="38" t="s">
        <v>807</v>
      </c>
      <c r="C56" s="58">
        <v>54.55</v>
      </c>
      <c r="D56" s="58">
        <v>-1.52</v>
      </c>
      <c r="E56" s="38" t="s">
        <v>811</v>
      </c>
      <c r="F56" s="63"/>
      <c r="G56" s="63"/>
      <c r="H56" s="63">
        <v>360</v>
      </c>
      <c r="I56" s="63">
        <v>20</v>
      </c>
      <c r="J56" s="58">
        <v>-25.25</v>
      </c>
      <c r="K56" s="63">
        <v>672</v>
      </c>
      <c r="L56" s="63">
        <v>71</v>
      </c>
      <c r="M56" s="58">
        <v>-25.699059770883704</v>
      </c>
      <c r="N56" s="92">
        <v>0.14611000000000002</v>
      </c>
      <c r="O56" s="92">
        <v>-0.65158977088370307</v>
      </c>
      <c r="P56" s="92">
        <v>5.6419999999999915E-2</v>
      </c>
      <c r="Q56" s="92">
        <v>-0.44905977088370319</v>
      </c>
      <c r="R56" s="77">
        <v>989.8239905127142</v>
      </c>
      <c r="S56" s="77">
        <v>154.75009827657934</v>
      </c>
      <c r="T56" s="92">
        <v>-0.62049792145717808</v>
      </c>
      <c r="U56" s="92">
        <v>0.26383783386522086</v>
      </c>
      <c r="V56" s="92"/>
      <c r="W56" s="92"/>
      <c r="X56" s="77"/>
      <c r="Y56" s="92"/>
      <c r="Z56" s="77"/>
      <c r="AA56" s="92"/>
      <c r="AB56" s="77"/>
      <c r="AC56" s="92"/>
      <c r="AD56" s="77"/>
      <c r="AE56" s="92"/>
      <c r="AF56" s="77"/>
      <c r="AG56" s="92"/>
      <c r="AH56" s="77"/>
      <c r="AI56" s="92"/>
      <c r="AJ56" s="77"/>
      <c r="AK56" s="92"/>
      <c r="AL56" s="92"/>
      <c r="AM56" s="93"/>
      <c r="AN56" s="77"/>
      <c r="AO56" s="77"/>
      <c r="AP56" s="77"/>
      <c r="AQ56" s="77"/>
      <c r="AR56" s="77"/>
      <c r="AS56" s="77"/>
      <c r="AT56" s="77"/>
      <c r="AU56" s="77"/>
      <c r="AV56" s="77"/>
      <c r="AW56" s="77"/>
      <c r="AX56" s="77"/>
      <c r="AY56" s="77"/>
      <c r="AZ56" s="77"/>
      <c r="BB56" s="77"/>
      <c r="BC56" s="77"/>
      <c r="BD56" s="77"/>
      <c r="BE56" s="77"/>
      <c r="BG56" s="77"/>
      <c r="BH56" s="77"/>
      <c r="BI56" s="58"/>
      <c r="BJ56" s="58"/>
      <c r="BL56" s="94"/>
      <c r="BN56" s="117"/>
    </row>
    <row r="57" spans="1:66" s="38" customFormat="1" x14ac:dyDescent="0.2">
      <c r="A57" s="38" t="s">
        <v>807</v>
      </c>
      <c r="C57" s="58">
        <v>54.55</v>
      </c>
      <c r="D57" s="58">
        <v>-1.52</v>
      </c>
      <c r="E57" s="38" t="s">
        <v>811</v>
      </c>
      <c r="F57" s="63"/>
      <c r="G57" s="63"/>
      <c r="H57" s="63">
        <v>380</v>
      </c>
      <c r="I57" s="63">
        <v>20</v>
      </c>
      <c r="J57" s="58">
        <v>-24.62</v>
      </c>
      <c r="K57" s="63">
        <v>672</v>
      </c>
      <c r="L57" s="63">
        <v>71</v>
      </c>
      <c r="M57" s="58">
        <v>-25.069059770883705</v>
      </c>
      <c r="N57" s="92">
        <v>0.14611000000000002</v>
      </c>
      <c r="O57" s="92">
        <v>-0.65158977088370307</v>
      </c>
      <c r="P57" s="92">
        <v>5.6419999999999915E-2</v>
      </c>
      <c r="Q57" s="92">
        <v>-0.44905977088370319</v>
      </c>
      <c r="R57" s="77">
        <v>989.8239905127142</v>
      </c>
      <c r="S57" s="77">
        <v>154.75009827657934</v>
      </c>
      <c r="T57" s="92">
        <v>-0.62049792145717808</v>
      </c>
      <c r="U57" s="92">
        <v>0.26383783386522086</v>
      </c>
      <c r="V57" s="92"/>
      <c r="W57" s="92"/>
      <c r="X57" s="77"/>
      <c r="Y57" s="92"/>
      <c r="Z57" s="77"/>
      <c r="AA57" s="92"/>
      <c r="AB57" s="77"/>
      <c r="AC57" s="92"/>
      <c r="AD57" s="77"/>
      <c r="AE57" s="92"/>
      <c r="AF57" s="77"/>
      <c r="AG57" s="92"/>
      <c r="AH57" s="77"/>
      <c r="AI57" s="92"/>
      <c r="AJ57" s="77"/>
      <c r="AK57" s="92"/>
      <c r="AL57" s="92"/>
      <c r="AM57" s="93"/>
      <c r="AN57" s="77"/>
      <c r="AO57" s="77"/>
      <c r="AP57" s="77"/>
      <c r="AQ57" s="77"/>
      <c r="AR57" s="77"/>
      <c r="AS57" s="77"/>
      <c r="AT57" s="77"/>
      <c r="AU57" s="77"/>
      <c r="AV57" s="77"/>
      <c r="AW57" s="77"/>
      <c r="AX57" s="77"/>
      <c r="AY57" s="77"/>
      <c r="AZ57" s="77"/>
      <c r="BB57" s="77"/>
      <c r="BC57" s="77"/>
      <c r="BD57" s="77"/>
      <c r="BE57" s="77"/>
      <c r="BG57" s="77"/>
      <c r="BH57" s="77"/>
      <c r="BI57" s="58"/>
      <c r="BJ57" s="58"/>
      <c r="BL57" s="94"/>
      <c r="BN57" s="117"/>
    </row>
    <row r="58" spans="1:66" s="38" customFormat="1" x14ac:dyDescent="0.2">
      <c r="A58" s="38" t="s">
        <v>809</v>
      </c>
      <c r="B58" s="38" t="s">
        <v>812</v>
      </c>
      <c r="C58" s="58">
        <v>60</v>
      </c>
      <c r="D58" s="58">
        <v>-141.5</v>
      </c>
      <c r="E58" s="38" t="s">
        <v>806</v>
      </c>
      <c r="F58" s="63">
        <v>300</v>
      </c>
      <c r="G58" s="63"/>
      <c r="H58" s="63">
        <v>390</v>
      </c>
      <c r="I58" s="63"/>
      <c r="J58" s="58">
        <v>-22.6</v>
      </c>
      <c r="K58" s="63">
        <v>2210</v>
      </c>
      <c r="L58" s="63">
        <v>1</v>
      </c>
      <c r="M58" s="58">
        <v>-20.842221295061126</v>
      </c>
      <c r="N58" s="92">
        <v>0.15941</v>
      </c>
      <c r="O58" s="92">
        <v>1.4743687049388754</v>
      </c>
      <c r="P58" s="92">
        <v>0.124</v>
      </c>
      <c r="Q58" s="92">
        <v>1.7577787049388753</v>
      </c>
      <c r="R58" s="77">
        <v>1850.3686135</v>
      </c>
      <c r="S58" s="77">
        <v>562.79521948369188</v>
      </c>
      <c r="T58" s="92">
        <v>0.41798345953327348</v>
      </c>
      <c r="U58" s="92">
        <v>0.6242498275433026</v>
      </c>
      <c r="V58" s="92"/>
      <c r="W58" s="92"/>
      <c r="X58" s="77"/>
      <c r="Y58" s="92"/>
      <c r="Z58" s="77"/>
      <c r="AA58" s="92"/>
      <c r="AB58" s="77"/>
      <c r="AC58" s="92"/>
      <c r="AD58" s="77"/>
      <c r="AE58" s="92"/>
      <c r="AF58" s="77"/>
      <c r="AG58" s="92"/>
      <c r="AH58" s="77"/>
      <c r="AI58" s="92"/>
      <c r="AJ58" s="77"/>
      <c r="AK58" s="92"/>
      <c r="AL58" s="92"/>
      <c r="AM58" s="93"/>
      <c r="AN58" s="77"/>
      <c r="AO58" s="77"/>
      <c r="AP58" s="77"/>
      <c r="AQ58" s="77"/>
      <c r="AR58" s="77"/>
      <c r="AS58" s="77"/>
      <c r="AT58" s="77"/>
      <c r="AU58" s="77"/>
      <c r="AV58" s="77"/>
      <c r="AW58" s="77"/>
      <c r="AX58" s="77"/>
      <c r="AY58" s="77"/>
      <c r="AZ58" s="77"/>
      <c r="BB58" s="77"/>
      <c r="BC58" s="77"/>
      <c r="BD58" s="77"/>
      <c r="BE58" s="77"/>
      <c r="BG58" s="77"/>
      <c r="BH58" s="77"/>
      <c r="BI58" s="58"/>
      <c r="BJ58" s="58"/>
      <c r="BL58" s="94"/>
      <c r="BN58" s="117"/>
    </row>
    <row r="59" spans="1:66" s="38" customFormat="1" x14ac:dyDescent="0.2">
      <c r="A59" s="38" t="s">
        <v>807</v>
      </c>
      <c r="C59" s="58">
        <v>54.55</v>
      </c>
      <c r="D59" s="58">
        <v>-1.52</v>
      </c>
      <c r="E59" s="38" t="s">
        <v>811</v>
      </c>
      <c r="F59" s="63"/>
      <c r="G59" s="63"/>
      <c r="H59" s="63">
        <v>400</v>
      </c>
      <c r="I59" s="63">
        <v>20</v>
      </c>
      <c r="J59" s="58">
        <v>-25.77</v>
      </c>
      <c r="K59" s="63">
        <v>672</v>
      </c>
      <c r="L59" s="63">
        <v>71</v>
      </c>
      <c r="M59" s="58">
        <v>-26.219059770883703</v>
      </c>
      <c r="N59" s="92">
        <v>0.14611000000000002</v>
      </c>
      <c r="O59" s="92">
        <v>-0.65158977088370307</v>
      </c>
      <c r="P59" s="92">
        <v>5.6419999999999915E-2</v>
      </c>
      <c r="Q59" s="92">
        <v>-0.44905977088370319</v>
      </c>
      <c r="R59" s="77">
        <v>989.8239905127142</v>
      </c>
      <c r="S59" s="77">
        <v>154.75009827657934</v>
      </c>
      <c r="T59" s="92">
        <v>-0.62049792145717808</v>
      </c>
      <c r="U59" s="92">
        <v>0.26383783386522086</v>
      </c>
      <c r="V59" s="92"/>
      <c r="W59" s="92"/>
      <c r="X59" s="77"/>
      <c r="Y59" s="92"/>
      <c r="Z59" s="77"/>
      <c r="AA59" s="92"/>
      <c r="AB59" s="77"/>
      <c r="AC59" s="92"/>
      <c r="AD59" s="77"/>
      <c r="AE59" s="92"/>
      <c r="AF59" s="77"/>
      <c r="AG59" s="92"/>
      <c r="AH59" s="77"/>
      <c r="AI59" s="92"/>
      <c r="AJ59" s="77"/>
      <c r="AK59" s="92"/>
      <c r="AL59" s="92"/>
      <c r="AM59" s="93"/>
      <c r="AN59" s="77"/>
      <c r="AO59" s="77"/>
      <c r="AP59" s="77"/>
      <c r="AQ59" s="77"/>
      <c r="AR59" s="77"/>
      <c r="AS59" s="77"/>
      <c r="AT59" s="77"/>
      <c r="AU59" s="77"/>
      <c r="AV59" s="77"/>
      <c r="AW59" s="77"/>
      <c r="AX59" s="77"/>
      <c r="AY59" s="77"/>
      <c r="AZ59" s="77"/>
      <c r="BB59" s="77"/>
      <c r="BC59" s="77"/>
      <c r="BD59" s="77"/>
      <c r="BE59" s="77"/>
      <c r="BG59" s="77"/>
      <c r="BH59" s="77"/>
      <c r="BI59" s="58"/>
      <c r="BJ59" s="58"/>
      <c r="BL59" s="94"/>
      <c r="BN59" s="117"/>
    </row>
    <row r="60" spans="1:66" s="38" customFormat="1" x14ac:dyDescent="0.2">
      <c r="A60" s="38" t="s">
        <v>807</v>
      </c>
      <c r="C60" s="58">
        <v>54.55</v>
      </c>
      <c r="D60" s="58">
        <v>-1.52</v>
      </c>
      <c r="E60" s="38" t="s">
        <v>811</v>
      </c>
      <c r="F60" s="63"/>
      <c r="G60" s="63"/>
      <c r="H60" s="63">
        <v>420</v>
      </c>
      <c r="I60" s="63">
        <v>20</v>
      </c>
      <c r="J60" s="58">
        <v>-25.44</v>
      </c>
      <c r="K60" s="63">
        <v>672</v>
      </c>
      <c r="L60" s="63">
        <v>71</v>
      </c>
      <c r="M60" s="58">
        <v>-25.889059770883705</v>
      </c>
      <c r="N60" s="92">
        <v>0.14611000000000002</v>
      </c>
      <c r="O60" s="92">
        <v>-0.65158977088370307</v>
      </c>
      <c r="P60" s="92">
        <v>5.6419999999999915E-2</v>
      </c>
      <c r="Q60" s="92">
        <v>-0.44905977088370319</v>
      </c>
      <c r="R60" s="77">
        <v>989.8239905127142</v>
      </c>
      <c r="S60" s="77">
        <v>154.75009827657934</v>
      </c>
      <c r="T60" s="92">
        <v>-0.62049792145717808</v>
      </c>
      <c r="U60" s="92">
        <v>0.26383783386522086</v>
      </c>
      <c r="V60" s="92"/>
      <c r="W60" s="92"/>
      <c r="X60" s="77"/>
      <c r="Y60" s="92"/>
      <c r="Z60" s="77"/>
      <c r="AA60" s="92"/>
      <c r="AB60" s="77"/>
      <c r="AC60" s="92"/>
      <c r="AD60" s="77"/>
      <c r="AE60" s="92"/>
      <c r="AF60" s="77"/>
      <c r="AG60" s="92"/>
      <c r="AH60" s="77"/>
      <c r="AI60" s="92"/>
      <c r="AJ60" s="77"/>
      <c r="AK60" s="92"/>
      <c r="AL60" s="92"/>
      <c r="AM60" s="93"/>
      <c r="AN60" s="77"/>
      <c r="AO60" s="77"/>
      <c r="AP60" s="77"/>
      <c r="AQ60" s="77"/>
      <c r="AR60" s="77"/>
      <c r="AS60" s="77"/>
      <c r="AT60" s="77"/>
      <c r="AU60" s="77"/>
      <c r="AV60" s="77"/>
      <c r="AW60" s="77"/>
      <c r="AX60" s="77"/>
      <c r="AY60" s="77"/>
      <c r="AZ60" s="77"/>
      <c r="BB60" s="77"/>
      <c r="BC60" s="77"/>
      <c r="BD60" s="77"/>
      <c r="BE60" s="77"/>
      <c r="BG60" s="77"/>
      <c r="BH60" s="77"/>
      <c r="BI60" s="58"/>
      <c r="BJ60" s="58"/>
      <c r="BL60" s="94"/>
      <c r="BN60" s="117"/>
    </row>
    <row r="61" spans="1:66" s="38" customFormat="1" x14ac:dyDescent="0.2">
      <c r="A61" s="38" t="s">
        <v>807</v>
      </c>
      <c r="C61" s="58">
        <v>54.55</v>
      </c>
      <c r="D61" s="58">
        <v>-1.52</v>
      </c>
      <c r="E61" s="38" t="s">
        <v>811</v>
      </c>
      <c r="F61" s="63"/>
      <c r="G61" s="63"/>
      <c r="H61" s="63">
        <v>440</v>
      </c>
      <c r="I61" s="63">
        <v>20</v>
      </c>
      <c r="J61" s="58">
        <v>-25.75</v>
      </c>
      <c r="K61" s="63">
        <v>672</v>
      </c>
      <c r="L61" s="63">
        <v>71</v>
      </c>
      <c r="M61" s="58">
        <v>-26.199059770883704</v>
      </c>
      <c r="N61" s="92">
        <v>0.14611000000000002</v>
      </c>
      <c r="O61" s="92">
        <v>-0.65158977088370307</v>
      </c>
      <c r="P61" s="92">
        <v>5.6419999999999915E-2</v>
      </c>
      <c r="Q61" s="92">
        <v>-0.44905977088370319</v>
      </c>
      <c r="R61" s="77">
        <v>989.8239905127142</v>
      </c>
      <c r="S61" s="77">
        <v>154.75009827657934</v>
      </c>
      <c r="T61" s="92">
        <v>-0.62049792145717808</v>
      </c>
      <c r="U61" s="92">
        <v>0.26383783386522086</v>
      </c>
      <c r="V61" s="92"/>
      <c r="W61" s="92"/>
      <c r="X61" s="77"/>
      <c r="Y61" s="92"/>
      <c r="Z61" s="77"/>
      <c r="AA61" s="92"/>
      <c r="AB61" s="77"/>
      <c r="AC61" s="92"/>
      <c r="AD61" s="77"/>
      <c r="AE61" s="92"/>
      <c r="AF61" s="77"/>
      <c r="AG61" s="92"/>
      <c r="AH61" s="77"/>
      <c r="AI61" s="92"/>
      <c r="AJ61" s="77"/>
      <c r="AK61" s="92"/>
      <c r="AL61" s="92"/>
      <c r="AM61" s="93"/>
      <c r="AN61" s="77"/>
      <c r="AO61" s="77"/>
      <c r="AP61" s="77"/>
      <c r="AQ61" s="77"/>
      <c r="AR61" s="77"/>
      <c r="AS61" s="77"/>
      <c r="AT61" s="77"/>
      <c r="AU61" s="77"/>
      <c r="AV61" s="77"/>
      <c r="AW61" s="77"/>
      <c r="AX61" s="77"/>
      <c r="AY61" s="77"/>
      <c r="AZ61" s="77"/>
      <c r="BB61" s="77"/>
      <c r="BC61" s="77"/>
      <c r="BD61" s="77"/>
      <c r="BE61" s="77"/>
      <c r="BG61" s="77"/>
      <c r="BH61" s="77"/>
      <c r="BI61" s="58"/>
      <c r="BJ61" s="58"/>
      <c r="BL61" s="94"/>
      <c r="BN61" s="117"/>
    </row>
    <row r="62" spans="1:66" s="38" customFormat="1" x14ac:dyDescent="0.2">
      <c r="A62" s="38" t="s">
        <v>807</v>
      </c>
      <c r="C62" s="58">
        <v>54.55</v>
      </c>
      <c r="D62" s="58">
        <v>-1.52</v>
      </c>
      <c r="E62" s="38" t="s">
        <v>811</v>
      </c>
      <c r="F62" s="63"/>
      <c r="G62" s="63"/>
      <c r="H62" s="63">
        <v>460</v>
      </c>
      <c r="I62" s="63">
        <v>20</v>
      </c>
      <c r="J62" s="58">
        <v>-26.42</v>
      </c>
      <c r="K62" s="63">
        <v>672</v>
      </c>
      <c r="L62" s="63">
        <v>71</v>
      </c>
      <c r="M62" s="58">
        <v>-26.869059770883705</v>
      </c>
      <c r="N62" s="92">
        <v>0.14611000000000002</v>
      </c>
      <c r="O62" s="92">
        <v>-0.65158977088370307</v>
      </c>
      <c r="P62" s="92">
        <v>5.6419999999999915E-2</v>
      </c>
      <c r="Q62" s="92">
        <v>-0.44905977088370319</v>
      </c>
      <c r="R62" s="77">
        <v>989.8239905127142</v>
      </c>
      <c r="S62" s="77">
        <v>154.75009827657934</v>
      </c>
      <c r="T62" s="92">
        <v>-0.62049792145717808</v>
      </c>
      <c r="U62" s="92">
        <v>0.26383783386522086</v>
      </c>
      <c r="V62" s="92"/>
      <c r="W62" s="92"/>
      <c r="X62" s="77"/>
      <c r="Y62" s="92"/>
      <c r="Z62" s="77"/>
      <c r="AA62" s="92"/>
      <c r="AB62" s="77"/>
      <c r="AC62" s="92"/>
      <c r="AD62" s="77"/>
      <c r="AE62" s="92"/>
      <c r="AF62" s="77"/>
      <c r="AG62" s="92"/>
      <c r="AH62" s="77"/>
      <c r="AI62" s="92"/>
      <c r="AJ62" s="77"/>
      <c r="AK62" s="92"/>
      <c r="AL62" s="92"/>
      <c r="AM62" s="93"/>
      <c r="AN62" s="77"/>
      <c r="AO62" s="77"/>
      <c r="AP62" s="77"/>
      <c r="AQ62" s="77"/>
      <c r="AR62" s="77"/>
      <c r="AS62" s="77"/>
      <c r="AT62" s="77"/>
      <c r="AU62" s="77"/>
      <c r="AV62" s="77"/>
      <c r="AW62" s="77"/>
      <c r="AX62" s="77"/>
      <c r="AY62" s="77"/>
      <c r="AZ62" s="77"/>
      <c r="BB62" s="77"/>
      <c r="BC62" s="77"/>
      <c r="BD62" s="77"/>
      <c r="BE62" s="77"/>
      <c r="BG62" s="77"/>
      <c r="BH62" s="77"/>
      <c r="BI62" s="58"/>
      <c r="BJ62" s="58"/>
      <c r="BL62" s="94"/>
      <c r="BN62" s="117"/>
    </row>
    <row r="63" spans="1:66" s="38" customFormat="1" x14ac:dyDescent="0.2">
      <c r="A63" s="38" t="s">
        <v>813</v>
      </c>
      <c r="B63" s="38" t="s">
        <v>814</v>
      </c>
      <c r="C63" s="58">
        <v>58.04</v>
      </c>
      <c r="D63" s="58">
        <v>13.88</v>
      </c>
      <c r="E63" s="38" t="s">
        <v>501</v>
      </c>
      <c r="F63" s="63">
        <v>410</v>
      </c>
      <c r="G63" s="63">
        <v>55</v>
      </c>
      <c r="H63" s="63">
        <v>480</v>
      </c>
      <c r="I63" s="63">
        <v>60</v>
      </c>
      <c r="J63" s="58">
        <v>-24.4</v>
      </c>
      <c r="K63" s="63">
        <v>689</v>
      </c>
      <c r="L63" s="63">
        <v>291</v>
      </c>
      <c r="M63" s="58">
        <v>-24.808728833261831</v>
      </c>
      <c r="N63" s="92">
        <v>0.10431</v>
      </c>
      <c r="O63" s="92">
        <v>-0.61273483326183253</v>
      </c>
      <c r="P63" s="92">
        <v>9.9696000000000007E-2</v>
      </c>
      <c r="Q63" s="92">
        <v>-0.40872883326183251</v>
      </c>
      <c r="R63" s="77">
        <v>855.38852550957142</v>
      </c>
      <c r="S63" s="77">
        <v>168.5829693292518</v>
      </c>
      <c r="T63" s="92">
        <v>-0.32808508262094804</v>
      </c>
      <c r="U63" s="92">
        <v>0.32622971367535253</v>
      </c>
      <c r="V63" s="92"/>
      <c r="W63" s="92"/>
      <c r="X63" s="77"/>
      <c r="Y63" s="92"/>
      <c r="Z63" s="77"/>
      <c r="AA63" s="92"/>
      <c r="AB63" s="77"/>
      <c r="AC63" s="92"/>
      <c r="AD63" s="77"/>
      <c r="AE63" s="92"/>
      <c r="AF63" s="77"/>
      <c r="AG63" s="92"/>
      <c r="AH63" s="77"/>
      <c r="AI63" s="92"/>
      <c r="AJ63" s="77"/>
      <c r="AK63" s="92"/>
      <c r="AL63" s="92"/>
      <c r="AM63" s="93"/>
      <c r="AN63" s="77"/>
      <c r="AO63" s="77"/>
      <c r="AP63" s="77"/>
      <c r="AQ63" s="77"/>
      <c r="AR63" s="77"/>
      <c r="AS63" s="77"/>
      <c r="AT63" s="77"/>
      <c r="AU63" s="77"/>
      <c r="AV63" s="77"/>
      <c r="AW63" s="77"/>
      <c r="AX63" s="77"/>
      <c r="AY63" s="77"/>
      <c r="AZ63" s="77"/>
      <c r="BB63" s="77"/>
      <c r="BC63" s="77"/>
      <c r="BD63" s="77"/>
      <c r="BE63" s="77"/>
      <c r="BG63" s="77"/>
      <c r="BH63" s="77"/>
      <c r="BI63" s="58"/>
      <c r="BJ63" s="58"/>
      <c r="BL63" s="94"/>
      <c r="BN63" s="117"/>
    </row>
    <row r="64" spans="1:66" s="38" customFormat="1" x14ac:dyDescent="0.2">
      <c r="A64" s="38" t="s">
        <v>807</v>
      </c>
      <c r="C64" s="58">
        <v>54.55</v>
      </c>
      <c r="D64" s="58">
        <v>-1.52</v>
      </c>
      <c r="E64" s="38" t="s">
        <v>811</v>
      </c>
      <c r="F64" s="63"/>
      <c r="G64" s="63"/>
      <c r="H64" s="63">
        <v>480</v>
      </c>
      <c r="I64" s="63">
        <v>20</v>
      </c>
      <c r="J64" s="58">
        <v>-26.31</v>
      </c>
      <c r="K64" s="63">
        <v>672</v>
      </c>
      <c r="L64" s="63">
        <v>71</v>
      </c>
      <c r="M64" s="58">
        <v>-26.759059770883702</v>
      </c>
      <c r="N64" s="92">
        <v>0.14611000000000002</v>
      </c>
      <c r="O64" s="92">
        <v>-0.65158977088370307</v>
      </c>
      <c r="P64" s="92">
        <v>5.6419999999999915E-2</v>
      </c>
      <c r="Q64" s="92">
        <v>-0.44905977088370319</v>
      </c>
      <c r="R64" s="77">
        <v>989.8239905127142</v>
      </c>
      <c r="S64" s="77">
        <v>154.75009827657934</v>
      </c>
      <c r="T64" s="92">
        <v>-0.62049792145717808</v>
      </c>
      <c r="U64" s="92">
        <v>0.26383783386522086</v>
      </c>
      <c r="V64" s="92"/>
      <c r="W64" s="92"/>
      <c r="X64" s="77"/>
      <c r="Y64" s="92"/>
      <c r="Z64" s="77"/>
      <c r="AA64" s="92"/>
      <c r="AB64" s="77"/>
      <c r="AC64" s="92"/>
      <c r="AD64" s="77"/>
      <c r="AE64" s="92"/>
      <c r="AF64" s="77"/>
      <c r="AG64" s="92"/>
      <c r="AH64" s="77"/>
      <c r="AI64" s="92"/>
      <c r="AJ64" s="77"/>
      <c r="AK64" s="92"/>
      <c r="AL64" s="92"/>
      <c r="AM64" s="93"/>
      <c r="AN64" s="77"/>
      <c r="AO64" s="77"/>
      <c r="AP64" s="77"/>
      <c r="AQ64" s="77"/>
      <c r="AR64" s="77"/>
      <c r="AS64" s="77"/>
      <c r="AT64" s="77"/>
      <c r="AU64" s="77"/>
      <c r="AV64" s="77"/>
      <c r="AW64" s="77"/>
      <c r="AX64" s="77"/>
      <c r="AY64" s="77"/>
      <c r="AZ64" s="77"/>
      <c r="BB64" s="77"/>
      <c r="BC64" s="77"/>
      <c r="BD64" s="77"/>
      <c r="BE64" s="77"/>
      <c r="BG64" s="77"/>
      <c r="BH64" s="77"/>
      <c r="BI64" s="58"/>
      <c r="BJ64" s="58"/>
      <c r="BL64" s="94"/>
      <c r="BN64" s="117"/>
    </row>
    <row r="65" spans="1:66" s="38" customFormat="1" x14ac:dyDescent="0.2">
      <c r="A65" s="38" t="s">
        <v>807</v>
      </c>
      <c r="C65" s="58">
        <v>54.55</v>
      </c>
      <c r="D65" s="58">
        <v>-1.52</v>
      </c>
      <c r="E65" s="38" t="s">
        <v>811</v>
      </c>
      <c r="F65" s="63"/>
      <c r="G65" s="63"/>
      <c r="H65" s="63">
        <v>490</v>
      </c>
      <c r="I65" s="63">
        <v>20</v>
      </c>
      <c r="J65" s="58">
        <v>-26.85</v>
      </c>
      <c r="K65" s="63">
        <v>672</v>
      </c>
      <c r="L65" s="63">
        <v>71</v>
      </c>
      <c r="M65" s="58">
        <v>-27.299059770883705</v>
      </c>
      <c r="N65" s="92">
        <v>0.14611000000000002</v>
      </c>
      <c r="O65" s="92">
        <v>-0.65158977088370307</v>
      </c>
      <c r="P65" s="92">
        <v>5.6419999999999915E-2</v>
      </c>
      <c r="Q65" s="92">
        <v>-0.44905977088370319</v>
      </c>
      <c r="R65" s="77">
        <v>989.8239905127142</v>
      </c>
      <c r="S65" s="77">
        <v>154.75009827657934</v>
      </c>
      <c r="T65" s="92">
        <v>-0.62049792145717808</v>
      </c>
      <c r="U65" s="92">
        <v>0.26383783386522086</v>
      </c>
      <c r="V65" s="92"/>
      <c r="W65" s="92"/>
      <c r="X65" s="77"/>
      <c r="Y65" s="92"/>
      <c r="Z65" s="77"/>
      <c r="AA65" s="92"/>
      <c r="AB65" s="77"/>
      <c r="AC65" s="92"/>
      <c r="AD65" s="77"/>
      <c r="AE65" s="92"/>
      <c r="AF65" s="77"/>
      <c r="AG65" s="92"/>
      <c r="AH65" s="77"/>
      <c r="AI65" s="92"/>
      <c r="AJ65" s="77"/>
      <c r="AK65" s="92"/>
      <c r="AL65" s="92"/>
      <c r="AM65" s="93"/>
      <c r="AN65" s="77"/>
      <c r="AO65" s="77"/>
      <c r="AP65" s="77"/>
      <c r="AQ65" s="77"/>
      <c r="AR65" s="77"/>
      <c r="AS65" s="77"/>
      <c r="AT65" s="77"/>
      <c r="AU65" s="77"/>
      <c r="AV65" s="77"/>
      <c r="AW65" s="77"/>
      <c r="AX65" s="77"/>
      <c r="AY65" s="77"/>
      <c r="AZ65" s="77"/>
      <c r="BB65" s="77"/>
      <c r="BC65" s="77"/>
      <c r="BD65" s="77"/>
      <c r="BE65" s="77"/>
      <c r="BG65" s="77"/>
      <c r="BH65" s="77"/>
      <c r="BI65" s="58"/>
      <c r="BJ65" s="58"/>
      <c r="BL65" s="94"/>
      <c r="BN65" s="117"/>
    </row>
    <row r="66" spans="1:66" s="38" customFormat="1" x14ac:dyDescent="0.2">
      <c r="A66" s="38" t="s">
        <v>807</v>
      </c>
      <c r="C66" s="58">
        <v>54.55</v>
      </c>
      <c r="D66" s="58">
        <v>-1.52</v>
      </c>
      <c r="E66" s="38" t="s">
        <v>811</v>
      </c>
      <c r="F66" s="63"/>
      <c r="G66" s="63"/>
      <c r="H66" s="63">
        <v>500</v>
      </c>
      <c r="I66" s="63">
        <v>20</v>
      </c>
      <c r="J66" s="58">
        <v>-26.66</v>
      </c>
      <c r="K66" s="63">
        <v>672</v>
      </c>
      <c r="L66" s="63">
        <v>71</v>
      </c>
      <c r="M66" s="58">
        <v>-27.109059770883704</v>
      </c>
      <c r="N66" s="92">
        <v>0.14611000000000002</v>
      </c>
      <c r="O66" s="92">
        <v>-0.65158977088370307</v>
      </c>
      <c r="P66" s="92">
        <v>5.6419999999999915E-2</v>
      </c>
      <c r="Q66" s="92">
        <v>-0.44905977088370319</v>
      </c>
      <c r="R66" s="77">
        <v>989.8239905127142</v>
      </c>
      <c r="S66" s="77">
        <v>154.75009827657934</v>
      </c>
      <c r="T66" s="92">
        <v>-0.62049792145717808</v>
      </c>
      <c r="U66" s="92">
        <v>0.26383783386522086</v>
      </c>
      <c r="V66" s="92"/>
      <c r="W66" s="92"/>
      <c r="X66" s="77"/>
      <c r="Y66" s="92"/>
      <c r="Z66" s="77"/>
      <c r="AA66" s="92"/>
      <c r="AB66" s="77"/>
      <c r="AC66" s="92"/>
      <c r="AD66" s="77"/>
      <c r="AE66" s="92"/>
      <c r="AF66" s="77"/>
      <c r="AG66" s="92"/>
      <c r="AH66" s="77"/>
      <c r="AI66" s="92"/>
      <c r="AJ66" s="77"/>
      <c r="AK66" s="92"/>
      <c r="AL66" s="92"/>
      <c r="AM66" s="93"/>
      <c r="AN66" s="77"/>
      <c r="AO66" s="77"/>
      <c r="AP66" s="77"/>
      <c r="AQ66" s="77"/>
      <c r="AR66" s="77"/>
      <c r="AS66" s="77"/>
      <c r="AT66" s="77"/>
      <c r="AU66" s="77"/>
      <c r="AV66" s="77"/>
      <c r="AW66" s="77"/>
      <c r="AX66" s="77"/>
      <c r="AY66" s="77"/>
      <c r="AZ66" s="77"/>
      <c r="BB66" s="77"/>
      <c r="BC66" s="77"/>
      <c r="BD66" s="77"/>
      <c r="BE66" s="77"/>
      <c r="BG66" s="77"/>
      <c r="BH66" s="77"/>
      <c r="BI66" s="58"/>
      <c r="BJ66" s="58"/>
      <c r="BL66" s="94"/>
      <c r="BN66" s="117"/>
    </row>
    <row r="67" spans="1:66" s="38" customFormat="1" x14ac:dyDescent="0.2">
      <c r="A67" s="38" t="s">
        <v>807</v>
      </c>
      <c r="C67" s="58">
        <v>54.55</v>
      </c>
      <c r="D67" s="58">
        <v>-1.52</v>
      </c>
      <c r="E67" s="38" t="s">
        <v>811</v>
      </c>
      <c r="F67" s="63"/>
      <c r="G67" s="63"/>
      <c r="H67" s="63">
        <v>520</v>
      </c>
      <c r="I67" s="63">
        <v>20</v>
      </c>
      <c r="J67" s="58">
        <v>-26.66</v>
      </c>
      <c r="K67" s="63">
        <v>672</v>
      </c>
      <c r="L67" s="63">
        <v>71</v>
      </c>
      <c r="M67" s="58">
        <v>-27.109059770883704</v>
      </c>
      <c r="N67" s="92">
        <v>0.14611000000000002</v>
      </c>
      <c r="O67" s="92">
        <v>-0.65158977088370307</v>
      </c>
      <c r="P67" s="92">
        <v>5.6419999999999915E-2</v>
      </c>
      <c r="Q67" s="92">
        <v>-0.44905977088370319</v>
      </c>
      <c r="R67" s="77">
        <v>989.8239905127142</v>
      </c>
      <c r="S67" s="77">
        <v>154.75009827657934</v>
      </c>
      <c r="T67" s="92">
        <v>-0.62049792145717808</v>
      </c>
      <c r="U67" s="92">
        <v>0.26383783386522086</v>
      </c>
      <c r="V67" s="92"/>
      <c r="W67" s="92"/>
      <c r="X67" s="77"/>
      <c r="Y67" s="92"/>
      <c r="Z67" s="77"/>
      <c r="AA67" s="92"/>
      <c r="AB67" s="77"/>
      <c r="AC67" s="92"/>
      <c r="AD67" s="77"/>
      <c r="AE67" s="92"/>
      <c r="AF67" s="77"/>
      <c r="AG67" s="92"/>
      <c r="AH67" s="77"/>
      <c r="AI67" s="92"/>
      <c r="AJ67" s="77"/>
      <c r="AK67" s="92"/>
      <c r="AL67" s="92"/>
      <c r="AM67" s="93"/>
      <c r="AN67" s="77"/>
      <c r="AO67" s="77"/>
      <c r="AP67" s="77"/>
      <c r="AQ67" s="77"/>
      <c r="AR67" s="77"/>
      <c r="AS67" s="77"/>
      <c r="AT67" s="77"/>
      <c r="AU67" s="77"/>
      <c r="AV67" s="77"/>
      <c r="AW67" s="77"/>
      <c r="AX67" s="77"/>
      <c r="AY67" s="77"/>
      <c r="AZ67" s="77"/>
      <c r="BB67" s="77"/>
      <c r="BC67" s="77"/>
      <c r="BD67" s="77"/>
      <c r="BE67" s="77"/>
      <c r="BG67" s="77"/>
      <c r="BH67" s="77"/>
      <c r="BI67" s="58"/>
      <c r="BJ67" s="58"/>
      <c r="BL67" s="94"/>
      <c r="BN67" s="117"/>
    </row>
    <row r="68" spans="1:66" s="38" customFormat="1" x14ac:dyDescent="0.2">
      <c r="A68" s="38" t="s">
        <v>807</v>
      </c>
      <c r="C68" s="58">
        <v>54.55</v>
      </c>
      <c r="D68" s="58">
        <v>-1.52</v>
      </c>
      <c r="E68" s="38" t="s">
        <v>811</v>
      </c>
      <c r="F68" s="63"/>
      <c r="G68" s="63"/>
      <c r="H68" s="63">
        <v>540</v>
      </c>
      <c r="I68" s="63">
        <v>20</v>
      </c>
      <c r="J68" s="58">
        <v>-27.57</v>
      </c>
      <c r="K68" s="63">
        <v>672</v>
      </c>
      <c r="L68" s="63">
        <v>71</v>
      </c>
      <c r="M68" s="58">
        <v>-28.019059770883704</v>
      </c>
      <c r="N68" s="92">
        <v>0.14611000000000002</v>
      </c>
      <c r="O68" s="92">
        <v>-0.65158977088370307</v>
      </c>
      <c r="P68" s="92">
        <v>5.6419999999999915E-2</v>
      </c>
      <c r="Q68" s="92">
        <v>-0.44905977088370319</v>
      </c>
      <c r="R68" s="77">
        <v>989.8239905127142</v>
      </c>
      <c r="S68" s="77">
        <v>154.75009827657934</v>
      </c>
      <c r="T68" s="92">
        <v>-0.62049792145717808</v>
      </c>
      <c r="U68" s="92">
        <v>0.26383783386522086</v>
      </c>
      <c r="V68" s="92"/>
      <c r="W68" s="92"/>
      <c r="X68" s="77"/>
      <c r="Y68" s="92"/>
      <c r="Z68" s="77"/>
      <c r="AA68" s="92"/>
      <c r="AB68" s="77"/>
      <c r="AC68" s="92"/>
      <c r="AD68" s="77"/>
      <c r="AE68" s="92"/>
      <c r="AF68" s="77"/>
      <c r="AG68" s="92"/>
      <c r="AH68" s="77"/>
      <c r="AI68" s="92"/>
      <c r="AJ68" s="77"/>
      <c r="AK68" s="92"/>
      <c r="AL68" s="92"/>
      <c r="AM68" s="93"/>
      <c r="AN68" s="77"/>
      <c r="AO68" s="77"/>
      <c r="AP68" s="77"/>
      <c r="AQ68" s="77"/>
      <c r="AR68" s="77"/>
      <c r="AS68" s="77"/>
      <c r="AT68" s="77"/>
      <c r="AU68" s="77"/>
      <c r="AV68" s="77"/>
      <c r="AW68" s="77"/>
      <c r="AX68" s="77"/>
      <c r="AY68" s="77"/>
      <c r="AZ68" s="77"/>
      <c r="BB68" s="77"/>
      <c r="BC68" s="77"/>
      <c r="BD68" s="77"/>
      <c r="BE68" s="77"/>
      <c r="BG68" s="77"/>
      <c r="BH68" s="77"/>
      <c r="BI68" s="58"/>
      <c r="BJ68" s="58"/>
      <c r="BL68" s="94"/>
      <c r="BN68" s="117"/>
    </row>
    <row r="69" spans="1:66" s="38" customFormat="1" x14ac:dyDescent="0.2">
      <c r="A69" s="38" t="s">
        <v>809</v>
      </c>
      <c r="B69" s="38" t="s">
        <v>815</v>
      </c>
      <c r="C69" s="58">
        <v>48.5</v>
      </c>
      <c r="D69" s="58">
        <v>-121.4</v>
      </c>
      <c r="E69" s="38" t="s">
        <v>806</v>
      </c>
      <c r="F69" s="63">
        <v>530</v>
      </c>
      <c r="G69" s="63">
        <v>200</v>
      </c>
      <c r="H69" s="63">
        <v>552</v>
      </c>
      <c r="I69" s="63">
        <v>200</v>
      </c>
      <c r="J69" s="58">
        <v>-25.4</v>
      </c>
      <c r="K69" s="63">
        <v>1966</v>
      </c>
      <c r="L69" s="63">
        <v>944</v>
      </c>
      <c r="M69" s="58">
        <v>-24.193166585382006</v>
      </c>
      <c r="N69" s="92">
        <v>-1.976E-2</v>
      </c>
      <c r="O69" s="92">
        <v>1.2451934146179937</v>
      </c>
      <c r="P69" s="92">
        <v>-1.8600000000000061E-2</v>
      </c>
      <c r="Q69" s="92">
        <v>1.2068334146179938</v>
      </c>
      <c r="R69" s="77">
        <v>1557.9115836128572</v>
      </c>
      <c r="S69" s="77">
        <v>343.72624359680651</v>
      </c>
      <c r="T69" s="92">
        <v>0.4785020537752937</v>
      </c>
      <c r="U69" s="92">
        <v>0.42116640214137063</v>
      </c>
      <c r="V69" s="92"/>
      <c r="W69" s="92"/>
      <c r="X69" s="77"/>
      <c r="Y69" s="92"/>
      <c r="Z69" s="77"/>
      <c r="AA69" s="92"/>
      <c r="AB69" s="77"/>
      <c r="AC69" s="92"/>
      <c r="AD69" s="77"/>
      <c r="AE69" s="92"/>
      <c r="AF69" s="77"/>
      <c r="AG69" s="92"/>
      <c r="AH69" s="77"/>
      <c r="AI69" s="92"/>
      <c r="AJ69" s="77"/>
      <c r="AK69" s="92"/>
      <c r="AL69" s="92"/>
      <c r="AM69" s="93"/>
      <c r="AN69" s="77"/>
      <c r="AO69" s="77"/>
      <c r="AP69" s="77"/>
      <c r="AQ69" s="77"/>
      <c r="AR69" s="77"/>
      <c r="AS69" s="77"/>
      <c r="AT69" s="77"/>
      <c r="AU69" s="77"/>
      <c r="AV69" s="77"/>
      <c r="AW69" s="77"/>
      <c r="AX69" s="77"/>
      <c r="AY69" s="77"/>
      <c r="AZ69" s="77"/>
      <c r="BB69" s="77"/>
      <c r="BC69" s="77"/>
      <c r="BD69" s="77"/>
      <c r="BE69" s="77"/>
      <c r="BG69" s="77"/>
      <c r="BH69" s="77"/>
      <c r="BI69" s="58"/>
      <c r="BJ69" s="58"/>
      <c r="BL69" s="94"/>
      <c r="BN69" s="117"/>
    </row>
    <row r="70" spans="1:66" s="38" customFormat="1" x14ac:dyDescent="0.2">
      <c r="A70" s="38" t="s">
        <v>807</v>
      </c>
      <c r="C70" s="58">
        <v>54.48</v>
      </c>
      <c r="D70" s="58">
        <v>-6.48</v>
      </c>
      <c r="E70" s="38" t="s">
        <v>816</v>
      </c>
      <c r="F70" s="63"/>
      <c r="G70" s="63"/>
      <c r="H70" s="63">
        <v>560</v>
      </c>
      <c r="I70" s="63">
        <v>20</v>
      </c>
      <c r="J70" s="58">
        <v>-26.92</v>
      </c>
      <c r="K70" s="63">
        <v>895</v>
      </c>
      <c r="L70" s="63">
        <v>58</v>
      </c>
      <c r="M70" s="58">
        <v>-26.904597306637037</v>
      </c>
      <c r="N70" s="92">
        <v>0.14858000000000002</v>
      </c>
      <c r="O70" s="92">
        <v>-0.18872930663703436</v>
      </c>
      <c r="P70" s="92">
        <v>5.5551999999999935E-2</v>
      </c>
      <c r="Q70" s="92">
        <v>1.5402693362965597E-2</v>
      </c>
      <c r="R70" s="77">
        <v>1202.15118977</v>
      </c>
      <c r="S70" s="77">
        <v>104.26327191141245</v>
      </c>
      <c r="T70" s="92">
        <v>-0.50796977660812637</v>
      </c>
      <c r="U70" s="92">
        <v>0.15623322011219598</v>
      </c>
      <c r="V70" s="92"/>
      <c r="W70" s="92"/>
      <c r="X70" s="77"/>
      <c r="Y70" s="92"/>
      <c r="Z70" s="77"/>
      <c r="AA70" s="92"/>
      <c r="AB70" s="77"/>
      <c r="AC70" s="92"/>
      <c r="AD70" s="77"/>
      <c r="AE70" s="92"/>
      <c r="AF70" s="77"/>
      <c r="AG70" s="92"/>
      <c r="AH70" s="77"/>
      <c r="AI70" s="92"/>
      <c r="AJ70" s="77"/>
      <c r="AK70" s="92"/>
      <c r="AL70" s="92"/>
      <c r="AM70" s="93"/>
      <c r="AN70" s="77"/>
      <c r="AO70" s="77"/>
      <c r="AP70" s="77"/>
      <c r="AQ70" s="77"/>
      <c r="AR70" s="77"/>
      <c r="AS70" s="77"/>
      <c r="AT70" s="77"/>
      <c r="AU70" s="77"/>
      <c r="AV70" s="77"/>
      <c r="AW70" s="77"/>
      <c r="AX70" s="77"/>
      <c r="AY70" s="77"/>
      <c r="AZ70" s="77"/>
      <c r="BB70" s="77"/>
      <c r="BC70" s="77"/>
      <c r="BD70" s="77"/>
      <c r="BE70" s="77"/>
      <c r="BG70" s="77"/>
      <c r="BH70" s="77"/>
      <c r="BI70" s="58"/>
      <c r="BJ70" s="58"/>
      <c r="BL70" s="94"/>
      <c r="BN70" s="117"/>
    </row>
    <row r="71" spans="1:66" s="38" customFormat="1" x14ac:dyDescent="0.2">
      <c r="A71" s="38" t="s">
        <v>817</v>
      </c>
      <c r="B71" s="38" t="s">
        <v>818</v>
      </c>
      <c r="C71" s="58">
        <v>45.8</v>
      </c>
      <c r="D71" s="58">
        <v>16</v>
      </c>
      <c r="E71" s="38" t="s">
        <v>819</v>
      </c>
      <c r="F71" s="63">
        <v>640</v>
      </c>
      <c r="G71" s="63">
        <v>51</v>
      </c>
      <c r="H71" s="63">
        <v>580</v>
      </c>
      <c r="I71" s="63">
        <v>50</v>
      </c>
      <c r="J71" s="58">
        <v>-25.7</v>
      </c>
      <c r="K71" s="63">
        <v>921</v>
      </c>
      <c r="L71" s="63">
        <v>131</v>
      </c>
      <c r="M71" s="58">
        <v>-25.757864871947685</v>
      </c>
      <c r="N71" s="92">
        <v>0.13471</v>
      </c>
      <c r="O71" s="92">
        <v>-0.14049487194768595</v>
      </c>
      <c r="P71" s="92">
        <v>-5.2080000000000015E-2</v>
      </c>
      <c r="Q71" s="92">
        <v>-5.786487194768597E-2</v>
      </c>
      <c r="R71" s="77">
        <v>922.10211549799988</v>
      </c>
      <c r="S71" s="77">
        <v>151.4212811362712</v>
      </c>
      <c r="T71" s="92">
        <v>1.2795522147021796E-2</v>
      </c>
      <c r="U71" s="92">
        <v>0.27879852779114084</v>
      </c>
      <c r="V71" s="92"/>
      <c r="W71" s="92"/>
      <c r="X71" s="77"/>
      <c r="Y71" s="92"/>
      <c r="Z71" s="77"/>
      <c r="AA71" s="92"/>
      <c r="AB71" s="77"/>
      <c r="AC71" s="92"/>
      <c r="AD71" s="77"/>
      <c r="AE71" s="92"/>
      <c r="AF71" s="77"/>
      <c r="AG71" s="92"/>
      <c r="AH71" s="77"/>
      <c r="AI71" s="92"/>
      <c r="AJ71" s="77"/>
      <c r="AK71" s="92"/>
      <c r="AL71" s="92"/>
      <c r="AM71" s="93"/>
      <c r="AN71" s="77"/>
      <c r="AO71" s="77"/>
      <c r="AP71" s="77"/>
      <c r="AQ71" s="77"/>
      <c r="AR71" s="77"/>
      <c r="AS71" s="77"/>
      <c r="AT71" s="77"/>
      <c r="AU71" s="77"/>
      <c r="AV71" s="77"/>
      <c r="AW71" s="77"/>
      <c r="AX71" s="77"/>
      <c r="AY71" s="77"/>
      <c r="AZ71" s="77"/>
      <c r="BB71" s="77"/>
      <c r="BC71" s="77"/>
      <c r="BD71" s="77"/>
      <c r="BE71" s="77"/>
      <c r="BG71" s="77"/>
      <c r="BH71" s="77"/>
      <c r="BI71" s="58"/>
      <c r="BJ71" s="58"/>
      <c r="BL71" s="94"/>
      <c r="BN71" s="117"/>
    </row>
    <row r="72" spans="1:66" s="38" customFormat="1" x14ac:dyDescent="0.2">
      <c r="A72" s="38" t="s">
        <v>807</v>
      </c>
      <c r="C72" s="58">
        <v>54.48</v>
      </c>
      <c r="D72" s="58">
        <v>-6.48</v>
      </c>
      <c r="E72" s="38" t="s">
        <v>816</v>
      </c>
      <c r="F72" s="63"/>
      <c r="G72" s="63"/>
      <c r="H72" s="63">
        <v>580</v>
      </c>
      <c r="I72" s="63">
        <v>20</v>
      </c>
      <c r="J72" s="58">
        <v>-25.22</v>
      </c>
      <c r="K72" s="63">
        <v>895</v>
      </c>
      <c r="L72" s="63">
        <v>58</v>
      </c>
      <c r="M72" s="58">
        <v>-25.204597306637034</v>
      </c>
      <c r="N72" s="92">
        <v>0.14858000000000002</v>
      </c>
      <c r="O72" s="92">
        <v>-0.18872930663703436</v>
      </c>
      <c r="P72" s="92">
        <v>5.5551999999999935E-2</v>
      </c>
      <c r="Q72" s="92">
        <v>1.5402693362965597E-2</v>
      </c>
      <c r="R72" s="77">
        <v>1202.15118977</v>
      </c>
      <c r="S72" s="77">
        <v>104.26327191141245</v>
      </c>
      <c r="T72" s="92">
        <v>-0.50796977660812637</v>
      </c>
      <c r="U72" s="92">
        <v>0.15623322011219598</v>
      </c>
      <c r="V72" s="92"/>
      <c r="W72" s="92"/>
      <c r="X72" s="77"/>
      <c r="Y72" s="92"/>
      <c r="Z72" s="77"/>
      <c r="AA72" s="92"/>
      <c r="AB72" s="77"/>
      <c r="AC72" s="92"/>
      <c r="AD72" s="77"/>
      <c r="AE72" s="92"/>
      <c r="AF72" s="77"/>
      <c r="AG72" s="92"/>
      <c r="AH72" s="77"/>
      <c r="AI72" s="92"/>
      <c r="AJ72" s="77"/>
      <c r="AK72" s="92"/>
      <c r="AL72" s="92"/>
      <c r="AM72" s="93"/>
      <c r="AN72" s="77"/>
      <c r="AO72" s="77"/>
      <c r="AP72" s="77"/>
      <c r="AQ72" s="77"/>
      <c r="AR72" s="77"/>
      <c r="AS72" s="77"/>
      <c r="AT72" s="77"/>
      <c r="AU72" s="77"/>
      <c r="AV72" s="77"/>
      <c r="AW72" s="77"/>
      <c r="AX72" s="77"/>
      <c r="AY72" s="77"/>
      <c r="AZ72" s="77"/>
      <c r="BB72" s="77"/>
      <c r="BC72" s="77"/>
      <c r="BD72" s="77"/>
      <c r="BE72" s="77"/>
      <c r="BG72" s="77"/>
      <c r="BH72" s="77"/>
      <c r="BI72" s="58"/>
      <c r="BJ72" s="58"/>
      <c r="BL72" s="94"/>
      <c r="BN72" s="117"/>
    </row>
    <row r="73" spans="1:66" s="38" customFormat="1" x14ac:dyDescent="0.2">
      <c r="A73" s="38" t="s">
        <v>807</v>
      </c>
      <c r="C73" s="58">
        <v>54.48</v>
      </c>
      <c r="D73" s="58">
        <v>-6.48</v>
      </c>
      <c r="E73" s="38" t="s">
        <v>816</v>
      </c>
      <c r="F73" s="63"/>
      <c r="G73" s="63"/>
      <c r="H73" s="63">
        <v>600</v>
      </c>
      <c r="I73" s="63">
        <v>20</v>
      </c>
      <c r="J73" s="58">
        <v>-26.66</v>
      </c>
      <c r="K73" s="63">
        <v>895</v>
      </c>
      <c r="L73" s="63">
        <v>58</v>
      </c>
      <c r="M73" s="58">
        <v>-26.644597306637035</v>
      </c>
      <c r="N73" s="92">
        <v>0.14858000000000002</v>
      </c>
      <c r="O73" s="92">
        <v>-0.18872930663703436</v>
      </c>
      <c r="P73" s="92">
        <v>5.5551999999999935E-2</v>
      </c>
      <c r="Q73" s="92">
        <v>1.5402693362965597E-2</v>
      </c>
      <c r="R73" s="77">
        <v>1202.15118977</v>
      </c>
      <c r="S73" s="77">
        <v>104.26327191141245</v>
      </c>
      <c r="T73" s="92">
        <v>-0.50796977660812637</v>
      </c>
      <c r="U73" s="92">
        <v>0.15623322011219598</v>
      </c>
      <c r="V73" s="92"/>
      <c r="W73" s="92"/>
      <c r="X73" s="77"/>
      <c r="Y73" s="92"/>
      <c r="Z73" s="77"/>
      <c r="AA73" s="92"/>
      <c r="AB73" s="77"/>
      <c r="AC73" s="92"/>
      <c r="AD73" s="77"/>
      <c r="AE73" s="92"/>
      <c r="AF73" s="77"/>
      <c r="AG73" s="92"/>
      <c r="AH73" s="77"/>
      <c r="AI73" s="92"/>
      <c r="AJ73" s="77"/>
      <c r="AK73" s="92"/>
      <c r="AL73" s="92"/>
      <c r="AM73" s="93"/>
      <c r="AN73" s="77"/>
      <c r="AO73" s="77"/>
      <c r="AP73" s="77"/>
      <c r="AQ73" s="77"/>
      <c r="AR73" s="77"/>
      <c r="AS73" s="77"/>
      <c r="AT73" s="77"/>
      <c r="AU73" s="77"/>
      <c r="AV73" s="77"/>
      <c r="AW73" s="77"/>
      <c r="AX73" s="77"/>
      <c r="AY73" s="77"/>
      <c r="AZ73" s="77"/>
      <c r="BB73" s="77"/>
      <c r="BC73" s="77"/>
      <c r="BD73" s="77"/>
      <c r="BE73" s="77"/>
      <c r="BG73" s="77"/>
      <c r="BH73" s="77"/>
      <c r="BI73" s="58"/>
      <c r="BJ73" s="58"/>
      <c r="BL73" s="94"/>
      <c r="BN73" s="117"/>
    </row>
    <row r="74" spans="1:66" s="38" customFormat="1" x14ac:dyDescent="0.2">
      <c r="A74" s="38" t="s">
        <v>809</v>
      </c>
      <c r="B74" s="38" t="s">
        <v>820</v>
      </c>
      <c r="C74" s="58">
        <v>64.2</v>
      </c>
      <c r="D74" s="58">
        <v>-149.5</v>
      </c>
      <c r="E74" s="38" t="s">
        <v>806</v>
      </c>
      <c r="F74" s="63">
        <v>500</v>
      </c>
      <c r="G74" s="63">
        <v>70</v>
      </c>
      <c r="H74" s="63">
        <v>620</v>
      </c>
      <c r="I74" s="63">
        <v>70</v>
      </c>
      <c r="J74" s="58">
        <v>-24</v>
      </c>
      <c r="K74" s="63">
        <v>388</v>
      </c>
      <c r="L74" s="63">
        <v>383</v>
      </c>
      <c r="M74" s="58">
        <v>-25.163081356608043</v>
      </c>
      <c r="N74" s="92">
        <v>8.6830000000000004E-2</v>
      </c>
      <c r="O74" s="92">
        <v>-1.4259913566080424</v>
      </c>
      <c r="P74" s="92">
        <v>0.17608000000000001</v>
      </c>
      <c r="Q74" s="92">
        <v>-1.1630813566080425</v>
      </c>
      <c r="R74" s="77">
        <v>709.08645696642873</v>
      </c>
      <c r="S74" s="77">
        <v>164.2888557828191</v>
      </c>
      <c r="T74" s="92">
        <v>-0.83405275334347784</v>
      </c>
      <c r="U74" s="92">
        <v>0.35181892641101303</v>
      </c>
      <c r="V74" s="92"/>
      <c r="W74" s="92"/>
      <c r="X74" s="77"/>
      <c r="Y74" s="92"/>
      <c r="Z74" s="77"/>
      <c r="AA74" s="92"/>
      <c r="AB74" s="77"/>
      <c r="AC74" s="92"/>
      <c r="AD74" s="77"/>
      <c r="AE74" s="92"/>
      <c r="AF74" s="77"/>
      <c r="AG74" s="92"/>
      <c r="AH74" s="77"/>
      <c r="AI74" s="92"/>
      <c r="AJ74" s="77"/>
      <c r="AK74" s="92"/>
      <c r="AL74" s="92"/>
      <c r="AM74" s="93"/>
      <c r="AN74" s="77"/>
      <c r="AO74" s="77"/>
      <c r="AP74" s="77"/>
      <c r="AQ74" s="77"/>
      <c r="AR74" s="77"/>
      <c r="AS74" s="77"/>
      <c r="AT74" s="77"/>
      <c r="AU74" s="77"/>
      <c r="AV74" s="77"/>
      <c r="AW74" s="77"/>
      <c r="AX74" s="77"/>
      <c r="AY74" s="77"/>
      <c r="AZ74" s="77"/>
      <c r="BB74" s="77"/>
      <c r="BC74" s="77"/>
      <c r="BD74" s="77"/>
      <c r="BE74" s="77"/>
      <c r="BG74" s="77"/>
      <c r="BH74" s="77"/>
      <c r="BI74" s="58"/>
      <c r="BJ74" s="58"/>
      <c r="BL74" s="94"/>
      <c r="BN74" s="117"/>
    </row>
    <row r="75" spans="1:66" s="38" customFormat="1" x14ac:dyDescent="0.2">
      <c r="A75" s="38" t="s">
        <v>807</v>
      </c>
      <c r="C75" s="58">
        <v>54.48</v>
      </c>
      <c r="D75" s="58">
        <v>-6.48</v>
      </c>
      <c r="E75" s="38" t="s">
        <v>816</v>
      </c>
      <c r="F75" s="63"/>
      <c r="G75" s="63"/>
      <c r="H75" s="63">
        <v>620</v>
      </c>
      <c r="I75" s="63">
        <v>20</v>
      </c>
      <c r="J75" s="58">
        <v>-26.48</v>
      </c>
      <c r="K75" s="63">
        <v>895</v>
      </c>
      <c r="L75" s="63">
        <v>58</v>
      </c>
      <c r="M75" s="58">
        <v>-26.464597306637035</v>
      </c>
      <c r="N75" s="92">
        <v>0.14858000000000002</v>
      </c>
      <c r="O75" s="92">
        <v>-0.18872930663703436</v>
      </c>
      <c r="P75" s="92">
        <v>5.5551999999999935E-2</v>
      </c>
      <c r="Q75" s="92">
        <v>1.5402693362965597E-2</v>
      </c>
      <c r="R75" s="77">
        <v>1202.15118977</v>
      </c>
      <c r="S75" s="77">
        <v>104.26327191141245</v>
      </c>
      <c r="T75" s="92">
        <v>-0.50796977660812637</v>
      </c>
      <c r="U75" s="92">
        <v>0.15623322011219598</v>
      </c>
      <c r="V75" s="92"/>
      <c r="W75" s="92"/>
      <c r="X75" s="77"/>
      <c r="Y75" s="92"/>
      <c r="Z75" s="77"/>
      <c r="AA75" s="92"/>
      <c r="AB75" s="77"/>
      <c r="AC75" s="92"/>
      <c r="AD75" s="77"/>
      <c r="AE75" s="92"/>
      <c r="AF75" s="77"/>
      <c r="AG75" s="92"/>
      <c r="AH75" s="77"/>
      <c r="AI75" s="92"/>
      <c r="AJ75" s="77"/>
      <c r="AK75" s="92"/>
      <c r="AL75" s="92"/>
      <c r="AM75" s="93"/>
      <c r="AN75" s="77"/>
      <c r="AO75" s="77"/>
      <c r="AP75" s="77"/>
      <c r="AQ75" s="77"/>
      <c r="AR75" s="77"/>
      <c r="AS75" s="77"/>
      <c r="AT75" s="77"/>
      <c r="AU75" s="77"/>
      <c r="AV75" s="77"/>
      <c r="AW75" s="77"/>
      <c r="AX75" s="77"/>
      <c r="AY75" s="77"/>
      <c r="AZ75" s="77"/>
      <c r="BB75" s="77"/>
      <c r="BC75" s="77"/>
      <c r="BD75" s="77"/>
      <c r="BE75" s="77"/>
      <c r="BG75" s="77"/>
      <c r="BH75" s="77"/>
      <c r="BI75" s="58"/>
      <c r="BJ75" s="58"/>
      <c r="BL75" s="94"/>
      <c r="BN75" s="117"/>
    </row>
    <row r="76" spans="1:66" s="38" customFormat="1" x14ac:dyDescent="0.2">
      <c r="A76" s="38" t="s">
        <v>807</v>
      </c>
      <c r="C76" s="58">
        <v>54.48</v>
      </c>
      <c r="D76" s="58">
        <v>-6.48</v>
      </c>
      <c r="E76" s="38" t="s">
        <v>816</v>
      </c>
      <c r="F76" s="63"/>
      <c r="G76" s="63"/>
      <c r="H76" s="63">
        <v>640</v>
      </c>
      <c r="I76" s="63">
        <v>20</v>
      </c>
      <c r="J76" s="58">
        <v>-26.73</v>
      </c>
      <c r="K76" s="63">
        <v>895</v>
      </c>
      <c r="L76" s="63">
        <v>58</v>
      </c>
      <c r="M76" s="58">
        <v>-26.714597306637035</v>
      </c>
      <c r="N76" s="92">
        <v>0.14858000000000002</v>
      </c>
      <c r="O76" s="92">
        <v>-0.18872930663703436</v>
      </c>
      <c r="P76" s="92">
        <v>5.5551999999999935E-2</v>
      </c>
      <c r="Q76" s="92">
        <v>1.5402693362965597E-2</v>
      </c>
      <c r="R76" s="77">
        <v>1202.15118977</v>
      </c>
      <c r="S76" s="77">
        <v>104.26327191141245</v>
      </c>
      <c r="T76" s="92">
        <v>-0.50796977660812637</v>
      </c>
      <c r="U76" s="92">
        <v>0.15623322011219598</v>
      </c>
      <c r="V76" s="92"/>
      <c r="W76" s="92"/>
      <c r="X76" s="77"/>
      <c r="Y76" s="92"/>
      <c r="Z76" s="77"/>
      <c r="AA76" s="92"/>
      <c r="AB76" s="77"/>
      <c r="AC76" s="92"/>
      <c r="AD76" s="77"/>
      <c r="AE76" s="92"/>
      <c r="AF76" s="77"/>
      <c r="AG76" s="92"/>
      <c r="AH76" s="77"/>
      <c r="AI76" s="92"/>
      <c r="AJ76" s="77"/>
      <c r="AK76" s="92"/>
      <c r="AL76" s="92"/>
      <c r="AM76" s="93"/>
      <c r="AN76" s="77"/>
      <c r="AO76" s="77"/>
      <c r="AP76" s="77"/>
      <c r="AQ76" s="77"/>
      <c r="AR76" s="77"/>
      <c r="AS76" s="77"/>
      <c r="AT76" s="77"/>
      <c r="AU76" s="77"/>
      <c r="AV76" s="77"/>
      <c r="AW76" s="77"/>
      <c r="AX76" s="77"/>
      <c r="AY76" s="77"/>
      <c r="AZ76" s="77"/>
      <c r="BB76" s="77"/>
      <c r="BC76" s="77"/>
      <c r="BD76" s="77"/>
      <c r="BE76" s="77"/>
      <c r="BG76" s="77"/>
      <c r="BH76" s="77"/>
      <c r="BI76" s="58"/>
      <c r="BJ76" s="58"/>
      <c r="BL76" s="94"/>
      <c r="BN76" s="117"/>
    </row>
    <row r="77" spans="1:66" s="38" customFormat="1" x14ac:dyDescent="0.2">
      <c r="A77" s="38" t="s">
        <v>807</v>
      </c>
      <c r="C77" s="58">
        <v>54.43</v>
      </c>
      <c r="D77" s="58">
        <v>-6.62</v>
      </c>
      <c r="E77" s="38" t="s">
        <v>816</v>
      </c>
      <c r="F77" s="63"/>
      <c r="G77" s="63"/>
      <c r="H77" s="63">
        <v>660</v>
      </c>
      <c r="I77" s="63">
        <v>20</v>
      </c>
      <c r="J77" s="58">
        <v>-26.98</v>
      </c>
      <c r="K77" s="63">
        <v>888</v>
      </c>
      <c r="L77" s="63">
        <v>61</v>
      </c>
      <c r="M77" s="58">
        <v>-26.978952864174179</v>
      </c>
      <c r="N77" s="92">
        <v>0.14801</v>
      </c>
      <c r="O77" s="92">
        <v>-0.2018948641741769</v>
      </c>
      <c r="P77" s="92">
        <v>5.4931999999999981E-2</v>
      </c>
      <c r="Q77" s="92">
        <v>1.0471358258230812E-3</v>
      </c>
      <c r="R77" s="77">
        <v>1215.2784404685715</v>
      </c>
      <c r="S77" s="77">
        <v>103.77366950875096</v>
      </c>
      <c r="T77" s="92">
        <v>-0.5407180173548074</v>
      </c>
      <c r="U77" s="92">
        <v>0.15514260528822668</v>
      </c>
      <c r="V77" s="92"/>
      <c r="W77" s="92"/>
      <c r="X77" s="77"/>
      <c r="Y77" s="92"/>
      <c r="Z77" s="77"/>
      <c r="AA77" s="92"/>
      <c r="AB77" s="77"/>
      <c r="AC77" s="92"/>
      <c r="AD77" s="77"/>
      <c r="AE77" s="92"/>
      <c r="AF77" s="77"/>
      <c r="AG77" s="92"/>
      <c r="AH77" s="77"/>
      <c r="AI77" s="92"/>
      <c r="AJ77" s="77"/>
      <c r="AK77" s="92"/>
      <c r="AL77" s="92"/>
      <c r="AM77" s="93"/>
      <c r="AN77" s="77"/>
      <c r="AO77" s="77"/>
      <c r="AP77" s="77"/>
      <c r="AQ77" s="77"/>
      <c r="AR77" s="77"/>
      <c r="AS77" s="77"/>
      <c r="AT77" s="77"/>
      <c r="AU77" s="77"/>
      <c r="AV77" s="77"/>
      <c r="AW77" s="77"/>
      <c r="AX77" s="77"/>
      <c r="AY77" s="77"/>
      <c r="AZ77" s="77"/>
      <c r="BB77" s="77"/>
      <c r="BC77" s="77"/>
      <c r="BD77" s="77"/>
      <c r="BE77" s="77"/>
      <c r="BG77" s="77"/>
      <c r="BH77" s="77"/>
      <c r="BI77" s="58"/>
      <c r="BJ77" s="58"/>
      <c r="BL77" s="94"/>
      <c r="BN77" s="117"/>
    </row>
    <row r="78" spans="1:66" s="38" customFormat="1" x14ac:dyDescent="0.2">
      <c r="A78" s="38" t="s">
        <v>809</v>
      </c>
      <c r="B78" s="38" t="s">
        <v>821</v>
      </c>
      <c r="C78" s="58">
        <v>37.9</v>
      </c>
      <c r="D78" s="58">
        <v>-118.3</v>
      </c>
      <c r="E78" s="38" t="s">
        <v>806</v>
      </c>
      <c r="F78" s="63">
        <v>710</v>
      </c>
      <c r="G78" s="63">
        <v>60</v>
      </c>
      <c r="H78" s="63">
        <v>670</v>
      </c>
      <c r="I78" s="63">
        <v>60</v>
      </c>
      <c r="J78" s="58">
        <v>-18.8</v>
      </c>
      <c r="K78" s="63">
        <v>342</v>
      </c>
      <c r="L78" s="63">
        <v>2962</v>
      </c>
      <c r="M78" s="58">
        <v>-20.934286953067996</v>
      </c>
      <c r="N78" s="92">
        <v>-0.40318000000000004</v>
      </c>
      <c r="O78" s="92">
        <v>-1.5810669530679959</v>
      </c>
      <c r="P78" s="92">
        <v>-0.15004000000000001</v>
      </c>
      <c r="Q78" s="92">
        <v>-2.134286953067996</v>
      </c>
      <c r="R78" s="77">
        <v>810.50278596671421</v>
      </c>
      <c r="S78" s="77">
        <v>210.77184788171564</v>
      </c>
      <c r="T78" s="92">
        <v>-1.1933033622560583</v>
      </c>
      <c r="U78" s="92">
        <v>0.42615496775009154</v>
      </c>
      <c r="V78" s="92"/>
      <c r="W78" s="92"/>
      <c r="X78" s="77"/>
      <c r="Y78" s="92"/>
      <c r="Z78" s="77"/>
      <c r="AA78" s="92"/>
      <c r="AB78" s="77"/>
      <c r="AC78" s="92"/>
      <c r="AD78" s="77"/>
      <c r="AE78" s="92"/>
      <c r="AF78" s="77"/>
      <c r="AG78" s="92"/>
      <c r="AH78" s="77"/>
      <c r="AI78" s="92"/>
      <c r="AJ78" s="77"/>
      <c r="AK78" s="92"/>
      <c r="AL78" s="92"/>
      <c r="AM78" s="93"/>
      <c r="AN78" s="77"/>
      <c r="AO78" s="77"/>
      <c r="AP78" s="77"/>
      <c r="AQ78" s="77"/>
      <c r="AR78" s="77"/>
      <c r="AS78" s="77"/>
      <c r="AT78" s="77"/>
      <c r="AU78" s="77"/>
      <c r="AV78" s="77"/>
      <c r="AW78" s="77"/>
      <c r="AX78" s="77"/>
      <c r="AY78" s="77"/>
      <c r="AZ78" s="77"/>
      <c r="BB78" s="77"/>
      <c r="BC78" s="77"/>
      <c r="BD78" s="77"/>
      <c r="BE78" s="77"/>
      <c r="BG78" s="77"/>
      <c r="BH78" s="77"/>
      <c r="BI78" s="58"/>
      <c r="BJ78" s="58"/>
      <c r="BL78" s="94"/>
      <c r="BN78" s="117"/>
    </row>
    <row r="79" spans="1:66" s="38" customFormat="1" x14ac:dyDescent="0.2">
      <c r="A79" s="38" t="s">
        <v>807</v>
      </c>
      <c r="C79" s="58">
        <v>54.48</v>
      </c>
      <c r="D79" s="58">
        <v>-6.48</v>
      </c>
      <c r="E79" s="38" t="s">
        <v>816</v>
      </c>
      <c r="F79" s="63"/>
      <c r="G79" s="63"/>
      <c r="H79" s="63">
        <v>685</v>
      </c>
      <c r="I79" s="63">
        <v>20</v>
      </c>
      <c r="J79" s="58">
        <v>-25.91</v>
      </c>
      <c r="K79" s="63">
        <v>895</v>
      </c>
      <c r="L79" s="63">
        <v>58</v>
      </c>
      <c r="M79" s="58">
        <v>-25.894597306637035</v>
      </c>
      <c r="N79" s="92">
        <v>0.14858000000000002</v>
      </c>
      <c r="O79" s="92">
        <v>-0.18872930663703436</v>
      </c>
      <c r="P79" s="92">
        <v>5.5551999999999935E-2</v>
      </c>
      <c r="Q79" s="92">
        <v>1.5402693362965597E-2</v>
      </c>
      <c r="R79" s="77">
        <v>1202.15118977</v>
      </c>
      <c r="S79" s="77">
        <v>104.26327191141245</v>
      </c>
      <c r="T79" s="92">
        <v>-0.50796977660812637</v>
      </c>
      <c r="U79" s="92">
        <v>0.15623322011219598</v>
      </c>
      <c r="V79" s="92"/>
      <c r="W79" s="92"/>
      <c r="X79" s="77"/>
      <c r="Y79" s="92"/>
      <c r="Z79" s="77"/>
      <c r="AA79" s="92"/>
      <c r="AB79" s="77"/>
      <c r="AC79" s="92"/>
      <c r="AD79" s="77"/>
      <c r="AE79" s="92"/>
      <c r="AF79" s="77"/>
      <c r="AG79" s="92"/>
      <c r="AH79" s="77"/>
      <c r="AI79" s="92"/>
      <c r="AJ79" s="77"/>
      <c r="AK79" s="92"/>
      <c r="AL79" s="92"/>
      <c r="AM79" s="93"/>
      <c r="AN79" s="77"/>
      <c r="AO79" s="77"/>
      <c r="AP79" s="77"/>
      <c r="AQ79" s="77"/>
      <c r="AR79" s="77"/>
      <c r="AS79" s="77"/>
      <c r="AT79" s="77"/>
      <c r="AU79" s="77"/>
      <c r="AV79" s="77"/>
      <c r="AW79" s="77"/>
      <c r="AX79" s="77"/>
      <c r="AY79" s="77"/>
      <c r="AZ79" s="77"/>
      <c r="BB79" s="77"/>
      <c r="BC79" s="77"/>
      <c r="BD79" s="77"/>
      <c r="BE79" s="77"/>
      <c r="BG79" s="77"/>
      <c r="BH79" s="77"/>
      <c r="BI79" s="58"/>
      <c r="BJ79" s="58"/>
      <c r="BL79" s="94"/>
      <c r="BN79" s="117"/>
    </row>
    <row r="80" spans="1:66" s="38" customFormat="1" x14ac:dyDescent="0.2">
      <c r="A80" s="38" t="s">
        <v>807</v>
      </c>
      <c r="C80" s="58">
        <v>54.48</v>
      </c>
      <c r="D80" s="58">
        <v>-6.48</v>
      </c>
      <c r="E80" s="38" t="s">
        <v>816</v>
      </c>
      <c r="F80" s="63"/>
      <c r="G80" s="63"/>
      <c r="H80" s="63">
        <v>695</v>
      </c>
      <c r="I80" s="63">
        <v>10</v>
      </c>
      <c r="J80" s="58">
        <v>-25.88</v>
      </c>
      <c r="K80" s="63">
        <v>895</v>
      </c>
      <c r="L80" s="63">
        <v>58</v>
      </c>
      <c r="M80" s="58">
        <v>-25.864597306637034</v>
      </c>
      <c r="N80" s="92">
        <v>0.14858000000000002</v>
      </c>
      <c r="O80" s="92">
        <v>-0.18872930663703436</v>
      </c>
      <c r="P80" s="92">
        <v>5.5551999999999935E-2</v>
      </c>
      <c r="Q80" s="92">
        <v>1.5402693362965597E-2</v>
      </c>
      <c r="R80" s="77">
        <v>1202.15118977</v>
      </c>
      <c r="S80" s="77">
        <v>104.26327191141245</v>
      </c>
      <c r="T80" s="92">
        <v>-0.50796977660812637</v>
      </c>
      <c r="U80" s="92">
        <v>0.15623322011219598</v>
      </c>
      <c r="V80" s="92"/>
      <c r="W80" s="92"/>
      <c r="X80" s="77"/>
      <c r="Y80" s="92"/>
      <c r="Z80" s="77"/>
      <c r="AA80" s="92"/>
      <c r="AB80" s="77"/>
      <c r="AC80" s="92"/>
      <c r="AD80" s="77"/>
      <c r="AE80" s="92"/>
      <c r="AF80" s="77"/>
      <c r="AG80" s="92"/>
      <c r="AH80" s="77"/>
      <c r="AI80" s="92"/>
      <c r="AJ80" s="77"/>
      <c r="AK80" s="92"/>
      <c r="AL80" s="92"/>
      <c r="AM80" s="93"/>
      <c r="AN80" s="77"/>
      <c r="AO80" s="77"/>
      <c r="AP80" s="77"/>
      <c r="AQ80" s="77"/>
      <c r="AR80" s="77"/>
      <c r="AS80" s="77"/>
      <c r="AT80" s="77"/>
      <c r="AU80" s="77"/>
      <c r="AV80" s="77"/>
      <c r="AW80" s="77"/>
      <c r="AX80" s="77"/>
      <c r="AY80" s="77"/>
      <c r="AZ80" s="77"/>
      <c r="BB80" s="77"/>
      <c r="BC80" s="77"/>
      <c r="BD80" s="77"/>
      <c r="BE80" s="77"/>
      <c r="BG80" s="77"/>
      <c r="BH80" s="77"/>
      <c r="BI80" s="58"/>
      <c r="BJ80" s="58"/>
      <c r="BL80" s="94"/>
      <c r="BN80" s="117"/>
    </row>
    <row r="81" spans="1:66" s="38" customFormat="1" x14ac:dyDescent="0.2">
      <c r="A81" s="38" t="s">
        <v>807</v>
      </c>
      <c r="C81" s="58">
        <v>54.48</v>
      </c>
      <c r="D81" s="58">
        <v>-6.48</v>
      </c>
      <c r="E81" s="38" t="s">
        <v>816</v>
      </c>
      <c r="F81" s="63"/>
      <c r="G81" s="63"/>
      <c r="H81" s="63">
        <v>715</v>
      </c>
      <c r="I81" s="63">
        <v>10</v>
      </c>
      <c r="J81" s="58">
        <v>-26.9</v>
      </c>
      <c r="K81" s="63">
        <v>895</v>
      </c>
      <c r="L81" s="63">
        <v>58</v>
      </c>
      <c r="M81" s="58">
        <v>-26.884597306637033</v>
      </c>
      <c r="N81" s="92">
        <v>0.14858000000000002</v>
      </c>
      <c r="O81" s="92">
        <v>-0.18872930663703436</v>
      </c>
      <c r="P81" s="92">
        <v>5.5551999999999935E-2</v>
      </c>
      <c r="Q81" s="92">
        <v>1.5402693362965597E-2</v>
      </c>
      <c r="R81" s="77">
        <v>1202.15118977</v>
      </c>
      <c r="S81" s="77">
        <v>104.26327191141245</v>
      </c>
      <c r="T81" s="92">
        <v>-0.50796977660812637</v>
      </c>
      <c r="U81" s="92">
        <v>0.15623322011219598</v>
      </c>
      <c r="V81" s="92"/>
      <c r="W81" s="92"/>
      <c r="X81" s="77"/>
      <c r="Y81" s="92"/>
      <c r="Z81" s="77"/>
      <c r="AA81" s="92"/>
      <c r="AB81" s="77"/>
      <c r="AC81" s="92"/>
      <c r="AD81" s="77"/>
      <c r="AE81" s="92"/>
      <c r="AF81" s="77"/>
      <c r="AG81" s="92"/>
      <c r="AH81" s="77"/>
      <c r="AI81" s="92"/>
      <c r="AJ81" s="77"/>
      <c r="AK81" s="92"/>
      <c r="AL81" s="92"/>
      <c r="AM81" s="93"/>
      <c r="AN81" s="77"/>
      <c r="AO81" s="77"/>
      <c r="AP81" s="77"/>
      <c r="AQ81" s="77"/>
      <c r="AR81" s="77"/>
      <c r="AS81" s="77"/>
      <c r="AT81" s="77"/>
      <c r="AU81" s="77"/>
      <c r="AV81" s="77"/>
      <c r="AW81" s="77"/>
      <c r="AX81" s="77"/>
      <c r="AY81" s="77"/>
      <c r="AZ81" s="77"/>
      <c r="BB81" s="77"/>
      <c r="BC81" s="77"/>
      <c r="BD81" s="77"/>
      <c r="BE81" s="77"/>
      <c r="BG81" s="77"/>
      <c r="BH81" s="77"/>
      <c r="BI81" s="58"/>
      <c r="BJ81" s="58"/>
      <c r="BL81" s="94"/>
      <c r="BN81" s="117"/>
    </row>
    <row r="82" spans="1:66" s="38" customFormat="1" x14ac:dyDescent="0.2">
      <c r="A82" s="38" t="s">
        <v>807</v>
      </c>
      <c r="C82" s="58">
        <v>54.48</v>
      </c>
      <c r="D82" s="58">
        <v>-6.48</v>
      </c>
      <c r="E82" s="38" t="s">
        <v>816</v>
      </c>
      <c r="F82" s="63"/>
      <c r="G82" s="63"/>
      <c r="H82" s="63">
        <v>725</v>
      </c>
      <c r="I82" s="63">
        <v>10</v>
      </c>
      <c r="J82" s="58">
        <v>-26.43</v>
      </c>
      <c r="K82" s="63">
        <v>895</v>
      </c>
      <c r="L82" s="63">
        <v>58</v>
      </c>
      <c r="M82" s="58">
        <v>-26.414597306637035</v>
      </c>
      <c r="N82" s="92">
        <v>0.14858000000000002</v>
      </c>
      <c r="O82" s="92">
        <v>-0.18872930663703436</v>
      </c>
      <c r="P82" s="92">
        <v>5.5551999999999935E-2</v>
      </c>
      <c r="Q82" s="92">
        <v>1.5402693362965597E-2</v>
      </c>
      <c r="R82" s="77">
        <v>1202.15118977</v>
      </c>
      <c r="S82" s="77">
        <v>104.26327191141245</v>
      </c>
      <c r="T82" s="92">
        <v>-0.50796977660812637</v>
      </c>
      <c r="U82" s="92">
        <v>0.15623322011219598</v>
      </c>
      <c r="V82" s="92"/>
      <c r="W82" s="92"/>
      <c r="X82" s="77"/>
      <c r="Y82" s="92"/>
      <c r="Z82" s="77"/>
      <c r="AA82" s="92"/>
      <c r="AB82" s="77"/>
      <c r="AC82" s="92"/>
      <c r="AD82" s="77"/>
      <c r="AE82" s="92"/>
      <c r="AF82" s="77"/>
      <c r="AG82" s="92"/>
      <c r="AH82" s="77"/>
      <c r="AI82" s="92"/>
      <c r="AJ82" s="77"/>
      <c r="AK82" s="92"/>
      <c r="AL82" s="92"/>
      <c r="AM82" s="93"/>
      <c r="AN82" s="77"/>
      <c r="AO82" s="77"/>
      <c r="AP82" s="77"/>
      <c r="AQ82" s="77"/>
      <c r="AR82" s="77"/>
      <c r="AS82" s="77"/>
      <c r="AT82" s="77"/>
      <c r="AU82" s="77"/>
      <c r="AV82" s="77"/>
      <c r="AW82" s="77"/>
      <c r="AX82" s="77"/>
      <c r="AY82" s="77"/>
      <c r="AZ82" s="77"/>
      <c r="BB82" s="77"/>
      <c r="BC82" s="77"/>
      <c r="BD82" s="77"/>
      <c r="BE82" s="77"/>
      <c r="BG82" s="77"/>
      <c r="BH82" s="77"/>
      <c r="BI82" s="58"/>
      <c r="BJ82" s="58"/>
      <c r="BL82" s="94"/>
      <c r="BN82" s="117"/>
    </row>
    <row r="83" spans="1:66" s="38" customFormat="1" x14ac:dyDescent="0.2">
      <c r="A83" s="38" t="s">
        <v>807</v>
      </c>
      <c r="C83" s="58">
        <v>54.48</v>
      </c>
      <c r="D83" s="58">
        <v>-6.48</v>
      </c>
      <c r="E83" s="38" t="s">
        <v>816</v>
      </c>
      <c r="F83" s="63"/>
      <c r="G83" s="63"/>
      <c r="H83" s="63">
        <v>735</v>
      </c>
      <c r="I83" s="63">
        <v>20</v>
      </c>
      <c r="J83" s="58">
        <v>-26.74</v>
      </c>
      <c r="K83" s="63">
        <v>895</v>
      </c>
      <c r="L83" s="63">
        <v>58</v>
      </c>
      <c r="M83" s="58">
        <v>-26.724597306637033</v>
      </c>
      <c r="N83" s="92">
        <v>0.14858000000000002</v>
      </c>
      <c r="O83" s="92">
        <v>-0.18872930663703436</v>
      </c>
      <c r="P83" s="92">
        <v>5.5551999999999935E-2</v>
      </c>
      <c r="Q83" s="92">
        <v>1.5402693362965597E-2</v>
      </c>
      <c r="R83" s="77">
        <v>1202.15118977</v>
      </c>
      <c r="S83" s="77">
        <v>104.26327191141245</v>
      </c>
      <c r="T83" s="92">
        <v>-0.50796977660812637</v>
      </c>
      <c r="U83" s="92">
        <v>0.15623322011219598</v>
      </c>
      <c r="V83" s="92"/>
      <c r="W83" s="92"/>
      <c r="X83" s="77"/>
      <c r="Y83" s="92"/>
      <c r="Z83" s="77"/>
      <c r="AA83" s="92"/>
      <c r="AB83" s="77"/>
      <c r="AC83" s="92"/>
      <c r="AD83" s="77"/>
      <c r="AE83" s="92"/>
      <c r="AF83" s="77"/>
      <c r="AG83" s="92"/>
      <c r="AH83" s="77"/>
      <c r="AI83" s="92"/>
      <c r="AJ83" s="77"/>
      <c r="AK83" s="92"/>
      <c r="AL83" s="92"/>
      <c r="AM83" s="93"/>
      <c r="AN83" s="77"/>
      <c r="AO83" s="77"/>
      <c r="AP83" s="77"/>
      <c r="AQ83" s="77"/>
      <c r="AR83" s="77"/>
      <c r="AS83" s="77"/>
      <c r="AT83" s="77"/>
      <c r="AU83" s="77"/>
      <c r="AV83" s="77"/>
      <c r="AW83" s="77"/>
      <c r="AX83" s="77"/>
      <c r="AY83" s="77"/>
      <c r="AZ83" s="77"/>
      <c r="BB83" s="77"/>
      <c r="BC83" s="77"/>
      <c r="BD83" s="77"/>
      <c r="BE83" s="77"/>
      <c r="BG83" s="77"/>
      <c r="BH83" s="77"/>
      <c r="BI83" s="58"/>
      <c r="BJ83" s="58"/>
      <c r="BL83" s="94"/>
      <c r="BN83" s="117"/>
    </row>
    <row r="84" spans="1:66" s="38" customFormat="1" x14ac:dyDescent="0.2">
      <c r="A84" s="38" t="s">
        <v>807</v>
      </c>
      <c r="C84" s="58">
        <v>54.48</v>
      </c>
      <c r="D84" s="58">
        <v>-6.48</v>
      </c>
      <c r="E84" s="38" t="s">
        <v>816</v>
      </c>
      <c r="F84" s="63"/>
      <c r="G84" s="63"/>
      <c r="H84" s="63">
        <v>755</v>
      </c>
      <c r="I84" s="63">
        <v>20</v>
      </c>
      <c r="J84" s="58">
        <v>-26.9</v>
      </c>
      <c r="K84" s="63">
        <v>895</v>
      </c>
      <c r="L84" s="63">
        <v>58</v>
      </c>
      <c r="M84" s="58">
        <v>-26.884597306637033</v>
      </c>
      <c r="N84" s="92">
        <v>0.14858000000000002</v>
      </c>
      <c r="O84" s="92">
        <v>-0.18872930663703436</v>
      </c>
      <c r="P84" s="92">
        <v>5.5551999999999935E-2</v>
      </c>
      <c r="Q84" s="92">
        <v>1.5402693362965597E-2</v>
      </c>
      <c r="R84" s="77">
        <v>1202.15118977</v>
      </c>
      <c r="S84" s="77">
        <v>104.26327191141245</v>
      </c>
      <c r="T84" s="92">
        <v>-0.50796977660812637</v>
      </c>
      <c r="U84" s="92">
        <v>0.15623322011219598</v>
      </c>
      <c r="V84" s="92"/>
      <c r="W84" s="92"/>
      <c r="X84" s="77"/>
      <c r="Y84" s="92"/>
      <c r="Z84" s="77"/>
      <c r="AA84" s="92"/>
      <c r="AB84" s="77"/>
      <c r="AC84" s="92"/>
      <c r="AD84" s="77"/>
      <c r="AE84" s="92"/>
      <c r="AF84" s="77"/>
      <c r="AG84" s="92"/>
      <c r="AH84" s="77"/>
      <c r="AI84" s="92"/>
      <c r="AJ84" s="77"/>
      <c r="AK84" s="92"/>
      <c r="AL84" s="92"/>
      <c r="AM84" s="93"/>
      <c r="AN84" s="77"/>
      <c r="AO84" s="77"/>
      <c r="AP84" s="77"/>
      <c r="AQ84" s="77"/>
      <c r="AR84" s="77"/>
      <c r="AS84" s="77"/>
      <c r="AT84" s="77"/>
      <c r="AU84" s="77"/>
      <c r="AV84" s="77"/>
      <c r="AW84" s="77"/>
      <c r="AX84" s="77"/>
      <c r="AY84" s="77"/>
      <c r="AZ84" s="77"/>
      <c r="BB84" s="77"/>
      <c r="BC84" s="77"/>
      <c r="BD84" s="77"/>
      <c r="BE84" s="77"/>
      <c r="BG84" s="77"/>
      <c r="BH84" s="77"/>
      <c r="BI84" s="58"/>
      <c r="BJ84" s="58"/>
      <c r="BL84" s="94"/>
      <c r="BN84" s="117"/>
    </row>
    <row r="85" spans="1:66" s="38" customFormat="1" x14ac:dyDescent="0.2">
      <c r="A85" s="38" t="s">
        <v>813</v>
      </c>
      <c r="B85" s="38" t="s">
        <v>822</v>
      </c>
      <c r="C85" s="58">
        <v>55.47</v>
      </c>
      <c r="D85" s="58">
        <v>12.93</v>
      </c>
      <c r="E85" s="38" t="s">
        <v>501</v>
      </c>
      <c r="F85" s="63">
        <v>880</v>
      </c>
      <c r="G85" s="63">
        <v>45</v>
      </c>
      <c r="H85" s="63">
        <v>767</v>
      </c>
      <c r="I85" s="63">
        <v>50</v>
      </c>
      <c r="J85" s="58">
        <v>-25.4</v>
      </c>
      <c r="K85" s="63">
        <v>581</v>
      </c>
      <c r="L85" s="63">
        <v>1</v>
      </c>
      <c r="M85" s="58">
        <v>-26.044634010497109</v>
      </c>
      <c r="N85" s="92">
        <v>0.15941</v>
      </c>
      <c r="O85" s="92">
        <v>-0.87187201049711227</v>
      </c>
      <c r="P85" s="92">
        <v>6.7827999999999999E-2</v>
      </c>
      <c r="Q85" s="92">
        <v>-0.64463401049711222</v>
      </c>
      <c r="R85" s="77">
        <v>782.76634980842857</v>
      </c>
      <c r="S85" s="77">
        <v>109.87191912634178</v>
      </c>
      <c r="T85" s="92">
        <v>-0.45287711694306537</v>
      </c>
      <c r="U85" s="92">
        <v>0.21632517051141872</v>
      </c>
      <c r="V85" s="92"/>
      <c r="W85" s="92"/>
      <c r="X85" s="77"/>
      <c r="Y85" s="92"/>
      <c r="Z85" s="77"/>
      <c r="AA85" s="92"/>
      <c r="AB85" s="77"/>
      <c r="AC85" s="92"/>
      <c r="AD85" s="77"/>
      <c r="AE85" s="92"/>
      <c r="AF85" s="77"/>
      <c r="AG85" s="92"/>
      <c r="AH85" s="77"/>
      <c r="AI85" s="92"/>
      <c r="AJ85" s="77"/>
      <c r="AK85" s="92"/>
      <c r="AL85" s="92"/>
      <c r="AM85" s="93"/>
      <c r="AN85" s="77"/>
      <c r="AO85" s="77"/>
      <c r="AP85" s="77"/>
      <c r="AQ85" s="77"/>
      <c r="AR85" s="77"/>
      <c r="AS85" s="77"/>
      <c r="AT85" s="77"/>
      <c r="AU85" s="77"/>
      <c r="AV85" s="77"/>
      <c r="AW85" s="77"/>
      <c r="AX85" s="77"/>
      <c r="AY85" s="77"/>
      <c r="AZ85" s="77"/>
      <c r="BB85" s="77"/>
      <c r="BC85" s="77"/>
      <c r="BD85" s="77"/>
      <c r="BE85" s="77"/>
      <c r="BG85" s="77"/>
      <c r="BH85" s="77"/>
      <c r="BI85" s="58"/>
      <c r="BJ85" s="58"/>
      <c r="BL85" s="94"/>
      <c r="BN85" s="117"/>
    </row>
    <row r="86" spans="1:66" s="38" customFormat="1" x14ac:dyDescent="0.2">
      <c r="A86" s="38" t="s">
        <v>807</v>
      </c>
      <c r="C86" s="58">
        <v>55.02</v>
      </c>
      <c r="D86" s="58">
        <v>-2.52</v>
      </c>
      <c r="E86" s="38" t="s">
        <v>808</v>
      </c>
      <c r="F86" s="63"/>
      <c r="G86" s="63"/>
      <c r="H86" s="63">
        <v>775</v>
      </c>
      <c r="I86" s="63">
        <v>20</v>
      </c>
      <c r="J86" s="58">
        <v>-26.89</v>
      </c>
      <c r="K86" s="63">
        <v>902</v>
      </c>
      <c r="L86" s="63">
        <v>168</v>
      </c>
      <c r="M86" s="58">
        <v>-26.875712644743</v>
      </c>
      <c r="N86" s="92">
        <v>0.12768000000000002</v>
      </c>
      <c r="O86" s="92">
        <v>-0.1756406447429999</v>
      </c>
      <c r="P86" s="92">
        <v>6.224799999999997E-2</v>
      </c>
      <c r="Q86" s="92">
        <v>1.4287355257000089E-2</v>
      </c>
      <c r="R86" s="77">
        <v>1092.667128089857</v>
      </c>
      <c r="S86" s="77">
        <v>185.01031547242096</v>
      </c>
      <c r="T86" s="92">
        <v>-0.31288829072199953</v>
      </c>
      <c r="U86" s="92">
        <v>0.29904049229026403</v>
      </c>
      <c r="V86" s="92"/>
      <c r="W86" s="92"/>
      <c r="X86" s="77"/>
      <c r="Y86" s="92"/>
      <c r="Z86" s="77"/>
      <c r="AA86" s="92"/>
      <c r="AB86" s="77"/>
      <c r="AC86" s="92"/>
      <c r="AD86" s="77"/>
      <c r="AE86" s="92"/>
      <c r="AF86" s="77"/>
      <c r="AG86" s="92"/>
      <c r="AH86" s="77"/>
      <c r="AI86" s="92"/>
      <c r="AJ86" s="77"/>
      <c r="AK86" s="92"/>
      <c r="AL86" s="92"/>
      <c r="AM86" s="93"/>
      <c r="AN86" s="77"/>
      <c r="AO86" s="77"/>
      <c r="AP86" s="77"/>
      <c r="AQ86" s="77"/>
      <c r="AR86" s="77"/>
      <c r="AS86" s="77"/>
      <c r="AT86" s="77"/>
      <c r="AU86" s="77"/>
      <c r="AV86" s="77"/>
      <c r="AW86" s="77"/>
      <c r="AX86" s="77"/>
      <c r="AY86" s="77"/>
      <c r="AZ86" s="77"/>
      <c r="BB86" s="77"/>
      <c r="BC86" s="77"/>
      <c r="BD86" s="77"/>
      <c r="BE86" s="77"/>
      <c r="BG86" s="77"/>
      <c r="BH86" s="77"/>
      <c r="BI86" s="58"/>
      <c r="BJ86" s="58"/>
      <c r="BL86" s="94"/>
      <c r="BN86" s="117"/>
    </row>
    <row r="87" spans="1:66" s="38" customFormat="1" x14ac:dyDescent="0.2">
      <c r="A87" s="38" t="s">
        <v>807</v>
      </c>
      <c r="C87" s="58">
        <v>55.02</v>
      </c>
      <c r="D87" s="58">
        <v>-2.52</v>
      </c>
      <c r="E87" s="38" t="s">
        <v>808</v>
      </c>
      <c r="F87" s="63"/>
      <c r="G87" s="63"/>
      <c r="H87" s="63">
        <v>785</v>
      </c>
      <c r="I87" s="63">
        <v>10</v>
      </c>
      <c r="J87" s="58">
        <v>-26.66</v>
      </c>
      <c r="K87" s="63">
        <v>902</v>
      </c>
      <c r="L87" s="63">
        <v>168</v>
      </c>
      <c r="M87" s="58">
        <v>-26.645712644743</v>
      </c>
      <c r="N87" s="92">
        <v>0.12768000000000002</v>
      </c>
      <c r="O87" s="92">
        <v>-0.1756406447429999</v>
      </c>
      <c r="P87" s="92">
        <v>6.224799999999997E-2</v>
      </c>
      <c r="Q87" s="92">
        <v>1.4287355257000089E-2</v>
      </c>
      <c r="R87" s="77">
        <v>1092.667128089857</v>
      </c>
      <c r="S87" s="77">
        <v>185.01031547242096</v>
      </c>
      <c r="T87" s="92">
        <v>-0.31288829072199953</v>
      </c>
      <c r="U87" s="92">
        <v>0.29904049229026403</v>
      </c>
      <c r="V87" s="92"/>
      <c r="W87" s="92"/>
      <c r="X87" s="77"/>
      <c r="Y87" s="92"/>
      <c r="Z87" s="77"/>
      <c r="AA87" s="92"/>
      <c r="AB87" s="77"/>
      <c r="AC87" s="92"/>
      <c r="AD87" s="77"/>
      <c r="AE87" s="92"/>
      <c r="AF87" s="77"/>
      <c r="AG87" s="92"/>
      <c r="AH87" s="77"/>
      <c r="AI87" s="92"/>
      <c r="AJ87" s="77"/>
      <c r="AK87" s="92"/>
      <c r="AL87" s="92"/>
      <c r="AM87" s="93"/>
      <c r="AN87" s="77"/>
      <c r="AO87" s="77"/>
      <c r="AP87" s="77"/>
      <c r="AQ87" s="77"/>
      <c r="AR87" s="77"/>
      <c r="AS87" s="77"/>
      <c r="AT87" s="77"/>
      <c r="AU87" s="77"/>
      <c r="AV87" s="77"/>
      <c r="AW87" s="77"/>
      <c r="AX87" s="77"/>
      <c r="AY87" s="77"/>
      <c r="AZ87" s="77"/>
      <c r="BB87" s="77"/>
      <c r="BC87" s="77"/>
      <c r="BD87" s="77"/>
      <c r="BE87" s="77"/>
      <c r="BG87" s="77"/>
      <c r="BH87" s="77"/>
      <c r="BI87" s="58"/>
      <c r="BJ87" s="58"/>
      <c r="BL87" s="94"/>
      <c r="BN87" s="117"/>
    </row>
    <row r="88" spans="1:66" s="38" customFormat="1" x14ac:dyDescent="0.2">
      <c r="A88" s="38" t="s">
        <v>807</v>
      </c>
      <c r="C88" s="58">
        <v>55.02</v>
      </c>
      <c r="D88" s="58">
        <v>-2.52</v>
      </c>
      <c r="E88" s="38" t="s">
        <v>808</v>
      </c>
      <c r="F88" s="63"/>
      <c r="G88" s="63"/>
      <c r="H88" s="63">
        <v>795</v>
      </c>
      <c r="I88" s="63">
        <v>10</v>
      </c>
      <c r="J88" s="58">
        <v>-26.03</v>
      </c>
      <c r="K88" s="63">
        <v>902</v>
      </c>
      <c r="L88" s="63">
        <v>168</v>
      </c>
      <c r="M88" s="58">
        <v>-26.015712644743001</v>
      </c>
      <c r="N88" s="92">
        <v>0.12768000000000002</v>
      </c>
      <c r="O88" s="92">
        <v>-0.1756406447429999</v>
      </c>
      <c r="P88" s="92">
        <v>6.224799999999997E-2</v>
      </c>
      <c r="Q88" s="92">
        <v>1.4287355257000089E-2</v>
      </c>
      <c r="R88" s="77">
        <v>1092.667128089857</v>
      </c>
      <c r="S88" s="77">
        <v>185.01031547242096</v>
      </c>
      <c r="T88" s="92">
        <v>-0.31288829072199953</v>
      </c>
      <c r="U88" s="92">
        <v>0.29904049229026403</v>
      </c>
      <c r="V88" s="92"/>
      <c r="W88" s="92"/>
      <c r="X88" s="77"/>
      <c r="Y88" s="92"/>
      <c r="Z88" s="77"/>
      <c r="AA88" s="92"/>
      <c r="AB88" s="77"/>
      <c r="AC88" s="92"/>
      <c r="AD88" s="77"/>
      <c r="AE88" s="92"/>
      <c r="AF88" s="77"/>
      <c r="AG88" s="92"/>
      <c r="AH88" s="77"/>
      <c r="AI88" s="92"/>
      <c r="AJ88" s="77"/>
      <c r="AK88" s="92"/>
      <c r="AL88" s="92"/>
      <c r="AM88" s="93"/>
      <c r="AN88" s="77"/>
      <c r="AO88" s="77"/>
      <c r="AP88" s="77"/>
      <c r="AQ88" s="77"/>
      <c r="AR88" s="77"/>
      <c r="AS88" s="77"/>
      <c r="AT88" s="77"/>
      <c r="AU88" s="77"/>
      <c r="AV88" s="77"/>
      <c r="AW88" s="77"/>
      <c r="AX88" s="77"/>
      <c r="AY88" s="77"/>
      <c r="AZ88" s="77"/>
      <c r="BB88" s="77"/>
      <c r="BC88" s="77"/>
      <c r="BD88" s="77"/>
      <c r="BE88" s="77"/>
      <c r="BG88" s="77"/>
      <c r="BH88" s="77"/>
      <c r="BI88" s="58"/>
      <c r="BJ88" s="58"/>
      <c r="BL88" s="94"/>
      <c r="BN88" s="117"/>
    </row>
    <row r="89" spans="1:66" s="38" customFormat="1" x14ac:dyDescent="0.2">
      <c r="A89" s="38" t="s">
        <v>807</v>
      </c>
      <c r="C89" s="58">
        <v>55.02</v>
      </c>
      <c r="D89" s="58">
        <v>-2.52</v>
      </c>
      <c r="E89" s="38" t="s">
        <v>808</v>
      </c>
      <c r="F89" s="63"/>
      <c r="G89" s="63"/>
      <c r="H89" s="63">
        <v>805</v>
      </c>
      <c r="I89" s="63">
        <v>10</v>
      </c>
      <c r="J89" s="58">
        <v>-26.48</v>
      </c>
      <c r="K89" s="63">
        <v>902</v>
      </c>
      <c r="L89" s="63">
        <v>168</v>
      </c>
      <c r="M89" s="58">
        <v>-26.465712644743</v>
      </c>
      <c r="N89" s="92">
        <v>0.12768000000000002</v>
      </c>
      <c r="O89" s="92">
        <v>-0.1756406447429999</v>
      </c>
      <c r="P89" s="92">
        <v>6.224799999999997E-2</v>
      </c>
      <c r="Q89" s="92">
        <v>1.4287355257000089E-2</v>
      </c>
      <c r="R89" s="77">
        <v>1092.667128089857</v>
      </c>
      <c r="S89" s="77">
        <v>185.01031547242096</v>
      </c>
      <c r="T89" s="92">
        <v>-0.31288829072199953</v>
      </c>
      <c r="U89" s="92">
        <v>0.29904049229026403</v>
      </c>
      <c r="V89" s="92"/>
      <c r="W89" s="92"/>
      <c r="X89" s="77"/>
      <c r="Y89" s="92"/>
      <c r="Z89" s="77"/>
      <c r="AA89" s="92"/>
      <c r="AB89" s="77"/>
      <c r="AC89" s="92"/>
      <c r="AD89" s="77"/>
      <c r="AE89" s="92"/>
      <c r="AF89" s="77"/>
      <c r="AG89" s="92"/>
      <c r="AH89" s="77"/>
      <c r="AI89" s="92"/>
      <c r="AJ89" s="77"/>
      <c r="AK89" s="92"/>
      <c r="AL89" s="92"/>
      <c r="AM89" s="93"/>
      <c r="AN89" s="77"/>
      <c r="AO89" s="77"/>
      <c r="AP89" s="77"/>
      <c r="AQ89" s="77"/>
      <c r="AR89" s="77"/>
      <c r="AS89" s="77"/>
      <c r="AT89" s="77"/>
      <c r="AU89" s="77"/>
      <c r="AV89" s="77"/>
      <c r="AW89" s="77"/>
      <c r="AX89" s="77"/>
      <c r="AY89" s="77"/>
      <c r="AZ89" s="77"/>
      <c r="BB89" s="77"/>
      <c r="BC89" s="77"/>
      <c r="BD89" s="77"/>
      <c r="BE89" s="77"/>
      <c r="BG89" s="77"/>
      <c r="BH89" s="77"/>
      <c r="BI89" s="58"/>
      <c r="BJ89" s="58"/>
      <c r="BL89" s="94"/>
      <c r="BN89" s="117"/>
    </row>
    <row r="90" spans="1:66" s="38" customFormat="1" x14ac:dyDescent="0.2">
      <c r="A90" s="38" t="s">
        <v>807</v>
      </c>
      <c r="C90" s="58">
        <v>55.02</v>
      </c>
      <c r="D90" s="58">
        <v>-2.52</v>
      </c>
      <c r="E90" s="38" t="s">
        <v>808</v>
      </c>
      <c r="F90" s="63"/>
      <c r="G90" s="63"/>
      <c r="H90" s="63">
        <v>815</v>
      </c>
      <c r="I90" s="63">
        <v>10</v>
      </c>
      <c r="J90" s="58">
        <v>-26.58</v>
      </c>
      <c r="K90" s="63">
        <v>902</v>
      </c>
      <c r="L90" s="63">
        <v>168</v>
      </c>
      <c r="M90" s="58">
        <v>-26.565712644742998</v>
      </c>
      <c r="N90" s="92">
        <v>0.12768000000000002</v>
      </c>
      <c r="O90" s="92">
        <v>-0.1756406447429999</v>
      </c>
      <c r="P90" s="92">
        <v>6.224799999999997E-2</v>
      </c>
      <c r="Q90" s="92">
        <v>1.4287355257000089E-2</v>
      </c>
      <c r="R90" s="77">
        <v>1092.667128089857</v>
      </c>
      <c r="S90" s="77">
        <v>185.01031547242096</v>
      </c>
      <c r="T90" s="92">
        <v>-0.31288829072199953</v>
      </c>
      <c r="U90" s="92">
        <v>0.29904049229026403</v>
      </c>
      <c r="V90" s="92"/>
      <c r="W90" s="92"/>
      <c r="X90" s="77"/>
      <c r="Y90" s="92"/>
      <c r="Z90" s="77"/>
      <c r="AA90" s="92"/>
      <c r="AB90" s="77"/>
      <c r="AC90" s="92"/>
      <c r="AD90" s="77"/>
      <c r="AE90" s="92"/>
      <c r="AF90" s="77"/>
      <c r="AG90" s="92"/>
      <c r="AH90" s="77"/>
      <c r="AI90" s="92"/>
      <c r="AJ90" s="77"/>
      <c r="AK90" s="92"/>
      <c r="AL90" s="92"/>
      <c r="AM90" s="93"/>
      <c r="AN90" s="77"/>
      <c r="AO90" s="77"/>
      <c r="AP90" s="77"/>
      <c r="AQ90" s="77"/>
      <c r="AR90" s="77"/>
      <c r="AS90" s="77"/>
      <c r="AT90" s="77"/>
      <c r="AU90" s="77"/>
      <c r="AV90" s="77"/>
      <c r="AW90" s="77"/>
      <c r="AX90" s="77"/>
      <c r="AY90" s="77"/>
      <c r="AZ90" s="77"/>
      <c r="BB90" s="77"/>
      <c r="BC90" s="77"/>
      <c r="BD90" s="77"/>
      <c r="BE90" s="77"/>
      <c r="BG90" s="77"/>
      <c r="BH90" s="77"/>
      <c r="BI90" s="58"/>
      <c r="BJ90" s="58"/>
      <c r="BL90" s="94"/>
      <c r="BN90" s="117"/>
    </row>
    <row r="91" spans="1:66" s="38" customFormat="1" x14ac:dyDescent="0.2">
      <c r="A91" s="38" t="s">
        <v>807</v>
      </c>
      <c r="C91" s="58">
        <v>55.02</v>
      </c>
      <c r="D91" s="58">
        <v>-2.52</v>
      </c>
      <c r="E91" s="38" t="s">
        <v>808</v>
      </c>
      <c r="F91" s="63"/>
      <c r="G91" s="63"/>
      <c r="H91" s="63">
        <v>825</v>
      </c>
      <c r="I91" s="63">
        <v>10</v>
      </c>
      <c r="J91" s="58">
        <v>-26.24</v>
      </c>
      <c r="K91" s="63">
        <v>902</v>
      </c>
      <c r="L91" s="63">
        <v>168</v>
      </c>
      <c r="M91" s="58">
        <v>-26.225712644742998</v>
      </c>
      <c r="N91" s="92">
        <v>0.12768000000000002</v>
      </c>
      <c r="O91" s="92">
        <v>-0.1756406447429999</v>
      </c>
      <c r="P91" s="92">
        <v>6.224799999999997E-2</v>
      </c>
      <c r="Q91" s="92">
        <v>1.4287355257000089E-2</v>
      </c>
      <c r="R91" s="77">
        <v>1092.667128089857</v>
      </c>
      <c r="S91" s="77">
        <v>185.01031547242096</v>
      </c>
      <c r="T91" s="92">
        <v>-0.31288829072199953</v>
      </c>
      <c r="U91" s="92">
        <v>0.29904049229026403</v>
      </c>
      <c r="V91" s="92"/>
      <c r="W91" s="92"/>
      <c r="X91" s="77"/>
      <c r="Y91" s="92"/>
      <c r="Z91" s="77"/>
      <c r="AA91" s="92"/>
      <c r="AB91" s="77"/>
      <c r="AC91" s="92"/>
      <c r="AD91" s="77"/>
      <c r="AE91" s="92"/>
      <c r="AF91" s="77"/>
      <c r="AG91" s="92"/>
      <c r="AH91" s="77"/>
      <c r="AI91" s="92"/>
      <c r="AJ91" s="77"/>
      <c r="AK91" s="92"/>
      <c r="AL91" s="92"/>
      <c r="AM91" s="93"/>
      <c r="AN91" s="77"/>
      <c r="AO91" s="77"/>
      <c r="AP91" s="77"/>
      <c r="AQ91" s="77"/>
      <c r="AR91" s="77"/>
      <c r="AS91" s="77"/>
      <c r="AT91" s="77"/>
      <c r="AU91" s="77"/>
      <c r="AV91" s="77"/>
      <c r="AW91" s="77"/>
      <c r="AX91" s="77"/>
      <c r="AY91" s="77"/>
      <c r="AZ91" s="77"/>
      <c r="BB91" s="77"/>
      <c r="BC91" s="77"/>
      <c r="BD91" s="77"/>
      <c r="BE91" s="77"/>
      <c r="BG91" s="77"/>
      <c r="BH91" s="77"/>
      <c r="BI91" s="58"/>
      <c r="BJ91" s="58"/>
      <c r="BL91" s="94"/>
      <c r="BN91" s="117"/>
    </row>
    <row r="92" spans="1:66" s="38" customFormat="1" x14ac:dyDescent="0.2">
      <c r="A92" s="38" t="s">
        <v>807</v>
      </c>
      <c r="C92" s="58">
        <v>55.02</v>
      </c>
      <c r="D92" s="58">
        <v>-2.52</v>
      </c>
      <c r="E92" s="38" t="s">
        <v>808</v>
      </c>
      <c r="F92" s="63"/>
      <c r="G92" s="63"/>
      <c r="H92" s="63">
        <v>835</v>
      </c>
      <c r="I92" s="63">
        <v>10</v>
      </c>
      <c r="J92" s="58">
        <v>-26.98</v>
      </c>
      <c r="K92" s="63">
        <v>902</v>
      </c>
      <c r="L92" s="63">
        <v>168</v>
      </c>
      <c r="M92" s="58">
        <v>-26.965712644743</v>
      </c>
      <c r="N92" s="92">
        <v>0.12768000000000002</v>
      </c>
      <c r="O92" s="92">
        <v>-0.1756406447429999</v>
      </c>
      <c r="P92" s="92">
        <v>6.224799999999997E-2</v>
      </c>
      <c r="Q92" s="92">
        <v>1.4287355257000089E-2</v>
      </c>
      <c r="R92" s="77">
        <v>1092.667128089857</v>
      </c>
      <c r="S92" s="77">
        <v>185.01031547242096</v>
      </c>
      <c r="T92" s="92">
        <v>-0.31288829072199953</v>
      </c>
      <c r="U92" s="92">
        <v>0.29904049229026403</v>
      </c>
      <c r="V92" s="92"/>
      <c r="W92" s="92"/>
      <c r="X92" s="77"/>
      <c r="Y92" s="92"/>
      <c r="Z92" s="77"/>
      <c r="AA92" s="92"/>
      <c r="AB92" s="77"/>
      <c r="AC92" s="92"/>
      <c r="AD92" s="77"/>
      <c r="AE92" s="92"/>
      <c r="AF92" s="77"/>
      <c r="AG92" s="92"/>
      <c r="AH92" s="77"/>
      <c r="AI92" s="92"/>
      <c r="AJ92" s="77"/>
      <c r="AK92" s="92"/>
      <c r="AL92" s="92"/>
      <c r="AM92" s="93"/>
      <c r="AN92" s="77"/>
      <c r="AO92" s="77"/>
      <c r="AP92" s="77"/>
      <c r="AQ92" s="77"/>
      <c r="AR92" s="77"/>
      <c r="AS92" s="77"/>
      <c r="AT92" s="77"/>
      <c r="AU92" s="77"/>
      <c r="AV92" s="77"/>
      <c r="AW92" s="77"/>
      <c r="AX92" s="77"/>
      <c r="AY92" s="77"/>
      <c r="AZ92" s="77"/>
      <c r="BB92" s="77"/>
      <c r="BC92" s="77"/>
      <c r="BD92" s="77"/>
      <c r="BE92" s="77"/>
      <c r="BG92" s="77"/>
      <c r="BH92" s="77"/>
      <c r="BI92" s="58"/>
      <c r="BJ92" s="58"/>
      <c r="BL92" s="94"/>
      <c r="BN92" s="117"/>
    </row>
    <row r="93" spans="1:66" s="38" customFormat="1" x14ac:dyDescent="0.2">
      <c r="A93" s="38" t="s">
        <v>807</v>
      </c>
      <c r="C93" s="58">
        <v>55.02</v>
      </c>
      <c r="D93" s="58">
        <v>-2.52</v>
      </c>
      <c r="E93" s="38" t="s">
        <v>808</v>
      </c>
      <c r="F93" s="63"/>
      <c r="G93" s="63"/>
      <c r="H93" s="63">
        <v>845</v>
      </c>
      <c r="I93" s="63">
        <v>10</v>
      </c>
      <c r="J93" s="58">
        <v>-26.67</v>
      </c>
      <c r="K93" s="63">
        <v>902</v>
      </c>
      <c r="L93" s="63">
        <v>168</v>
      </c>
      <c r="M93" s="58">
        <v>-26.655712644743002</v>
      </c>
      <c r="N93" s="92">
        <v>0.12768000000000002</v>
      </c>
      <c r="O93" s="92">
        <v>-0.1756406447429999</v>
      </c>
      <c r="P93" s="92">
        <v>6.224799999999997E-2</v>
      </c>
      <c r="Q93" s="92">
        <v>1.4287355257000089E-2</v>
      </c>
      <c r="R93" s="77">
        <v>1092.667128089857</v>
      </c>
      <c r="S93" s="77">
        <v>185.01031547242096</v>
      </c>
      <c r="T93" s="92">
        <v>-0.31288829072199953</v>
      </c>
      <c r="U93" s="92">
        <v>0.29904049229026403</v>
      </c>
      <c r="V93" s="92"/>
      <c r="W93" s="92"/>
      <c r="X93" s="77"/>
      <c r="Y93" s="92"/>
      <c r="Z93" s="77"/>
      <c r="AA93" s="92"/>
      <c r="AB93" s="77"/>
      <c r="AC93" s="92"/>
      <c r="AD93" s="77"/>
      <c r="AE93" s="92"/>
      <c r="AF93" s="77"/>
      <c r="AG93" s="92"/>
      <c r="AH93" s="77"/>
      <c r="AI93" s="92"/>
      <c r="AJ93" s="77"/>
      <c r="AK93" s="92"/>
      <c r="AL93" s="92"/>
      <c r="AM93" s="93"/>
      <c r="AN93" s="77"/>
      <c r="AO93" s="77"/>
      <c r="AP93" s="77"/>
      <c r="AQ93" s="77"/>
      <c r="AR93" s="77"/>
      <c r="AS93" s="77"/>
      <c r="AT93" s="77"/>
      <c r="AU93" s="77"/>
      <c r="AV93" s="77"/>
      <c r="AW93" s="77"/>
      <c r="AX93" s="77"/>
      <c r="AY93" s="77"/>
      <c r="AZ93" s="77"/>
      <c r="BB93" s="77"/>
      <c r="BC93" s="77"/>
      <c r="BD93" s="77"/>
      <c r="BE93" s="77"/>
      <c r="BG93" s="77"/>
      <c r="BH93" s="77"/>
      <c r="BI93" s="58"/>
      <c r="BJ93" s="58"/>
      <c r="BL93" s="94"/>
      <c r="BN93" s="117"/>
    </row>
    <row r="94" spans="1:66" s="38" customFormat="1" x14ac:dyDescent="0.2">
      <c r="A94" s="38" t="s">
        <v>817</v>
      </c>
      <c r="B94" s="38" t="s">
        <v>823</v>
      </c>
      <c r="C94" s="58">
        <v>45.8</v>
      </c>
      <c r="D94" s="58">
        <v>16</v>
      </c>
      <c r="E94" s="38" t="s">
        <v>819</v>
      </c>
      <c r="F94" s="63">
        <v>962</v>
      </c>
      <c r="G94" s="63">
        <v>38</v>
      </c>
      <c r="H94" s="63">
        <v>850</v>
      </c>
      <c r="I94" s="63">
        <v>40</v>
      </c>
      <c r="J94" s="58">
        <v>-25.3</v>
      </c>
      <c r="K94" s="63">
        <v>921</v>
      </c>
      <c r="L94" s="63">
        <v>131</v>
      </c>
      <c r="M94" s="58">
        <v>-25.357864871947687</v>
      </c>
      <c r="N94" s="92">
        <v>0.13471</v>
      </c>
      <c r="O94" s="92">
        <v>-0.14049487194768595</v>
      </c>
      <c r="P94" s="92">
        <v>-5.2080000000000015E-2</v>
      </c>
      <c r="Q94" s="92">
        <v>-5.786487194768597E-2</v>
      </c>
      <c r="R94" s="77">
        <v>922.10211549799988</v>
      </c>
      <c r="S94" s="77">
        <v>151.4212811362712</v>
      </c>
      <c r="T94" s="92">
        <v>1.2795522147021796E-2</v>
      </c>
      <c r="U94" s="92">
        <v>0.27879852779114084</v>
      </c>
      <c r="V94" s="92"/>
      <c r="W94" s="92"/>
      <c r="X94" s="77"/>
      <c r="Y94" s="92"/>
      <c r="Z94" s="77"/>
      <c r="AA94" s="92"/>
      <c r="AB94" s="77"/>
      <c r="AC94" s="92"/>
      <c r="AD94" s="77"/>
      <c r="AE94" s="92"/>
      <c r="AF94" s="77"/>
      <c r="AG94" s="92"/>
      <c r="AH94" s="77"/>
      <c r="AI94" s="92"/>
      <c r="AJ94" s="77"/>
      <c r="AK94" s="92"/>
      <c r="AL94" s="92"/>
      <c r="AM94" s="93"/>
      <c r="AN94" s="77"/>
      <c r="AO94" s="77"/>
      <c r="AP94" s="77"/>
      <c r="AQ94" s="77"/>
      <c r="AR94" s="77"/>
      <c r="AS94" s="77"/>
      <c r="AT94" s="77"/>
      <c r="AU94" s="77"/>
      <c r="AV94" s="77"/>
      <c r="AW94" s="77"/>
      <c r="AX94" s="77"/>
      <c r="AY94" s="77"/>
      <c r="AZ94" s="77"/>
      <c r="BB94" s="77"/>
      <c r="BC94" s="77"/>
      <c r="BD94" s="77"/>
      <c r="BE94" s="77"/>
      <c r="BG94" s="77"/>
      <c r="BH94" s="77"/>
      <c r="BI94" s="58"/>
      <c r="BJ94" s="58"/>
      <c r="BL94" s="94"/>
      <c r="BN94" s="117"/>
    </row>
    <row r="95" spans="1:66" s="38" customFormat="1" x14ac:dyDescent="0.2">
      <c r="A95" s="38" t="s">
        <v>807</v>
      </c>
      <c r="C95" s="58">
        <v>55.02</v>
      </c>
      <c r="D95" s="58">
        <v>-2.52</v>
      </c>
      <c r="E95" s="38" t="s">
        <v>808</v>
      </c>
      <c r="F95" s="63"/>
      <c r="G95" s="63"/>
      <c r="H95" s="63">
        <v>855</v>
      </c>
      <c r="I95" s="63">
        <v>10</v>
      </c>
      <c r="J95" s="58">
        <v>-26.45</v>
      </c>
      <c r="K95" s="63">
        <v>902</v>
      </c>
      <c r="L95" s="63">
        <v>168</v>
      </c>
      <c r="M95" s="58">
        <v>-26.435712644742999</v>
      </c>
      <c r="N95" s="92">
        <v>0.12768000000000002</v>
      </c>
      <c r="O95" s="92">
        <v>-0.1756406447429999</v>
      </c>
      <c r="P95" s="92">
        <v>6.224799999999997E-2</v>
      </c>
      <c r="Q95" s="92">
        <v>1.4287355257000089E-2</v>
      </c>
      <c r="R95" s="77">
        <v>1092.667128089857</v>
      </c>
      <c r="S95" s="77">
        <v>185.01031547242096</v>
      </c>
      <c r="T95" s="92">
        <v>-0.31288829072199953</v>
      </c>
      <c r="U95" s="92">
        <v>0.29904049229026403</v>
      </c>
      <c r="V95" s="92"/>
      <c r="W95" s="92"/>
      <c r="X95" s="77"/>
      <c r="Y95" s="92"/>
      <c r="Z95" s="77"/>
      <c r="AA95" s="92"/>
      <c r="AB95" s="77"/>
      <c r="AC95" s="92"/>
      <c r="AD95" s="77"/>
      <c r="AE95" s="92"/>
      <c r="AF95" s="77"/>
      <c r="AG95" s="92"/>
      <c r="AH95" s="77"/>
      <c r="AI95" s="92"/>
      <c r="AJ95" s="77"/>
      <c r="AK95" s="92"/>
      <c r="AL95" s="92"/>
      <c r="AM95" s="93"/>
      <c r="AN95" s="77"/>
      <c r="AO95" s="77"/>
      <c r="AP95" s="77"/>
      <c r="AQ95" s="77"/>
      <c r="AR95" s="77"/>
      <c r="AS95" s="77"/>
      <c r="AT95" s="77"/>
      <c r="AU95" s="77"/>
      <c r="AV95" s="77"/>
      <c r="AW95" s="77"/>
      <c r="AX95" s="77"/>
      <c r="AY95" s="77"/>
      <c r="AZ95" s="77"/>
      <c r="BB95" s="77"/>
      <c r="BC95" s="77"/>
      <c r="BD95" s="77"/>
      <c r="BE95" s="77"/>
      <c r="BG95" s="77"/>
      <c r="BH95" s="77"/>
      <c r="BI95" s="58"/>
      <c r="BJ95" s="58"/>
      <c r="BL95" s="94"/>
      <c r="BN95" s="117"/>
    </row>
    <row r="96" spans="1:66" s="38" customFormat="1" x14ac:dyDescent="0.2">
      <c r="A96" s="38" t="s">
        <v>807</v>
      </c>
      <c r="C96" s="58">
        <v>55.02</v>
      </c>
      <c r="D96" s="58">
        <v>-2.52</v>
      </c>
      <c r="E96" s="38" t="s">
        <v>808</v>
      </c>
      <c r="F96" s="63"/>
      <c r="G96" s="63"/>
      <c r="H96" s="63">
        <v>865</v>
      </c>
      <c r="I96" s="63">
        <v>10</v>
      </c>
      <c r="J96" s="58">
        <v>-26.37</v>
      </c>
      <c r="K96" s="63">
        <v>902</v>
      </c>
      <c r="L96" s="63">
        <v>168</v>
      </c>
      <c r="M96" s="58">
        <v>-26.355712644743001</v>
      </c>
      <c r="N96" s="92">
        <v>0.12768000000000002</v>
      </c>
      <c r="O96" s="92">
        <v>-0.1756406447429999</v>
      </c>
      <c r="P96" s="92">
        <v>6.224799999999997E-2</v>
      </c>
      <c r="Q96" s="92">
        <v>1.4287355257000089E-2</v>
      </c>
      <c r="R96" s="77">
        <v>1092.667128089857</v>
      </c>
      <c r="S96" s="77">
        <v>185.01031547242096</v>
      </c>
      <c r="T96" s="92">
        <v>-0.31288829072199953</v>
      </c>
      <c r="U96" s="92">
        <v>0.29904049229026403</v>
      </c>
      <c r="V96" s="92"/>
      <c r="W96" s="92"/>
      <c r="X96" s="77"/>
      <c r="Y96" s="92"/>
      <c r="Z96" s="77"/>
      <c r="AA96" s="92"/>
      <c r="AB96" s="77"/>
      <c r="AC96" s="92"/>
      <c r="AD96" s="77"/>
      <c r="AE96" s="92"/>
      <c r="AF96" s="77"/>
      <c r="AG96" s="92"/>
      <c r="AH96" s="77"/>
      <c r="AI96" s="92"/>
      <c r="AJ96" s="77"/>
      <c r="AK96" s="92"/>
      <c r="AL96" s="92"/>
      <c r="AM96" s="93"/>
      <c r="AN96" s="77"/>
      <c r="AO96" s="77"/>
      <c r="AP96" s="77"/>
      <c r="AQ96" s="77"/>
      <c r="AR96" s="77"/>
      <c r="AS96" s="77"/>
      <c r="AT96" s="77"/>
      <c r="AU96" s="77"/>
      <c r="AV96" s="77"/>
      <c r="AW96" s="77"/>
      <c r="AX96" s="77"/>
      <c r="AY96" s="77"/>
      <c r="AZ96" s="77"/>
      <c r="BB96" s="77"/>
      <c r="BC96" s="77"/>
      <c r="BD96" s="77"/>
      <c r="BE96" s="77"/>
      <c r="BG96" s="77"/>
      <c r="BH96" s="77"/>
      <c r="BI96" s="58"/>
      <c r="BJ96" s="58"/>
      <c r="BL96" s="94"/>
      <c r="BN96" s="117"/>
    </row>
    <row r="97" spans="1:66" s="38" customFormat="1" x14ac:dyDescent="0.2">
      <c r="A97" s="38" t="s">
        <v>817</v>
      </c>
      <c r="B97" s="38" t="s">
        <v>824</v>
      </c>
      <c r="C97" s="58">
        <v>45.8</v>
      </c>
      <c r="D97" s="58">
        <v>16</v>
      </c>
      <c r="E97" s="38" t="s">
        <v>819</v>
      </c>
      <c r="F97" s="63">
        <v>929</v>
      </c>
      <c r="G97" s="63">
        <v>39</v>
      </c>
      <c r="H97" s="63">
        <v>870</v>
      </c>
      <c r="I97" s="63">
        <v>40</v>
      </c>
      <c r="J97" s="58">
        <v>-24.8</v>
      </c>
      <c r="K97" s="63">
        <v>921</v>
      </c>
      <c r="L97" s="63">
        <v>131</v>
      </c>
      <c r="M97" s="58">
        <v>-24.857864871947687</v>
      </c>
      <c r="N97" s="92">
        <v>0.13471</v>
      </c>
      <c r="O97" s="92">
        <v>-0.14049487194768595</v>
      </c>
      <c r="P97" s="92">
        <v>-5.2080000000000015E-2</v>
      </c>
      <c r="Q97" s="92">
        <v>-5.786487194768597E-2</v>
      </c>
      <c r="R97" s="77">
        <v>922.10211549799988</v>
      </c>
      <c r="S97" s="77">
        <v>151.4212811362712</v>
      </c>
      <c r="T97" s="92">
        <v>1.2795522147021796E-2</v>
      </c>
      <c r="U97" s="92">
        <v>0.27879852779114084</v>
      </c>
      <c r="V97" s="92"/>
      <c r="W97" s="92"/>
      <c r="X97" s="77"/>
      <c r="Y97" s="92"/>
      <c r="Z97" s="77"/>
      <c r="AA97" s="92"/>
      <c r="AB97" s="77"/>
      <c r="AC97" s="92"/>
      <c r="AD97" s="77"/>
      <c r="AE97" s="92"/>
      <c r="AF97" s="77"/>
      <c r="AG97" s="92"/>
      <c r="AH97" s="77"/>
      <c r="AI97" s="92"/>
      <c r="AJ97" s="77"/>
      <c r="AK97" s="92"/>
      <c r="AL97" s="92"/>
      <c r="AM97" s="93"/>
      <c r="AN97" s="77"/>
      <c r="AO97" s="77"/>
      <c r="AP97" s="77"/>
      <c r="AQ97" s="77"/>
      <c r="AR97" s="77"/>
      <c r="AS97" s="77"/>
      <c r="AT97" s="77"/>
      <c r="AU97" s="77"/>
      <c r="AV97" s="77"/>
      <c r="AW97" s="77"/>
      <c r="AX97" s="77"/>
      <c r="AY97" s="77"/>
      <c r="AZ97" s="77"/>
      <c r="BB97" s="77"/>
      <c r="BC97" s="77"/>
      <c r="BD97" s="77"/>
      <c r="BE97" s="77"/>
      <c r="BG97" s="77"/>
      <c r="BH97" s="77"/>
      <c r="BI97" s="58"/>
      <c r="BJ97" s="58"/>
      <c r="BL97" s="94"/>
      <c r="BN97" s="117"/>
    </row>
    <row r="98" spans="1:66" s="38" customFormat="1" x14ac:dyDescent="0.2">
      <c r="A98" s="38" t="s">
        <v>807</v>
      </c>
      <c r="C98" s="58">
        <v>55.02</v>
      </c>
      <c r="D98" s="58">
        <v>-2.52</v>
      </c>
      <c r="E98" s="38" t="s">
        <v>808</v>
      </c>
      <c r="F98" s="63"/>
      <c r="G98" s="63"/>
      <c r="H98" s="63">
        <v>875</v>
      </c>
      <c r="I98" s="63">
        <v>10</v>
      </c>
      <c r="J98" s="58">
        <v>-26.17</v>
      </c>
      <c r="K98" s="63">
        <v>902</v>
      </c>
      <c r="L98" s="63">
        <v>168</v>
      </c>
      <c r="M98" s="58">
        <v>-26.155712644743002</v>
      </c>
      <c r="N98" s="92">
        <v>0.12768000000000002</v>
      </c>
      <c r="O98" s="92">
        <v>-0.1756406447429999</v>
      </c>
      <c r="P98" s="92">
        <v>6.224799999999997E-2</v>
      </c>
      <c r="Q98" s="92">
        <v>1.4287355257000089E-2</v>
      </c>
      <c r="R98" s="77">
        <v>1092.667128089857</v>
      </c>
      <c r="S98" s="77">
        <v>185.01031547242096</v>
      </c>
      <c r="T98" s="92">
        <v>-0.31288829072199953</v>
      </c>
      <c r="U98" s="92">
        <v>0.29904049229026403</v>
      </c>
      <c r="V98" s="92"/>
      <c r="W98" s="92"/>
      <c r="X98" s="77"/>
      <c r="Y98" s="92"/>
      <c r="Z98" s="77"/>
      <c r="AA98" s="92"/>
      <c r="AB98" s="77"/>
      <c r="AC98" s="92"/>
      <c r="AD98" s="77"/>
      <c r="AE98" s="92"/>
      <c r="AF98" s="77"/>
      <c r="AG98" s="92"/>
      <c r="AH98" s="77"/>
      <c r="AI98" s="92"/>
      <c r="AJ98" s="77"/>
      <c r="AK98" s="92"/>
      <c r="AL98" s="92"/>
      <c r="AM98" s="93"/>
      <c r="AN98" s="77"/>
      <c r="AO98" s="77"/>
      <c r="AP98" s="77"/>
      <c r="AQ98" s="77"/>
      <c r="AR98" s="77"/>
      <c r="AS98" s="77"/>
      <c r="AT98" s="77"/>
      <c r="AU98" s="77"/>
      <c r="AV98" s="77"/>
      <c r="AW98" s="77"/>
      <c r="AX98" s="77"/>
      <c r="AY98" s="77"/>
      <c r="AZ98" s="77"/>
      <c r="BB98" s="77"/>
      <c r="BC98" s="77"/>
      <c r="BD98" s="77"/>
      <c r="BE98" s="77"/>
      <c r="BG98" s="77"/>
      <c r="BH98" s="77"/>
      <c r="BI98" s="58"/>
      <c r="BJ98" s="58"/>
      <c r="BL98" s="94"/>
      <c r="BN98" s="117"/>
    </row>
    <row r="99" spans="1:66" s="38" customFormat="1" x14ac:dyDescent="0.2">
      <c r="A99" s="38" t="s">
        <v>817</v>
      </c>
      <c r="B99" s="38" t="s">
        <v>825</v>
      </c>
      <c r="C99" s="58">
        <v>45.8</v>
      </c>
      <c r="D99" s="58">
        <v>16</v>
      </c>
      <c r="E99" s="38" t="s">
        <v>819</v>
      </c>
      <c r="F99" s="63">
        <v>913</v>
      </c>
      <c r="G99" s="63">
        <v>38</v>
      </c>
      <c r="H99" s="63">
        <v>880</v>
      </c>
      <c r="I99" s="63">
        <v>40</v>
      </c>
      <c r="J99" s="58">
        <v>-26.3</v>
      </c>
      <c r="K99" s="63">
        <v>921</v>
      </c>
      <c r="L99" s="63">
        <v>131</v>
      </c>
      <c r="M99" s="58">
        <v>-26.357864871947687</v>
      </c>
      <c r="N99" s="92">
        <v>0.13471</v>
      </c>
      <c r="O99" s="92">
        <v>-0.14049487194768595</v>
      </c>
      <c r="P99" s="92">
        <v>-5.2080000000000015E-2</v>
      </c>
      <c r="Q99" s="92">
        <v>-5.786487194768597E-2</v>
      </c>
      <c r="R99" s="77">
        <v>922.10211549799988</v>
      </c>
      <c r="S99" s="77">
        <v>151.4212811362712</v>
      </c>
      <c r="T99" s="92">
        <v>1.2795522147021796E-2</v>
      </c>
      <c r="U99" s="92">
        <v>0.27879852779114084</v>
      </c>
      <c r="V99" s="92"/>
      <c r="W99" s="92"/>
      <c r="X99" s="77"/>
      <c r="Y99" s="92"/>
      <c r="Z99" s="77"/>
      <c r="AA99" s="92"/>
      <c r="AB99" s="77"/>
      <c r="AC99" s="92"/>
      <c r="AD99" s="77"/>
      <c r="AE99" s="92"/>
      <c r="AF99" s="77"/>
      <c r="AG99" s="92"/>
      <c r="AH99" s="77"/>
      <c r="AI99" s="92"/>
      <c r="AJ99" s="77"/>
      <c r="AK99" s="92"/>
      <c r="AL99" s="92"/>
      <c r="AM99" s="93"/>
      <c r="AN99" s="77"/>
      <c r="AO99" s="77"/>
      <c r="AP99" s="77"/>
      <c r="AQ99" s="77"/>
      <c r="AR99" s="77"/>
      <c r="AS99" s="77"/>
      <c r="AT99" s="77"/>
      <c r="AU99" s="77"/>
      <c r="AV99" s="77"/>
      <c r="AW99" s="77"/>
      <c r="AX99" s="77"/>
      <c r="AY99" s="77"/>
      <c r="AZ99" s="77"/>
      <c r="BB99" s="77"/>
      <c r="BC99" s="77"/>
      <c r="BD99" s="77"/>
      <c r="BE99" s="77"/>
      <c r="BG99" s="77"/>
      <c r="BH99" s="77"/>
      <c r="BI99" s="58"/>
      <c r="BJ99" s="58"/>
      <c r="BL99" s="94"/>
      <c r="BN99" s="117"/>
    </row>
    <row r="100" spans="1:66" s="38" customFormat="1" x14ac:dyDescent="0.2">
      <c r="A100" s="38" t="s">
        <v>807</v>
      </c>
      <c r="C100" s="58">
        <v>55.02</v>
      </c>
      <c r="D100" s="58">
        <v>-2.52</v>
      </c>
      <c r="E100" s="38" t="s">
        <v>808</v>
      </c>
      <c r="F100" s="63"/>
      <c r="G100" s="63"/>
      <c r="H100" s="63">
        <v>885</v>
      </c>
      <c r="I100" s="63">
        <v>10</v>
      </c>
      <c r="J100" s="58">
        <v>-26.38</v>
      </c>
      <c r="K100" s="63">
        <v>902</v>
      </c>
      <c r="L100" s="63">
        <v>168</v>
      </c>
      <c r="M100" s="58">
        <v>-26.365712644742999</v>
      </c>
      <c r="N100" s="92">
        <v>0.12768000000000002</v>
      </c>
      <c r="O100" s="92">
        <v>-0.1756406447429999</v>
      </c>
      <c r="P100" s="92">
        <v>6.224799999999997E-2</v>
      </c>
      <c r="Q100" s="92">
        <v>1.4287355257000089E-2</v>
      </c>
      <c r="R100" s="77">
        <v>1092.667128089857</v>
      </c>
      <c r="S100" s="77">
        <v>185.01031547242096</v>
      </c>
      <c r="T100" s="92">
        <v>-0.31288829072199953</v>
      </c>
      <c r="U100" s="92">
        <v>0.29904049229026403</v>
      </c>
      <c r="V100" s="92"/>
      <c r="W100" s="92"/>
      <c r="X100" s="77"/>
      <c r="Y100" s="92"/>
      <c r="Z100" s="77"/>
      <c r="AA100" s="92"/>
      <c r="AB100" s="77"/>
      <c r="AC100" s="92"/>
      <c r="AD100" s="77"/>
      <c r="AE100" s="92"/>
      <c r="AF100" s="77"/>
      <c r="AG100" s="92"/>
      <c r="AH100" s="77"/>
      <c r="AI100" s="92"/>
      <c r="AJ100" s="77"/>
      <c r="AK100" s="92"/>
      <c r="AL100" s="92"/>
      <c r="AM100" s="93"/>
      <c r="AN100" s="77"/>
      <c r="AO100" s="77"/>
      <c r="AP100" s="77"/>
      <c r="AQ100" s="77"/>
      <c r="AR100" s="77"/>
      <c r="AS100" s="77"/>
      <c r="AT100" s="77"/>
      <c r="AU100" s="77"/>
      <c r="AV100" s="77"/>
      <c r="AW100" s="77"/>
      <c r="AX100" s="77"/>
      <c r="AY100" s="77"/>
      <c r="AZ100" s="77"/>
      <c r="BB100" s="77"/>
      <c r="BC100" s="77"/>
      <c r="BD100" s="77"/>
      <c r="BE100" s="77"/>
      <c r="BG100" s="77"/>
      <c r="BH100" s="77"/>
      <c r="BI100" s="58"/>
      <c r="BJ100" s="58"/>
      <c r="BL100" s="94"/>
      <c r="BN100" s="117"/>
    </row>
    <row r="101" spans="1:66" s="38" customFormat="1" x14ac:dyDescent="0.2">
      <c r="A101" s="38" t="s">
        <v>807</v>
      </c>
      <c r="C101" s="58">
        <v>55.02</v>
      </c>
      <c r="D101" s="58">
        <v>-2.52</v>
      </c>
      <c r="E101" s="38" t="s">
        <v>808</v>
      </c>
      <c r="F101" s="63"/>
      <c r="G101" s="63"/>
      <c r="H101" s="63">
        <v>895</v>
      </c>
      <c r="I101" s="63">
        <v>10</v>
      </c>
      <c r="J101" s="58">
        <v>-26.21</v>
      </c>
      <c r="K101" s="63">
        <v>902</v>
      </c>
      <c r="L101" s="63">
        <v>168</v>
      </c>
      <c r="M101" s="58">
        <v>-26.195712644743001</v>
      </c>
      <c r="N101" s="92">
        <v>0.12768000000000002</v>
      </c>
      <c r="O101" s="92">
        <v>-0.1756406447429999</v>
      </c>
      <c r="P101" s="92">
        <v>6.224799999999997E-2</v>
      </c>
      <c r="Q101" s="92">
        <v>1.4287355257000089E-2</v>
      </c>
      <c r="R101" s="77">
        <v>1092.667128089857</v>
      </c>
      <c r="S101" s="77">
        <v>185.01031547242096</v>
      </c>
      <c r="T101" s="92">
        <v>-0.31288829072199953</v>
      </c>
      <c r="U101" s="92">
        <v>0.29904049229026403</v>
      </c>
      <c r="V101" s="92"/>
      <c r="W101" s="92"/>
      <c r="X101" s="77"/>
      <c r="Y101" s="92"/>
      <c r="Z101" s="77"/>
      <c r="AA101" s="92"/>
      <c r="AB101" s="77"/>
      <c r="AC101" s="92"/>
      <c r="AD101" s="77"/>
      <c r="AE101" s="92"/>
      <c r="AF101" s="77"/>
      <c r="AG101" s="92"/>
      <c r="AH101" s="77"/>
      <c r="AI101" s="92"/>
      <c r="AJ101" s="77"/>
      <c r="AK101" s="92"/>
      <c r="AL101" s="92"/>
      <c r="AM101" s="93"/>
      <c r="AN101" s="77"/>
      <c r="AO101" s="77"/>
      <c r="AP101" s="77"/>
      <c r="AQ101" s="77"/>
      <c r="AR101" s="77"/>
      <c r="AS101" s="77"/>
      <c r="AT101" s="77"/>
      <c r="AU101" s="77"/>
      <c r="AV101" s="77"/>
      <c r="AW101" s="77"/>
      <c r="AX101" s="77"/>
      <c r="AY101" s="77"/>
      <c r="AZ101" s="77"/>
      <c r="BB101" s="77"/>
      <c r="BC101" s="77"/>
      <c r="BD101" s="77"/>
      <c r="BE101" s="77"/>
      <c r="BG101" s="77"/>
      <c r="BH101" s="77"/>
      <c r="BI101" s="58"/>
      <c r="BJ101" s="58"/>
      <c r="BL101" s="94"/>
      <c r="BN101" s="117"/>
    </row>
    <row r="102" spans="1:66" s="38" customFormat="1" x14ac:dyDescent="0.2">
      <c r="A102" s="38" t="s">
        <v>807</v>
      </c>
      <c r="C102" s="58">
        <v>55.02</v>
      </c>
      <c r="D102" s="58">
        <v>-2.52</v>
      </c>
      <c r="E102" s="38" t="s">
        <v>808</v>
      </c>
      <c r="F102" s="63"/>
      <c r="G102" s="63"/>
      <c r="H102" s="63">
        <v>905</v>
      </c>
      <c r="I102" s="63">
        <v>10</v>
      </c>
      <c r="J102" s="58">
        <v>-26.62</v>
      </c>
      <c r="K102" s="63">
        <v>902</v>
      </c>
      <c r="L102" s="63">
        <v>168</v>
      </c>
      <c r="M102" s="58">
        <v>-26.605712644743001</v>
      </c>
      <c r="N102" s="92">
        <v>0.12768000000000002</v>
      </c>
      <c r="O102" s="92">
        <v>-0.1756406447429999</v>
      </c>
      <c r="P102" s="92">
        <v>6.224799999999997E-2</v>
      </c>
      <c r="Q102" s="92">
        <v>1.4287355257000089E-2</v>
      </c>
      <c r="R102" s="77">
        <v>1092.667128089857</v>
      </c>
      <c r="S102" s="77">
        <v>185.01031547242096</v>
      </c>
      <c r="T102" s="92">
        <v>-0.31288829072199953</v>
      </c>
      <c r="U102" s="92">
        <v>0.29904049229026403</v>
      </c>
      <c r="V102" s="92"/>
      <c r="W102" s="92"/>
      <c r="X102" s="77"/>
      <c r="Y102" s="92"/>
      <c r="Z102" s="77"/>
      <c r="AA102" s="92"/>
      <c r="AB102" s="77"/>
      <c r="AC102" s="92"/>
      <c r="AD102" s="77"/>
      <c r="AE102" s="92"/>
      <c r="AF102" s="77"/>
      <c r="AG102" s="92"/>
      <c r="AH102" s="77"/>
      <c r="AI102" s="92"/>
      <c r="AJ102" s="77"/>
      <c r="AK102" s="92"/>
      <c r="AL102" s="92"/>
      <c r="AM102" s="93"/>
      <c r="AN102" s="77"/>
      <c r="AO102" s="77"/>
      <c r="AP102" s="77"/>
      <c r="AQ102" s="77"/>
      <c r="AR102" s="77"/>
      <c r="AS102" s="77"/>
      <c r="AT102" s="77"/>
      <c r="AU102" s="77"/>
      <c r="AV102" s="77"/>
      <c r="AW102" s="77"/>
      <c r="AX102" s="77"/>
      <c r="AY102" s="77"/>
      <c r="AZ102" s="77"/>
      <c r="BB102" s="77"/>
      <c r="BC102" s="77"/>
      <c r="BD102" s="77"/>
      <c r="BE102" s="77"/>
      <c r="BG102" s="77"/>
      <c r="BH102" s="77"/>
      <c r="BI102" s="58"/>
      <c r="BJ102" s="58"/>
      <c r="BL102" s="94"/>
      <c r="BN102" s="117"/>
    </row>
    <row r="103" spans="1:66" s="38" customFormat="1" x14ac:dyDescent="0.2">
      <c r="A103" s="38" t="s">
        <v>807</v>
      </c>
      <c r="C103" s="58">
        <v>55.02</v>
      </c>
      <c r="D103" s="58">
        <v>-2.52</v>
      </c>
      <c r="E103" s="38" t="s">
        <v>808</v>
      </c>
      <c r="F103" s="63"/>
      <c r="G103" s="63"/>
      <c r="H103" s="63">
        <v>915</v>
      </c>
      <c r="I103" s="63">
        <v>10</v>
      </c>
      <c r="J103" s="58">
        <v>-26.24</v>
      </c>
      <c r="K103" s="63">
        <v>902</v>
      </c>
      <c r="L103" s="63">
        <v>168</v>
      </c>
      <c r="M103" s="58">
        <v>-26.225712644742998</v>
      </c>
      <c r="N103" s="92">
        <v>0.12768000000000002</v>
      </c>
      <c r="O103" s="92">
        <v>-0.1756406447429999</v>
      </c>
      <c r="P103" s="92">
        <v>6.224799999999997E-2</v>
      </c>
      <c r="Q103" s="92">
        <v>1.4287355257000089E-2</v>
      </c>
      <c r="R103" s="77">
        <v>1092.667128089857</v>
      </c>
      <c r="S103" s="77">
        <v>185.01031547242096</v>
      </c>
      <c r="T103" s="92">
        <v>-0.31288829072199953</v>
      </c>
      <c r="U103" s="92">
        <v>0.29904049229026403</v>
      </c>
      <c r="V103" s="92"/>
      <c r="W103" s="92"/>
      <c r="X103" s="77"/>
      <c r="Y103" s="92"/>
      <c r="Z103" s="77"/>
      <c r="AA103" s="92"/>
      <c r="AB103" s="77"/>
      <c r="AC103" s="92"/>
      <c r="AD103" s="77"/>
      <c r="AE103" s="92"/>
      <c r="AF103" s="77"/>
      <c r="AG103" s="92"/>
      <c r="AH103" s="77"/>
      <c r="AI103" s="92"/>
      <c r="AJ103" s="77"/>
      <c r="AK103" s="92"/>
      <c r="AL103" s="92"/>
      <c r="AM103" s="93"/>
      <c r="AN103" s="77"/>
      <c r="AO103" s="77"/>
      <c r="AP103" s="77"/>
      <c r="AQ103" s="77"/>
      <c r="AR103" s="77"/>
      <c r="AS103" s="77"/>
      <c r="AT103" s="77"/>
      <c r="AU103" s="77"/>
      <c r="AV103" s="77"/>
      <c r="AW103" s="77"/>
      <c r="AX103" s="77"/>
      <c r="AY103" s="77"/>
      <c r="AZ103" s="77"/>
      <c r="BB103" s="77"/>
      <c r="BC103" s="77"/>
      <c r="BD103" s="77"/>
      <c r="BE103" s="77"/>
      <c r="BG103" s="77"/>
      <c r="BH103" s="77"/>
      <c r="BI103" s="58"/>
      <c r="BJ103" s="58"/>
      <c r="BL103" s="94"/>
      <c r="BN103" s="117"/>
    </row>
    <row r="104" spans="1:66" s="38" customFormat="1" x14ac:dyDescent="0.2">
      <c r="A104" s="38" t="s">
        <v>807</v>
      </c>
      <c r="C104" s="58">
        <v>54.43</v>
      </c>
      <c r="D104" s="58">
        <v>-6.62</v>
      </c>
      <c r="E104" s="38" t="s">
        <v>816</v>
      </c>
      <c r="F104" s="63"/>
      <c r="G104" s="63"/>
      <c r="H104" s="63">
        <v>925</v>
      </c>
      <c r="I104" s="63">
        <v>10</v>
      </c>
      <c r="J104" s="58">
        <v>-26.55</v>
      </c>
      <c r="K104" s="63">
        <v>888</v>
      </c>
      <c r="L104" s="63">
        <v>61</v>
      </c>
      <c r="M104" s="58">
        <v>-26.548952864174179</v>
      </c>
      <c r="N104" s="92">
        <v>0.14801</v>
      </c>
      <c r="O104" s="92">
        <v>-0.2018948641741769</v>
      </c>
      <c r="P104" s="92">
        <v>5.4931999999999981E-2</v>
      </c>
      <c r="Q104" s="92">
        <v>1.0471358258230812E-3</v>
      </c>
      <c r="R104" s="77">
        <v>1215.2784404685715</v>
      </c>
      <c r="S104" s="77">
        <v>103.77366950875096</v>
      </c>
      <c r="T104" s="92">
        <v>-0.5407180173548074</v>
      </c>
      <c r="U104" s="92">
        <v>0.15514260528822668</v>
      </c>
      <c r="V104" s="92"/>
      <c r="W104" s="92"/>
      <c r="X104" s="77"/>
      <c r="Y104" s="92"/>
      <c r="Z104" s="77"/>
      <c r="AA104" s="92"/>
      <c r="AB104" s="77"/>
      <c r="AC104" s="92"/>
      <c r="AD104" s="77"/>
      <c r="AE104" s="92"/>
      <c r="AF104" s="77"/>
      <c r="AG104" s="92"/>
      <c r="AH104" s="77"/>
      <c r="AI104" s="92"/>
      <c r="AJ104" s="77"/>
      <c r="AK104" s="92"/>
      <c r="AL104" s="92"/>
      <c r="AM104" s="93"/>
      <c r="AN104" s="77"/>
      <c r="AO104" s="77"/>
      <c r="AP104" s="77"/>
      <c r="AQ104" s="77"/>
      <c r="AR104" s="77"/>
      <c r="AS104" s="77"/>
      <c r="AT104" s="77"/>
      <c r="AU104" s="77"/>
      <c r="AV104" s="77"/>
      <c r="AW104" s="77"/>
      <c r="AX104" s="77"/>
      <c r="AY104" s="77"/>
      <c r="AZ104" s="77"/>
      <c r="BB104" s="77"/>
      <c r="BC104" s="77"/>
      <c r="BD104" s="77"/>
      <c r="BE104" s="77"/>
      <c r="BG104" s="77"/>
      <c r="BH104" s="77"/>
      <c r="BI104" s="58"/>
      <c r="BJ104" s="58"/>
      <c r="BL104" s="94"/>
      <c r="BN104" s="117"/>
    </row>
    <row r="105" spans="1:66" s="38" customFormat="1" x14ac:dyDescent="0.2">
      <c r="A105" s="38" t="s">
        <v>817</v>
      </c>
      <c r="B105" s="38" t="s">
        <v>826</v>
      </c>
      <c r="C105" s="58">
        <v>45.8</v>
      </c>
      <c r="D105" s="58">
        <v>16</v>
      </c>
      <c r="E105" s="38" t="s">
        <v>819</v>
      </c>
      <c r="F105" s="63">
        <v>998</v>
      </c>
      <c r="G105" s="63">
        <v>38</v>
      </c>
      <c r="H105" s="63">
        <v>930</v>
      </c>
      <c r="I105" s="63">
        <v>40</v>
      </c>
      <c r="J105" s="58">
        <v>-22.9</v>
      </c>
      <c r="K105" s="63">
        <v>921</v>
      </c>
      <c r="L105" s="63">
        <v>131</v>
      </c>
      <c r="M105" s="58">
        <v>-22.957864871947685</v>
      </c>
      <c r="N105" s="92">
        <v>0.13471</v>
      </c>
      <c r="O105" s="92">
        <v>-0.14049487194768595</v>
      </c>
      <c r="P105" s="92">
        <v>-5.2080000000000015E-2</v>
      </c>
      <c r="Q105" s="92">
        <v>-5.786487194768597E-2</v>
      </c>
      <c r="R105" s="77">
        <v>922.10211549799988</v>
      </c>
      <c r="S105" s="77">
        <v>151.4212811362712</v>
      </c>
      <c r="T105" s="92">
        <v>1.2795522147021796E-2</v>
      </c>
      <c r="U105" s="92">
        <v>0.27879852779114084</v>
      </c>
      <c r="V105" s="92"/>
      <c r="W105" s="92"/>
      <c r="X105" s="77"/>
      <c r="Y105" s="92"/>
      <c r="Z105" s="77"/>
      <c r="AA105" s="92"/>
      <c r="AB105" s="77"/>
      <c r="AC105" s="92"/>
      <c r="AD105" s="77"/>
      <c r="AE105" s="92"/>
      <c r="AF105" s="77"/>
      <c r="AG105" s="92"/>
      <c r="AH105" s="77"/>
      <c r="AI105" s="92"/>
      <c r="AJ105" s="77"/>
      <c r="AK105" s="92"/>
      <c r="AL105" s="92"/>
      <c r="AM105" s="93"/>
      <c r="AN105" s="77"/>
      <c r="AO105" s="77"/>
      <c r="AP105" s="77"/>
      <c r="AQ105" s="77"/>
      <c r="AR105" s="77"/>
      <c r="AS105" s="77"/>
      <c r="AT105" s="77"/>
      <c r="AU105" s="77"/>
      <c r="AV105" s="77"/>
      <c r="AW105" s="77"/>
      <c r="AX105" s="77"/>
      <c r="AY105" s="77"/>
      <c r="AZ105" s="77"/>
      <c r="BB105" s="77"/>
      <c r="BC105" s="77"/>
      <c r="BD105" s="77"/>
      <c r="BE105" s="77"/>
      <c r="BG105" s="77"/>
      <c r="BH105" s="77"/>
      <c r="BI105" s="58"/>
      <c r="BJ105" s="58"/>
      <c r="BL105" s="94"/>
      <c r="BN105" s="117"/>
    </row>
    <row r="106" spans="1:66" s="38" customFormat="1" x14ac:dyDescent="0.2">
      <c r="A106" s="38" t="s">
        <v>807</v>
      </c>
      <c r="C106" s="58">
        <v>54.43</v>
      </c>
      <c r="D106" s="58">
        <v>-6.62</v>
      </c>
      <c r="E106" s="38" t="s">
        <v>816</v>
      </c>
      <c r="F106" s="63"/>
      <c r="G106" s="63"/>
      <c r="H106" s="63">
        <v>935</v>
      </c>
      <c r="I106" s="63">
        <v>10</v>
      </c>
      <c r="J106" s="58">
        <v>-26.22</v>
      </c>
      <c r="K106" s="63">
        <v>888</v>
      </c>
      <c r="L106" s="63">
        <v>61</v>
      </c>
      <c r="M106" s="58">
        <v>-26.218952864174177</v>
      </c>
      <c r="N106" s="92">
        <v>0.14801</v>
      </c>
      <c r="O106" s="92">
        <v>-0.2018948641741769</v>
      </c>
      <c r="P106" s="92">
        <v>5.4931999999999981E-2</v>
      </c>
      <c r="Q106" s="92">
        <v>1.0471358258230812E-3</v>
      </c>
      <c r="R106" s="77">
        <v>1215.2784404685715</v>
      </c>
      <c r="S106" s="77">
        <v>103.77366950875096</v>
      </c>
      <c r="T106" s="92">
        <v>-0.5407180173548074</v>
      </c>
      <c r="U106" s="92">
        <v>0.15514260528822668</v>
      </c>
      <c r="V106" s="92"/>
      <c r="W106" s="92"/>
      <c r="X106" s="77"/>
      <c r="Y106" s="92"/>
      <c r="Z106" s="77"/>
      <c r="AA106" s="92"/>
      <c r="AB106" s="77"/>
      <c r="AC106" s="92"/>
      <c r="AD106" s="77"/>
      <c r="AE106" s="92"/>
      <c r="AF106" s="77"/>
      <c r="AG106" s="92"/>
      <c r="AH106" s="77"/>
      <c r="AI106" s="92"/>
      <c r="AJ106" s="77"/>
      <c r="AK106" s="92"/>
      <c r="AL106" s="92"/>
      <c r="AM106" s="93"/>
      <c r="AN106" s="77"/>
      <c r="AO106" s="77"/>
      <c r="AP106" s="77"/>
      <c r="AQ106" s="77"/>
      <c r="AR106" s="77"/>
      <c r="AS106" s="77"/>
      <c r="AT106" s="77"/>
      <c r="AU106" s="77"/>
      <c r="AV106" s="77"/>
      <c r="AW106" s="77"/>
      <c r="AX106" s="77"/>
      <c r="AY106" s="77"/>
      <c r="AZ106" s="77"/>
      <c r="BB106" s="77"/>
      <c r="BC106" s="77"/>
      <c r="BD106" s="77"/>
      <c r="BE106" s="77"/>
      <c r="BG106" s="77"/>
      <c r="BH106" s="77"/>
      <c r="BI106" s="58"/>
      <c r="BJ106" s="58"/>
      <c r="BL106" s="94"/>
      <c r="BN106" s="117"/>
    </row>
    <row r="107" spans="1:66" s="38" customFormat="1" x14ac:dyDescent="0.2">
      <c r="A107" s="38" t="s">
        <v>807</v>
      </c>
      <c r="C107" s="58">
        <v>54.43</v>
      </c>
      <c r="D107" s="58">
        <v>-6.62</v>
      </c>
      <c r="E107" s="38" t="s">
        <v>816</v>
      </c>
      <c r="F107" s="63"/>
      <c r="G107" s="63"/>
      <c r="H107" s="63">
        <v>945</v>
      </c>
      <c r="I107" s="63">
        <v>10</v>
      </c>
      <c r="J107" s="58">
        <v>-26.1</v>
      </c>
      <c r="K107" s="63">
        <v>888</v>
      </c>
      <c r="L107" s="63">
        <v>61</v>
      </c>
      <c r="M107" s="58">
        <v>-26.09895286417418</v>
      </c>
      <c r="N107" s="92">
        <v>0.14801</v>
      </c>
      <c r="O107" s="92">
        <v>-0.2018948641741769</v>
      </c>
      <c r="P107" s="92">
        <v>5.4931999999999981E-2</v>
      </c>
      <c r="Q107" s="92">
        <v>1.0471358258230812E-3</v>
      </c>
      <c r="R107" s="77">
        <v>1215.2784404685715</v>
      </c>
      <c r="S107" s="77">
        <v>103.77366950875096</v>
      </c>
      <c r="T107" s="92">
        <v>-0.5407180173548074</v>
      </c>
      <c r="U107" s="92">
        <v>0.15514260528822668</v>
      </c>
      <c r="V107" s="92"/>
      <c r="W107" s="92"/>
      <c r="X107" s="77"/>
      <c r="Y107" s="92"/>
      <c r="Z107" s="77"/>
      <c r="AA107" s="92"/>
      <c r="AB107" s="77"/>
      <c r="AC107" s="92"/>
      <c r="AD107" s="77"/>
      <c r="AE107" s="92"/>
      <c r="AF107" s="77"/>
      <c r="AG107" s="92"/>
      <c r="AH107" s="77"/>
      <c r="AI107" s="92"/>
      <c r="AJ107" s="77"/>
      <c r="AK107" s="92"/>
      <c r="AL107" s="92"/>
      <c r="AM107" s="93"/>
      <c r="AN107" s="77"/>
      <c r="AO107" s="77"/>
      <c r="AP107" s="77"/>
      <c r="AQ107" s="77"/>
      <c r="AR107" s="77"/>
      <c r="AS107" s="77"/>
      <c r="AT107" s="77"/>
      <c r="AU107" s="77"/>
      <c r="AV107" s="77"/>
      <c r="AW107" s="77"/>
      <c r="AX107" s="77"/>
      <c r="AY107" s="77"/>
      <c r="AZ107" s="77"/>
      <c r="BB107" s="77"/>
      <c r="BC107" s="77"/>
      <c r="BD107" s="77"/>
      <c r="BE107" s="77"/>
      <c r="BG107" s="77"/>
      <c r="BH107" s="77"/>
      <c r="BI107" s="58"/>
      <c r="BJ107" s="58"/>
      <c r="BL107" s="94"/>
      <c r="BN107" s="117"/>
    </row>
    <row r="108" spans="1:66" s="38" customFormat="1" x14ac:dyDescent="0.2">
      <c r="A108" s="38" t="s">
        <v>817</v>
      </c>
      <c r="B108" s="38" t="s">
        <v>827</v>
      </c>
      <c r="C108" s="58">
        <v>45.8</v>
      </c>
      <c r="D108" s="58">
        <v>16</v>
      </c>
      <c r="E108" s="38" t="s">
        <v>819</v>
      </c>
      <c r="F108" s="63">
        <v>1035</v>
      </c>
      <c r="G108" s="63">
        <v>38</v>
      </c>
      <c r="H108" s="63">
        <v>949</v>
      </c>
      <c r="I108" s="63">
        <v>40</v>
      </c>
      <c r="J108" s="58">
        <v>-24.9</v>
      </c>
      <c r="K108" s="63">
        <v>921</v>
      </c>
      <c r="L108" s="63">
        <v>131</v>
      </c>
      <c r="M108" s="58">
        <v>-24.957864871947685</v>
      </c>
      <c r="N108" s="92">
        <v>0.13471</v>
      </c>
      <c r="O108" s="92">
        <v>-0.14049487194768595</v>
      </c>
      <c r="P108" s="92">
        <v>-5.2080000000000015E-2</v>
      </c>
      <c r="Q108" s="92">
        <v>-5.786487194768597E-2</v>
      </c>
      <c r="R108" s="77">
        <v>922.10211549799988</v>
      </c>
      <c r="S108" s="77">
        <v>151.4212811362712</v>
      </c>
      <c r="T108" s="92">
        <v>1.2795522147021796E-2</v>
      </c>
      <c r="U108" s="92">
        <v>0.27879852779114084</v>
      </c>
      <c r="V108" s="92"/>
      <c r="W108" s="92"/>
      <c r="X108" s="77"/>
      <c r="Y108" s="92"/>
      <c r="Z108" s="77"/>
      <c r="AA108" s="92"/>
      <c r="AB108" s="77"/>
      <c r="AC108" s="92"/>
      <c r="AD108" s="77"/>
      <c r="AE108" s="92"/>
      <c r="AF108" s="77"/>
      <c r="AG108" s="92"/>
      <c r="AH108" s="77"/>
      <c r="AI108" s="92"/>
      <c r="AJ108" s="77"/>
      <c r="AK108" s="92"/>
      <c r="AL108" s="92"/>
      <c r="AM108" s="93"/>
      <c r="AN108" s="77"/>
      <c r="AO108" s="77"/>
      <c r="AP108" s="77"/>
      <c r="AQ108" s="77"/>
      <c r="AR108" s="77"/>
      <c r="AS108" s="77"/>
      <c r="AT108" s="77"/>
      <c r="AU108" s="77"/>
      <c r="AV108" s="77"/>
      <c r="AW108" s="77"/>
      <c r="AX108" s="77"/>
      <c r="AY108" s="77"/>
      <c r="AZ108" s="77"/>
      <c r="BB108" s="77"/>
      <c r="BC108" s="77"/>
      <c r="BD108" s="77"/>
      <c r="BE108" s="77"/>
      <c r="BG108" s="77"/>
      <c r="BH108" s="77"/>
      <c r="BI108" s="58"/>
      <c r="BJ108" s="58"/>
      <c r="BL108" s="94"/>
      <c r="BN108" s="117"/>
    </row>
    <row r="109" spans="1:66" s="38" customFormat="1" x14ac:dyDescent="0.2">
      <c r="A109" s="38" t="s">
        <v>807</v>
      </c>
      <c r="C109" s="58">
        <v>54.43</v>
      </c>
      <c r="D109" s="58">
        <v>-6.62</v>
      </c>
      <c r="E109" s="38" t="s">
        <v>816</v>
      </c>
      <c r="F109" s="63"/>
      <c r="G109" s="63"/>
      <c r="H109" s="63">
        <v>955</v>
      </c>
      <c r="I109" s="63">
        <v>10</v>
      </c>
      <c r="J109" s="58">
        <v>-26.31</v>
      </c>
      <c r="K109" s="63">
        <v>888</v>
      </c>
      <c r="L109" s="63">
        <v>61</v>
      </c>
      <c r="M109" s="58">
        <v>-26.308952864174177</v>
      </c>
      <c r="N109" s="92">
        <v>0.14801</v>
      </c>
      <c r="O109" s="92">
        <v>-0.2018948641741769</v>
      </c>
      <c r="P109" s="92">
        <v>5.4931999999999981E-2</v>
      </c>
      <c r="Q109" s="92">
        <v>1.0471358258230812E-3</v>
      </c>
      <c r="R109" s="77">
        <v>1215.2784404685715</v>
      </c>
      <c r="S109" s="77">
        <v>103.77366950875096</v>
      </c>
      <c r="T109" s="92">
        <v>-0.5407180173548074</v>
      </c>
      <c r="U109" s="92">
        <v>0.15514260528822668</v>
      </c>
      <c r="V109" s="92"/>
      <c r="W109" s="92"/>
      <c r="X109" s="77"/>
      <c r="Y109" s="92"/>
      <c r="Z109" s="77"/>
      <c r="AA109" s="92"/>
      <c r="AB109" s="77"/>
      <c r="AC109" s="92"/>
      <c r="AD109" s="77"/>
      <c r="AE109" s="92"/>
      <c r="AF109" s="77"/>
      <c r="AG109" s="92"/>
      <c r="AH109" s="77"/>
      <c r="AI109" s="92"/>
      <c r="AJ109" s="77"/>
      <c r="AK109" s="92"/>
      <c r="AL109" s="92"/>
      <c r="AM109" s="93"/>
      <c r="AN109" s="77"/>
      <c r="AO109" s="77"/>
      <c r="AP109" s="77"/>
      <c r="AQ109" s="77"/>
      <c r="AR109" s="77"/>
      <c r="AS109" s="77"/>
      <c r="AT109" s="77"/>
      <c r="AU109" s="77"/>
      <c r="AV109" s="77"/>
      <c r="AW109" s="77"/>
      <c r="AX109" s="77"/>
      <c r="AY109" s="77"/>
      <c r="AZ109" s="77"/>
      <c r="BB109" s="77"/>
      <c r="BC109" s="77"/>
      <c r="BD109" s="77"/>
      <c r="BE109" s="77"/>
      <c r="BG109" s="77"/>
      <c r="BH109" s="77"/>
      <c r="BI109" s="58"/>
      <c r="BJ109" s="58"/>
      <c r="BL109" s="94"/>
      <c r="BN109" s="117"/>
    </row>
    <row r="110" spans="1:66" s="38" customFormat="1" x14ac:dyDescent="0.2">
      <c r="A110" s="38" t="s">
        <v>807</v>
      </c>
      <c r="C110" s="58">
        <v>54.43</v>
      </c>
      <c r="D110" s="58">
        <v>-6.62</v>
      </c>
      <c r="E110" s="38" t="s">
        <v>816</v>
      </c>
      <c r="F110" s="63"/>
      <c r="G110" s="63"/>
      <c r="H110" s="63">
        <v>965</v>
      </c>
      <c r="I110" s="63">
        <v>10</v>
      </c>
      <c r="J110" s="58">
        <v>-25.67</v>
      </c>
      <c r="K110" s="63">
        <v>888</v>
      </c>
      <c r="L110" s="63">
        <v>61</v>
      </c>
      <c r="M110" s="58">
        <v>-25.66895286417418</v>
      </c>
      <c r="N110" s="92">
        <v>0.14801</v>
      </c>
      <c r="O110" s="92">
        <v>-0.2018948641741769</v>
      </c>
      <c r="P110" s="92">
        <v>5.4931999999999981E-2</v>
      </c>
      <c r="Q110" s="92">
        <v>1.0471358258230812E-3</v>
      </c>
      <c r="R110" s="77">
        <v>1215.2784404685715</v>
      </c>
      <c r="S110" s="77">
        <v>103.77366950875096</v>
      </c>
      <c r="T110" s="92">
        <v>-0.5407180173548074</v>
      </c>
      <c r="U110" s="92">
        <v>0.15514260528822668</v>
      </c>
      <c r="V110" s="92"/>
      <c r="W110" s="92"/>
      <c r="X110" s="77"/>
      <c r="Y110" s="92"/>
      <c r="Z110" s="77"/>
      <c r="AA110" s="92"/>
      <c r="AB110" s="77"/>
      <c r="AC110" s="92"/>
      <c r="AD110" s="77"/>
      <c r="AE110" s="92"/>
      <c r="AF110" s="77"/>
      <c r="AG110" s="92"/>
      <c r="AH110" s="77"/>
      <c r="AI110" s="92"/>
      <c r="AJ110" s="77"/>
      <c r="AK110" s="92"/>
      <c r="AL110" s="92"/>
      <c r="AM110" s="93"/>
      <c r="AN110" s="77"/>
      <c r="AO110" s="77"/>
      <c r="AP110" s="77"/>
      <c r="AQ110" s="77"/>
      <c r="AR110" s="77"/>
      <c r="AS110" s="77"/>
      <c r="AT110" s="77"/>
      <c r="AU110" s="77"/>
      <c r="AV110" s="77"/>
      <c r="AW110" s="77"/>
      <c r="AX110" s="77"/>
      <c r="AY110" s="77"/>
      <c r="AZ110" s="77"/>
      <c r="BB110" s="77"/>
      <c r="BC110" s="77"/>
      <c r="BD110" s="77"/>
      <c r="BE110" s="77"/>
      <c r="BG110" s="77"/>
      <c r="BH110" s="77"/>
      <c r="BI110" s="58"/>
      <c r="BJ110" s="58"/>
      <c r="BL110" s="94"/>
      <c r="BN110" s="117"/>
    </row>
    <row r="111" spans="1:66" s="38" customFormat="1" x14ac:dyDescent="0.2">
      <c r="A111" s="38" t="s">
        <v>807</v>
      </c>
      <c r="C111" s="58">
        <v>54.43</v>
      </c>
      <c r="D111" s="58">
        <v>-6.62</v>
      </c>
      <c r="E111" s="38" t="s">
        <v>816</v>
      </c>
      <c r="F111" s="63"/>
      <c r="G111" s="63"/>
      <c r="H111" s="63">
        <v>975</v>
      </c>
      <c r="I111" s="63">
        <v>10</v>
      </c>
      <c r="J111" s="58">
        <v>-26.28</v>
      </c>
      <c r="K111" s="63">
        <v>888</v>
      </c>
      <c r="L111" s="63">
        <v>61</v>
      </c>
      <c r="M111" s="58">
        <v>-26.27895286417418</v>
      </c>
      <c r="N111" s="92">
        <v>0.14801</v>
      </c>
      <c r="O111" s="92">
        <v>-0.2018948641741769</v>
      </c>
      <c r="P111" s="92">
        <v>5.4931999999999981E-2</v>
      </c>
      <c r="Q111" s="92">
        <v>1.0471358258230812E-3</v>
      </c>
      <c r="R111" s="77">
        <v>1215.2784404685715</v>
      </c>
      <c r="S111" s="77">
        <v>103.77366950875096</v>
      </c>
      <c r="T111" s="92">
        <v>-0.5407180173548074</v>
      </c>
      <c r="U111" s="92">
        <v>0.15514260528822668</v>
      </c>
      <c r="V111" s="92"/>
      <c r="W111" s="92"/>
      <c r="X111" s="77"/>
      <c r="Y111" s="92"/>
      <c r="Z111" s="77"/>
      <c r="AA111" s="92"/>
      <c r="AB111" s="77"/>
      <c r="AC111" s="92"/>
      <c r="AD111" s="77"/>
      <c r="AE111" s="92"/>
      <c r="AF111" s="77"/>
      <c r="AG111" s="92"/>
      <c r="AH111" s="77"/>
      <c r="AI111" s="92"/>
      <c r="AJ111" s="77"/>
      <c r="AK111" s="92"/>
      <c r="AL111" s="92"/>
      <c r="AM111" s="93"/>
      <c r="AN111" s="77"/>
      <c r="AO111" s="77"/>
      <c r="AP111" s="77"/>
      <c r="AQ111" s="77"/>
      <c r="AR111" s="77"/>
      <c r="AS111" s="77"/>
      <c r="AT111" s="77"/>
      <c r="AU111" s="77"/>
      <c r="AV111" s="77"/>
      <c r="AW111" s="77"/>
      <c r="AX111" s="77"/>
      <c r="AY111" s="77"/>
      <c r="AZ111" s="77"/>
      <c r="BB111" s="77"/>
      <c r="BC111" s="77"/>
      <c r="BD111" s="77"/>
      <c r="BE111" s="77"/>
      <c r="BG111" s="77"/>
      <c r="BH111" s="77"/>
      <c r="BI111" s="58"/>
      <c r="BJ111" s="58"/>
      <c r="BL111" s="94"/>
      <c r="BN111" s="117"/>
    </row>
    <row r="112" spans="1:66" s="38" customFormat="1" x14ac:dyDescent="0.2">
      <c r="A112" s="38" t="s">
        <v>807</v>
      </c>
      <c r="C112" s="58">
        <v>54.43</v>
      </c>
      <c r="D112" s="58">
        <v>-6.62</v>
      </c>
      <c r="E112" s="38" t="s">
        <v>816</v>
      </c>
      <c r="F112" s="63"/>
      <c r="G112" s="63"/>
      <c r="H112" s="63">
        <v>985</v>
      </c>
      <c r="I112" s="63">
        <v>10</v>
      </c>
      <c r="J112" s="58">
        <v>-26.63</v>
      </c>
      <c r="K112" s="63">
        <v>888</v>
      </c>
      <c r="L112" s="63">
        <v>61</v>
      </c>
      <c r="M112" s="58">
        <v>-26.628952864174178</v>
      </c>
      <c r="N112" s="92">
        <v>0.14801</v>
      </c>
      <c r="O112" s="92">
        <v>-0.2018948641741769</v>
      </c>
      <c r="P112" s="92">
        <v>5.4931999999999981E-2</v>
      </c>
      <c r="Q112" s="92">
        <v>1.0471358258230812E-3</v>
      </c>
      <c r="R112" s="77">
        <v>1215.2784404685715</v>
      </c>
      <c r="S112" s="77">
        <v>103.77366950875096</v>
      </c>
      <c r="T112" s="92">
        <v>-0.5407180173548074</v>
      </c>
      <c r="U112" s="92">
        <v>0.15514260528822668</v>
      </c>
      <c r="V112" s="92"/>
      <c r="W112" s="92"/>
      <c r="X112" s="77"/>
      <c r="Y112" s="92"/>
      <c r="Z112" s="77"/>
      <c r="AA112" s="92"/>
      <c r="AB112" s="77"/>
      <c r="AC112" s="92"/>
      <c r="AD112" s="77"/>
      <c r="AE112" s="92"/>
      <c r="AF112" s="77"/>
      <c r="AG112" s="92"/>
      <c r="AH112" s="77"/>
      <c r="AI112" s="92"/>
      <c r="AJ112" s="77"/>
      <c r="AK112" s="92"/>
      <c r="AL112" s="92"/>
      <c r="AM112" s="93"/>
      <c r="AN112" s="77"/>
      <c r="AO112" s="77"/>
      <c r="AP112" s="77"/>
      <c r="AQ112" s="77"/>
      <c r="AR112" s="77"/>
      <c r="AS112" s="77"/>
      <c r="AT112" s="77"/>
      <c r="AU112" s="77"/>
      <c r="AV112" s="77"/>
      <c r="AW112" s="77"/>
      <c r="AX112" s="77"/>
      <c r="AY112" s="77"/>
      <c r="AZ112" s="77"/>
      <c r="BB112" s="77"/>
      <c r="BC112" s="77"/>
      <c r="BD112" s="77"/>
      <c r="BE112" s="77"/>
      <c r="BG112" s="77"/>
      <c r="BH112" s="77"/>
      <c r="BI112" s="58"/>
      <c r="BJ112" s="58"/>
      <c r="BL112" s="94"/>
      <c r="BN112" s="117"/>
    </row>
    <row r="113" spans="1:66" s="38" customFormat="1" x14ac:dyDescent="0.2">
      <c r="A113" s="38" t="s">
        <v>807</v>
      </c>
      <c r="C113" s="58">
        <v>54.43</v>
      </c>
      <c r="D113" s="58">
        <v>-6.62</v>
      </c>
      <c r="E113" s="38" t="s">
        <v>816</v>
      </c>
      <c r="F113" s="63"/>
      <c r="G113" s="63"/>
      <c r="H113" s="63">
        <v>995</v>
      </c>
      <c r="I113" s="63">
        <v>10</v>
      </c>
      <c r="J113" s="58">
        <v>-27.08</v>
      </c>
      <c r="K113" s="63">
        <v>888</v>
      </c>
      <c r="L113" s="63">
        <v>61</v>
      </c>
      <c r="M113" s="58">
        <v>-27.078952864174177</v>
      </c>
      <c r="N113" s="92">
        <v>0.14801</v>
      </c>
      <c r="O113" s="92">
        <v>-0.2018948641741769</v>
      </c>
      <c r="P113" s="92">
        <v>5.4931999999999981E-2</v>
      </c>
      <c r="Q113" s="92">
        <v>1.0471358258230812E-3</v>
      </c>
      <c r="R113" s="77">
        <v>1215.2784404685715</v>
      </c>
      <c r="S113" s="77">
        <v>103.77366950875096</v>
      </c>
      <c r="T113" s="92">
        <v>-0.5407180173548074</v>
      </c>
      <c r="U113" s="92">
        <v>0.15514260528822668</v>
      </c>
      <c r="V113" s="92"/>
      <c r="W113" s="92"/>
      <c r="X113" s="77"/>
      <c r="Y113" s="92"/>
      <c r="Z113" s="77"/>
      <c r="AA113" s="92"/>
      <c r="AB113" s="77"/>
      <c r="AC113" s="92"/>
      <c r="AD113" s="77"/>
      <c r="AE113" s="92"/>
      <c r="AF113" s="77"/>
      <c r="AG113" s="92"/>
      <c r="AH113" s="77"/>
      <c r="AI113" s="92"/>
      <c r="AJ113" s="77"/>
      <c r="AK113" s="92"/>
      <c r="AL113" s="92"/>
      <c r="AM113" s="93"/>
      <c r="AN113" s="77"/>
      <c r="AO113" s="77"/>
      <c r="AP113" s="77"/>
      <c r="AQ113" s="77"/>
      <c r="AR113" s="77"/>
      <c r="AS113" s="77"/>
      <c r="AT113" s="77"/>
      <c r="AU113" s="77"/>
      <c r="AV113" s="77"/>
      <c r="AW113" s="77"/>
      <c r="AX113" s="77"/>
      <c r="AY113" s="77"/>
      <c r="AZ113" s="77"/>
      <c r="BB113" s="77"/>
      <c r="BC113" s="77"/>
      <c r="BD113" s="77"/>
      <c r="BE113" s="77"/>
      <c r="BG113" s="77"/>
      <c r="BH113" s="77"/>
      <c r="BI113" s="58"/>
      <c r="BJ113" s="58"/>
      <c r="BL113" s="94"/>
      <c r="BN113" s="117"/>
    </row>
    <row r="114" spans="1:66" s="38" customFormat="1" x14ac:dyDescent="0.2">
      <c r="A114" s="38" t="s">
        <v>807</v>
      </c>
      <c r="C114" s="58">
        <v>52.35</v>
      </c>
      <c r="D114" s="58">
        <v>-1.95</v>
      </c>
      <c r="E114" s="38" t="s">
        <v>811</v>
      </c>
      <c r="F114" s="63"/>
      <c r="G114" s="63"/>
      <c r="H114" s="63">
        <v>1010</v>
      </c>
      <c r="I114" s="63">
        <v>20</v>
      </c>
      <c r="J114" s="58">
        <v>-24.94</v>
      </c>
      <c r="K114" s="63">
        <v>690</v>
      </c>
      <c r="L114" s="63">
        <v>128</v>
      </c>
      <c r="M114" s="58">
        <v>-25.386050093779922</v>
      </c>
      <c r="N114" s="92">
        <v>0.13528000000000001</v>
      </c>
      <c r="O114" s="92">
        <v>-0.6104700937799219</v>
      </c>
      <c r="P114" s="92">
        <v>2.9140000000000055E-2</v>
      </c>
      <c r="Q114" s="92">
        <v>-0.44605009377992183</v>
      </c>
      <c r="R114" s="77">
        <v>1076.716990727143</v>
      </c>
      <c r="S114" s="77">
        <v>226.94254457296961</v>
      </c>
      <c r="T114" s="92">
        <v>-0.71268024694966414</v>
      </c>
      <c r="U114" s="92">
        <v>0.37162085836048231</v>
      </c>
      <c r="V114" s="92"/>
      <c r="W114" s="92"/>
      <c r="X114" s="77"/>
      <c r="Y114" s="92"/>
      <c r="Z114" s="77"/>
      <c r="AA114" s="92"/>
      <c r="AB114" s="77"/>
      <c r="AC114" s="92"/>
      <c r="AD114" s="77"/>
      <c r="AE114" s="92"/>
      <c r="AF114" s="77"/>
      <c r="AG114" s="92"/>
      <c r="AH114" s="77"/>
      <c r="AI114" s="92"/>
      <c r="AJ114" s="77"/>
      <c r="AK114" s="92"/>
      <c r="AL114" s="92"/>
      <c r="AM114" s="93"/>
      <c r="AN114" s="77"/>
      <c r="AO114" s="77"/>
      <c r="AP114" s="77"/>
      <c r="AQ114" s="77"/>
      <c r="AR114" s="77"/>
      <c r="AS114" s="77"/>
      <c r="AT114" s="77"/>
      <c r="AU114" s="77"/>
      <c r="AV114" s="77"/>
      <c r="AW114" s="77"/>
      <c r="AX114" s="77"/>
      <c r="AY114" s="77"/>
      <c r="AZ114" s="77"/>
      <c r="BB114" s="77"/>
      <c r="BC114" s="77"/>
      <c r="BD114" s="77"/>
      <c r="BE114" s="77"/>
      <c r="BG114" s="77"/>
      <c r="BH114" s="77"/>
      <c r="BI114" s="58"/>
      <c r="BJ114" s="58"/>
      <c r="BL114" s="94"/>
      <c r="BN114" s="117"/>
    </row>
    <row r="115" spans="1:66" s="38" customFormat="1" x14ac:dyDescent="0.2">
      <c r="A115" s="38" t="s">
        <v>807</v>
      </c>
      <c r="C115" s="58">
        <v>53.42</v>
      </c>
      <c r="D115" s="58">
        <v>-8.93</v>
      </c>
      <c r="E115" s="38" t="s">
        <v>828</v>
      </c>
      <c r="F115" s="63"/>
      <c r="G115" s="63"/>
      <c r="H115" s="63">
        <v>1030</v>
      </c>
      <c r="I115" s="63">
        <v>20</v>
      </c>
      <c r="J115" s="58">
        <v>-24.61</v>
      </c>
      <c r="K115" s="63">
        <v>1075</v>
      </c>
      <c r="L115" s="63">
        <v>56</v>
      </c>
      <c r="M115" s="58">
        <v>-24.292937775365267</v>
      </c>
      <c r="N115" s="92">
        <v>0.14896000000000001</v>
      </c>
      <c r="O115" s="92">
        <v>0.12569422463473146</v>
      </c>
      <c r="P115" s="92">
        <v>4.2408000000000001E-2</v>
      </c>
      <c r="Q115" s="92">
        <v>0.31706222463473144</v>
      </c>
      <c r="R115" s="77">
        <v>1390.1623388057142</v>
      </c>
      <c r="S115" s="77">
        <v>248.92938913616948</v>
      </c>
      <c r="T115" s="92">
        <v>-0.44208435000714175</v>
      </c>
      <c r="U115" s="92">
        <v>0.32483695108479232</v>
      </c>
      <c r="V115" s="92"/>
      <c r="W115" s="92"/>
      <c r="X115" s="77"/>
      <c r="Y115" s="92"/>
      <c r="Z115" s="77"/>
      <c r="AA115" s="92"/>
      <c r="AB115" s="77"/>
      <c r="AC115" s="92"/>
      <c r="AD115" s="77"/>
      <c r="AE115" s="92"/>
      <c r="AF115" s="77"/>
      <c r="AG115" s="92"/>
      <c r="AH115" s="77"/>
      <c r="AI115" s="92"/>
      <c r="AJ115" s="77"/>
      <c r="AK115" s="92"/>
      <c r="AL115" s="92"/>
      <c r="AM115" s="93"/>
      <c r="AN115" s="77"/>
      <c r="AO115" s="77"/>
      <c r="AP115" s="77"/>
      <c r="AQ115" s="77"/>
      <c r="AR115" s="77"/>
      <c r="AS115" s="77"/>
      <c r="AT115" s="77"/>
      <c r="AU115" s="77"/>
      <c r="AV115" s="77"/>
      <c r="AW115" s="77"/>
      <c r="AX115" s="77"/>
      <c r="AY115" s="77"/>
      <c r="AZ115" s="77"/>
      <c r="BB115" s="77"/>
      <c r="BC115" s="77"/>
      <c r="BD115" s="77"/>
      <c r="BE115" s="77"/>
      <c r="BG115" s="77"/>
      <c r="BH115" s="77"/>
      <c r="BI115" s="58"/>
      <c r="BJ115" s="58"/>
      <c r="BL115" s="94"/>
      <c r="BN115" s="117"/>
    </row>
    <row r="116" spans="1:66" s="38" customFormat="1" x14ac:dyDescent="0.2">
      <c r="A116" s="38" t="s">
        <v>807</v>
      </c>
      <c r="C116" s="58">
        <v>53.42</v>
      </c>
      <c r="D116" s="58">
        <v>-8.93</v>
      </c>
      <c r="E116" s="38" t="s">
        <v>828</v>
      </c>
      <c r="F116" s="63"/>
      <c r="G116" s="63"/>
      <c r="H116" s="63">
        <v>1050</v>
      </c>
      <c r="I116" s="63">
        <v>20</v>
      </c>
      <c r="J116" s="58">
        <v>-23.99</v>
      </c>
      <c r="K116" s="63">
        <v>1075</v>
      </c>
      <c r="L116" s="63">
        <v>56</v>
      </c>
      <c r="M116" s="58">
        <v>-23.672937775365266</v>
      </c>
      <c r="N116" s="92">
        <v>0.14896000000000001</v>
      </c>
      <c r="O116" s="92">
        <v>0.12569422463473146</v>
      </c>
      <c r="P116" s="92">
        <v>4.2408000000000001E-2</v>
      </c>
      <c r="Q116" s="92">
        <v>0.31706222463473144</v>
      </c>
      <c r="R116" s="77">
        <v>1390.1623388057142</v>
      </c>
      <c r="S116" s="77">
        <v>248.92938913616948</v>
      </c>
      <c r="T116" s="92">
        <v>-0.44208435000714175</v>
      </c>
      <c r="U116" s="92">
        <v>0.32483695108479232</v>
      </c>
      <c r="V116" s="92"/>
      <c r="W116" s="92"/>
      <c r="X116" s="77"/>
      <c r="Y116" s="92"/>
      <c r="Z116" s="77"/>
      <c r="AA116" s="92"/>
      <c r="AB116" s="77"/>
      <c r="AC116" s="92"/>
      <c r="AD116" s="77"/>
      <c r="AE116" s="92"/>
      <c r="AF116" s="77"/>
      <c r="AG116" s="92"/>
      <c r="AH116" s="77"/>
      <c r="AI116" s="92"/>
      <c r="AJ116" s="77"/>
      <c r="AK116" s="92"/>
      <c r="AL116" s="92"/>
      <c r="AM116" s="93"/>
      <c r="AN116" s="77"/>
      <c r="AO116" s="77"/>
      <c r="AP116" s="77"/>
      <c r="AQ116" s="77"/>
      <c r="AR116" s="77"/>
      <c r="AS116" s="77"/>
      <c r="AT116" s="77"/>
      <c r="AU116" s="77"/>
      <c r="AV116" s="77"/>
      <c r="AW116" s="77"/>
      <c r="AX116" s="77"/>
      <c r="AY116" s="77"/>
      <c r="AZ116" s="77"/>
      <c r="BB116" s="77"/>
      <c r="BC116" s="77"/>
      <c r="BD116" s="77"/>
      <c r="BE116" s="77"/>
      <c r="BG116" s="77"/>
      <c r="BH116" s="77"/>
      <c r="BI116" s="58"/>
      <c r="BJ116" s="58"/>
      <c r="BL116" s="94"/>
      <c r="BN116" s="117"/>
    </row>
    <row r="117" spans="1:66" s="38" customFormat="1" x14ac:dyDescent="0.2">
      <c r="A117" s="38" t="s">
        <v>807</v>
      </c>
      <c r="C117" s="58">
        <v>53.42</v>
      </c>
      <c r="D117" s="58">
        <v>-8.93</v>
      </c>
      <c r="E117" s="38" t="s">
        <v>828</v>
      </c>
      <c r="F117" s="63"/>
      <c r="G117" s="63"/>
      <c r="H117" s="63">
        <v>1070</v>
      </c>
      <c r="I117" s="63">
        <v>20</v>
      </c>
      <c r="J117" s="58">
        <v>-24.26</v>
      </c>
      <c r="K117" s="63">
        <v>1075</v>
      </c>
      <c r="L117" s="63">
        <v>56</v>
      </c>
      <c r="M117" s="58">
        <v>-23.942937775365269</v>
      </c>
      <c r="N117" s="92">
        <v>0.14896000000000001</v>
      </c>
      <c r="O117" s="92">
        <v>0.12569422463473146</v>
      </c>
      <c r="P117" s="92">
        <v>4.2408000000000001E-2</v>
      </c>
      <c r="Q117" s="92">
        <v>0.31706222463473144</v>
      </c>
      <c r="R117" s="77">
        <v>1390.1623388057142</v>
      </c>
      <c r="S117" s="77">
        <v>248.92938913616948</v>
      </c>
      <c r="T117" s="92">
        <v>-0.44208435000714175</v>
      </c>
      <c r="U117" s="92">
        <v>0.32483695108479232</v>
      </c>
      <c r="V117" s="92"/>
      <c r="W117" s="92"/>
      <c r="X117" s="77"/>
      <c r="Y117" s="92"/>
      <c r="Z117" s="77"/>
      <c r="AA117" s="92"/>
      <c r="AB117" s="77"/>
      <c r="AC117" s="92"/>
      <c r="AD117" s="77"/>
      <c r="AE117" s="92"/>
      <c r="AF117" s="77"/>
      <c r="AG117" s="92"/>
      <c r="AH117" s="77"/>
      <c r="AI117" s="92"/>
      <c r="AJ117" s="77"/>
      <c r="AK117" s="92"/>
      <c r="AL117" s="92"/>
      <c r="AM117" s="93"/>
      <c r="AN117" s="77"/>
      <c r="AO117" s="77"/>
      <c r="AP117" s="77"/>
      <c r="AQ117" s="77"/>
      <c r="AR117" s="77"/>
      <c r="AS117" s="77"/>
      <c r="AT117" s="77"/>
      <c r="AU117" s="77"/>
      <c r="AV117" s="77"/>
      <c r="AW117" s="77"/>
      <c r="AX117" s="77"/>
      <c r="AY117" s="77"/>
      <c r="AZ117" s="77"/>
      <c r="BB117" s="77"/>
      <c r="BC117" s="77"/>
      <c r="BD117" s="77"/>
      <c r="BE117" s="77"/>
      <c r="BG117" s="77"/>
      <c r="BH117" s="77"/>
      <c r="BI117" s="58"/>
      <c r="BJ117" s="58"/>
      <c r="BL117" s="94"/>
      <c r="BN117" s="117"/>
    </row>
    <row r="118" spans="1:66" s="38" customFormat="1" x14ac:dyDescent="0.2">
      <c r="A118" s="38" t="s">
        <v>807</v>
      </c>
      <c r="C118" s="58">
        <v>52.67</v>
      </c>
      <c r="D118" s="58">
        <v>-7.4</v>
      </c>
      <c r="E118" s="38" t="s">
        <v>175</v>
      </c>
      <c r="F118" s="63"/>
      <c r="G118" s="63"/>
      <c r="H118" s="63">
        <v>1090</v>
      </c>
      <c r="I118" s="63">
        <v>20</v>
      </c>
      <c r="J118" s="58">
        <v>-25.25</v>
      </c>
      <c r="K118" s="63">
        <v>941</v>
      </c>
      <c r="L118" s="63">
        <v>153</v>
      </c>
      <c r="M118" s="58">
        <v>-25.190447305369833</v>
      </c>
      <c r="N118" s="92">
        <v>0.13053000000000001</v>
      </c>
      <c r="O118" s="92">
        <v>-0.10408530536983385</v>
      </c>
      <c r="P118" s="92">
        <v>3.3108000000000026E-2</v>
      </c>
      <c r="Q118" s="92">
        <v>5.9552694630166186E-2</v>
      </c>
      <c r="R118" s="77">
        <v>1298.138679442857</v>
      </c>
      <c r="S118" s="77">
        <v>263.99738454669438</v>
      </c>
      <c r="T118" s="92">
        <v>-0.54364625491197793</v>
      </c>
      <c r="U118" s="92">
        <v>0.33733444324630241</v>
      </c>
      <c r="V118" s="92"/>
      <c r="W118" s="92"/>
      <c r="X118" s="77"/>
      <c r="Y118" s="92"/>
      <c r="Z118" s="77"/>
      <c r="AA118" s="92"/>
      <c r="AB118" s="77"/>
      <c r="AC118" s="92"/>
      <c r="AD118" s="77"/>
      <c r="AE118" s="92"/>
      <c r="AF118" s="77"/>
      <c r="AG118" s="92"/>
      <c r="AH118" s="77"/>
      <c r="AI118" s="92"/>
      <c r="AJ118" s="77"/>
      <c r="AK118" s="92"/>
      <c r="AL118" s="92"/>
      <c r="AM118" s="93"/>
      <c r="AN118" s="77"/>
      <c r="AO118" s="77"/>
      <c r="AP118" s="77"/>
      <c r="AQ118" s="77"/>
      <c r="AR118" s="77"/>
      <c r="AS118" s="77"/>
      <c r="AT118" s="77"/>
      <c r="AU118" s="77"/>
      <c r="AV118" s="77"/>
      <c r="AW118" s="77"/>
      <c r="AX118" s="77"/>
      <c r="AY118" s="77"/>
      <c r="AZ118" s="77"/>
      <c r="BB118" s="77"/>
      <c r="BC118" s="77"/>
      <c r="BD118" s="77"/>
      <c r="BE118" s="77"/>
      <c r="BG118" s="77"/>
      <c r="BH118" s="77"/>
      <c r="BI118" s="58"/>
      <c r="BJ118" s="58"/>
      <c r="BL118" s="94"/>
      <c r="BN118" s="117"/>
    </row>
    <row r="119" spans="1:66" s="38" customFormat="1" x14ac:dyDescent="0.2">
      <c r="A119" s="38" t="s">
        <v>807</v>
      </c>
      <c r="C119" s="58">
        <v>52.67</v>
      </c>
      <c r="D119" s="58">
        <v>-7.4</v>
      </c>
      <c r="E119" s="38" t="s">
        <v>175</v>
      </c>
      <c r="F119" s="63"/>
      <c r="G119" s="63"/>
      <c r="H119" s="63">
        <v>1100</v>
      </c>
      <c r="I119" s="63">
        <v>20</v>
      </c>
      <c r="J119" s="58">
        <v>-26.44</v>
      </c>
      <c r="K119" s="63">
        <v>941</v>
      </c>
      <c r="L119" s="63">
        <v>153</v>
      </c>
      <c r="M119" s="58">
        <v>-26.380447305369835</v>
      </c>
      <c r="N119" s="92">
        <v>0.13053000000000001</v>
      </c>
      <c r="O119" s="92">
        <v>-0.10408530536983385</v>
      </c>
      <c r="P119" s="92">
        <v>3.3108000000000026E-2</v>
      </c>
      <c r="Q119" s="92">
        <v>5.9552694630166186E-2</v>
      </c>
      <c r="R119" s="77">
        <v>1298.138679442857</v>
      </c>
      <c r="S119" s="77">
        <v>263.99738454669438</v>
      </c>
      <c r="T119" s="92">
        <v>-0.54364625491197793</v>
      </c>
      <c r="U119" s="92">
        <v>0.33733444324630241</v>
      </c>
      <c r="V119" s="92"/>
      <c r="W119" s="92"/>
      <c r="X119" s="77"/>
      <c r="Y119" s="92"/>
      <c r="Z119" s="77"/>
      <c r="AA119" s="92"/>
      <c r="AB119" s="77"/>
      <c r="AC119" s="92"/>
      <c r="AD119" s="77"/>
      <c r="AE119" s="92"/>
      <c r="AF119" s="77"/>
      <c r="AG119" s="92"/>
      <c r="AH119" s="77"/>
      <c r="AI119" s="92"/>
      <c r="AJ119" s="77"/>
      <c r="AK119" s="92"/>
      <c r="AL119" s="92"/>
      <c r="AM119" s="93"/>
      <c r="AN119" s="77"/>
      <c r="AO119" s="77"/>
      <c r="AP119" s="77"/>
      <c r="AQ119" s="77"/>
      <c r="AR119" s="77"/>
      <c r="AS119" s="77"/>
      <c r="AT119" s="77"/>
      <c r="AU119" s="77"/>
      <c r="AV119" s="77"/>
      <c r="AW119" s="77"/>
      <c r="AX119" s="77"/>
      <c r="AY119" s="77"/>
      <c r="AZ119" s="77"/>
      <c r="BB119" s="77"/>
      <c r="BC119" s="77"/>
      <c r="BD119" s="77"/>
      <c r="BE119" s="77"/>
      <c r="BG119" s="77"/>
      <c r="BH119" s="77"/>
      <c r="BI119" s="58"/>
      <c r="BJ119" s="58"/>
      <c r="BL119" s="94"/>
      <c r="BN119" s="117"/>
    </row>
    <row r="120" spans="1:66" s="38" customFormat="1" x14ac:dyDescent="0.2">
      <c r="A120" s="38" t="s">
        <v>809</v>
      </c>
      <c r="B120" s="38" t="s">
        <v>829</v>
      </c>
      <c r="C120" s="58">
        <v>64.2</v>
      </c>
      <c r="D120" s="58">
        <v>-149.5</v>
      </c>
      <c r="E120" s="38" t="s">
        <v>806</v>
      </c>
      <c r="F120" s="63">
        <v>1200</v>
      </c>
      <c r="G120" s="63">
        <v>60</v>
      </c>
      <c r="H120" s="63">
        <v>1120</v>
      </c>
      <c r="I120" s="63">
        <v>60</v>
      </c>
      <c r="J120" s="58">
        <v>-24.8</v>
      </c>
      <c r="K120" s="63">
        <v>388</v>
      </c>
      <c r="L120" s="63">
        <v>383</v>
      </c>
      <c r="M120" s="58">
        <v>-25.963081356608043</v>
      </c>
      <c r="N120" s="92">
        <v>8.6830000000000004E-2</v>
      </c>
      <c r="O120" s="92">
        <v>-1.4259913566080424</v>
      </c>
      <c r="P120" s="92">
        <v>0.17608000000000001</v>
      </c>
      <c r="Q120" s="92">
        <v>-1.1630813566080425</v>
      </c>
      <c r="R120" s="77">
        <v>709.08645696642873</v>
      </c>
      <c r="S120" s="77">
        <v>164.2888557828191</v>
      </c>
      <c r="T120" s="92">
        <v>-0.83405275334347784</v>
      </c>
      <c r="U120" s="92">
        <v>0.35181892641101303</v>
      </c>
      <c r="V120" s="92"/>
      <c r="W120" s="92"/>
      <c r="X120" s="77"/>
      <c r="Y120" s="92"/>
      <c r="Z120" s="77"/>
      <c r="AA120" s="92"/>
      <c r="AB120" s="77"/>
      <c r="AC120" s="92"/>
      <c r="AD120" s="77"/>
      <c r="AE120" s="92"/>
      <c r="AF120" s="77"/>
      <c r="AG120" s="92"/>
      <c r="AH120" s="77"/>
      <c r="AI120" s="92"/>
      <c r="AJ120" s="77"/>
      <c r="AK120" s="92"/>
      <c r="AL120" s="92"/>
      <c r="AM120" s="93"/>
      <c r="AN120" s="77"/>
      <c r="AO120" s="77"/>
      <c r="AP120" s="77"/>
      <c r="AQ120" s="77"/>
      <c r="AR120" s="77"/>
      <c r="AS120" s="77"/>
      <c r="AT120" s="77"/>
      <c r="AU120" s="77"/>
      <c r="AV120" s="77"/>
      <c r="AW120" s="77"/>
      <c r="AX120" s="77"/>
      <c r="AY120" s="77"/>
      <c r="AZ120" s="77"/>
      <c r="BB120" s="77"/>
      <c r="BC120" s="77"/>
      <c r="BD120" s="77"/>
      <c r="BE120" s="77"/>
      <c r="BG120" s="77"/>
      <c r="BH120" s="77"/>
      <c r="BI120" s="58"/>
      <c r="BJ120" s="58"/>
      <c r="BL120" s="94"/>
      <c r="BN120" s="117"/>
    </row>
    <row r="121" spans="1:66" s="38" customFormat="1" x14ac:dyDescent="0.2">
      <c r="A121" s="38" t="s">
        <v>807</v>
      </c>
      <c r="C121" s="58">
        <v>52.67</v>
      </c>
      <c r="D121" s="58">
        <v>-7.4</v>
      </c>
      <c r="E121" s="38" t="s">
        <v>175</v>
      </c>
      <c r="F121" s="63"/>
      <c r="G121" s="63"/>
      <c r="H121" s="63">
        <v>1120</v>
      </c>
      <c r="I121" s="63">
        <v>20</v>
      </c>
      <c r="J121" s="58">
        <v>-26.49</v>
      </c>
      <c r="K121" s="63">
        <v>941</v>
      </c>
      <c r="L121" s="63">
        <v>153</v>
      </c>
      <c r="M121" s="58">
        <v>-26.430447305369832</v>
      </c>
      <c r="N121" s="92">
        <v>0.13053000000000001</v>
      </c>
      <c r="O121" s="92">
        <v>-0.10408530536983385</v>
      </c>
      <c r="P121" s="92">
        <v>3.3108000000000026E-2</v>
      </c>
      <c r="Q121" s="92">
        <v>5.9552694630166186E-2</v>
      </c>
      <c r="R121" s="77">
        <v>1298.138679442857</v>
      </c>
      <c r="S121" s="77">
        <v>263.99738454669438</v>
      </c>
      <c r="T121" s="92">
        <v>-0.54364625491197793</v>
      </c>
      <c r="U121" s="92">
        <v>0.33733444324630241</v>
      </c>
      <c r="V121" s="92"/>
      <c r="W121" s="92"/>
      <c r="X121" s="77"/>
      <c r="Y121" s="92"/>
      <c r="Z121" s="77"/>
      <c r="AA121" s="92"/>
      <c r="AB121" s="77"/>
      <c r="AC121" s="92"/>
      <c r="AD121" s="77"/>
      <c r="AE121" s="92"/>
      <c r="AF121" s="77"/>
      <c r="AG121" s="92"/>
      <c r="AH121" s="77"/>
      <c r="AI121" s="92"/>
      <c r="AJ121" s="77"/>
      <c r="AK121" s="92"/>
      <c r="AL121" s="92"/>
      <c r="AM121" s="93"/>
      <c r="AN121" s="77"/>
      <c r="AO121" s="77"/>
      <c r="AP121" s="77"/>
      <c r="AQ121" s="77"/>
      <c r="AR121" s="77"/>
      <c r="AS121" s="77"/>
      <c r="AT121" s="77"/>
      <c r="AU121" s="77"/>
      <c r="AV121" s="77"/>
      <c r="AW121" s="77"/>
      <c r="AX121" s="77"/>
      <c r="AY121" s="77"/>
      <c r="AZ121" s="77"/>
      <c r="BB121" s="77"/>
      <c r="BC121" s="77"/>
      <c r="BD121" s="77"/>
      <c r="BE121" s="77"/>
      <c r="BG121" s="77"/>
      <c r="BH121" s="77"/>
      <c r="BI121" s="58"/>
      <c r="BJ121" s="58"/>
      <c r="BL121" s="94"/>
      <c r="BN121" s="117"/>
    </row>
    <row r="122" spans="1:66" s="38" customFormat="1" x14ac:dyDescent="0.2">
      <c r="A122" s="38" t="s">
        <v>807</v>
      </c>
      <c r="C122" s="58">
        <v>52.67</v>
      </c>
      <c r="D122" s="58">
        <v>-7.4</v>
      </c>
      <c r="E122" s="38" t="s">
        <v>175</v>
      </c>
      <c r="F122" s="63"/>
      <c r="G122" s="63"/>
      <c r="H122" s="63">
        <v>1140</v>
      </c>
      <c r="I122" s="63">
        <v>20</v>
      </c>
      <c r="J122" s="58">
        <v>-25.7</v>
      </c>
      <c r="K122" s="63">
        <v>941</v>
      </c>
      <c r="L122" s="63">
        <v>153</v>
      </c>
      <c r="M122" s="58">
        <v>-25.640447305369833</v>
      </c>
      <c r="N122" s="92">
        <v>0.13053000000000001</v>
      </c>
      <c r="O122" s="92">
        <v>-0.10408530536983385</v>
      </c>
      <c r="P122" s="92">
        <v>3.3108000000000026E-2</v>
      </c>
      <c r="Q122" s="92">
        <v>5.9552694630166186E-2</v>
      </c>
      <c r="R122" s="77">
        <v>1298.138679442857</v>
      </c>
      <c r="S122" s="77">
        <v>263.99738454669438</v>
      </c>
      <c r="T122" s="92">
        <v>-0.54364625491197793</v>
      </c>
      <c r="U122" s="92">
        <v>0.33733444324630241</v>
      </c>
      <c r="V122" s="92"/>
      <c r="W122" s="92"/>
      <c r="X122" s="77"/>
      <c r="Y122" s="92"/>
      <c r="Z122" s="77"/>
      <c r="AA122" s="92"/>
      <c r="AB122" s="77"/>
      <c r="AC122" s="92"/>
      <c r="AD122" s="77"/>
      <c r="AE122" s="92"/>
      <c r="AF122" s="77"/>
      <c r="AG122" s="92"/>
      <c r="AH122" s="77"/>
      <c r="AI122" s="92"/>
      <c r="AJ122" s="77"/>
      <c r="AK122" s="92"/>
      <c r="AL122" s="92"/>
      <c r="AM122" s="93"/>
      <c r="AN122" s="77"/>
      <c r="AO122" s="77"/>
      <c r="AP122" s="77"/>
      <c r="AQ122" s="77"/>
      <c r="AR122" s="77"/>
      <c r="AS122" s="77"/>
      <c r="AT122" s="77"/>
      <c r="AU122" s="77"/>
      <c r="AV122" s="77"/>
      <c r="AW122" s="77"/>
      <c r="AX122" s="77"/>
      <c r="AY122" s="77"/>
      <c r="AZ122" s="77"/>
      <c r="BB122" s="77"/>
      <c r="BC122" s="77"/>
      <c r="BD122" s="77"/>
      <c r="BE122" s="77"/>
      <c r="BG122" s="77"/>
      <c r="BH122" s="77"/>
      <c r="BI122" s="58"/>
      <c r="BJ122" s="58"/>
      <c r="BL122" s="94"/>
      <c r="BN122" s="117"/>
    </row>
    <row r="123" spans="1:66" s="38" customFormat="1" x14ac:dyDescent="0.2">
      <c r="A123" s="38" t="s">
        <v>807</v>
      </c>
      <c r="C123" s="58">
        <v>52.67</v>
      </c>
      <c r="D123" s="58">
        <v>-7.4</v>
      </c>
      <c r="E123" s="38" t="s">
        <v>175</v>
      </c>
      <c r="F123" s="63"/>
      <c r="G123" s="63"/>
      <c r="H123" s="63">
        <v>1160</v>
      </c>
      <c r="I123" s="63">
        <v>20</v>
      </c>
      <c r="J123" s="58">
        <v>-25.44</v>
      </c>
      <c r="K123" s="63">
        <v>941</v>
      </c>
      <c r="L123" s="63">
        <v>153</v>
      </c>
      <c r="M123" s="58">
        <v>-25.380447305369835</v>
      </c>
      <c r="N123" s="92">
        <v>0.13053000000000001</v>
      </c>
      <c r="O123" s="92">
        <v>-0.10408530536983385</v>
      </c>
      <c r="P123" s="92">
        <v>3.3108000000000026E-2</v>
      </c>
      <c r="Q123" s="92">
        <v>5.9552694630166186E-2</v>
      </c>
      <c r="R123" s="77">
        <v>1298.138679442857</v>
      </c>
      <c r="S123" s="77">
        <v>263.99738454669438</v>
      </c>
      <c r="T123" s="92">
        <v>-0.54364625491197793</v>
      </c>
      <c r="U123" s="92">
        <v>0.33733444324630241</v>
      </c>
      <c r="V123" s="92"/>
      <c r="W123" s="92"/>
      <c r="X123" s="77"/>
      <c r="Y123" s="92"/>
      <c r="Z123" s="77"/>
      <c r="AA123" s="92"/>
      <c r="AB123" s="77"/>
      <c r="AC123" s="92"/>
      <c r="AD123" s="77"/>
      <c r="AE123" s="92"/>
      <c r="AF123" s="77"/>
      <c r="AG123" s="92"/>
      <c r="AH123" s="77"/>
      <c r="AI123" s="92"/>
      <c r="AJ123" s="77"/>
      <c r="AK123" s="92"/>
      <c r="AL123" s="92"/>
      <c r="AM123" s="93"/>
      <c r="AN123" s="77"/>
      <c r="AO123" s="77"/>
      <c r="AP123" s="77"/>
      <c r="AQ123" s="77"/>
      <c r="AR123" s="77"/>
      <c r="AS123" s="77"/>
      <c r="AT123" s="77"/>
      <c r="AU123" s="77"/>
      <c r="AV123" s="77"/>
      <c r="AW123" s="77"/>
      <c r="AX123" s="77"/>
      <c r="AY123" s="77"/>
      <c r="AZ123" s="77"/>
      <c r="BB123" s="77"/>
      <c r="BC123" s="77"/>
      <c r="BD123" s="77"/>
      <c r="BE123" s="77"/>
      <c r="BG123" s="77"/>
      <c r="BH123" s="77"/>
      <c r="BI123" s="58"/>
      <c r="BJ123" s="58"/>
      <c r="BL123" s="94"/>
      <c r="BN123" s="117"/>
    </row>
    <row r="124" spans="1:66" s="38" customFormat="1" x14ac:dyDescent="0.2">
      <c r="A124" s="38" t="s">
        <v>807</v>
      </c>
      <c r="C124" s="58">
        <v>52.67</v>
      </c>
      <c r="D124" s="58">
        <v>-7.4</v>
      </c>
      <c r="E124" s="38" t="s">
        <v>175</v>
      </c>
      <c r="F124" s="63"/>
      <c r="G124" s="63"/>
      <c r="H124" s="63">
        <v>1180</v>
      </c>
      <c r="I124" s="63">
        <v>20</v>
      </c>
      <c r="J124" s="58">
        <v>-24.34</v>
      </c>
      <c r="K124" s="63">
        <v>941</v>
      </c>
      <c r="L124" s="63">
        <v>153</v>
      </c>
      <c r="M124" s="58">
        <v>-24.280447305369833</v>
      </c>
      <c r="N124" s="92">
        <v>0.13053000000000001</v>
      </c>
      <c r="O124" s="92">
        <v>-0.10408530536983385</v>
      </c>
      <c r="P124" s="92">
        <v>3.3108000000000026E-2</v>
      </c>
      <c r="Q124" s="92">
        <v>5.9552694630166186E-2</v>
      </c>
      <c r="R124" s="77">
        <v>1298.138679442857</v>
      </c>
      <c r="S124" s="77">
        <v>263.99738454669438</v>
      </c>
      <c r="T124" s="92">
        <v>-0.54364625491197793</v>
      </c>
      <c r="U124" s="92">
        <v>0.33733444324630241</v>
      </c>
      <c r="V124" s="92"/>
      <c r="W124" s="92"/>
      <c r="X124" s="77"/>
      <c r="Y124" s="92"/>
      <c r="Z124" s="77"/>
      <c r="AA124" s="92"/>
      <c r="AB124" s="77"/>
      <c r="AC124" s="92"/>
      <c r="AD124" s="77"/>
      <c r="AE124" s="92"/>
      <c r="AF124" s="77"/>
      <c r="AG124" s="92"/>
      <c r="AH124" s="77"/>
      <c r="AI124" s="92"/>
      <c r="AJ124" s="77"/>
      <c r="AK124" s="92"/>
      <c r="AL124" s="92"/>
      <c r="AM124" s="93"/>
      <c r="AN124" s="77"/>
      <c r="AO124" s="77"/>
      <c r="AP124" s="77"/>
      <c r="AQ124" s="77"/>
      <c r="AR124" s="77"/>
      <c r="AS124" s="77"/>
      <c r="AT124" s="77"/>
      <c r="AU124" s="77"/>
      <c r="AV124" s="77"/>
      <c r="AW124" s="77"/>
      <c r="AX124" s="77"/>
      <c r="AY124" s="77"/>
      <c r="AZ124" s="77"/>
      <c r="BB124" s="77"/>
      <c r="BC124" s="77"/>
      <c r="BD124" s="77"/>
      <c r="BE124" s="77"/>
      <c r="BG124" s="77"/>
      <c r="BH124" s="77"/>
      <c r="BI124" s="58"/>
      <c r="BJ124" s="58"/>
      <c r="BL124" s="94"/>
      <c r="BN124" s="117"/>
    </row>
    <row r="125" spans="1:66" s="38" customFormat="1" x14ac:dyDescent="0.2">
      <c r="A125" s="38" t="s">
        <v>807</v>
      </c>
      <c r="C125" s="58">
        <v>52.67</v>
      </c>
      <c r="D125" s="58">
        <v>-7.4</v>
      </c>
      <c r="E125" s="38" t="s">
        <v>175</v>
      </c>
      <c r="F125" s="63"/>
      <c r="G125" s="63"/>
      <c r="H125" s="63">
        <v>1200</v>
      </c>
      <c r="I125" s="63">
        <v>20</v>
      </c>
      <c r="J125" s="58">
        <v>-25.63</v>
      </c>
      <c r="K125" s="63">
        <v>941</v>
      </c>
      <c r="L125" s="63">
        <v>153</v>
      </c>
      <c r="M125" s="58">
        <v>-25.570447305369832</v>
      </c>
      <c r="N125" s="92">
        <v>0.13053000000000001</v>
      </c>
      <c r="O125" s="92">
        <v>-0.10408530536983385</v>
      </c>
      <c r="P125" s="92">
        <v>3.3108000000000026E-2</v>
      </c>
      <c r="Q125" s="92">
        <v>5.9552694630166186E-2</v>
      </c>
      <c r="R125" s="77">
        <v>1298.138679442857</v>
      </c>
      <c r="S125" s="77">
        <v>263.99738454669438</v>
      </c>
      <c r="T125" s="92">
        <v>-0.54364625491197793</v>
      </c>
      <c r="U125" s="92">
        <v>0.33733444324630241</v>
      </c>
      <c r="V125" s="92"/>
      <c r="W125" s="92"/>
      <c r="X125" s="77"/>
      <c r="Y125" s="92"/>
      <c r="Z125" s="77"/>
      <c r="AA125" s="92"/>
      <c r="AB125" s="77"/>
      <c r="AC125" s="92"/>
      <c r="AD125" s="77"/>
      <c r="AE125" s="92"/>
      <c r="AF125" s="77"/>
      <c r="AG125" s="92"/>
      <c r="AH125" s="77"/>
      <c r="AI125" s="92"/>
      <c r="AJ125" s="77"/>
      <c r="AK125" s="92"/>
      <c r="AL125" s="92"/>
      <c r="AM125" s="93"/>
      <c r="AN125" s="77"/>
      <c r="AO125" s="77"/>
      <c r="AP125" s="77"/>
      <c r="AQ125" s="77"/>
      <c r="AR125" s="77"/>
      <c r="AS125" s="77"/>
      <c r="AT125" s="77"/>
      <c r="AU125" s="77"/>
      <c r="AV125" s="77"/>
      <c r="AW125" s="77"/>
      <c r="AX125" s="77"/>
      <c r="AY125" s="77"/>
      <c r="AZ125" s="77"/>
      <c r="BB125" s="77"/>
      <c r="BC125" s="77"/>
      <c r="BD125" s="77"/>
      <c r="BE125" s="77"/>
      <c r="BG125" s="77"/>
      <c r="BH125" s="77"/>
      <c r="BI125" s="58"/>
      <c r="BJ125" s="58"/>
      <c r="BL125" s="94"/>
      <c r="BN125" s="117"/>
    </row>
    <row r="126" spans="1:66" s="38" customFormat="1" x14ac:dyDescent="0.2">
      <c r="A126" s="38" t="s">
        <v>817</v>
      </c>
      <c r="B126" s="38" t="s">
        <v>830</v>
      </c>
      <c r="C126" s="58">
        <v>45.8</v>
      </c>
      <c r="D126" s="58">
        <v>16</v>
      </c>
      <c r="E126" s="38" t="s">
        <v>819</v>
      </c>
      <c r="F126" s="63">
        <v>1245</v>
      </c>
      <c r="G126" s="63">
        <v>40</v>
      </c>
      <c r="H126" s="63">
        <v>1220</v>
      </c>
      <c r="I126" s="63">
        <v>50</v>
      </c>
      <c r="J126" s="58">
        <v>-25.9</v>
      </c>
      <c r="K126" s="63">
        <v>921</v>
      </c>
      <c r="L126" s="63">
        <v>131</v>
      </c>
      <c r="M126" s="58">
        <v>-25.957864871947685</v>
      </c>
      <c r="N126" s="92">
        <v>0.13471</v>
      </c>
      <c r="O126" s="92">
        <v>-0.14049487194768595</v>
      </c>
      <c r="P126" s="92">
        <v>-5.2080000000000015E-2</v>
      </c>
      <c r="Q126" s="92">
        <v>-5.786487194768597E-2</v>
      </c>
      <c r="R126" s="77">
        <v>922.10211549799988</v>
      </c>
      <c r="S126" s="77">
        <v>151.4212811362712</v>
      </c>
      <c r="T126" s="92">
        <v>1.2795522147021796E-2</v>
      </c>
      <c r="U126" s="92">
        <v>0.27879852779114084</v>
      </c>
      <c r="V126" s="92"/>
      <c r="W126" s="92"/>
      <c r="X126" s="77"/>
      <c r="Y126" s="92"/>
      <c r="Z126" s="77"/>
      <c r="AA126" s="92"/>
      <c r="AB126" s="77"/>
      <c r="AC126" s="92"/>
      <c r="AD126" s="77"/>
      <c r="AE126" s="92"/>
      <c r="AF126" s="77"/>
      <c r="AG126" s="92"/>
      <c r="AH126" s="77"/>
      <c r="AI126" s="92"/>
      <c r="AJ126" s="77"/>
      <c r="AK126" s="92"/>
      <c r="AL126" s="92"/>
      <c r="AM126" s="93"/>
      <c r="AN126" s="77"/>
      <c r="AO126" s="77"/>
      <c r="AP126" s="77"/>
      <c r="AQ126" s="77"/>
      <c r="AR126" s="77"/>
      <c r="AS126" s="77"/>
      <c r="AT126" s="77"/>
      <c r="AU126" s="77"/>
      <c r="AV126" s="77"/>
      <c r="AW126" s="77"/>
      <c r="AX126" s="77"/>
      <c r="AY126" s="77"/>
      <c r="AZ126" s="77"/>
      <c r="BB126" s="77"/>
      <c r="BC126" s="77"/>
      <c r="BD126" s="77"/>
      <c r="BE126" s="77"/>
      <c r="BG126" s="77"/>
      <c r="BH126" s="77"/>
      <c r="BI126" s="58"/>
      <c r="BJ126" s="58"/>
      <c r="BL126" s="94"/>
      <c r="BN126" s="117"/>
    </row>
    <row r="127" spans="1:66" s="38" customFormat="1" x14ac:dyDescent="0.2">
      <c r="A127" s="38" t="s">
        <v>807</v>
      </c>
      <c r="C127" s="58">
        <v>54.92</v>
      </c>
      <c r="D127" s="58">
        <v>-6.6</v>
      </c>
      <c r="E127" s="38" t="s">
        <v>816</v>
      </c>
      <c r="F127" s="63"/>
      <c r="G127" s="63"/>
      <c r="H127" s="63">
        <v>1220</v>
      </c>
      <c r="I127" s="63">
        <v>20</v>
      </c>
      <c r="J127" s="58">
        <v>-25</v>
      </c>
      <c r="K127" s="63">
        <v>1023</v>
      </c>
      <c r="L127" s="63">
        <v>71</v>
      </c>
      <c r="M127" s="58">
        <v>-24.753580901895774</v>
      </c>
      <c r="N127" s="92">
        <v>0.14611000000000002</v>
      </c>
      <c r="O127" s="92">
        <v>3.9301098104225218E-2</v>
      </c>
      <c r="P127" s="92">
        <v>6.1007999999999951E-2</v>
      </c>
      <c r="Q127" s="92">
        <v>0.24641909810422519</v>
      </c>
      <c r="R127" s="77">
        <v>1229.8571082342858</v>
      </c>
      <c r="S127" s="77">
        <v>117.78565016831183</v>
      </c>
      <c r="T127" s="92">
        <v>-0.31978220840381205</v>
      </c>
      <c r="U127" s="92">
        <v>0.17425425006524367</v>
      </c>
      <c r="V127" s="92"/>
      <c r="W127" s="92"/>
      <c r="X127" s="77"/>
      <c r="Y127" s="92"/>
      <c r="Z127" s="77"/>
      <c r="AA127" s="92"/>
      <c r="AB127" s="77"/>
      <c r="AC127" s="92"/>
      <c r="AD127" s="77"/>
      <c r="AE127" s="92"/>
      <c r="AF127" s="77"/>
      <c r="AG127" s="92"/>
      <c r="AH127" s="77"/>
      <c r="AI127" s="92"/>
      <c r="AJ127" s="77"/>
      <c r="AK127" s="92"/>
      <c r="AL127" s="92"/>
      <c r="AM127" s="93"/>
      <c r="AN127" s="77"/>
      <c r="AO127" s="77"/>
      <c r="AP127" s="77"/>
      <c r="AQ127" s="77"/>
      <c r="AR127" s="77"/>
      <c r="AS127" s="77"/>
      <c r="AT127" s="77"/>
      <c r="AU127" s="77"/>
      <c r="AV127" s="77"/>
      <c r="AW127" s="77"/>
      <c r="AX127" s="77"/>
      <c r="AY127" s="77"/>
      <c r="AZ127" s="77"/>
      <c r="BB127" s="77"/>
      <c r="BC127" s="77"/>
      <c r="BD127" s="77"/>
      <c r="BE127" s="77"/>
      <c r="BG127" s="77"/>
      <c r="BH127" s="77"/>
      <c r="BI127" s="58"/>
      <c r="BJ127" s="58"/>
      <c r="BL127" s="94"/>
      <c r="BN127" s="117"/>
    </row>
    <row r="128" spans="1:66" s="38" customFormat="1" x14ac:dyDescent="0.2">
      <c r="A128" s="38" t="s">
        <v>809</v>
      </c>
      <c r="B128" s="38" t="s">
        <v>831</v>
      </c>
      <c r="C128" s="58">
        <v>58.6</v>
      </c>
      <c r="D128" s="58">
        <v>-155.80000000000001</v>
      </c>
      <c r="E128" s="38" t="s">
        <v>806</v>
      </c>
      <c r="F128" s="63">
        <v>1260</v>
      </c>
      <c r="G128" s="63">
        <v>80</v>
      </c>
      <c r="H128" s="63">
        <v>1230</v>
      </c>
      <c r="I128" s="63">
        <v>80</v>
      </c>
      <c r="J128" s="58">
        <v>-23</v>
      </c>
      <c r="K128" s="63">
        <v>660</v>
      </c>
      <c r="L128" s="63">
        <v>10</v>
      </c>
      <c r="M128" s="58">
        <v>-23.415088135419108</v>
      </c>
      <c r="N128" s="92">
        <v>0.15770000000000001</v>
      </c>
      <c r="O128" s="92">
        <v>-0.67942813541910674</v>
      </c>
      <c r="P128" s="92">
        <v>0.10663999999999996</v>
      </c>
      <c r="Q128" s="92">
        <v>-0.41508813541910683</v>
      </c>
      <c r="R128" s="77">
        <v>1002.0402968437144</v>
      </c>
      <c r="S128" s="77">
        <v>145.44958627560334</v>
      </c>
      <c r="T128" s="92">
        <v>-0.67030833648899191</v>
      </c>
      <c r="U128" s="92">
        <v>0.26072634872586337</v>
      </c>
      <c r="V128" s="92"/>
      <c r="W128" s="92"/>
      <c r="X128" s="77"/>
      <c r="Y128" s="92"/>
      <c r="Z128" s="77"/>
      <c r="AA128" s="92"/>
      <c r="AB128" s="77"/>
      <c r="AC128" s="92"/>
      <c r="AD128" s="77"/>
      <c r="AE128" s="92"/>
      <c r="AF128" s="77"/>
      <c r="AG128" s="92"/>
      <c r="AH128" s="77"/>
      <c r="AI128" s="92"/>
      <c r="AJ128" s="77"/>
      <c r="AK128" s="92"/>
      <c r="AL128" s="92"/>
      <c r="AM128" s="93"/>
      <c r="AN128" s="77"/>
      <c r="AO128" s="77"/>
      <c r="AP128" s="77"/>
      <c r="AQ128" s="77"/>
      <c r="AR128" s="77"/>
      <c r="AS128" s="77"/>
      <c r="AT128" s="77"/>
      <c r="AU128" s="77"/>
      <c r="AV128" s="77"/>
      <c r="AW128" s="77"/>
      <c r="AX128" s="77"/>
      <c r="AY128" s="77"/>
      <c r="AZ128" s="77"/>
      <c r="BB128" s="77"/>
      <c r="BC128" s="77"/>
      <c r="BD128" s="77"/>
      <c r="BE128" s="77"/>
      <c r="BG128" s="77"/>
      <c r="BH128" s="77"/>
      <c r="BI128" s="58"/>
      <c r="BJ128" s="58"/>
      <c r="BL128" s="94"/>
      <c r="BN128" s="117"/>
    </row>
    <row r="129" spans="1:66" s="38" customFormat="1" x14ac:dyDescent="0.2">
      <c r="A129" s="38" t="s">
        <v>807</v>
      </c>
      <c r="C129" s="58">
        <v>54.92</v>
      </c>
      <c r="D129" s="58">
        <v>-6.6</v>
      </c>
      <c r="E129" s="38" t="s">
        <v>816</v>
      </c>
      <c r="F129" s="63"/>
      <c r="G129" s="63"/>
      <c r="H129" s="63">
        <v>1240</v>
      </c>
      <c r="I129" s="63">
        <v>20</v>
      </c>
      <c r="J129" s="58">
        <v>-24.04</v>
      </c>
      <c r="K129" s="63">
        <v>1023</v>
      </c>
      <c r="L129" s="63">
        <v>71</v>
      </c>
      <c r="M129" s="58">
        <v>-23.793580901895773</v>
      </c>
      <c r="N129" s="92">
        <v>0.14611000000000002</v>
      </c>
      <c r="O129" s="92">
        <v>3.9301098104225218E-2</v>
      </c>
      <c r="P129" s="92">
        <v>6.1007999999999951E-2</v>
      </c>
      <c r="Q129" s="92">
        <v>0.24641909810422519</v>
      </c>
      <c r="R129" s="77">
        <v>1229.8571082342858</v>
      </c>
      <c r="S129" s="77">
        <v>117.78565016831183</v>
      </c>
      <c r="T129" s="92">
        <v>-0.31978220840381205</v>
      </c>
      <c r="U129" s="92">
        <v>0.17425425006524367</v>
      </c>
      <c r="V129" s="92"/>
      <c r="W129" s="92"/>
      <c r="X129" s="77"/>
      <c r="Y129" s="92"/>
      <c r="Z129" s="77"/>
      <c r="AA129" s="92"/>
      <c r="AB129" s="77"/>
      <c r="AC129" s="92"/>
      <c r="AD129" s="77"/>
      <c r="AE129" s="92"/>
      <c r="AF129" s="77"/>
      <c r="AG129" s="92"/>
      <c r="AH129" s="77"/>
      <c r="AI129" s="92"/>
      <c r="AJ129" s="77"/>
      <c r="AK129" s="92"/>
      <c r="AL129" s="92"/>
      <c r="AM129" s="93"/>
      <c r="AN129" s="77"/>
      <c r="AO129" s="77"/>
      <c r="AP129" s="77"/>
      <c r="AQ129" s="77"/>
      <c r="AR129" s="77"/>
      <c r="AS129" s="77"/>
      <c r="AT129" s="77"/>
      <c r="AU129" s="77"/>
      <c r="AV129" s="77"/>
      <c r="AW129" s="77"/>
      <c r="AX129" s="77"/>
      <c r="AY129" s="77"/>
      <c r="AZ129" s="77"/>
      <c r="BB129" s="77"/>
      <c r="BC129" s="77"/>
      <c r="BD129" s="77"/>
      <c r="BE129" s="77"/>
      <c r="BG129" s="77"/>
      <c r="BH129" s="77"/>
      <c r="BI129" s="58"/>
      <c r="BJ129" s="58"/>
      <c r="BL129" s="94"/>
      <c r="BN129" s="117"/>
    </row>
    <row r="130" spans="1:66" s="38" customFormat="1" x14ac:dyDescent="0.2">
      <c r="A130" s="38" t="s">
        <v>807</v>
      </c>
      <c r="C130" s="58">
        <v>54.92</v>
      </c>
      <c r="D130" s="58">
        <v>-6.6</v>
      </c>
      <c r="E130" s="38" t="s">
        <v>816</v>
      </c>
      <c r="F130" s="63"/>
      <c r="G130" s="63"/>
      <c r="H130" s="63">
        <v>1260</v>
      </c>
      <c r="I130" s="63">
        <v>20</v>
      </c>
      <c r="J130" s="58">
        <v>-24.24</v>
      </c>
      <c r="K130" s="63">
        <v>1023</v>
      </c>
      <c r="L130" s="63">
        <v>71</v>
      </c>
      <c r="M130" s="58">
        <v>-23.993580901895772</v>
      </c>
      <c r="N130" s="92">
        <v>0.14611000000000002</v>
      </c>
      <c r="O130" s="92">
        <v>3.9301098104225218E-2</v>
      </c>
      <c r="P130" s="92">
        <v>6.1007999999999951E-2</v>
      </c>
      <c r="Q130" s="92">
        <v>0.24641909810422519</v>
      </c>
      <c r="R130" s="77">
        <v>1229.8571082342858</v>
      </c>
      <c r="S130" s="77">
        <v>117.78565016831183</v>
      </c>
      <c r="T130" s="92">
        <v>-0.31978220840381205</v>
      </c>
      <c r="U130" s="92">
        <v>0.17425425006524367</v>
      </c>
      <c r="V130" s="92"/>
      <c r="W130" s="92"/>
      <c r="X130" s="77"/>
      <c r="Y130" s="92"/>
      <c r="Z130" s="77"/>
      <c r="AA130" s="92"/>
      <c r="AB130" s="77"/>
      <c r="AC130" s="92"/>
      <c r="AD130" s="77"/>
      <c r="AE130" s="92"/>
      <c r="AF130" s="77"/>
      <c r="AG130" s="92"/>
      <c r="AH130" s="77"/>
      <c r="AI130" s="92"/>
      <c r="AJ130" s="77"/>
      <c r="AK130" s="92"/>
      <c r="AL130" s="92"/>
      <c r="AM130" s="93"/>
      <c r="AN130" s="77"/>
      <c r="AO130" s="77"/>
      <c r="AP130" s="77"/>
      <c r="AQ130" s="77"/>
      <c r="AR130" s="77"/>
      <c r="AS130" s="77"/>
      <c r="AT130" s="77"/>
      <c r="AU130" s="77"/>
      <c r="AV130" s="77"/>
      <c r="AW130" s="77"/>
      <c r="AX130" s="77"/>
      <c r="AY130" s="77"/>
      <c r="AZ130" s="77"/>
      <c r="BB130" s="77"/>
      <c r="BC130" s="77"/>
      <c r="BD130" s="77"/>
      <c r="BE130" s="77"/>
      <c r="BG130" s="77"/>
      <c r="BH130" s="77"/>
      <c r="BI130" s="58"/>
      <c r="BJ130" s="58"/>
      <c r="BL130" s="94"/>
      <c r="BN130" s="117"/>
    </row>
    <row r="131" spans="1:66" s="38" customFormat="1" x14ac:dyDescent="0.2">
      <c r="A131" s="38" t="s">
        <v>817</v>
      </c>
      <c r="B131" s="38" t="s">
        <v>832</v>
      </c>
      <c r="C131" s="58">
        <v>45.8</v>
      </c>
      <c r="D131" s="58">
        <v>16</v>
      </c>
      <c r="E131" s="38" t="s">
        <v>819</v>
      </c>
      <c r="F131" s="63">
        <v>1313</v>
      </c>
      <c r="G131" s="63">
        <v>39</v>
      </c>
      <c r="H131" s="63">
        <v>1270</v>
      </c>
      <c r="I131" s="63">
        <v>40</v>
      </c>
      <c r="J131" s="58">
        <v>-24.6</v>
      </c>
      <c r="K131" s="63">
        <v>921</v>
      </c>
      <c r="L131" s="63">
        <v>131</v>
      </c>
      <c r="M131" s="58">
        <v>-24.657864871947687</v>
      </c>
      <c r="N131" s="92">
        <v>0.13471</v>
      </c>
      <c r="O131" s="92">
        <v>-0.14049487194768595</v>
      </c>
      <c r="P131" s="92">
        <v>-5.2080000000000015E-2</v>
      </c>
      <c r="Q131" s="92">
        <v>-5.786487194768597E-2</v>
      </c>
      <c r="R131" s="77">
        <v>922.10211549799988</v>
      </c>
      <c r="S131" s="77">
        <v>151.4212811362712</v>
      </c>
      <c r="T131" s="92">
        <v>1.2795522147021796E-2</v>
      </c>
      <c r="U131" s="92">
        <v>0.27879852779114084</v>
      </c>
      <c r="V131" s="92"/>
      <c r="W131" s="92"/>
      <c r="X131" s="77"/>
      <c r="Y131" s="92"/>
      <c r="Z131" s="77"/>
      <c r="AA131" s="92"/>
      <c r="AB131" s="77"/>
      <c r="AC131" s="92"/>
      <c r="AD131" s="77"/>
      <c r="AE131" s="92"/>
      <c r="AF131" s="77"/>
      <c r="AG131" s="92"/>
      <c r="AH131" s="77"/>
      <c r="AI131" s="92"/>
      <c r="AJ131" s="77"/>
      <c r="AK131" s="92"/>
      <c r="AL131" s="92"/>
      <c r="AM131" s="93"/>
      <c r="AN131" s="77"/>
      <c r="AO131" s="77"/>
      <c r="AP131" s="77"/>
      <c r="AQ131" s="77"/>
      <c r="AR131" s="77"/>
      <c r="AS131" s="77"/>
      <c r="AT131" s="77"/>
      <c r="AU131" s="77"/>
      <c r="AV131" s="77"/>
      <c r="AW131" s="77"/>
      <c r="AX131" s="77"/>
      <c r="AY131" s="77"/>
      <c r="AZ131" s="77"/>
      <c r="BB131" s="77"/>
      <c r="BC131" s="77"/>
      <c r="BD131" s="77"/>
      <c r="BE131" s="77"/>
      <c r="BG131" s="77"/>
      <c r="BH131" s="77"/>
      <c r="BI131" s="58"/>
      <c r="BJ131" s="58"/>
      <c r="BL131" s="94"/>
      <c r="BN131" s="117"/>
    </row>
    <row r="132" spans="1:66" s="38" customFormat="1" x14ac:dyDescent="0.2">
      <c r="A132" s="38" t="s">
        <v>807</v>
      </c>
      <c r="C132" s="58">
        <v>54.92</v>
      </c>
      <c r="D132" s="58">
        <v>-6.6</v>
      </c>
      <c r="E132" s="38" t="s">
        <v>816</v>
      </c>
      <c r="F132" s="63"/>
      <c r="G132" s="63"/>
      <c r="H132" s="63">
        <v>1280</v>
      </c>
      <c r="I132" s="63">
        <v>20</v>
      </c>
      <c r="J132" s="58">
        <v>-25.1</v>
      </c>
      <c r="K132" s="63">
        <v>1023</v>
      </c>
      <c r="L132" s="63">
        <v>71</v>
      </c>
      <c r="M132" s="58">
        <v>-24.853580901895775</v>
      </c>
      <c r="N132" s="92">
        <v>0.14611000000000002</v>
      </c>
      <c r="O132" s="92">
        <v>3.9301098104225218E-2</v>
      </c>
      <c r="P132" s="92">
        <v>6.1007999999999951E-2</v>
      </c>
      <c r="Q132" s="92">
        <v>0.24641909810422519</v>
      </c>
      <c r="R132" s="77">
        <v>1229.8571082342858</v>
      </c>
      <c r="S132" s="77">
        <v>117.78565016831183</v>
      </c>
      <c r="T132" s="92">
        <v>-0.31978220840381205</v>
      </c>
      <c r="U132" s="92">
        <v>0.17425425006524367</v>
      </c>
      <c r="V132" s="92"/>
      <c r="W132" s="92"/>
      <c r="X132" s="77"/>
      <c r="Y132" s="92"/>
      <c r="Z132" s="77"/>
      <c r="AA132" s="92"/>
      <c r="AB132" s="77"/>
      <c r="AC132" s="92"/>
      <c r="AD132" s="77"/>
      <c r="AE132" s="92"/>
      <c r="AF132" s="77"/>
      <c r="AG132" s="92"/>
      <c r="AH132" s="77"/>
      <c r="AI132" s="92"/>
      <c r="AJ132" s="77"/>
      <c r="AK132" s="92"/>
      <c r="AL132" s="92"/>
      <c r="AM132" s="93"/>
      <c r="AN132" s="77"/>
      <c r="AO132" s="77"/>
      <c r="AP132" s="77"/>
      <c r="AQ132" s="77"/>
      <c r="AR132" s="77"/>
      <c r="AS132" s="77"/>
      <c r="AT132" s="77"/>
      <c r="AU132" s="77"/>
      <c r="AV132" s="77"/>
      <c r="AW132" s="77"/>
      <c r="AX132" s="77"/>
      <c r="AY132" s="77"/>
      <c r="AZ132" s="77"/>
      <c r="BB132" s="77"/>
      <c r="BC132" s="77"/>
      <c r="BD132" s="77"/>
      <c r="BE132" s="77"/>
      <c r="BG132" s="77"/>
      <c r="BH132" s="77"/>
      <c r="BI132" s="58"/>
      <c r="BJ132" s="58"/>
      <c r="BL132" s="94"/>
      <c r="BN132" s="117"/>
    </row>
    <row r="133" spans="1:66" s="38" customFormat="1" x14ac:dyDescent="0.2">
      <c r="A133" s="38" t="s">
        <v>807</v>
      </c>
      <c r="C133" s="58">
        <v>54.92</v>
      </c>
      <c r="D133" s="58">
        <v>-6.6</v>
      </c>
      <c r="E133" s="38" t="s">
        <v>816</v>
      </c>
      <c r="F133" s="63"/>
      <c r="G133" s="63"/>
      <c r="H133" s="63">
        <v>1300</v>
      </c>
      <c r="I133" s="63">
        <v>20</v>
      </c>
      <c r="J133" s="58">
        <v>-25.29</v>
      </c>
      <c r="K133" s="63">
        <v>1023</v>
      </c>
      <c r="L133" s="63">
        <v>71</v>
      </c>
      <c r="M133" s="58">
        <v>-25.043580901895773</v>
      </c>
      <c r="N133" s="92">
        <v>0.14611000000000002</v>
      </c>
      <c r="O133" s="92">
        <v>3.9301098104225218E-2</v>
      </c>
      <c r="P133" s="92">
        <v>6.1007999999999951E-2</v>
      </c>
      <c r="Q133" s="92">
        <v>0.24641909810422519</v>
      </c>
      <c r="R133" s="77">
        <v>1229.8571082342858</v>
      </c>
      <c r="S133" s="77">
        <v>117.78565016831183</v>
      </c>
      <c r="T133" s="92">
        <v>-0.31978220840381205</v>
      </c>
      <c r="U133" s="92">
        <v>0.17425425006524367</v>
      </c>
      <c r="V133" s="92"/>
      <c r="W133" s="92"/>
      <c r="X133" s="77"/>
      <c r="Y133" s="92"/>
      <c r="Z133" s="77"/>
      <c r="AA133" s="92"/>
      <c r="AB133" s="77"/>
      <c r="AC133" s="92"/>
      <c r="AD133" s="77"/>
      <c r="AE133" s="92"/>
      <c r="AF133" s="77"/>
      <c r="AG133" s="92"/>
      <c r="AH133" s="77"/>
      <c r="AI133" s="92"/>
      <c r="AJ133" s="77"/>
      <c r="AK133" s="92"/>
      <c r="AL133" s="92"/>
      <c r="AM133" s="93"/>
      <c r="AN133" s="77"/>
      <c r="AO133" s="77"/>
      <c r="AP133" s="77"/>
      <c r="AQ133" s="77"/>
      <c r="AR133" s="77"/>
      <c r="AS133" s="77"/>
      <c r="AT133" s="77"/>
      <c r="AU133" s="77"/>
      <c r="AV133" s="77"/>
      <c r="AW133" s="77"/>
      <c r="AX133" s="77"/>
      <c r="AY133" s="77"/>
      <c r="AZ133" s="77"/>
      <c r="BB133" s="77"/>
      <c r="BC133" s="77"/>
      <c r="BD133" s="77"/>
      <c r="BE133" s="77"/>
      <c r="BG133" s="77"/>
      <c r="BH133" s="77"/>
      <c r="BI133" s="58"/>
      <c r="BJ133" s="58"/>
      <c r="BL133" s="94"/>
      <c r="BN133" s="117"/>
    </row>
    <row r="134" spans="1:66" s="38" customFormat="1" x14ac:dyDescent="0.2">
      <c r="A134" s="38" t="s">
        <v>807</v>
      </c>
      <c r="C134" s="58">
        <v>54.92</v>
      </c>
      <c r="D134" s="58">
        <v>-6.6</v>
      </c>
      <c r="E134" s="38" t="s">
        <v>816</v>
      </c>
      <c r="F134" s="63"/>
      <c r="G134" s="63"/>
      <c r="H134" s="63">
        <v>1320</v>
      </c>
      <c r="I134" s="63">
        <v>20</v>
      </c>
      <c r="J134" s="58">
        <v>-25.49</v>
      </c>
      <c r="K134" s="63">
        <v>1023</v>
      </c>
      <c r="L134" s="63">
        <v>71</v>
      </c>
      <c r="M134" s="58">
        <v>-25.243580901895772</v>
      </c>
      <c r="N134" s="92">
        <v>0.14611000000000002</v>
      </c>
      <c r="O134" s="92">
        <v>3.9301098104225218E-2</v>
      </c>
      <c r="P134" s="92">
        <v>6.1007999999999951E-2</v>
      </c>
      <c r="Q134" s="92">
        <v>0.24641909810422519</v>
      </c>
      <c r="R134" s="77">
        <v>1229.8571082342858</v>
      </c>
      <c r="S134" s="77">
        <v>117.78565016831183</v>
      </c>
      <c r="T134" s="92">
        <v>-0.31978220840381205</v>
      </c>
      <c r="U134" s="92">
        <v>0.17425425006524367</v>
      </c>
      <c r="V134" s="92"/>
      <c r="W134" s="92"/>
      <c r="X134" s="77"/>
      <c r="Y134" s="92"/>
      <c r="Z134" s="77"/>
      <c r="AA134" s="92"/>
      <c r="AB134" s="77"/>
      <c r="AC134" s="92"/>
      <c r="AD134" s="77"/>
      <c r="AE134" s="92"/>
      <c r="AF134" s="77"/>
      <c r="AG134" s="92"/>
      <c r="AH134" s="77"/>
      <c r="AI134" s="92"/>
      <c r="AJ134" s="77"/>
      <c r="AK134" s="92"/>
      <c r="AL134" s="92"/>
      <c r="AM134" s="93"/>
      <c r="AN134" s="77"/>
      <c r="AO134" s="77"/>
      <c r="AP134" s="77"/>
      <c r="AQ134" s="77"/>
      <c r="AR134" s="77"/>
      <c r="AS134" s="77"/>
      <c r="AT134" s="77"/>
      <c r="AU134" s="77"/>
      <c r="AV134" s="77"/>
      <c r="AW134" s="77"/>
      <c r="AX134" s="77"/>
      <c r="AY134" s="77"/>
      <c r="AZ134" s="77"/>
      <c r="BB134" s="77"/>
      <c r="BC134" s="77"/>
      <c r="BD134" s="77"/>
      <c r="BE134" s="77"/>
      <c r="BG134" s="77"/>
      <c r="BH134" s="77"/>
      <c r="BI134" s="58"/>
      <c r="BJ134" s="58"/>
      <c r="BL134" s="94"/>
      <c r="BN134" s="117"/>
    </row>
    <row r="135" spans="1:66" s="38" customFormat="1" x14ac:dyDescent="0.2">
      <c r="A135" s="38" t="s">
        <v>807</v>
      </c>
      <c r="C135" s="58">
        <v>54.92</v>
      </c>
      <c r="D135" s="58">
        <v>-6.6</v>
      </c>
      <c r="E135" s="38" t="s">
        <v>816</v>
      </c>
      <c r="F135" s="63"/>
      <c r="G135" s="63"/>
      <c r="H135" s="63">
        <v>1340</v>
      </c>
      <c r="I135" s="63">
        <v>20</v>
      </c>
      <c r="J135" s="58">
        <v>-25.11</v>
      </c>
      <c r="K135" s="63">
        <v>1023</v>
      </c>
      <c r="L135" s="63">
        <v>71</v>
      </c>
      <c r="M135" s="58">
        <v>-24.863580901895773</v>
      </c>
      <c r="N135" s="92">
        <v>0.14611000000000002</v>
      </c>
      <c r="O135" s="92">
        <v>3.9301098104225218E-2</v>
      </c>
      <c r="P135" s="92">
        <v>6.1007999999999951E-2</v>
      </c>
      <c r="Q135" s="92">
        <v>0.24641909810422519</v>
      </c>
      <c r="R135" s="77">
        <v>1229.8571082342858</v>
      </c>
      <c r="S135" s="77">
        <v>117.78565016831183</v>
      </c>
      <c r="T135" s="92">
        <v>-0.31978220840381205</v>
      </c>
      <c r="U135" s="92">
        <v>0.17425425006524367</v>
      </c>
      <c r="V135" s="92"/>
      <c r="W135" s="92"/>
      <c r="X135" s="77"/>
      <c r="Y135" s="92"/>
      <c r="Z135" s="77"/>
      <c r="AA135" s="92"/>
      <c r="AB135" s="77"/>
      <c r="AC135" s="92"/>
      <c r="AD135" s="77"/>
      <c r="AE135" s="92"/>
      <c r="AF135" s="77"/>
      <c r="AG135" s="92"/>
      <c r="AH135" s="77"/>
      <c r="AI135" s="92"/>
      <c r="AJ135" s="77"/>
      <c r="AK135" s="92"/>
      <c r="AL135" s="92"/>
      <c r="AM135" s="93"/>
      <c r="AN135" s="77"/>
      <c r="AO135" s="77"/>
      <c r="AP135" s="77"/>
      <c r="AQ135" s="77"/>
      <c r="AR135" s="77"/>
      <c r="AS135" s="77"/>
      <c r="AT135" s="77"/>
      <c r="AU135" s="77"/>
      <c r="AV135" s="77"/>
      <c r="AW135" s="77"/>
      <c r="AX135" s="77"/>
      <c r="AY135" s="77"/>
      <c r="AZ135" s="77"/>
      <c r="BB135" s="77"/>
      <c r="BC135" s="77"/>
      <c r="BD135" s="77"/>
      <c r="BE135" s="77"/>
      <c r="BG135" s="77"/>
      <c r="BH135" s="77"/>
      <c r="BI135" s="58"/>
      <c r="BJ135" s="58"/>
      <c r="BL135" s="94"/>
      <c r="BN135" s="117"/>
    </row>
    <row r="136" spans="1:66" s="38" customFormat="1" x14ac:dyDescent="0.2">
      <c r="A136" s="38" t="s">
        <v>817</v>
      </c>
      <c r="B136" s="38" t="s">
        <v>833</v>
      </c>
      <c r="C136" s="58">
        <v>45.8</v>
      </c>
      <c r="D136" s="58">
        <v>16</v>
      </c>
      <c r="E136" s="38" t="s">
        <v>819</v>
      </c>
      <c r="F136" s="63">
        <v>1468</v>
      </c>
      <c r="G136" s="63">
        <v>39</v>
      </c>
      <c r="H136" s="63">
        <v>1350</v>
      </c>
      <c r="I136" s="63">
        <v>40</v>
      </c>
      <c r="J136" s="58">
        <v>-24.8</v>
      </c>
      <c r="K136" s="63">
        <v>921</v>
      </c>
      <c r="L136" s="63">
        <v>131</v>
      </c>
      <c r="M136" s="58">
        <v>-24.857864871947687</v>
      </c>
      <c r="N136" s="92">
        <v>0.13471</v>
      </c>
      <c r="O136" s="92">
        <v>-0.14049487194768595</v>
      </c>
      <c r="P136" s="92">
        <v>-5.2080000000000015E-2</v>
      </c>
      <c r="Q136" s="92">
        <v>-5.786487194768597E-2</v>
      </c>
      <c r="R136" s="77">
        <v>922.10211549799988</v>
      </c>
      <c r="S136" s="77">
        <v>151.4212811362712</v>
      </c>
      <c r="T136" s="92">
        <v>1.2795522147021796E-2</v>
      </c>
      <c r="U136" s="92">
        <v>0.27879852779114084</v>
      </c>
      <c r="V136" s="92"/>
      <c r="W136" s="92"/>
      <c r="X136" s="77"/>
      <c r="Y136" s="92"/>
      <c r="Z136" s="77"/>
      <c r="AA136" s="92"/>
      <c r="AB136" s="77"/>
      <c r="AC136" s="92"/>
      <c r="AD136" s="77"/>
      <c r="AE136" s="92"/>
      <c r="AF136" s="77"/>
      <c r="AG136" s="92"/>
      <c r="AH136" s="77"/>
      <c r="AI136" s="92"/>
      <c r="AJ136" s="77"/>
      <c r="AK136" s="92"/>
      <c r="AL136" s="92"/>
      <c r="AM136" s="93"/>
      <c r="AN136" s="77"/>
      <c r="AO136" s="77"/>
      <c r="AP136" s="77"/>
      <c r="AQ136" s="77"/>
      <c r="AR136" s="77"/>
      <c r="AS136" s="77"/>
      <c r="AT136" s="77"/>
      <c r="AU136" s="77"/>
      <c r="AV136" s="77"/>
      <c r="AW136" s="77"/>
      <c r="AX136" s="77"/>
      <c r="AY136" s="77"/>
      <c r="AZ136" s="77"/>
      <c r="BB136" s="77"/>
      <c r="BC136" s="77"/>
      <c r="BD136" s="77"/>
      <c r="BE136" s="77"/>
      <c r="BG136" s="77"/>
      <c r="BH136" s="77"/>
      <c r="BI136" s="58"/>
      <c r="BJ136" s="58"/>
      <c r="BL136" s="94"/>
      <c r="BN136" s="117"/>
    </row>
    <row r="137" spans="1:66" s="38" customFormat="1" x14ac:dyDescent="0.2">
      <c r="A137" s="38" t="s">
        <v>807</v>
      </c>
      <c r="C137" s="58">
        <v>54.92</v>
      </c>
      <c r="D137" s="58">
        <v>-6.6</v>
      </c>
      <c r="E137" s="38" t="s">
        <v>816</v>
      </c>
      <c r="F137" s="63"/>
      <c r="G137" s="63"/>
      <c r="H137" s="63">
        <v>1360</v>
      </c>
      <c r="I137" s="63">
        <v>20</v>
      </c>
      <c r="J137" s="58">
        <v>-24.65</v>
      </c>
      <c r="K137" s="63">
        <v>1023</v>
      </c>
      <c r="L137" s="63">
        <v>71</v>
      </c>
      <c r="M137" s="58">
        <v>-24.403580901895772</v>
      </c>
      <c r="N137" s="92">
        <v>0.14611000000000002</v>
      </c>
      <c r="O137" s="92">
        <v>3.9301098104225218E-2</v>
      </c>
      <c r="P137" s="92">
        <v>6.1007999999999951E-2</v>
      </c>
      <c r="Q137" s="92">
        <v>0.24641909810422519</v>
      </c>
      <c r="R137" s="77">
        <v>1229.8571082342858</v>
      </c>
      <c r="S137" s="77">
        <v>117.78565016831183</v>
      </c>
      <c r="T137" s="92">
        <v>-0.31978220840381205</v>
      </c>
      <c r="U137" s="92">
        <v>0.17425425006524367</v>
      </c>
      <c r="V137" s="92"/>
      <c r="W137" s="92"/>
      <c r="X137" s="77"/>
      <c r="Y137" s="92"/>
      <c r="Z137" s="77"/>
      <c r="AA137" s="92"/>
      <c r="AB137" s="77"/>
      <c r="AC137" s="92"/>
      <c r="AD137" s="77"/>
      <c r="AE137" s="92"/>
      <c r="AF137" s="77"/>
      <c r="AG137" s="92"/>
      <c r="AH137" s="77"/>
      <c r="AI137" s="92"/>
      <c r="AJ137" s="77"/>
      <c r="AK137" s="92"/>
      <c r="AL137" s="92"/>
      <c r="AM137" s="93"/>
      <c r="AN137" s="77"/>
      <c r="AO137" s="77"/>
      <c r="AP137" s="77"/>
      <c r="AQ137" s="77"/>
      <c r="AR137" s="77"/>
      <c r="AS137" s="77"/>
      <c r="AT137" s="77"/>
      <c r="AU137" s="77"/>
      <c r="AV137" s="77"/>
      <c r="AW137" s="77"/>
      <c r="AX137" s="77"/>
      <c r="AY137" s="77"/>
      <c r="AZ137" s="77"/>
      <c r="BB137" s="77"/>
      <c r="BC137" s="77"/>
      <c r="BD137" s="77"/>
      <c r="BE137" s="77"/>
      <c r="BG137" s="77"/>
      <c r="BH137" s="77"/>
      <c r="BI137" s="58"/>
      <c r="BJ137" s="58"/>
      <c r="BL137" s="94"/>
      <c r="BN137" s="117"/>
    </row>
    <row r="138" spans="1:66" s="38" customFormat="1" x14ac:dyDescent="0.2">
      <c r="A138" s="38" t="s">
        <v>809</v>
      </c>
      <c r="B138" s="38" t="s">
        <v>834</v>
      </c>
      <c r="C138" s="58">
        <v>58.6</v>
      </c>
      <c r="D138" s="58">
        <v>-155.80000000000001</v>
      </c>
      <c r="E138" s="38" t="s">
        <v>806</v>
      </c>
      <c r="F138" s="63">
        <v>1505</v>
      </c>
      <c r="G138" s="63">
        <v>80</v>
      </c>
      <c r="H138" s="63">
        <v>1370</v>
      </c>
      <c r="I138" s="63">
        <v>80</v>
      </c>
      <c r="J138" s="58">
        <v>-24.4</v>
      </c>
      <c r="K138" s="63">
        <v>660</v>
      </c>
      <c r="L138" s="63">
        <v>10</v>
      </c>
      <c r="M138" s="58">
        <v>-24.815088135419106</v>
      </c>
      <c r="N138" s="92">
        <v>0.15770000000000001</v>
      </c>
      <c r="O138" s="92">
        <v>-0.67942813541910674</v>
      </c>
      <c r="P138" s="92">
        <v>0.10663999999999996</v>
      </c>
      <c r="Q138" s="92">
        <v>-0.41508813541910683</v>
      </c>
      <c r="R138" s="77">
        <v>1002.0402968437144</v>
      </c>
      <c r="S138" s="77">
        <v>145.44958627560334</v>
      </c>
      <c r="T138" s="92">
        <v>-0.67030833648899191</v>
      </c>
      <c r="U138" s="92">
        <v>0.26072634872586337</v>
      </c>
      <c r="V138" s="92"/>
      <c r="W138" s="92"/>
      <c r="X138" s="77"/>
      <c r="Y138" s="92"/>
      <c r="Z138" s="77"/>
      <c r="AA138" s="92"/>
      <c r="AB138" s="77"/>
      <c r="AC138" s="92"/>
      <c r="AD138" s="77"/>
      <c r="AE138" s="92"/>
      <c r="AF138" s="77"/>
      <c r="AG138" s="92"/>
      <c r="AH138" s="77"/>
      <c r="AI138" s="92"/>
      <c r="AJ138" s="77"/>
      <c r="AK138" s="92"/>
      <c r="AL138" s="92"/>
      <c r="AM138" s="93"/>
      <c r="AN138" s="77"/>
      <c r="AO138" s="77"/>
      <c r="AP138" s="77"/>
      <c r="AQ138" s="77"/>
      <c r="AR138" s="77"/>
      <c r="AS138" s="77"/>
      <c r="AT138" s="77"/>
      <c r="AU138" s="77"/>
      <c r="AV138" s="77"/>
      <c r="AW138" s="77"/>
      <c r="AX138" s="77"/>
      <c r="AY138" s="77"/>
      <c r="AZ138" s="77"/>
      <c r="BB138" s="77"/>
      <c r="BC138" s="77"/>
      <c r="BD138" s="77"/>
      <c r="BE138" s="77"/>
      <c r="BG138" s="77"/>
      <c r="BH138" s="77"/>
      <c r="BI138" s="58"/>
      <c r="BJ138" s="58"/>
      <c r="BL138" s="94"/>
      <c r="BN138" s="117"/>
    </row>
    <row r="139" spans="1:66" s="38" customFormat="1" x14ac:dyDescent="0.2">
      <c r="A139" s="38" t="s">
        <v>807</v>
      </c>
      <c r="C139" s="58">
        <v>54.92</v>
      </c>
      <c r="D139" s="58">
        <v>-6.6</v>
      </c>
      <c r="E139" s="38" t="s">
        <v>816</v>
      </c>
      <c r="F139" s="63"/>
      <c r="G139" s="63"/>
      <c r="H139" s="63">
        <v>1380</v>
      </c>
      <c r="I139" s="63">
        <v>20</v>
      </c>
      <c r="J139" s="58">
        <v>-25.7</v>
      </c>
      <c r="K139" s="63">
        <v>1023</v>
      </c>
      <c r="L139" s="63">
        <v>71</v>
      </c>
      <c r="M139" s="58">
        <v>-25.453580901895773</v>
      </c>
      <c r="N139" s="92">
        <v>0.14611000000000002</v>
      </c>
      <c r="O139" s="92">
        <v>3.9301098104225218E-2</v>
      </c>
      <c r="P139" s="92">
        <v>6.1007999999999951E-2</v>
      </c>
      <c r="Q139" s="92">
        <v>0.24641909810422519</v>
      </c>
      <c r="R139" s="77">
        <v>1229.8571082342858</v>
      </c>
      <c r="S139" s="77">
        <v>117.78565016831183</v>
      </c>
      <c r="T139" s="92">
        <v>-0.31978220840381205</v>
      </c>
      <c r="U139" s="92">
        <v>0.17425425006524367</v>
      </c>
      <c r="V139" s="92"/>
      <c r="W139" s="92"/>
      <c r="X139" s="77"/>
      <c r="Y139" s="92"/>
      <c r="Z139" s="77"/>
      <c r="AA139" s="92"/>
      <c r="AB139" s="77"/>
      <c r="AC139" s="92"/>
      <c r="AD139" s="77"/>
      <c r="AE139" s="92"/>
      <c r="AF139" s="77"/>
      <c r="AG139" s="92"/>
      <c r="AH139" s="77"/>
      <c r="AI139" s="92"/>
      <c r="AJ139" s="77"/>
      <c r="AK139" s="92"/>
      <c r="AL139" s="92"/>
      <c r="AM139" s="93"/>
      <c r="AN139" s="77"/>
      <c r="AO139" s="77"/>
      <c r="AP139" s="77"/>
      <c r="AQ139" s="77"/>
      <c r="AR139" s="77"/>
      <c r="AS139" s="77"/>
      <c r="AT139" s="77"/>
      <c r="AU139" s="77"/>
      <c r="AV139" s="77"/>
      <c r="AW139" s="77"/>
      <c r="AX139" s="77"/>
      <c r="AY139" s="77"/>
      <c r="AZ139" s="77"/>
      <c r="BB139" s="77"/>
      <c r="BC139" s="77"/>
      <c r="BD139" s="77"/>
      <c r="BE139" s="77"/>
      <c r="BG139" s="77"/>
      <c r="BH139" s="77"/>
      <c r="BI139" s="58"/>
      <c r="BJ139" s="58"/>
      <c r="BL139" s="94"/>
      <c r="BN139" s="117"/>
    </row>
    <row r="140" spans="1:66" s="38" customFormat="1" x14ac:dyDescent="0.2">
      <c r="A140" s="38" t="s">
        <v>807</v>
      </c>
      <c r="C140" s="58">
        <v>54.92</v>
      </c>
      <c r="D140" s="58">
        <v>-6.6</v>
      </c>
      <c r="E140" s="38" t="s">
        <v>816</v>
      </c>
      <c r="F140" s="63"/>
      <c r="G140" s="63"/>
      <c r="H140" s="63">
        <v>1400</v>
      </c>
      <c r="I140" s="63">
        <v>20</v>
      </c>
      <c r="J140" s="58">
        <v>-26.59</v>
      </c>
      <c r="K140" s="63">
        <v>1023</v>
      </c>
      <c r="L140" s="63">
        <v>71</v>
      </c>
      <c r="M140" s="58">
        <v>-26.343580901895773</v>
      </c>
      <c r="N140" s="92">
        <v>0.14611000000000002</v>
      </c>
      <c r="O140" s="92">
        <v>3.9301098104225218E-2</v>
      </c>
      <c r="P140" s="92">
        <v>6.1007999999999951E-2</v>
      </c>
      <c r="Q140" s="92">
        <v>0.24641909810422519</v>
      </c>
      <c r="R140" s="77">
        <v>1229.8571082342858</v>
      </c>
      <c r="S140" s="77">
        <v>117.78565016831183</v>
      </c>
      <c r="T140" s="92">
        <v>-0.31978220840381205</v>
      </c>
      <c r="U140" s="92">
        <v>0.17425425006524367</v>
      </c>
      <c r="V140" s="92"/>
      <c r="W140" s="92"/>
      <c r="X140" s="77"/>
      <c r="Y140" s="92"/>
      <c r="Z140" s="77"/>
      <c r="AA140" s="92"/>
      <c r="AB140" s="77"/>
      <c r="AC140" s="92"/>
      <c r="AD140" s="77"/>
      <c r="AE140" s="92"/>
      <c r="AF140" s="77"/>
      <c r="AG140" s="92"/>
      <c r="AH140" s="77"/>
      <c r="AI140" s="92"/>
      <c r="AJ140" s="77"/>
      <c r="AK140" s="92"/>
      <c r="AL140" s="92"/>
      <c r="AM140" s="93"/>
      <c r="AN140" s="77"/>
      <c r="AO140" s="77"/>
      <c r="AP140" s="77"/>
      <c r="AQ140" s="77"/>
      <c r="AR140" s="77"/>
      <c r="AS140" s="77"/>
      <c r="AT140" s="77"/>
      <c r="AU140" s="77"/>
      <c r="AV140" s="77"/>
      <c r="AW140" s="77"/>
      <c r="AX140" s="77"/>
      <c r="AY140" s="77"/>
      <c r="AZ140" s="77"/>
      <c r="BB140" s="77"/>
      <c r="BC140" s="77"/>
      <c r="BD140" s="77"/>
      <c r="BE140" s="77"/>
      <c r="BG140" s="77"/>
      <c r="BH140" s="77"/>
      <c r="BI140" s="58"/>
      <c r="BJ140" s="58"/>
      <c r="BL140" s="94"/>
      <c r="BN140" s="117"/>
    </row>
    <row r="141" spans="1:66" s="38" customFormat="1" x14ac:dyDescent="0.2">
      <c r="A141" s="38" t="s">
        <v>807</v>
      </c>
      <c r="C141" s="58">
        <v>54.92</v>
      </c>
      <c r="D141" s="58">
        <v>-6.6</v>
      </c>
      <c r="E141" s="38" t="s">
        <v>816</v>
      </c>
      <c r="F141" s="63"/>
      <c r="G141" s="63"/>
      <c r="H141" s="63">
        <v>1420</v>
      </c>
      <c r="I141" s="63">
        <v>20</v>
      </c>
      <c r="J141" s="58">
        <v>-26.01</v>
      </c>
      <c r="K141" s="63">
        <v>1023</v>
      </c>
      <c r="L141" s="63">
        <v>71</v>
      </c>
      <c r="M141" s="58">
        <v>-25.763580901895775</v>
      </c>
      <c r="N141" s="92">
        <v>0.14611000000000002</v>
      </c>
      <c r="O141" s="92">
        <v>3.9301098104225218E-2</v>
      </c>
      <c r="P141" s="92">
        <v>6.1007999999999951E-2</v>
      </c>
      <c r="Q141" s="92">
        <v>0.24641909810422519</v>
      </c>
      <c r="R141" s="77">
        <v>1229.8571082342858</v>
      </c>
      <c r="S141" s="77">
        <v>117.78565016831183</v>
      </c>
      <c r="T141" s="92">
        <v>-0.31978220840381205</v>
      </c>
      <c r="U141" s="92">
        <v>0.17425425006524367</v>
      </c>
      <c r="V141" s="92"/>
      <c r="W141" s="92"/>
      <c r="X141" s="77"/>
      <c r="Y141" s="92"/>
      <c r="Z141" s="77"/>
      <c r="AA141" s="92"/>
      <c r="AB141" s="77"/>
      <c r="AC141" s="92"/>
      <c r="AD141" s="77"/>
      <c r="AE141" s="92"/>
      <c r="AF141" s="77"/>
      <c r="AG141" s="92"/>
      <c r="AH141" s="77"/>
      <c r="AI141" s="92"/>
      <c r="AJ141" s="77"/>
      <c r="AK141" s="92"/>
      <c r="AL141" s="92"/>
      <c r="AM141" s="93"/>
      <c r="AN141" s="77"/>
      <c r="AO141" s="77"/>
      <c r="AP141" s="77"/>
      <c r="AQ141" s="77"/>
      <c r="AR141" s="77"/>
      <c r="AS141" s="77"/>
      <c r="AT141" s="77"/>
      <c r="AU141" s="77"/>
      <c r="AV141" s="77"/>
      <c r="AW141" s="77"/>
      <c r="AX141" s="77"/>
      <c r="AY141" s="77"/>
      <c r="AZ141" s="77"/>
      <c r="BB141" s="77"/>
      <c r="BC141" s="77"/>
      <c r="BD141" s="77"/>
      <c r="BE141" s="77"/>
      <c r="BG141" s="77"/>
      <c r="BH141" s="77"/>
      <c r="BI141" s="58"/>
      <c r="BJ141" s="58"/>
      <c r="BL141" s="94"/>
      <c r="BN141" s="117"/>
    </row>
    <row r="142" spans="1:66" s="38" customFormat="1" x14ac:dyDescent="0.2">
      <c r="A142" s="38" t="s">
        <v>807</v>
      </c>
      <c r="C142" s="58">
        <v>54.75</v>
      </c>
      <c r="D142" s="58">
        <v>-6.48</v>
      </c>
      <c r="E142" s="38" t="s">
        <v>816</v>
      </c>
      <c r="F142" s="63"/>
      <c r="G142" s="63"/>
      <c r="H142" s="63">
        <v>1440</v>
      </c>
      <c r="I142" s="63">
        <v>20</v>
      </c>
      <c r="J142" s="58">
        <v>-25.35</v>
      </c>
      <c r="K142" s="63">
        <v>938</v>
      </c>
      <c r="L142" s="63">
        <v>58</v>
      </c>
      <c r="M142" s="58">
        <v>-25.25202917133333</v>
      </c>
      <c r="N142" s="92">
        <v>0.14858000000000002</v>
      </c>
      <c r="O142" s="92">
        <v>-0.10950917133332716</v>
      </c>
      <c r="P142" s="92">
        <v>5.8899999999999952E-2</v>
      </c>
      <c r="Q142" s="92">
        <v>9.797082866667281E-2</v>
      </c>
      <c r="R142" s="77">
        <v>1210.0273644242859</v>
      </c>
      <c r="S142" s="77">
        <v>111.47025622619468</v>
      </c>
      <c r="T142" s="92">
        <v>-0.43986576201478222</v>
      </c>
      <c r="U142" s="92">
        <v>0.16600235030447863</v>
      </c>
      <c r="V142" s="92"/>
      <c r="W142" s="92"/>
      <c r="X142" s="77"/>
      <c r="Y142" s="92"/>
      <c r="Z142" s="77"/>
      <c r="AA142" s="92"/>
      <c r="AB142" s="77"/>
      <c r="AC142" s="92"/>
      <c r="AD142" s="77"/>
      <c r="AE142" s="92"/>
      <c r="AF142" s="77"/>
      <c r="AG142" s="92"/>
      <c r="AH142" s="77"/>
      <c r="AI142" s="92"/>
      <c r="AJ142" s="77"/>
      <c r="AK142" s="92"/>
      <c r="AL142" s="92"/>
      <c r="AM142" s="93"/>
      <c r="AN142" s="77"/>
      <c r="AO142" s="77"/>
      <c r="AP142" s="77"/>
      <c r="AQ142" s="77"/>
      <c r="AR142" s="77"/>
      <c r="AS142" s="77"/>
      <c r="AT142" s="77"/>
      <c r="AU142" s="77"/>
      <c r="AV142" s="77"/>
      <c r="AW142" s="77"/>
      <c r="AX142" s="77"/>
      <c r="AY142" s="77"/>
      <c r="AZ142" s="77"/>
      <c r="BB142" s="77"/>
      <c r="BC142" s="77"/>
      <c r="BD142" s="77"/>
      <c r="BE142" s="77"/>
      <c r="BG142" s="77"/>
      <c r="BH142" s="77"/>
      <c r="BI142" s="58"/>
      <c r="BJ142" s="58"/>
      <c r="BL142" s="94"/>
      <c r="BN142" s="117"/>
    </row>
    <row r="143" spans="1:66" s="38" customFormat="1" x14ac:dyDescent="0.2">
      <c r="A143" s="38" t="s">
        <v>807</v>
      </c>
      <c r="C143" s="58">
        <v>54.75</v>
      </c>
      <c r="D143" s="58">
        <v>-6.48</v>
      </c>
      <c r="E143" s="38" t="s">
        <v>816</v>
      </c>
      <c r="F143" s="63"/>
      <c r="G143" s="63"/>
      <c r="H143" s="63">
        <v>1460</v>
      </c>
      <c r="I143" s="63">
        <v>20</v>
      </c>
      <c r="J143" s="58">
        <v>-24.53</v>
      </c>
      <c r="K143" s="63">
        <v>938</v>
      </c>
      <c r="L143" s="63">
        <v>58</v>
      </c>
      <c r="M143" s="58">
        <v>-24.43202917133333</v>
      </c>
      <c r="N143" s="92">
        <v>0.14858000000000002</v>
      </c>
      <c r="O143" s="92">
        <v>-0.10950917133332716</v>
      </c>
      <c r="P143" s="92">
        <v>5.8899999999999952E-2</v>
      </c>
      <c r="Q143" s="92">
        <v>9.797082866667281E-2</v>
      </c>
      <c r="R143" s="77">
        <v>1210.0273644242859</v>
      </c>
      <c r="S143" s="77">
        <v>111.47025622619468</v>
      </c>
      <c r="T143" s="92">
        <v>-0.43986576201478222</v>
      </c>
      <c r="U143" s="92">
        <v>0.16600235030447863</v>
      </c>
      <c r="V143" s="92"/>
      <c r="W143" s="92"/>
      <c r="X143" s="77"/>
      <c r="Y143" s="92"/>
      <c r="Z143" s="77"/>
      <c r="AA143" s="92"/>
      <c r="AB143" s="77"/>
      <c r="AC143" s="92"/>
      <c r="AD143" s="77"/>
      <c r="AE143" s="92"/>
      <c r="AF143" s="77"/>
      <c r="AG143" s="92"/>
      <c r="AH143" s="77"/>
      <c r="AI143" s="92"/>
      <c r="AJ143" s="77"/>
      <c r="AK143" s="92"/>
      <c r="AL143" s="92"/>
      <c r="AM143" s="93"/>
      <c r="AN143" s="77"/>
      <c r="AO143" s="77"/>
      <c r="AP143" s="77"/>
      <c r="AQ143" s="77"/>
      <c r="AR143" s="77"/>
      <c r="AS143" s="77"/>
      <c r="AT143" s="77"/>
      <c r="AU143" s="77"/>
      <c r="AV143" s="77"/>
      <c r="AW143" s="77"/>
      <c r="AX143" s="77"/>
      <c r="AY143" s="77"/>
      <c r="AZ143" s="77"/>
      <c r="BB143" s="77"/>
      <c r="BC143" s="77"/>
      <c r="BD143" s="77"/>
      <c r="BE143" s="77"/>
      <c r="BG143" s="77"/>
      <c r="BH143" s="77"/>
      <c r="BI143" s="58"/>
      <c r="BJ143" s="58"/>
      <c r="BL143" s="94"/>
      <c r="BN143" s="117"/>
    </row>
    <row r="144" spans="1:66" s="38" customFormat="1" x14ac:dyDescent="0.2">
      <c r="A144" s="38" t="s">
        <v>807</v>
      </c>
      <c r="C144" s="58">
        <v>54.75</v>
      </c>
      <c r="D144" s="58">
        <v>-6.48</v>
      </c>
      <c r="E144" s="38" t="s">
        <v>816</v>
      </c>
      <c r="F144" s="63"/>
      <c r="G144" s="63"/>
      <c r="H144" s="63">
        <v>1480</v>
      </c>
      <c r="I144" s="63">
        <v>20</v>
      </c>
      <c r="J144" s="58">
        <v>-24.74</v>
      </c>
      <c r="K144" s="63">
        <v>938</v>
      </c>
      <c r="L144" s="63">
        <v>58</v>
      </c>
      <c r="M144" s="58">
        <v>-24.642029171333327</v>
      </c>
      <c r="N144" s="92">
        <v>0.14858000000000002</v>
      </c>
      <c r="O144" s="92">
        <v>-0.10950917133332716</v>
      </c>
      <c r="P144" s="92">
        <v>5.8899999999999952E-2</v>
      </c>
      <c r="Q144" s="92">
        <v>9.797082866667281E-2</v>
      </c>
      <c r="R144" s="77">
        <v>1210.0273644242859</v>
      </c>
      <c r="S144" s="77">
        <v>111.47025622619468</v>
      </c>
      <c r="T144" s="92">
        <v>-0.43986576201478222</v>
      </c>
      <c r="U144" s="92">
        <v>0.16600235030447863</v>
      </c>
      <c r="V144" s="92"/>
      <c r="W144" s="92"/>
      <c r="X144" s="77"/>
      <c r="Y144" s="92"/>
      <c r="Z144" s="77"/>
      <c r="AA144" s="92"/>
      <c r="AB144" s="77"/>
      <c r="AC144" s="92"/>
      <c r="AD144" s="77"/>
      <c r="AE144" s="92"/>
      <c r="AF144" s="77"/>
      <c r="AG144" s="92"/>
      <c r="AH144" s="77"/>
      <c r="AI144" s="92"/>
      <c r="AJ144" s="77"/>
      <c r="AK144" s="92"/>
      <c r="AL144" s="92"/>
      <c r="AM144" s="93"/>
      <c r="AN144" s="77"/>
      <c r="AO144" s="77"/>
      <c r="AP144" s="77"/>
      <c r="AQ144" s="77"/>
      <c r="AR144" s="77"/>
      <c r="AS144" s="77"/>
      <c r="AT144" s="77"/>
      <c r="AU144" s="77"/>
      <c r="AV144" s="77"/>
      <c r="AW144" s="77"/>
      <c r="AX144" s="77"/>
      <c r="AY144" s="77"/>
      <c r="AZ144" s="77"/>
      <c r="BB144" s="77"/>
      <c r="BC144" s="77"/>
      <c r="BD144" s="77"/>
      <c r="BE144" s="77"/>
      <c r="BG144" s="77"/>
      <c r="BH144" s="77"/>
      <c r="BI144" s="58"/>
      <c r="BJ144" s="58"/>
      <c r="BL144" s="94"/>
      <c r="BN144" s="117"/>
    </row>
    <row r="145" spans="1:66" s="38" customFormat="1" x14ac:dyDescent="0.2">
      <c r="A145" s="38" t="s">
        <v>807</v>
      </c>
      <c r="C145" s="58">
        <v>54.75</v>
      </c>
      <c r="D145" s="58">
        <v>-6.48</v>
      </c>
      <c r="E145" s="38" t="s">
        <v>816</v>
      </c>
      <c r="F145" s="63"/>
      <c r="G145" s="63"/>
      <c r="H145" s="63">
        <v>1500</v>
      </c>
      <c r="I145" s="63">
        <v>20</v>
      </c>
      <c r="J145" s="58">
        <v>-25.08</v>
      </c>
      <c r="K145" s="63">
        <v>938</v>
      </c>
      <c r="L145" s="63">
        <v>58</v>
      </c>
      <c r="M145" s="58">
        <v>-24.982029171333327</v>
      </c>
      <c r="N145" s="92">
        <v>0.14858000000000002</v>
      </c>
      <c r="O145" s="92">
        <v>-0.10950917133332716</v>
      </c>
      <c r="P145" s="92">
        <v>5.8899999999999952E-2</v>
      </c>
      <c r="Q145" s="92">
        <v>9.797082866667281E-2</v>
      </c>
      <c r="R145" s="77">
        <v>1210.0273644242859</v>
      </c>
      <c r="S145" s="77">
        <v>111.47025622619468</v>
      </c>
      <c r="T145" s="92">
        <v>-0.43986576201478222</v>
      </c>
      <c r="U145" s="92">
        <v>0.16600235030447863</v>
      </c>
      <c r="V145" s="92"/>
      <c r="W145" s="92"/>
      <c r="X145" s="77"/>
      <c r="Y145" s="92"/>
      <c r="Z145" s="77"/>
      <c r="AA145" s="92"/>
      <c r="AB145" s="77"/>
      <c r="AC145" s="92"/>
      <c r="AD145" s="77"/>
      <c r="AE145" s="92"/>
      <c r="AF145" s="77"/>
      <c r="AG145" s="92"/>
      <c r="AH145" s="77"/>
      <c r="AI145" s="92"/>
      <c r="AJ145" s="77"/>
      <c r="AK145" s="92"/>
      <c r="AL145" s="92"/>
      <c r="AM145" s="93"/>
      <c r="AN145" s="77"/>
      <c r="AO145" s="77"/>
      <c r="AP145" s="77"/>
      <c r="AQ145" s="77"/>
      <c r="AR145" s="77"/>
      <c r="AS145" s="77"/>
      <c r="AT145" s="77"/>
      <c r="AU145" s="77"/>
      <c r="AV145" s="77"/>
      <c r="AW145" s="77"/>
      <c r="AX145" s="77"/>
      <c r="AY145" s="77"/>
      <c r="AZ145" s="77"/>
      <c r="BB145" s="77"/>
      <c r="BC145" s="77"/>
      <c r="BD145" s="77"/>
      <c r="BE145" s="77"/>
      <c r="BG145" s="77"/>
      <c r="BH145" s="77"/>
      <c r="BI145" s="58"/>
      <c r="BJ145" s="58"/>
      <c r="BL145" s="94"/>
      <c r="BN145" s="117"/>
    </row>
    <row r="146" spans="1:66" s="38" customFormat="1" x14ac:dyDescent="0.2">
      <c r="A146" s="38" t="s">
        <v>807</v>
      </c>
      <c r="C146" s="58">
        <v>54.75</v>
      </c>
      <c r="D146" s="58">
        <v>-6.48</v>
      </c>
      <c r="E146" s="38" t="s">
        <v>816</v>
      </c>
      <c r="F146" s="63"/>
      <c r="G146" s="63"/>
      <c r="H146" s="63">
        <v>1520</v>
      </c>
      <c r="I146" s="63">
        <v>20</v>
      </c>
      <c r="J146" s="58">
        <v>-24.51</v>
      </c>
      <c r="K146" s="63">
        <v>938</v>
      </c>
      <c r="L146" s="63">
        <v>58</v>
      </c>
      <c r="M146" s="58">
        <v>-24.41202917133333</v>
      </c>
      <c r="N146" s="92">
        <v>0.14858000000000002</v>
      </c>
      <c r="O146" s="92">
        <v>-0.10950917133332716</v>
      </c>
      <c r="P146" s="92">
        <v>5.8899999999999952E-2</v>
      </c>
      <c r="Q146" s="92">
        <v>9.797082866667281E-2</v>
      </c>
      <c r="R146" s="77">
        <v>1210.0273644242859</v>
      </c>
      <c r="S146" s="77">
        <v>111.47025622619468</v>
      </c>
      <c r="T146" s="92">
        <v>-0.43986576201478222</v>
      </c>
      <c r="U146" s="92">
        <v>0.16600235030447863</v>
      </c>
      <c r="V146" s="92"/>
      <c r="W146" s="92"/>
      <c r="X146" s="77"/>
      <c r="Y146" s="92"/>
      <c r="Z146" s="77"/>
      <c r="AA146" s="92"/>
      <c r="AB146" s="77"/>
      <c r="AC146" s="92"/>
      <c r="AD146" s="77"/>
      <c r="AE146" s="92"/>
      <c r="AF146" s="77"/>
      <c r="AG146" s="92"/>
      <c r="AH146" s="77"/>
      <c r="AI146" s="92"/>
      <c r="AJ146" s="77"/>
      <c r="AK146" s="92"/>
      <c r="AL146" s="92"/>
      <c r="AM146" s="93"/>
      <c r="AN146" s="77"/>
      <c r="AO146" s="77"/>
      <c r="AP146" s="77"/>
      <c r="AQ146" s="77"/>
      <c r="AR146" s="77"/>
      <c r="AS146" s="77"/>
      <c r="AT146" s="77"/>
      <c r="AU146" s="77"/>
      <c r="AV146" s="77"/>
      <c r="AW146" s="77"/>
      <c r="AX146" s="77"/>
      <c r="AY146" s="77"/>
      <c r="AZ146" s="77"/>
      <c r="BB146" s="77"/>
      <c r="BC146" s="77"/>
      <c r="BD146" s="77"/>
      <c r="BE146" s="77"/>
      <c r="BG146" s="77"/>
      <c r="BH146" s="77"/>
      <c r="BI146" s="58"/>
      <c r="BJ146" s="58"/>
      <c r="BL146" s="94"/>
      <c r="BN146" s="117"/>
    </row>
    <row r="147" spans="1:66" s="38" customFormat="1" x14ac:dyDescent="0.2">
      <c r="A147" s="38" t="s">
        <v>817</v>
      </c>
      <c r="B147" s="38" t="s">
        <v>835</v>
      </c>
      <c r="C147" s="58">
        <v>45.8</v>
      </c>
      <c r="D147" s="58">
        <v>16</v>
      </c>
      <c r="E147" s="38" t="s">
        <v>819</v>
      </c>
      <c r="F147" s="63">
        <v>1625</v>
      </c>
      <c r="G147" s="63">
        <v>39</v>
      </c>
      <c r="H147" s="63">
        <v>1540</v>
      </c>
      <c r="I147" s="63">
        <v>40</v>
      </c>
      <c r="J147" s="58">
        <v>-24.7</v>
      </c>
      <c r="K147" s="63">
        <v>921</v>
      </c>
      <c r="L147" s="63">
        <v>131</v>
      </c>
      <c r="M147" s="58">
        <v>-24.757864871947685</v>
      </c>
      <c r="N147" s="92">
        <v>0.13471</v>
      </c>
      <c r="O147" s="92">
        <v>-0.14049487194768595</v>
      </c>
      <c r="P147" s="92">
        <v>-5.2080000000000015E-2</v>
      </c>
      <c r="Q147" s="92">
        <v>-5.786487194768597E-2</v>
      </c>
      <c r="R147" s="77">
        <v>922.10211549799988</v>
      </c>
      <c r="S147" s="77">
        <v>151.4212811362712</v>
      </c>
      <c r="T147" s="92">
        <v>1.2795522147021796E-2</v>
      </c>
      <c r="U147" s="92">
        <v>0.27879852779114084</v>
      </c>
      <c r="V147" s="92"/>
      <c r="W147" s="92"/>
      <c r="X147" s="77"/>
      <c r="Y147" s="92"/>
      <c r="Z147" s="77"/>
      <c r="AA147" s="92"/>
      <c r="AB147" s="77"/>
      <c r="AC147" s="92"/>
      <c r="AD147" s="77"/>
      <c r="AE147" s="92"/>
      <c r="AF147" s="77"/>
      <c r="AG147" s="92"/>
      <c r="AH147" s="77"/>
      <c r="AI147" s="92"/>
      <c r="AJ147" s="77"/>
      <c r="AK147" s="92"/>
      <c r="AL147" s="92"/>
      <c r="AM147" s="93"/>
      <c r="AN147" s="77"/>
      <c r="AO147" s="77"/>
      <c r="AP147" s="77"/>
      <c r="AQ147" s="77"/>
      <c r="AR147" s="77"/>
      <c r="AS147" s="77"/>
      <c r="AT147" s="77"/>
      <c r="AU147" s="77"/>
      <c r="AV147" s="77"/>
      <c r="AW147" s="77"/>
      <c r="AX147" s="77"/>
      <c r="AY147" s="77"/>
      <c r="AZ147" s="77"/>
      <c r="BB147" s="77"/>
      <c r="BC147" s="77"/>
      <c r="BD147" s="77"/>
      <c r="BE147" s="77"/>
      <c r="BG147" s="77"/>
      <c r="BH147" s="77"/>
      <c r="BI147" s="58"/>
      <c r="BJ147" s="58"/>
      <c r="BL147" s="94"/>
      <c r="BN147" s="117"/>
    </row>
    <row r="148" spans="1:66" s="38" customFormat="1" x14ac:dyDescent="0.2">
      <c r="A148" s="38" t="s">
        <v>807</v>
      </c>
      <c r="C148" s="58">
        <v>54.75</v>
      </c>
      <c r="D148" s="58">
        <v>-6.48</v>
      </c>
      <c r="E148" s="38" t="s">
        <v>816</v>
      </c>
      <c r="F148" s="63"/>
      <c r="G148" s="63"/>
      <c r="H148" s="63">
        <v>1540</v>
      </c>
      <c r="I148" s="63">
        <v>20</v>
      </c>
      <c r="J148" s="58">
        <v>-25.31</v>
      </c>
      <c r="K148" s="63">
        <v>938</v>
      </c>
      <c r="L148" s="63">
        <v>58</v>
      </c>
      <c r="M148" s="58">
        <v>-25.212029171333327</v>
      </c>
      <c r="N148" s="92">
        <v>0.14858000000000002</v>
      </c>
      <c r="O148" s="92">
        <v>-0.10950917133332716</v>
      </c>
      <c r="P148" s="92">
        <v>5.8899999999999952E-2</v>
      </c>
      <c r="Q148" s="92">
        <v>9.797082866667281E-2</v>
      </c>
      <c r="R148" s="77">
        <v>1210.0273644242859</v>
      </c>
      <c r="S148" s="77">
        <v>111.47025622619468</v>
      </c>
      <c r="T148" s="92">
        <v>-0.43986576201478222</v>
      </c>
      <c r="U148" s="92">
        <v>0.16600235030447863</v>
      </c>
      <c r="V148" s="92"/>
      <c r="W148" s="92"/>
      <c r="X148" s="77"/>
      <c r="Y148" s="92"/>
      <c r="Z148" s="77"/>
      <c r="AA148" s="92"/>
      <c r="AB148" s="77"/>
      <c r="AC148" s="92"/>
      <c r="AD148" s="77"/>
      <c r="AE148" s="92"/>
      <c r="AF148" s="77"/>
      <c r="AG148" s="92"/>
      <c r="AH148" s="77"/>
      <c r="AI148" s="92"/>
      <c r="AJ148" s="77"/>
      <c r="AK148" s="92"/>
      <c r="AL148" s="92"/>
      <c r="AM148" s="93"/>
      <c r="AN148" s="77"/>
      <c r="AO148" s="77"/>
      <c r="AP148" s="77"/>
      <c r="AQ148" s="77"/>
      <c r="AR148" s="77"/>
      <c r="AS148" s="77"/>
      <c r="AT148" s="77"/>
      <c r="AU148" s="77"/>
      <c r="AV148" s="77"/>
      <c r="AW148" s="77"/>
      <c r="AX148" s="77"/>
      <c r="AY148" s="77"/>
      <c r="AZ148" s="77"/>
      <c r="BB148" s="77"/>
      <c r="BC148" s="77"/>
      <c r="BD148" s="77"/>
      <c r="BE148" s="77"/>
      <c r="BG148" s="77"/>
      <c r="BH148" s="77"/>
      <c r="BI148" s="58"/>
      <c r="BJ148" s="58"/>
      <c r="BL148" s="94"/>
      <c r="BN148" s="117"/>
    </row>
    <row r="149" spans="1:66" s="38" customFormat="1" x14ac:dyDescent="0.2">
      <c r="A149" s="38" t="s">
        <v>817</v>
      </c>
      <c r="B149" s="38" t="s">
        <v>836</v>
      </c>
      <c r="C149" s="58">
        <v>45.8</v>
      </c>
      <c r="D149" s="58">
        <v>16</v>
      </c>
      <c r="E149" s="38" t="s">
        <v>819</v>
      </c>
      <c r="F149" s="63">
        <v>1641</v>
      </c>
      <c r="G149" s="63">
        <v>51</v>
      </c>
      <c r="H149" s="63">
        <v>1560</v>
      </c>
      <c r="I149" s="63">
        <v>50</v>
      </c>
      <c r="J149" s="58">
        <v>-23.9</v>
      </c>
      <c r="K149" s="63">
        <v>921</v>
      </c>
      <c r="L149" s="63">
        <v>131</v>
      </c>
      <c r="M149" s="58">
        <v>-23.957864871947685</v>
      </c>
      <c r="N149" s="92">
        <v>0.13471</v>
      </c>
      <c r="O149" s="92">
        <v>-0.14049487194768595</v>
      </c>
      <c r="P149" s="92">
        <v>-5.2080000000000015E-2</v>
      </c>
      <c r="Q149" s="92">
        <v>-5.786487194768597E-2</v>
      </c>
      <c r="R149" s="77">
        <v>922.10211549799988</v>
      </c>
      <c r="S149" s="77">
        <v>151.4212811362712</v>
      </c>
      <c r="T149" s="92">
        <v>1.2795522147021796E-2</v>
      </c>
      <c r="U149" s="92">
        <v>0.27879852779114084</v>
      </c>
      <c r="V149" s="92"/>
      <c r="W149" s="92"/>
      <c r="X149" s="77"/>
      <c r="Y149" s="92"/>
      <c r="Z149" s="77"/>
      <c r="AA149" s="92"/>
      <c r="AB149" s="77"/>
      <c r="AC149" s="92"/>
      <c r="AD149" s="77"/>
      <c r="AE149" s="92"/>
      <c r="AF149" s="77"/>
      <c r="AG149" s="92"/>
      <c r="AH149" s="77"/>
      <c r="AI149" s="92"/>
      <c r="AJ149" s="77"/>
      <c r="AK149" s="92"/>
      <c r="AL149" s="92"/>
      <c r="AM149" s="93"/>
      <c r="AN149" s="77"/>
      <c r="AO149" s="77"/>
      <c r="AP149" s="77"/>
      <c r="AQ149" s="77"/>
      <c r="AR149" s="77"/>
      <c r="AS149" s="77"/>
      <c r="AT149" s="77"/>
      <c r="AU149" s="77"/>
      <c r="AV149" s="77"/>
      <c r="AW149" s="77"/>
      <c r="AX149" s="77"/>
      <c r="AY149" s="77"/>
      <c r="AZ149" s="77"/>
      <c r="BB149" s="77"/>
      <c r="BC149" s="77"/>
      <c r="BD149" s="77"/>
      <c r="BE149" s="77"/>
      <c r="BG149" s="77"/>
      <c r="BH149" s="77"/>
      <c r="BI149" s="58"/>
      <c r="BJ149" s="58"/>
      <c r="BL149" s="94"/>
      <c r="BN149" s="117"/>
    </row>
    <row r="150" spans="1:66" s="38" customFormat="1" x14ac:dyDescent="0.2">
      <c r="A150" s="38" t="s">
        <v>807</v>
      </c>
      <c r="C150" s="58">
        <v>54.75</v>
      </c>
      <c r="D150" s="58">
        <v>-6.48</v>
      </c>
      <c r="E150" s="38" t="s">
        <v>816</v>
      </c>
      <c r="F150" s="63"/>
      <c r="G150" s="63"/>
      <c r="H150" s="63">
        <v>1560</v>
      </c>
      <c r="I150" s="63">
        <v>20</v>
      </c>
      <c r="J150" s="58">
        <v>-25.39</v>
      </c>
      <c r="K150" s="63">
        <v>938</v>
      </c>
      <c r="L150" s="63">
        <v>58</v>
      </c>
      <c r="M150" s="58">
        <v>-25.292029171333329</v>
      </c>
      <c r="N150" s="92">
        <v>0.14858000000000002</v>
      </c>
      <c r="O150" s="92">
        <v>-0.10950917133332716</v>
      </c>
      <c r="P150" s="92">
        <v>5.8899999999999952E-2</v>
      </c>
      <c r="Q150" s="92">
        <v>9.797082866667281E-2</v>
      </c>
      <c r="R150" s="77">
        <v>1210.0273644242859</v>
      </c>
      <c r="S150" s="77">
        <v>111.47025622619468</v>
      </c>
      <c r="T150" s="92">
        <v>-0.43986576201478222</v>
      </c>
      <c r="U150" s="92">
        <v>0.16600235030447863</v>
      </c>
      <c r="V150" s="92"/>
      <c r="W150" s="92"/>
      <c r="X150" s="77"/>
      <c r="Y150" s="92"/>
      <c r="Z150" s="77"/>
      <c r="AA150" s="92"/>
      <c r="AB150" s="77"/>
      <c r="AC150" s="92"/>
      <c r="AD150" s="77"/>
      <c r="AE150" s="92"/>
      <c r="AF150" s="77"/>
      <c r="AG150" s="92"/>
      <c r="AH150" s="77"/>
      <c r="AI150" s="92"/>
      <c r="AJ150" s="77"/>
      <c r="AK150" s="92"/>
      <c r="AL150" s="92"/>
      <c r="AM150" s="93"/>
      <c r="AN150" s="77"/>
      <c r="AO150" s="77"/>
      <c r="AP150" s="77"/>
      <c r="AQ150" s="77"/>
      <c r="AR150" s="77"/>
      <c r="AS150" s="77"/>
      <c r="AT150" s="77"/>
      <c r="AU150" s="77"/>
      <c r="AV150" s="77"/>
      <c r="AW150" s="77"/>
      <c r="AX150" s="77"/>
      <c r="AY150" s="77"/>
      <c r="AZ150" s="77"/>
      <c r="BB150" s="77"/>
      <c r="BC150" s="77"/>
      <c r="BD150" s="77"/>
      <c r="BE150" s="77"/>
      <c r="BG150" s="77"/>
      <c r="BH150" s="77"/>
      <c r="BI150" s="58"/>
      <c r="BJ150" s="58"/>
      <c r="BL150" s="94"/>
      <c r="BN150" s="117"/>
    </row>
    <row r="151" spans="1:66" s="38" customFormat="1" x14ac:dyDescent="0.2">
      <c r="A151" s="38" t="s">
        <v>807</v>
      </c>
      <c r="C151" s="58">
        <v>51.5</v>
      </c>
      <c r="D151" s="58">
        <v>-0.08</v>
      </c>
      <c r="E151" s="38" t="s">
        <v>811</v>
      </c>
      <c r="F151" s="63"/>
      <c r="G151" s="63"/>
      <c r="H151" s="63">
        <v>1580</v>
      </c>
      <c r="I151" s="63">
        <v>20</v>
      </c>
      <c r="J151" s="58">
        <v>-24.74</v>
      </c>
      <c r="K151" s="63">
        <v>614</v>
      </c>
      <c r="L151" s="63">
        <v>17</v>
      </c>
      <c r="M151" s="58">
        <v>-25.354495327916709</v>
      </c>
      <c r="N151" s="92">
        <v>0.15637000000000001</v>
      </c>
      <c r="O151" s="92">
        <v>-0.78946532791671054</v>
      </c>
      <c r="P151" s="92">
        <v>1.859999999999995E-2</v>
      </c>
      <c r="Q151" s="92">
        <v>-0.61449532791671058</v>
      </c>
      <c r="R151" s="77">
        <v>914.9318658931428</v>
      </c>
      <c r="S151" s="77">
        <v>126.96387628437638</v>
      </c>
      <c r="T151" s="92">
        <v>-0.62730666245532463</v>
      </c>
      <c r="U151" s="92">
        <v>0.23462602055240653</v>
      </c>
      <c r="V151" s="92"/>
      <c r="W151" s="92"/>
      <c r="X151" s="77"/>
      <c r="Y151" s="92"/>
      <c r="Z151" s="77"/>
      <c r="AA151" s="92"/>
      <c r="AB151" s="77"/>
      <c r="AC151" s="92"/>
      <c r="AD151" s="77"/>
      <c r="AE151" s="92"/>
      <c r="AF151" s="77"/>
      <c r="AG151" s="92"/>
      <c r="AH151" s="77"/>
      <c r="AI151" s="92"/>
      <c r="AJ151" s="77"/>
      <c r="AK151" s="92"/>
      <c r="AL151" s="92"/>
      <c r="AM151" s="93"/>
      <c r="AN151" s="77"/>
      <c r="AO151" s="77"/>
      <c r="AP151" s="77"/>
      <c r="AQ151" s="77"/>
      <c r="AR151" s="77"/>
      <c r="AS151" s="77"/>
      <c r="AT151" s="77"/>
      <c r="AU151" s="77"/>
      <c r="AV151" s="77"/>
      <c r="AW151" s="77"/>
      <c r="AX151" s="77"/>
      <c r="AY151" s="77"/>
      <c r="AZ151" s="77"/>
      <c r="BB151" s="77"/>
      <c r="BC151" s="77"/>
      <c r="BD151" s="77"/>
      <c r="BE151" s="77"/>
      <c r="BG151" s="77"/>
      <c r="BH151" s="77"/>
      <c r="BI151" s="58"/>
      <c r="BJ151" s="58"/>
      <c r="BL151" s="94"/>
      <c r="BN151" s="117"/>
    </row>
    <row r="152" spans="1:66" s="38" customFormat="1" x14ac:dyDescent="0.2">
      <c r="A152" s="38" t="s">
        <v>817</v>
      </c>
      <c r="B152" s="38" t="s">
        <v>837</v>
      </c>
      <c r="C152" s="58">
        <v>45.8</v>
      </c>
      <c r="D152" s="58">
        <v>16</v>
      </c>
      <c r="E152" s="38" t="s">
        <v>819</v>
      </c>
      <c r="F152" s="63">
        <v>1674</v>
      </c>
      <c r="G152" s="63">
        <v>39</v>
      </c>
      <c r="H152" s="63">
        <v>1600</v>
      </c>
      <c r="I152" s="63">
        <v>70</v>
      </c>
      <c r="J152" s="58">
        <v>-25.8</v>
      </c>
      <c r="K152" s="63">
        <v>921</v>
      </c>
      <c r="L152" s="63">
        <v>131</v>
      </c>
      <c r="M152" s="58">
        <v>-25.857864871947687</v>
      </c>
      <c r="N152" s="92">
        <v>0.13471</v>
      </c>
      <c r="O152" s="92">
        <v>-0.14049487194768595</v>
      </c>
      <c r="P152" s="92">
        <v>-5.2080000000000015E-2</v>
      </c>
      <c r="Q152" s="92">
        <v>-5.786487194768597E-2</v>
      </c>
      <c r="R152" s="77">
        <v>922.10211549799988</v>
      </c>
      <c r="S152" s="77">
        <v>151.4212811362712</v>
      </c>
      <c r="T152" s="92">
        <v>1.2795522147021796E-2</v>
      </c>
      <c r="U152" s="92">
        <v>0.27879852779114084</v>
      </c>
      <c r="V152" s="92"/>
      <c r="W152" s="92"/>
      <c r="X152" s="77"/>
      <c r="Y152" s="92"/>
      <c r="Z152" s="77"/>
      <c r="AA152" s="92"/>
      <c r="AB152" s="77"/>
      <c r="AC152" s="92"/>
      <c r="AD152" s="77"/>
      <c r="AE152" s="92"/>
      <c r="AF152" s="77"/>
      <c r="AG152" s="92"/>
      <c r="AH152" s="77"/>
      <c r="AI152" s="92"/>
      <c r="AJ152" s="77"/>
      <c r="AK152" s="92"/>
      <c r="AL152" s="92"/>
      <c r="AM152" s="93"/>
      <c r="AN152" s="77"/>
      <c r="AO152" s="77"/>
      <c r="AP152" s="77"/>
      <c r="AQ152" s="77"/>
      <c r="AR152" s="77"/>
      <c r="AS152" s="77"/>
      <c r="AT152" s="77"/>
      <c r="AU152" s="77"/>
      <c r="AV152" s="77"/>
      <c r="AW152" s="77"/>
      <c r="AX152" s="77"/>
      <c r="AY152" s="77"/>
      <c r="AZ152" s="77"/>
      <c r="BB152" s="77"/>
      <c r="BC152" s="77"/>
      <c r="BD152" s="77"/>
      <c r="BE152" s="77"/>
      <c r="BG152" s="77"/>
      <c r="BH152" s="77"/>
      <c r="BI152" s="58"/>
      <c r="BJ152" s="58"/>
      <c r="BL152" s="94"/>
      <c r="BN152" s="117"/>
    </row>
    <row r="153" spans="1:66" s="38" customFormat="1" x14ac:dyDescent="0.2">
      <c r="A153" s="38" t="s">
        <v>807</v>
      </c>
      <c r="C153" s="58">
        <v>51.5</v>
      </c>
      <c r="D153" s="58">
        <v>-0.08</v>
      </c>
      <c r="E153" s="38" t="s">
        <v>811</v>
      </c>
      <c r="F153" s="63"/>
      <c r="G153" s="63"/>
      <c r="H153" s="63">
        <v>1600</v>
      </c>
      <c r="I153" s="63">
        <v>20</v>
      </c>
      <c r="J153" s="58">
        <v>-24.76</v>
      </c>
      <c r="K153" s="63">
        <v>614</v>
      </c>
      <c r="L153" s="63">
        <v>17</v>
      </c>
      <c r="M153" s="58">
        <v>-25.374495327916712</v>
      </c>
      <c r="N153" s="92">
        <v>0.15637000000000001</v>
      </c>
      <c r="O153" s="92">
        <v>-0.78946532791671054</v>
      </c>
      <c r="P153" s="92">
        <v>1.859999999999995E-2</v>
      </c>
      <c r="Q153" s="92">
        <v>-0.61449532791671058</v>
      </c>
      <c r="R153" s="77">
        <v>914.9318658931428</v>
      </c>
      <c r="S153" s="77">
        <v>126.96387628437638</v>
      </c>
      <c r="T153" s="92">
        <v>-0.62730666245532463</v>
      </c>
      <c r="U153" s="92">
        <v>0.23462602055240653</v>
      </c>
      <c r="V153" s="92"/>
      <c r="W153" s="92"/>
      <c r="X153" s="77"/>
      <c r="Y153" s="92"/>
      <c r="Z153" s="77"/>
      <c r="AA153" s="92"/>
      <c r="AB153" s="77"/>
      <c r="AC153" s="92"/>
      <c r="AD153" s="77"/>
      <c r="AE153" s="92"/>
      <c r="AF153" s="77"/>
      <c r="AG153" s="92"/>
      <c r="AH153" s="77"/>
      <c r="AI153" s="92"/>
      <c r="AJ153" s="77"/>
      <c r="AK153" s="92"/>
      <c r="AL153" s="92"/>
      <c r="AM153" s="93"/>
      <c r="AN153" s="77"/>
      <c r="AO153" s="77"/>
      <c r="AP153" s="77"/>
      <c r="AQ153" s="77"/>
      <c r="AR153" s="77"/>
      <c r="AS153" s="77"/>
      <c r="AT153" s="77"/>
      <c r="AU153" s="77"/>
      <c r="AV153" s="77"/>
      <c r="AW153" s="77"/>
      <c r="AX153" s="77"/>
      <c r="AY153" s="77"/>
      <c r="AZ153" s="77"/>
      <c r="BB153" s="77"/>
      <c r="BC153" s="77"/>
      <c r="BD153" s="77"/>
      <c r="BE153" s="77"/>
      <c r="BG153" s="77"/>
      <c r="BH153" s="77"/>
      <c r="BI153" s="58"/>
      <c r="BJ153" s="58"/>
      <c r="BL153" s="94"/>
      <c r="BN153" s="117"/>
    </row>
    <row r="154" spans="1:66" s="38" customFormat="1" x14ac:dyDescent="0.2">
      <c r="A154" s="38" t="s">
        <v>807</v>
      </c>
      <c r="C154" s="58">
        <v>51.5</v>
      </c>
      <c r="D154" s="58">
        <v>-0.08</v>
      </c>
      <c r="E154" s="38" t="s">
        <v>811</v>
      </c>
      <c r="F154" s="63"/>
      <c r="G154" s="63"/>
      <c r="H154" s="63">
        <v>1620</v>
      </c>
      <c r="I154" s="63">
        <v>20</v>
      </c>
      <c r="J154" s="58">
        <v>-25.17</v>
      </c>
      <c r="K154" s="63">
        <v>614</v>
      </c>
      <c r="L154" s="63">
        <v>17</v>
      </c>
      <c r="M154" s="58">
        <v>-25.784495327916712</v>
      </c>
      <c r="N154" s="92">
        <v>0.15637000000000001</v>
      </c>
      <c r="O154" s="92">
        <v>-0.78946532791671054</v>
      </c>
      <c r="P154" s="92">
        <v>1.859999999999995E-2</v>
      </c>
      <c r="Q154" s="92">
        <v>-0.61449532791671058</v>
      </c>
      <c r="R154" s="77">
        <v>914.9318658931428</v>
      </c>
      <c r="S154" s="77">
        <v>126.96387628437638</v>
      </c>
      <c r="T154" s="92">
        <v>-0.62730666245532463</v>
      </c>
      <c r="U154" s="92">
        <v>0.23462602055240653</v>
      </c>
      <c r="V154" s="92"/>
      <c r="W154" s="92"/>
      <c r="X154" s="77"/>
      <c r="Y154" s="92"/>
      <c r="Z154" s="77"/>
      <c r="AA154" s="92"/>
      <c r="AB154" s="77"/>
      <c r="AC154" s="92"/>
      <c r="AD154" s="77"/>
      <c r="AE154" s="92"/>
      <c r="AF154" s="77"/>
      <c r="AG154" s="92"/>
      <c r="AH154" s="77"/>
      <c r="AI154" s="92"/>
      <c r="AJ154" s="77"/>
      <c r="AK154" s="92"/>
      <c r="AL154" s="92"/>
      <c r="AM154" s="93"/>
      <c r="AN154" s="77"/>
      <c r="AO154" s="77"/>
      <c r="AP154" s="77"/>
      <c r="AQ154" s="77"/>
      <c r="AR154" s="77"/>
      <c r="AS154" s="77"/>
      <c r="AT154" s="77"/>
      <c r="AU154" s="77"/>
      <c r="AV154" s="77"/>
      <c r="AW154" s="77"/>
      <c r="AX154" s="77"/>
      <c r="AY154" s="77"/>
      <c r="AZ154" s="77"/>
      <c r="BB154" s="77"/>
      <c r="BC154" s="77"/>
      <c r="BD154" s="77"/>
      <c r="BE154" s="77"/>
      <c r="BG154" s="77"/>
      <c r="BH154" s="77"/>
      <c r="BI154" s="58"/>
      <c r="BJ154" s="58"/>
      <c r="BL154" s="94"/>
      <c r="BN154" s="117"/>
    </row>
    <row r="155" spans="1:66" s="38" customFormat="1" x14ac:dyDescent="0.2">
      <c r="A155" s="38" t="s">
        <v>807</v>
      </c>
      <c r="C155" s="58">
        <v>51.5</v>
      </c>
      <c r="D155" s="58">
        <v>-0.08</v>
      </c>
      <c r="E155" s="38" t="s">
        <v>811</v>
      </c>
      <c r="F155" s="63"/>
      <c r="G155" s="63"/>
      <c r="H155" s="63">
        <v>1640</v>
      </c>
      <c r="I155" s="63">
        <v>20</v>
      </c>
      <c r="J155" s="58">
        <v>-24.91</v>
      </c>
      <c r="K155" s="63">
        <v>614</v>
      </c>
      <c r="L155" s="63">
        <v>17</v>
      </c>
      <c r="M155" s="58">
        <v>-25.524495327916711</v>
      </c>
      <c r="N155" s="92">
        <v>0.15637000000000001</v>
      </c>
      <c r="O155" s="92">
        <v>-0.78946532791671054</v>
      </c>
      <c r="P155" s="92">
        <v>1.859999999999995E-2</v>
      </c>
      <c r="Q155" s="92">
        <v>-0.61449532791671058</v>
      </c>
      <c r="R155" s="77">
        <v>914.9318658931428</v>
      </c>
      <c r="S155" s="77">
        <v>126.96387628437638</v>
      </c>
      <c r="T155" s="92">
        <v>-0.62730666245532463</v>
      </c>
      <c r="U155" s="92">
        <v>0.23462602055240653</v>
      </c>
      <c r="V155" s="92"/>
      <c r="W155" s="92"/>
      <c r="X155" s="77"/>
      <c r="Y155" s="92"/>
      <c r="Z155" s="77"/>
      <c r="AA155" s="92"/>
      <c r="AB155" s="77"/>
      <c r="AC155" s="92"/>
      <c r="AD155" s="77"/>
      <c r="AE155" s="92"/>
      <c r="AF155" s="77"/>
      <c r="AG155" s="92"/>
      <c r="AH155" s="77"/>
      <c r="AI155" s="92"/>
      <c r="AJ155" s="77"/>
      <c r="AK155" s="92"/>
      <c r="AL155" s="92"/>
      <c r="AM155" s="93"/>
      <c r="AN155" s="77"/>
      <c r="AO155" s="77"/>
      <c r="AP155" s="77"/>
      <c r="AQ155" s="77"/>
      <c r="AR155" s="77"/>
      <c r="AS155" s="77"/>
      <c r="AT155" s="77"/>
      <c r="AU155" s="77"/>
      <c r="AV155" s="77"/>
      <c r="AW155" s="77"/>
      <c r="AX155" s="77"/>
      <c r="AY155" s="77"/>
      <c r="AZ155" s="77"/>
      <c r="BB155" s="77"/>
      <c r="BC155" s="77"/>
      <c r="BD155" s="77"/>
      <c r="BE155" s="77"/>
      <c r="BG155" s="77"/>
      <c r="BH155" s="77"/>
      <c r="BI155" s="58"/>
      <c r="BJ155" s="58"/>
      <c r="BL155" s="94"/>
      <c r="BN155" s="117"/>
    </row>
    <row r="156" spans="1:66" s="38" customFormat="1" x14ac:dyDescent="0.2">
      <c r="A156" s="38" t="s">
        <v>807</v>
      </c>
      <c r="C156" s="58">
        <v>54.37</v>
      </c>
      <c r="D156" s="58">
        <v>-6.67</v>
      </c>
      <c r="E156" s="38" t="s">
        <v>816</v>
      </c>
      <c r="F156" s="63"/>
      <c r="G156" s="63"/>
      <c r="H156" s="63">
        <v>1660</v>
      </c>
      <c r="I156" s="63">
        <v>20</v>
      </c>
      <c r="J156" s="58">
        <v>-23.75</v>
      </c>
      <c r="K156" s="63">
        <v>887</v>
      </c>
      <c r="L156" s="63">
        <v>63</v>
      </c>
      <c r="M156" s="58">
        <v>-23.751963988097589</v>
      </c>
      <c r="N156" s="92">
        <v>0.14763000000000001</v>
      </c>
      <c r="O156" s="92">
        <v>-0.20378198809758885</v>
      </c>
      <c r="P156" s="92">
        <v>5.4187999999999903E-2</v>
      </c>
      <c r="Q156" s="92">
        <v>-1.9639880975889368E-3</v>
      </c>
      <c r="R156" s="77">
        <v>1219.8652442728574</v>
      </c>
      <c r="S156" s="77">
        <v>104.65110100971781</v>
      </c>
      <c r="T156" s="92">
        <v>-0.54932595132133899</v>
      </c>
      <c r="U156" s="92">
        <v>0.15605329082473973</v>
      </c>
      <c r="V156" s="92"/>
      <c r="W156" s="92"/>
      <c r="X156" s="77"/>
      <c r="Y156" s="92"/>
      <c r="Z156" s="77"/>
      <c r="AA156" s="92"/>
      <c r="AB156" s="77"/>
      <c r="AC156" s="92"/>
      <c r="AD156" s="77"/>
      <c r="AE156" s="92"/>
      <c r="AF156" s="77"/>
      <c r="AG156" s="92"/>
      <c r="AH156" s="77"/>
      <c r="AI156" s="92"/>
      <c r="AJ156" s="77"/>
      <c r="AK156" s="92"/>
      <c r="AL156" s="92"/>
      <c r="AM156" s="93"/>
      <c r="AN156" s="77"/>
      <c r="AO156" s="77"/>
      <c r="AP156" s="77"/>
      <c r="AQ156" s="77"/>
      <c r="AR156" s="77"/>
      <c r="AS156" s="77"/>
      <c r="AT156" s="77"/>
      <c r="AU156" s="77"/>
      <c r="AV156" s="77"/>
      <c r="AW156" s="77"/>
      <c r="AX156" s="77"/>
      <c r="AY156" s="77"/>
      <c r="AZ156" s="77"/>
      <c r="BB156" s="77"/>
      <c r="BC156" s="77"/>
      <c r="BD156" s="77"/>
      <c r="BE156" s="77"/>
      <c r="BG156" s="77"/>
      <c r="BH156" s="77"/>
      <c r="BI156" s="58"/>
      <c r="BJ156" s="58"/>
      <c r="BL156" s="94"/>
      <c r="BN156" s="117"/>
    </row>
    <row r="157" spans="1:66" s="38" customFormat="1" x14ac:dyDescent="0.2">
      <c r="A157" s="38" t="s">
        <v>807</v>
      </c>
      <c r="C157" s="58">
        <v>54.37</v>
      </c>
      <c r="D157" s="58">
        <v>-6.67</v>
      </c>
      <c r="E157" s="38" t="s">
        <v>816</v>
      </c>
      <c r="F157" s="63"/>
      <c r="G157" s="63"/>
      <c r="H157" s="63">
        <v>1680</v>
      </c>
      <c r="I157" s="63">
        <v>20</v>
      </c>
      <c r="J157" s="58">
        <v>-24.56</v>
      </c>
      <c r="K157" s="63">
        <v>887</v>
      </c>
      <c r="L157" s="63">
        <v>63</v>
      </c>
      <c r="M157" s="58">
        <v>-24.561963988097588</v>
      </c>
      <c r="N157" s="92">
        <v>0.14763000000000001</v>
      </c>
      <c r="O157" s="92">
        <v>-0.20378198809758885</v>
      </c>
      <c r="P157" s="92">
        <v>5.4187999999999903E-2</v>
      </c>
      <c r="Q157" s="92">
        <v>-1.9639880975889368E-3</v>
      </c>
      <c r="R157" s="77">
        <v>1219.8652442728574</v>
      </c>
      <c r="S157" s="77">
        <v>104.65110100971781</v>
      </c>
      <c r="T157" s="92">
        <v>-0.54932595132133899</v>
      </c>
      <c r="U157" s="92">
        <v>0.15605329082473973</v>
      </c>
      <c r="V157" s="92"/>
      <c r="W157" s="92"/>
      <c r="X157" s="77"/>
      <c r="Y157" s="92"/>
      <c r="Z157" s="77"/>
      <c r="AA157" s="92"/>
      <c r="AB157" s="77"/>
      <c r="AC157" s="92"/>
      <c r="AD157" s="77"/>
      <c r="AE157" s="92"/>
      <c r="AF157" s="77"/>
      <c r="AG157" s="92"/>
      <c r="AH157" s="77"/>
      <c r="AI157" s="92"/>
      <c r="AJ157" s="77"/>
      <c r="AK157" s="92"/>
      <c r="AL157" s="92"/>
      <c r="AM157" s="93"/>
      <c r="AN157" s="77"/>
      <c r="AO157" s="77"/>
      <c r="AP157" s="77"/>
      <c r="AQ157" s="77"/>
      <c r="AR157" s="77"/>
      <c r="AS157" s="77"/>
      <c r="AT157" s="77"/>
      <c r="AU157" s="77"/>
      <c r="AV157" s="77"/>
      <c r="AW157" s="77"/>
      <c r="AX157" s="77"/>
      <c r="AY157" s="77"/>
      <c r="AZ157" s="77"/>
      <c r="BB157" s="77"/>
      <c r="BC157" s="77"/>
      <c r="BD157" s="77"/>
      <c r="BE157" s="77"/>
      <c r="BG157" s="77"/>
      <c r="BH157" s="77"/>
      <c r="BI157" s="58"/>
      <c r="BJ157" s="58"/>
      <c r="BL157" s="94"/>
      <c r="BN157" s="117"/>
    </row>
    <row r="158" spans="1:66" s="38" customFormat="1" x14ac:dyDescent="0.2">
      <c r="A158" s="38" t="s">
        <v>807</v>
      </c>
      <c r="C158" s="58">
        <v>54.37</v>
      </c>
      <c r="D158" s="58">
        <v>-6.67</v>
      </c>
      <c r="E158" s="38" t="s">
        <v>816</v>
      </c>
      <c r="F158" s="63"/>
      <c r="G158" s="63"/>
      <c r="H158" s="63">
        <v>1700</v>
      </c>
      <c r="I158" s="63">
        <v>20</v>
      </c>
      <c r="J158" s="58">
        <v>-23.97</v>
      </c>
      <c r="K158" s="63">
        <v>887</v>
      </c>
      <c r="L158" s="63">
        <v>63</v>
      </c>
      <c r="M158" s="58">
        <v>-23.971963988097588</v>
      </c>
      <c r="N158" s="92">
        <v>0.14763000000000001</v>
      </c>
      <c r="O158" s="92">
        <v>-0.20378198809758885</v>
      </c>
      <c r="P158" s="92">
        <v>5.4187999999999903E-2</v>
      </c>
      <c r="Q158" s="92">
        <v>-1.9639880975889368E-3</v>
      </c>
      <c r="R158" s="77">
        <v>1219.8652442728574</v>
      </c>
      <c r="S158" s="77">
        <v>104.65110100971781</v>
      </c>
      <c r="T158" s="92">
        <v>-0.54932595132133899</v>
      </c>
      <c r="U158" s="92">
        <v>0.15605329082473973</v>
      </c>
      <c r="V158" s="92"/>
      <c r="W158" s="92"/>
      <c r="X158" s="77"/>
      <c r="Y158" s="92"/>
      <c r="Z158" s="77"/>
      <c r="AA158" s="92"/>
      <c r="AB158" s="77"/>
      <c r="AC158" s="92"/>
      <c r="AD158" s="77"/>
      <c r="AE158" s="92"/>
      <c r="AF158" s="77"/>
      <c r="AG158" s="92"/>
      <c r="AH158" s="77"/>
      <c r="AI158" s="92"/>
      <c r="AJ158" s="77"/>
      <c r="AK158" s="92"/>
      <c r="AL158" s="92"/>
      <c r="AM158" s="93"/>
      <c r="AN158" s="77"/>
      <c r="AO158" s="77"/>
      <c r="AP158" s="77"/>
      <c r="AQ158" s="77"/>
      <c r="AR158" s="77"/>
      <c r="AS158" s="77"/>
      <c r="AT158" s="77"/>
      <c r="AU158" s="77"/>
      <c r="AV158" s="77"/>
      <c r="AW158" s="77"/>
      <c r="AX158" s="77"/>
      <c r="AY158" s="77"/>
      <c r="AZ158" s="77"/>
      <c r="BB158" s="77"/>
      <c r="BC158" s="77"/>
      <c r="BD158" s="77"/>
      <c r="BE158" s="77"/>
      <c r="BG158" s="77"/>
      <c r="BH158" s="77"/>
      <c r="BI158" s="58"/>
      <c r="BJ158" s="58"/>
      <c r="BL158" s="94"/>
      <c r="BN158" s="117"/>
    </row>
    <row r="159" spans="1:66" s="38" customFormat="1" x14ac:dyDescent="0.2">
      <c r="A159" s="38" t="s">
        <v>807</v>
      </c>
      <c r="C159" s="58">
        <v>54.37</v>
      </c>
      <c r="D159" s="58">
        <v>-6.67</v>
      </c>
      <c r="E159" s="38" t="s">
        <v>816</v>
      </c>
      <c r="F159" s="63"/>
      <c r="G159" s="63"/>
      <c r="H159" s="63">
        <v>1720</v>
      </c>
      <c r="I159" s="63">
        <v>20</v>
      </c>
      <c r="J159" s="58">
        <v>-23.44</v>
      </c>
      <c r="K159" s="63">
        <v>887</v>
      </c>
      <c r="L159" s="63">
        <v>63</v>
      </c>
      <c r="M159" s="58">
        <v>-23.441963988097591</v>
      </c>
      <c r="N159" s="92">
        <v>0.14763000000000001</v>
      </c>
      <c r="O159" s="92">
        <v>-0.20378198809758885</v>
      </c>
      <c r="P159" s="92">
        <v>5.4187999999999903E-2</v>
      </c>
      <c r="Q159" s="92">
        <v>-1.9639880975889368E-3</v>
      </c>
      <c r="R159" s="77">
        <v>1219.8652442728574</v>
      </c>
      <c r="S159" s="77">
        <v>104.65110100971781</v>
      </c>
      <c r="T159" s="92">
        <v>-0.54932595132133899</v>
      </c>
      <c r="U159" s="92">
        <v>0.15605329082473973</v>
      </c>
      <c r="V159" s="92"/>
      <c r="W159" s="92"/>
      <c r="X159" s="77"/>
      <c r="Y159" s="92"/>
      <c r="Z159" s="77"/>
      <c r="AA159" s="92"/>
      <c r="AB159" s="77"/>
      <c r="AC159" s="92"/>
      <c r="AD159" s="77"/>
      <c r="AE159" s="92"/>
      <c r="AF159" s="77"/>
      <c r="AG159" s="92"/>
      <c r="AH159" s="77"/>
      <c r="AI159" s="92"/>
      <c r="AJ159" s="77"/>
      <c r="AK159" s="92"/>
      <c r="AL159" s="92"/>
      <c r="AM159" s="93"/>
      <c r="AN159" s="77"/>
      <c r="AO159" s="77"/>
      <c r="AP159" s="77"/>
      <c r="AQ159" s="77"/>
      <c r="AR159" s="77"/>
      <c r="AS159" s="77"/>
      <c r="AT159" s="77"/>
      <c r="AU159" s="77"/>
      <c r="AV159" s="77"/>
      <c r="AW159" s="77"/>
      <c r="AX159" s="77"/>
      <c r="AY159" s="77"/>
      <c r="AZ159" s="77"/>
      <c r="BB159" s="77"/>
      <c r="BC159" s="77"/>
      <c r="BD159" s="77"/>
      <c r="BE159" s="77"/>
      <c r="BG159" s="77"/>
      <c r="BH159" s="77"/>
      <c r="BI159" s="58"/>
      <c r="BJ159" s="58"/>
      <c r="BL159" s="94"/>
      <c r="BN159" s="117"/>
    </row>
    <row r="160" spans="1:66" s="38" customFormat="1" x14ac:dyDescent="0.2">
      <c r="A160" s="38" t="s">
        <v>807</v>
      </c>
      <c r="C160" s="58">
        <v>54.37</v>
      </c>
      <c r="D160" s="58">
        <v>-6.67</v>
      </c>
      <c r="E160" s="38" t="s">
        <v>816</v>
      </c>
      <c r="F160" s="63"/>
      <c r="G160" s="63"/>
      <c r="H160" s="63">
        <v>1740</v>
      </c>
      <c r="I160" s="63">
        <v>20</v>
      </c>
      <c r="J160" s="58">
        <v>-24.78</v>
      </c>
      <c r="K160" s="63">
        <v>887</v>
      </c>
      <c r="L160" s="63">
        <v>63</v>
      </c>
      <c r="M160" s="58">
        <v>-24.781963988097591</v>
      </c>
      <c r="N160" s="92">
        <v>0.14763000000000001</v>
      </c>
      <c r="O160" s="92">
        <v>-0.20378198809758885</v>
      </c>
      <c r="P160" s="92">
        <v>5.4187999999999903E-2</v>
      </c>
      <c r="Q160" s="92">
        <v>-1.9639880975889368E-3</v>
      </c>
      <c r="R160" s="77">
        <v>1219.8652442728574</v>
      </c>
      <c r="S160" s="77">
        <v>104.65110100971781</v>
      </c>
      <c r="T160" s="92">
        <v>-0.54932595132133899</v>
      </c>
      <c r="U160" s="92">
        <v>0.15605329082473973</v>
      </c>
      <c r="V160" s="92"/>
      <c r="W160" s="92"/>
      <c r="X160" s="77"/>
      <c r="Y160" s="92"/>
      <c r="Z160" s="77"/>
      <c r="AA160" s="92"/>
      <c r="AB160" s="77"/>
      <c r="AC160" s="92"/>
      <c r="AD160" s="77"/>
      <c r="AE160" s="92"/>
      <c r="AF160" s="77"/>
      <c r="AG160" s="92"/>
      <c r="AH160" s="77"/>
      <c r="AI160" s="92"/>
      <c r="AJ160" s="77"/>
      <c r="AK160" s="92"/>
      <c r="AL160" s="92"/>
      <c r="AM160" s="93"/>
      <c r="AN160" s="77"/>
      <c r="AO160" s="77"/>
      <c r="AP160" s="77"/>
      <c r="AQ160" s="77"/>
      <c r="AR160" s="77"/>
      <c r="AS160" s="77"/>
      <c r="AT160" s="77"/>
      <c r="AU160" s="77"/>
      <c r="AV160" s="77"/>
      <c r="AW160" s="77"/>
      <c r="AX160" s="77"/>
      <c r="AY160" s="77"/>
      <c r="AZ160" s="77"/>
      <c r="BB160" s="77"/>
      <c r="BC160" s="77"/>
      <c r="BD160" s="77"/>
      <c r="BE160" s="77"/>
      <c r="BG160" s="77"/>
      <c r="BH160" s="77"/>
      <c r="BI160" s="58"/>
      <c r="BJ160" s="58"/>
      <c r="BL160" s="94"/>
      <c r="BN160" s="117"/>
    </row>
    <row r="161" spans="1:66" s="38" customFormat="1" x14ac:dyDescent="0.2">
      <c r="A161" s="38" t="s">
        <v>807</v>
      </c>
      <c r="C161" s="58">
        <v>54.37</v>
      </c>
      <c r="D161" s="58">
        <v>-6.67</v>
      </c>
      <c r="E161" s="38" t="s">
        <v>816</v>
      </c>
      <c r="F161" s="63"/>
      <c r="G161" s="63"/>
      <c r="H161" s="63">
        <v>1760</v>
      </c>
      <c r="I161" s="63">
        <v>20</v>
      </c>
      <c r="J161" s="58">
        <v>-24.76</v>
      </c>
      <c r="K161" s="63">
        <v>887</v>
      </c>
      <c r="L161" s="63">
        <v>63</v>
      </c>
      <c r="M161" s="58">
        <v>-24.761963988097591</v>
      </c>
      <c r="N161" s="92">
        <v>0.14763000000000001</v>
      </c>
      <c r="O161" s="92">
        <v>-0.20378198809758885</v>
      </c>
      <c r="P161" s="92">
        <v>5.4187999999999903E-2</v>
      </c>
      <c r="Q161" s="92">
        <v>-1.9639880975889368E-3</v>
      </c>
      <c r="R161" s="77">
        <v>1219.8652442728574</v>
      </c>
      <c r="S161" s="77">
        <v>104.65110100971781</v>
      </c>
      <c r="T161" s="92">
        <v>-0.54932595132133899</v>
      </c>
      <c r="U161" s="92">
        <v>0.15605329082473973</v>
      </c>
      <c r="V161" s="92"/>
      <c r="W161" s="92"/>
      <c r="X161" s="77"/>
      <c r="Y161" s="92"/>
      <c r="Z161" s="77"/>
      <c r="AA161" s="92"/>
      <c r="AB161" s="77"/>
      <c r="AC161" s="92"/>
      <c r="AD161" s="77"/>
      <c r="AE161" s="92"/>
      <c r="AF161" s="77"/>
      <c r="AG161" s="92"/>
      <c r="AH161" s="77"/>
      <c r="AI161" s="92"/>
      <c r="AJ161" s="77"/>
      <c r="AK161" s="92"/>
      <c r="AL161" s="92"/>
      <c r="AM161" s="93"/>
      <c r="AN161" s="77"/>
      <c r="AO161" s="77"/>
      <c r="AP161" s="77"/>
      <c r="AQ161" s="77"/>
      <c r="AR161" s="77"/>
      <c r="AS161" s="77"/>
      <c r="AT161" s="77"/>
      <c r="AU161" s="77"/>
      <c r="AV161" s="77"/>
      <c r="AW161" s="77"/>
      <c r="AX161" s="77"/>
      <c r="AY161" s="77"/>
      <c r="AZ161" s="77"/>
      <c r="BB161" s="77"/>
      <c r="BC161" s="77"/>
      <c r="BD161" s="77"/>
      <c r="BE161" s="77"/>
      <c r="BG161" s="77"/>
      <c r="BH161" s="77"/>
      <c r="BI161" s="58"/>
      <c r="BJ161" s="58"/>
      <c r="BL161" s="94"/>
      <c r="BN161" s="117"/>
    </row>
    <row r="162" spans="1:66" s="38" customFormat="1" x14ac:dyDescent="0.2">
      <c r="A162" s="38" t="s">
        <v>807</v>
      </c>
      <c r="C162" s="58">
        <v>54.37</v>
      </c>
      <c r="D162" s="58">
        <v>-6.67</v>
      </c>
      <c r="E162" s="38" t="s">
        <v>816</v>
      </c>
      <c r="F162" s="63"/>
      <c r="G162" s="63"/>
      <c r="H162" s="63">
        <v>1780</v>
      </c>
      <c r="I162" s="63">
        <v>20</v>
      </c>
      <c r="J162" s="58">
        <v>-24.46</v>
      </c>
      <c r="K162" s="63">
        <v>887</v>
      </c>
      <c r="L162" s="63">
        <v>63</v>
      </c>
      <c r="M162" s="58">
        <v>-24.46196398809759</v>
      </c>
      <c r="N162" s="92">
        <v>0.14763000000000001</v>
      </c>
      <c r="O162" s="92">
        <v>-0.20378198809758885</v>
      </c>
      <c r="P162" s="92">
        <v>5.4187999999999903E-2</v>
      </c>
      <c r="Q162" s="92">
        <v>-1.9639880975889368E-3</v>
      </c>
      <c r="R162" s="77">
        <v>1219.8652442728574</v>
      </c>
      <c r="S162" s="77">
        <v>104.65110100971781</v>
      </c>
      <c r="T162" s="92">
        <v>-0.54932595132133899</v>
      </c>
      <c r="U162" s="92">
        <v>0.15605329082473973</v>
      </c>
      <c r="V162" s="92"/>
      <c r="W162" s="92"/>
      <c r="X162" s="77"/>
      <c r="Y162" s="92"/>
      <c r="Z162" s="77"/>
      <c r="AA162" s="92"/>
      <c r="AB162" s="77"/>
      <c r="AC162" s="92"/>
      <c r="AD162" s="77"/>
      <c r="AE162" s="92"/>
      <c r="AF162" s="77"/>
      <c r="AG162" s="92"/>
      <c r="AH162" s="77"/>
      <c r="AI162" s="92"/>
      <c r="AJ162" s="77"/>
      <c r="AK162" s="92"/>
      <c r="AL162" s="92"/>
      <c r="AM162" s="93"/>
      <c r="AN162" s="77"/>
      <c r="AO162" s="77"/>
      <c r="AP162" s="77"/>
      <c r="AQ162" s="77"/>
      <c r="AR162" s="77"/>
      <c r="AS162" s="77"/>
      <c r="AT162" s="77"/>
      <c r="AU162" s="77"/>
      <c r="AV162" s="77"/>
      <c r="AW162" s="77"/>
      <c r="AX162" s="77"/>
      <c r="AY162" s="77"/>
      <c r="AZ162" s="77"/>
      <c r="BB162" s="77"/>
      <c r="BC162" s="77"/>
      <c r="BD162" s="77"/>
      <c r="BE162" s="77"/>
      <c r="BG162" s="77"/>
      <c r="BH162" s="77"/>
      <c r="BI162" s="58"/>
      <c r="BJ162" s="58"/>
      <c r="BL162" s="94"/>
      <c r="BN162" s="117"/>
    </row>
    <row r="163" spans="1:66" s="38" customFormat="1" x14ac:dyDescent="0.2">
      <c r="A163" s="38" t="s">
        <v>807</v>
      </c>
      <c r="C163" s="58">
        <v>54.37</v>
      </c>
      <c r="D163" s="58">
        <v>-6.67</v>
      </c>
      <c r="E163" s="38" t="s">
        <v>816</v>
      </c>
      <c r="F163" s="63"/>
      <c r="G163" s="63"/>
      <c r="H163" s="63">
        <v>1800</v>
      </c>
      <c r="I163" s="63">
        <v>20</v>
      </c>
      <c r="J163" s="58">
        <v>-24.75</v>
      </c>
      <c r="K163" s="63">
        <v>887</v>
      </c>
      <c r="L163" s="63">
        <v>63</v>
      </c>
      <c r="M163" s="58">
        <v>-24.751963988097589</v>
      </c>
      <c r="N163" s="92">
        <v>0.14763000000000001</v>
      </c>
      <c r="O163" s="92">
        <v>-0.20378198809758885</v>
      </c>
      <c r="P163" s="92">
        <v>5.4187999999999903E-2</v>
      </c>
      <c r="Q163" s="92">
        <v>-1.9639880975889368E-3</v>
      </c>
      <c r="R163" s="77">
        <v>1219.8652442728574</v>
      </c>
      <c r="S163" s="77">
        <v>104.65110100971781</v>
      </c>
      <c r="T163" s="92">
        <v>-0.54932595132133899</v>
      </c>
      <c r="U163" s="92">
        <v>0.15605329082473973</v>
      </c>
      <c r="V163" s="92"/>
      <c r="W163" s="92"/>
      <c r="X163" s="77"/>
      <c r="Y163" s="92"/>
      <c r="Z163" s="77"/>
      <c r="AA163" s="92"/>
      <c r="AB163" s="77"/>
      <c r="AC163" s="92"/>
      <c r="AD163" s="77"/>
      <c r="AE163" s="92"/>
      <c r="AF163" s="77"/>
      <c r="AG163" s="92"/>
      <c r="AH163" s="77"/>
      <c r="AI163" s="92"/>
      <c r="AJ163" s="77"/>
      <c r="AK163" s="92"/>
      <c r="AL163" s="92"/>
      <c r="AM163" s="93"/>
      <c r="AN163" s="77"/>
      <c r="AO163" s="77"/>
      <c r="AP163" s="77"/>
      <c r="AQ163" s="77"/>
      <c r="AR163" s="77"/>
      <c r="AS163" s="77"/>
      <c r="AT163" s="77"/>
      <c r="AU163" s="77"/>
      <c r="AV163" s="77"/>
      <c r="AW163" s="77"/>
      <c r="AX163" s="77"/>
      <c r="AY163" s="77"/>
      <c r="AZ163" s="77"/>
      <c r="BB163" s="77"/>
      <c r="BC163" s="77"/>
      <c r="BD163" s="77"/>
      <c r="BE163" s="77"/>
      <c r="BG163" s="77"/>
      <c r="BH163" s="77"/>
      <c r="BI163" s="58"/>
      <c r="BJ163" s="58"/>
      <c r="BL163" s="94"/>
      <c r="BN163" s="117"/>
    </row>
    <row r="164" spans="1:66" s="38" customFormat="1" x14ac:dyDescent="0.2">
      <c r="A164" s="38" t="s">
        <v>807</v>
      </c>
      <c r="C164" s="58">
        <v>54.37</v>
      </c>
      <c r="D164" s="58">
        <v>-6.67</v>
      </c>
      <c r="E164" s="38" t="s">
        <v>816</v>
      </c>
      <c r="F164" s="63"/>
      <c r="G164" s="63"/>
      <c r="H164" s="63">
        <v>1820</v>
      </c>
      <c r="I164" s="63">
        <v>20</v>
      </c>
      <c r="J164" s="58">
        <v>-24.89</v>
      </c>
      <c r="K164" s="63">
        <v>887</v>
      </c>
      <c r="L164" s="63">
        <v>63</v>
      </c>
      <c r="M164" s="58">
        <v>-24.89196398809759</v>
      </c>
      <c r="N164" s="92">
        <v>0.14763000000000001</v>
      </c>
      <c r="O164" s="92">
        <v>-0.20378198809758885</v>
      </c>
      <c r="P164" s="92">
        <v>5.4187999999999903E-2</v>
      </c>
      <c r="Q164" s="92">
        <v>-1.9639880975889368E-3</v>
      </c>
      <c r="R164" s="77">
        <v>1219.8652442728574</v>
      </c>
      <c r="S164" s="77">
        <v>104.65110100971781</v>
      </c>
      <c r="T164" s="92">
        <v>-0.54932595132133899</v>
      </c>
      <c r="U164" s="92">
        <v>0.15605329082473973</v>
      </c>
      <c r="V164" s="92"/>
      <c r="W164" s="92"/>
      <c r="X164" s="77"/>
      <c r="Y164" s="92"/>
      <c r="Z164" s="77"/>
      <c r="AA164" s="92"/>
      <c r="AB164" s="77"/>
      <c r="AC164" s="92"/>
      <c r="AD164" s="77"/>
      <c r="AE164" s="92"/>
      <c r="AF164" s="77"/>
      <c r="AG164" s="92"/>
      <c r="AH164" s="77"/>
      <c r="AI164" s="92"/>
      <c r="AJ164" s="77"/>
      <c r="AK164" s="92"/>
      <c r="AL164" s="92"/>
      <c r="AM164" s="93"/>
      <c r="AN164" s="77"/>
      <c r="AO164" s="77"/>
      <c r="AP164" s="77"/>
      <c r="AQ164" s="77"/>
      <c r="AR164" s="77"/>
      <c r="AS164" s="77"/>
      <c r="AT164" s="77"/>
      <c r="AU164" s="77"/>
      <c r="AV164" s="77"/>
      <c r="AW164" s="77"/>
      <c r="AX164" s="77"/>
      <c r="AY164" s="77"/>
      <c r="AZ164" s="77"/>
      <c r="BB164" s="77"/>
      <c r="BC164" s="77"/>
      <c r="BD164" s="77"/>
      <c r="BE164" s="77"/>
      <c r="BG164" s="77"/>
      <c r="BH164" s="77"/>
      <c r="BI164" s="58"/>
      <c r="BJ164" s="58"/>
      <c r="BL164" s="94"/>
      <c r="BN164" s="117"/>
    </row>
    <row r="165" spans="1:66" s="38" customFormat="1" x14ac:dyDescent="0.2">
      <c r="A165" s="38" t="s">
        <v>807</v>
      </c>
      <c r="C165" s="58">
        <v>54.37</v>
      </c>
      <c r="D165" s="58">
        <v>-6.67</v>
      </c>
      <c r="E165" s="38" t="s">
        <v>816</v>
      </c>
      <c r="F165" s="63"/>
      <c r="G165" s="63"/>
      <c r="H165" s="63">
        <v>1840</v>
      </c>
      <c r="I165" s="63">
        <v>20</v>
      </c>
      <c r="J165" s="58">
        <v>-25.01</v>
      </c>
      <c r="K165" s="63">
        <v>887</v>
      </c>
      <c r="L165" s="63">
        <v>63</v>
      </c>
      <c r="M165" s="58">
        <v>-25.011963988097591</v>
      </c>
      <c r="N165" s="92">
        <v>0.14763000000000001</v>
      </c>
      <c r="O165" s="92">
        <v>-0.20378198809758885</v>
      </c>
      <c r="P165" s="92">
        <v>5.4187999999999903E-2</v>
      </c>
      <c r="Q165" s="92">
        <v>-1.9639880975889368E-3</v>
      </c>
      <c r="R165" s="77">
        <v>1219.8652442728574</v>
      </c>
      <c r="S165" s="77">
        <v>104.65110100971781</v>
      </c>
      <c r="T165" s="92">
        <v>-0.54932595132133899</v>
      </c>
      <c r="U165" s="92">
        <v>0.15605329082473973</v>
      </c>
      <c r="V165" s="92"/>
      <c r="W165" s="92"/>
      <c r="X165" s="77"/>
      <c r="Y165" s="92"/>
      <c r="Z165" s="77"/>
      <c r="AA165" s="92"/>
      <c r="AB165" s="77"/>
      <c r="AC165" s="92"/>
      <c r="AD165" s="77"/>
      <c r="AE165" s="92"/>
      <c r="AF165" s="77"/>
      <c r="AG165" s="92"/>
      <c r="AH165" s="77"/>
      <c r="AI165" s="92"/>
      <c r="AJ165" s="77"/>
      <c r="AK165" s="92"/>
      <c r="AL165" s="92"/>
      <c r="AM165" s="93"/>
      <c r="AN165" s="77"/>
      <c r="AO165" s="77"/>
      <c r="AP165" s="77"/>
      <c r="AQ165" s="77"/>
      <c r="AR165" s="77"/>
      <c r="AS165" s="77"/>
      <c r="AT165" s="77"/>
      <c r="AU165" s="77"/>
      <c r="AV165" s="77"/>
      <c r="AW165" s="77"/>
      <c r="AX165" s="77"/>
      <c r="AY165" s="77"/>
      <c r="AZ165" s="77"/>
      <c r="BB165" s="77"/>
      <c r="BC165" s="77"/>
      <c r="BD165" s="77"/>
      <c r="BE165" s="77"/>
      <c r="BG165" s="77"/>
      <c r="BH165" s="77"/>
      <c r="BI165" s="58"/>
      <c r="BJ165" s="58"/>
      <c r="BL165" s="94"/>
      <c r="BN165" s="117"/>
    </row>
    <row r="166" spans="1:66" s="38" customFormat="1" x14ac:dyDescent="0.2">
      <c r="A166" s="38" t="s">
        <v>807</v>
      </c>
      <c r="C166" s="58">
        <v>54.47</v>
      </c>
      <c r="D166" s="58">
        <v>-6.43</v>
      </c>
      <c r="E166" s="38" t="s">
        <v>816</v>
      </c>
      <c r="F166" s="63"/>
      <c r="G166" s="63"/>
      <c r="H166" s="63">
        <v>1860</v>
      </c>
      <c r="I166" s="63">
        <v>20</v>
      </c>
      <c r="J166" s="58">
        <v>-27.93</v>
      </c>
      <c r="K166" s="63">
        <v>901</v>
      </c>
      <c r="L166" s="63">
        <v>64</v>
      </c>
      <c r="M166" s="58">
        <v>-27.904637779704284</v>
      </c>
      <c r="N166" s="92">
        <v>0.14744000000000002</v>
      </c>
      <c r="O166" s="92">
        <v>-0.17750577970428516</v>
      </c>
      <c r="P166" s="92">
        <v>5.5427999999999922E-2</v>
      </c>
      <c r="Q166" s="92">
        <v>2.5362220295714777E-2</v>
      </c>
      <c r="R166" s="77">
        <v>1197.2024132314286</v>
      </c>
      <c r="S166" s="77">
        <v>104.75055197795363</v>
      </c>
      <c r="T166" s="92">
        <v>-0.48929421933036388</v>
      </c>
      <c r="U166" s="92">
        <v>0.15704333589109726</v>
      </c>
      <c r="V166" s="92"/>
      <c r="W166" s="92"/>
      <c r="X166" s="77"/>
      <c r="Y166" s="92"/>
      <c r="Z166" s="77"/>
      <c r="AA166" s="92"/>
      <c r="AB166" s="77"/>
      <c r="AC166" s="92"/>
      <c r="AD166" s="77"/>
      <c r="AE166" s="92"/>
      <c r="AF166" s="77"/>
      <c r="AG166" s="92"/>
      <c r="AH166" s="77"/>
      <c r="AI166" s="92"/>
      <c r="AJ166" s="77"/>
      <c r="AK166" s="92"/>
      <c r="AL166" s="92"/>
      <c r="AM166" s="93"/>
      <c r="AN166" s="77"/>
      <c r="AO166" s="77"/>
      <c r="AP166" s="77"/>
      <c r="AQ166" s="77"/>
      <c r="AR166" s="77"/>
      <c r="AS166" s="77"/>
      <c r="AT166" s="77"/>
      <c r="AU166" s="77"/>
      <c r="AV166" s="77"/>
      <c r="AW166" s="77"/>
      <c r="AX166" s="77"/>
      <c r="AY166" s="77"/>
      <c r="AZ166" s="77"/>
      <c r="BB166" s="77"/>
      <c r="BC166" s="77"/>
      <c r="BD166" s="77"/>
      <c r="BE166" s="77"/>
      <c r="BG166" s="77"/>
      <c r="BH166" s="77"/>
      <c r="BI166" s="58"/>
      <c r="BJ166" s="58"/>
      <c r="BL166" s="94"/>
      <c r="BN166" s="117"/>
    </row>
    <row r="167" spans="1:66" s="38" customFormat="1" x14ac:dyDescent="0.2">
      <c r="A167" s="38" t="s">
        <v>807</v>
      </c>
      <c r="C167" s="58">
        <v>54.47</v>
      </c>
      <c r="D167" s="58">
        <v>-6.43</v>
      </c>
      <c r="E167" s="38" t="s">
        <v>816</v>
      </c>
      <c r="F167" s="63"/>
      <c r="G167" s="63"/>
      <c r="H167" s="63">
        <v>1880</v>
      </c>
      <c r="I167" s="63">
        <v>20</v>
      </c>
      <c r="J167" s="58">
        <v>-26.46</v>
      </c>
      <c r="K167" s="63">
        <v>901</v>
      </c>
      <c r="L167" s="63">
        <v>64</v>
      </c>
      <c r="M167" s="58">
        <v>-26.434637779704286</v>
      </c>
      <c r="N167" s="92">
        <v>0.14744000000000002</v>
      </c>
      <c r="O167" s="92">
        <v>-0.17750577970428516</v>
      </c>
      <c r="P167" s="92">
        <v>5.5427999999999922E-2</v>
      </c>
      <c r="Q167" s="92">
        <v>2.5362220295714777E-2</v>
      </c>
      <c r="R167" s="77">
        <v>1197.2024132314286</v>
      </c>
      <c r="S167" s="77">
        <v>104.75055197795363</v>
      </c>
      <c r="T167" s="92">
        <v>-0.48929421933036388</v>
      </c>
      <c r="U167" s="92">
        <v>0.15704333589109726</v>
      </c>
      <c r="V167" s="92"/>
      <c r="W167" s="92"/>
      <c r="X167" s="77"/>
      <c r="Y167" s="92"/>
      <c r="Z167" s="77"/>
      <c r="AA167" s="92"/>
      <c r="AB167" s="77"/>
      <c r="AC167" s="92"/>
      <c r="AD167" s="77"/>
      <c r="AE167" s="92"/>
      <c r="AF167" s="77"/>
      <c r="AG167" s="92"/>
      <c r="AH167" s="77"/>
      <c r="AI167" s="92"/>
      <c r="AJ167" s="77"/>
      <c r="AK167" s="92"/>
      <c r="AL167" s="92"/>
      <c r="AM167" s="93"/>
      <c r="AN167" s="77"/>
      <c r="AO167" s="77"/>
      <c r="AP167" s="77"/>
      <c r="AQ167" s="77"/>
      <c r="AR167" s="77"/>
      <c r="AS167" s="77"/>
      <c r="AT167" s="77"/>
      <c r="AU167" s="77"/>
      <c r="AV167" s="77"/>
      <c r="AW167" s="77"/>
      <c r="AX167" s="77"/>
      <c r="AY167" s="77"/>
      <c r="AZ167" s="77"/>
      <c r="BB167" s="77"/>
      <c r="BC167" s="77"/>
      <c r="BD167" s="77"/>
      <c r="BE167" s="77"/>
      <c r="BG167" s="77"/>
      <c r="BH167" s="77"/>
      <c r="BI167" s="58"/>
      <c r="BJ167" s="58"/>
      <c r="BL167" s="94"/>
      <c r="BN167" s="117"/>
    </row>
    <row r="168" spans="1:66" s="38" customFormat="1" x14ac:dyDescent="0.2">
      <c r="A168" s="38" t="s">
        <v>807</v>
      </c>
      <c r="C168" s="58">
        <v>54.47</v>
      </c>
      <c r="D168" s="58">
        <v>-6.43</v>
      </c>
      <c r="E168" s="38" t="s">
        <v>816</v>
      </c>
      <c r="F168" s="63"/>
      <c r="G168" s="63"/>
      <c r="H168" s="63">
        <v>1900</v>
      </c>
      <c r="I168" s="63">
        <v>20</v>
      </c>
      <c r="J168" s="58">
        <v>-26.08</v>
      </c>
      <c r="K168" s="63">
        <v>901</v>
      </c>
      <c r="L168" s="63">
        <v>64</v>
      </c>
      <c r="M168" s="58">
        <v>-26.054637779704283</v>
      </c>
      <c r="N168" s="92">
        <v>0.14744000000000002</v>
      </c>
      <c r="O168" s="92">
        <v>-0.17750577970428516</v>
      </c>
      <c r="P168" s="92">
        <v>5.5427999999999922E-2</v>
      </c>
      <c r="Q168" s="92">
        <v>2.5362220295714777E-2</v>
      </c>
      <c r="R168" s="77">
        <v>1197.2024132314286</v>
      </c>
      <c r="S168" s="77">
        <v>104.75055197795363</v>
      </c>
      <c r="T168" s="92">
        <v>-0.48929421933036388</v>
      </c>
      <c r="U168" s="92">
        <v>0.15704333589109726</v>
      </c>
      <c r="V168" s="92"/>
      <c r="W168" s="92"/>
      <c r="X168" s="77"/>
      <c r="Y168" s="92"/>
      <c r="Z168" s="77"/>
      <c r="AA168" s="92"/>
      <c r="AB168" s="77"/>
      <c r="AC168" s="92"/>
      <c r="AD168" s="77"/>
      <c r="AE168" s="92"/>
      <c r="AF168" s="77"/>
      <c r="AG168" s="92"/>
      <c r="AH168" s="77"/>
      <c r="AI168" s="92"/>
      <c r="AJ168" s="77"/>
      <c r="AK168" s="92"/>
      <c r="AL168" s="92"/>
      <c r="AM168" s="93"/>
      <c r="AN168" s="77"/>
      <c r="AO168" s="77"/>
      <c r="AP168" s="77"/>
      <c r="AQ168" s="77"/>
      <c r="AR168" s="77"/>
      <c r="AS168" s="77"/>
      <c r="AT168" s="77"/>
      <c r="AU168" s="77"/>
      <c r="AV168" s="77"/>
      <c r="AW168" s="77"/>
      <c r="AX168" s="77"/>
      <c r="AY168" s="77"/>
      <c r="AZ168" s="77"/>
      <c r="BB168" s="77"/>
      <c r="BC168" s="77"/>
      <c r="BD168" s="77"/>
      <c r="BE168" s="77"/>
      <c r="BG168" s="77"/>
      <c r="BH168" s="77"/>
      <c r="BI168" s="58"/>
      <c r="BJ168" s="58"/>
      <c r="BL168" s="94"/>
      <c r="BN168" s="117"/>
    </row>
    <row r="169" spans="1:66" s="38" customFormat="1" x14ac:dyDescent="0.2">
      <c r="A169" s="38" t="s">
        <v>807</v>
      </c>
      <c r="C169" s="58">
        <v>54.9</v>
      </c>
      <c r="D169" s="58">
        <v>-2.93</v>
      </c>
      <c r="E169" s="38" t="s">
        <v>811</v>
      </c>
      <c r="F169" s="63"/>
      <c r="G169" s="63"/>
      <c r="H169" s="63">
        <v>1920</v>
      </c>
      <c r="I169" s="63">
        <v>20</v>
      </c>
      <c r="J169" s="58">
        <v>-25</v>
      </c>
      <c r="K169" s="63">
        <v>822</v>
      </c>
      <c r="L169" s="63">
        <v>33</v>
      </c>
      <c r="M169" s="58">
        <v>-25.115894556195347</v>
      </c>
      <c r="N169" s="92">
        <v>0.15333000000000002</v>
      </c>
      <c r="O169" s="92">
        <v>-0.32998455619534539</v>
      </c>
      <c r="P169" s="92">
        <v>6.0759999999999925E-2</v>
      </c>
      <c r="Q169" s="92">
        <v>-0.11589455619534544</v>
      </c>
      <c r="R169" s="77">
        <v>1131.169904612</v>
      </c>
      <c r="S169" s="77">
        <v>197.07318797052818</v>
      </c>
      <c r="T169" s="92">
        <v>-0.52685113536026562</v>
      </c>
      <c r="U169" s="92">
        <v>0.3127744925250886</v>
      </c>
      <c r="V169" s="92"/>
      <c r="W169" s="92"/>
      <c r="X169" s="77"/>
      <c r="Y169" s="92"/>
      <c r="Z169" s="77"/>
      <c r="AA169" s="92"/>
      <c r="AB169" s="77"/>
      <c r="AC169" s="92"/>
      <c r="AD169" s="77"/>
      <c r="AE169" s="92"/>
      <c r="AF169" s="77"/>
      <c r="AG169" s="92"/>
      <c r="AH169" s="77"/>
      <c r="AI169" s="92"/>
      <c r="AJ169" s="77"/>
      <c r="AK169" s="92"/>
      <c r="AL169" s="92"/>
      <c r="AM169" s="93"/>
      <c r="AN169" s="77"/>
      <c r="AO169" s="77"/>
      <c r="AP169" s="77"/>
      <c r="AQ169" s="77"/>
      <c r="AR169" s="77"/>
      <c r="AS169" s="77"/>
      <c r="AT169" s="77"/>
      <c r="AU169" s="77"/>
      <c r="AV169" s="77"/>
      <c r="AW169" s="77"/>
      <c r="AX169" s="77"/>
      <c r="AY169" s="77"/>
      <c r="AZ169" s="77"/>
      <c r="BB169" s="77"/>
      <c r="BC169" s="77"/>
      <c r="BD169" s="77"/>
      <c r="BE169" s="77"/>
      <c r="BG169" s="77"/>
      <c r="BH169" s="77"/>
      <c r="BI169" s="58"/>
      <c r="BJ169" s="58"/>
      <c r="BL169" s="94"/>
      <c r="BN169" s="117"/>
    </row>
    <row r="170" spans="1:66" s="38" customFormat="1" x14ac:dyDescent="0.2">
      <c r="A170" s="38" t="s">
        <v>807</v>
      </c>
      <c r="C170" s="58">
        <v>54.9</v>
      </c>
      <c r="D170" s="58">
        <v>-6.3</v>
      </c>
      <c r="E170" s="38" t="s">
        <v>816</v>
      </c>
      <c r="F170" s="63"/>
      <c r="G170" s="63"/>
      <c r="H170" s="63">
        <v>1940</v>
      </c>
      <c r="I170" s="63">
        <v>20</v>
      </c>
      <c r="J170" s="58">
        <v>-24.24</v>
      </c>
      <c r="K170" s="63">
        <v>1034</v>
      </c>
      <c r="L170" s="63">
        <v>79</v>
      </c>
      <c r="M170" s="58">
        <v>-23.976793617267742</v>
      </c>
      <c r="N170" s="92">
        <v>0.14459</v>
      </c>
      <c r="O170" s="92">
        <v>5.7856382732257572E-2</v>
      </c>
      <c r="P170" s="92">
        <v>6.0759999999999925E-2</v>
      </c>
      <c r="Q170" s="92">
        <v>0.26320638273225749</v>
      </c>
      <c r="R170" s="77">
        <v>1201.6779679828574</v>
      </c>
      <c r="S170" s="77">
        <v>121.97878105372924</v>
      </c>
      <c r="T170" s="92">
        <v>-0.25905717502634368</v>
      </c>
      <c r="U170" s="92">
        <v>0.18072692689419806</v>
      </c>
      <c r="V170" s="92"/>
      <c r="W170" s="92"/>
      <c r="X170" s="77"/>
      <c r="Y170" s="92"/>
      <c r="Z170" s="77"/>
      <c r="AA170" s="92"/>
      <c r="AB170" s="77"/>
      <c r="AC170" s="92"/>
      <c r="AD170" s="77"/>
      <c r="AE170" s="92"/>
      <c r="AF170" s="77"/>
      <c r="AG170" s="92"/>
      <c r="AH170" s="77"/>
      <c r="AI170" s="92"/>
      <c r="AJ170" s="77"/>
      <c r="AK170" s="92"/>
      <c r="AL170" s="92"/>
      <c r="AM170" s="93"/>
      <c r="AN170" s="77"/>
      <c r="AO170" s="77"/>
      <c r="AP170" s="77"/>
      <c r="AQ170" s="77"/>
      <c r="AR170" s="77"/>
      <c r="AS170" s="77"/>
      <c r="AT170" s="77"/>
      <c r="AU170" s="77"/>
      <c r="AV170" s="77"/>
      <c r="AW170" s="77"/>
      <c r="AX170" s="77"/>
      <c r="AY170" s="77"/>
      <c r="AZ170" s="77"/>
      <c r="BB170" s="77"/>
      <c r="BC170" s="77"/>
      <c r="BD170" s="77"/>
      <c r="BE170" s="77"/>
      <c r="BG170" s="77"/>
      <c r="BH170" s="77"/>
      <c r="BI170" s="58"/>
      <c r="BJ170" s="58"/>
      <c r="BL170" s="94"/>
      <c r="BN170" s="117"/>
    </row>
    <row r="171" spans="1:66" s="38" customFormat="1" x14ac:dyDescent="0.2">
      <c r="A171" s="38" t="s">
        <v>805</v>
      </c>
      <c r="C171" s="58">
        <v>43.93</v>
      </c>
      <c r="D171" s="58">
        <v>-113.43</v>
      </c>
      <c r="E171" s="38" t="s">
        <v>806</v>
      </c>
      <c r="F171" s="63"/>
      <c r="G171" s="63"/>
      <c r="H171" s="63">
        <v>1960</v>
      </c>
      <c r="I171" s="63"/>
      <c r="J171" s="58">
        <v>-23.2</v>
      </c>
      <c r="K171" s="63">
        <v>310</v>
      </c>
      <c r="L171" s="63">
        <v>1889</v>
      </c>
      <c r="M171" s="58">
        <v>-25.170223749247722</v>
      </c>
      <c r="N171" s="92">
        <v>-0.19931000000000001</v>
      </c>
      <c r="O171" s="92">
        <v>-1.6956457492477224</v>
      </c>
      <c r="P171" s="92">
        <v>-7.5268000000000002E-2</v>
      </c>
      <c r="Q171" s="92">
        <v>-1.9702237492477224</v>
      </c>
      <c r="R171" s="77">
        <v>836.47075772200003</v>
      </c>
      <c r="S171" s="77">
        <v>216.92434810884353</v>
      </c>
      <c r="T171" s="92">
        <v>-1.3597776049435131</v>
      </c>
      <c r="U171" s="92">
        <v>0.42422689802600444</v>
      </c>
      <c r="V171" s="92"/>
      <c r="W171" s="92"/>
      <c r="X171" s="77"/>
      <c r="Y171" s="92"/>
      <c r="Z171" s="77"/>
      <c r="AA171" s="92"/>
      <c r="AB171" s="77"/>
      <c r="AC171" s="92"/>
      <c r="AD171" s="77"/>
      <c r="AE171" s="92"/>
      <c r="AF171" s="77"/>
      <c r="AG171" s="92"/>
      <c r="AH171" s="77"/>
      <c r="AI171" s="92"/>
      <c r="AJ171" s="77"/>
      <c r="AK171" s="92"/>
      <c r="AL171" s="92"/>
      <c r="AM171" s="93"/>
      <c r="AN171" s="77"/>
      <c r="AO171" s="77"/>
      <c r="AP171" s="77"/>
      <c r="AQ171" s="77"/>
      <c r="AR171" s="77"/>
      <c r="AS171" s="77"/>
      <c r="AT171" s="77"/>
      <c r="AU171" s="77"/>
      <c r="AV171" s="77"/>
      <c r="AW171" s="77"/>
      <c r="AX171" s="77"/>
      <c r="AY171" s="77"/>
      <c r="AZ171" s="77"/>
      <c r="BB171" s="77"/>
      <c r="BC171" s="77"/>
      <c r="BD171" s="77"/>
      <c r="BE171" s="77"/>
      <c r="BG171" s="77"/>
      <c r="BH171" s="77"/>
      <c r="BI171" s="58"/>
      <c r="BJ171" s="58"/>
      <c r="BL171" s="94"/>
      <c r="BN171" s="117"/>
    </row>
    <row r="172" spans="1:66" s="38" customFormat="1" x14ac:dyDescent="0.2">
      <c r="A172" s="38" t="s">
        <v>807</v>
      </c>
      <c r="C172" s="58">
        <v>54.9</v>
      </c>
      <c r="D172" s="58">
        <v>-6.3</v>
      </c>
      <c r="E172" s="38" t="s">
        <v>816</v>
      </c>
      <c r="F172" s="63"/>
      <c r="G172" s="63"/>
      <c r="H172" s="63">
        <v>1960</v>
      </c>
      <c r="I172" s="63">
        <v>20</v>
      </c>
      <c r="J172" s="58">
        <v>-24.55</v>
      </c>
      <c r="K172" s="63">
        <v>1034</v>
      </c>
      <c r="L172" s="63">
        <v>79</v>
      </c>
      <c r="M172" s="58">
        <v>-24.286793617267744</v>
      </c>
      <c r="N172" s="92">
        <v>0.14459</v>
      </c>
      <c r="O172" s="92">
        <v>5.7856382732257572E-2</v>
      </c>
      <c r="P172" s="92">
        <v>6.0759999999999925E-2</v>
      </c>
      <c r="Q172" s="92">
        <v>0.26320638273225749</v>
      </c>
      <c r="R172" s="77">
        <v>1201.6779679828574</v>
      </c>
      <c r="S172" s="77">
        <v>121.97878105372924</v>
      </c>
      <c r="T172" s="92">
        <v>-0.25905717502634368</v>
      </c>
      <c r="U172" s="92">
        <v>0.18072692689419806</v>
      </c>
      <c r="V172" s="92"/>
      <c r="W172" s="92"/>
      <c r="X172" s="77"/>
      <c r="Y172" s="92"/>
      <c r="Z172" s="77"/>
      <c r="AA172" s="92"/>
      <c r="AB172" s="77"/>
      <c r="AC172" s="92"/>
      <c r="AD172" s="77"/>
      <c r="AE172" s="92"/>
      <c r="AF172" s="77"/>
      <c r="AG172" s="92"/>
      <c r="AH172" s="77"/>
      <c r="AI172" s="92"/>
      <c r="AJ172" s="77"/>
      <c r="AK172" s="92"/>
      <c r="AL172" s="92"/>
      <c r="AM172" s="93"/>
      <c r="AN172" s="77"/>
      <c r="AO172" s="77"/>
      <c r="AP172" s="77"/>
      <c r="AQ172" s="77"/>
      <c r="AR172" s="77"/>
      <c r="AS172" s="77"/>
      <c r="AT172" s="77"/>
      <c r="AU172" s="77"/>
      <c r="AV172" s="77"/>
      <c r="AW172" s="77"/>
      <c r="AX172" s="77"/>
      <c r="AY172" s="77"/>
      <c r="AZ172" s="77"/>
      <c r="BB172" s="77"/>
      <c r="BC172" s="77"/>
      <c r="BD172" s="77"/>
      <c r="BE172" s="77"/>
      <c r="BG172" s="77"/>
      <c r="BH172" s="77"/>
      <c r="BI172" s="58"/>
      <c r="BJ172" s="58"/>
      <c r="BL172" s="94"/>
      <c r="BN172" s="117"/>
    </row>
    <row r="173" spans="1:66" s="38" customFormat="1" x14ac:dyDescent="0.2">
      <c r="A173" s="38" t="s">
        <v>809</v>
      </c>
      <c r="B173" s="38" t="s">
        <v>838</v>
      </c>
      <c r="C173" s="58">
        <v>37.6</v>
      </c>
      <c r="D173" s="58">
        <v>-118.3</v>
      </c>
      <c r="E173" s="38" t="s">
        <v>806</v>
      </c>
      <c r="F173" s="63">
        <v>2000</v>
      </c>
      <c r="G173" s="63">
        <v>120</v>
      </c>
      <c r="H173" s="63">
        <v>1970</v>
      </c>
      <c r="I173" s="63">
        <v>150</v>
      </c>
      <c r="J173" s="58">
        <v>-21.1</v>
      </c>
      <c r="K173" s="63">
        <v>278</v>
      </c>
      <c r="L173" s="63">
        <v>2373</v>
      </c>
      <c r="M173" s="58">
        <v>-23.36143005165335</v>
      </c>
      <c r="N173" s="92">
        <v>-0.29127000000000003</v>
      </c>
      <c r="O173" s="92">
        <v>-1.8164000516533481</v>
      </c>
      <c r="P173" s="92">
        <v>-0.15376000000000001</v>
      </c>
      <c r="Q173" s="92">
        <v>-2.2614300516533481</v>
      </c>
      <c r="R173" s="77">
        <v>800.33275947585719</v>
      </c>
      <c r="S173" s="77">
        <v>219.86403856677302</v>
      </c>
      <c r="T173" s="92">
        <v>-1.4046480758360984</v>
      </c>
      <c r="U173" s="92">
        <v>0.44511246448394731</v>
      </c>
      <c r="V173" s="92"/>
      <c r="W173" s="92"/>
      <c r="X173" s="77"/>
      <c r="Y173" s="92"/>
      <c r="Z173" s="77"/>
      <c r="AA173" s="92"/>
      <c r="AB173" s="77"/>
      <c r="AC173" s="92"/>
      <c r="AD173" s="77"/>
      <c r="AE173" s="92"/>
      <c r="AF173" s="77"/>
      <c r="AG173" s="92"/>
      <c r="AH173" s="77"/>
      <c r="AI173" s="92"/>
      <c r="AJ173" s="77"/>
      <c r="AK173" s="92"/>
      <c r="AL173" s="92"/>
      <c r="AM173" s="93"/>
      <c r="AN173" s="77"/>
      <c r="AO173" s="77"/>
      <c r="AP173" s="77"/>
      <c r="AQ173" s="77"/>
      <c r="AR173" s="77"/>
      <c r="AS173" s="77"/>
      <c r="AT173" s="77"/>
      <c r="AU173" s="77"/>
      <c r="AV173" s="77"/>
      <c r="AW173" s="77"/>
      <c r="AX173" s="77"/>
      <c r="AY173" s="77"/>
      <c r="AZ173" s="77"/>
      <c r="BB173" s="77"/>
      <c r="BC173" s="77"/>
      <c r="BD173" s="77"/>
      <c r="BE173" s="77"/>
      <c r="BG173" s="77"/>
      <c r="BH173" s="77"/>
      <c r="BI173" s="58"/>
      <c r="BJ173" s="58"/>
      <c r="BL173" s="94"/>
      <c r="BN173" s="117"/>
    </row>
    <row r="174" spans="1:66" s="38" customFormat="1" x14ac:dyDescent="0.2">
      <c r="A174" s="38" t="s">
        <v>807</v>
      </c>
      <c r="C174" s="58">
        <v>54.9</v>
      </c>
      <c r="D174" s="58">
        <v>-6.3</v>
      </c>
      <c r="E174" s="38" t="s">
        <v>816</v>
      </c>
      <c r="F174" s="63"/>
      <c r="G174" s="63"/>
      <c r="H174" s="63">
        <v>1980</v>
      </c>
      <c r="I174" s="63">
        <v>20</v>
      </c>
      <c r="J174" s="58">
        <v>-26.65</v>
      </c>
      <c r="K174" s="63">
        <v>1034</v>
      </c>
      <c r="L174" s="63">
        <v>79</v>
      </c>
      <c r="M174" s="58">
        <v>-26.386793617267742</v>
      </c>
      <c r="N174" s="92">
        <v>0.14459</v>
      </c>
      <c r="O174" s="92">
        <v>5.7856382732257572E-2</v>
      </c>
      <c r="P174" s="92">
        <v>6.0759999999999925E-2</v>
      </c>
      <c r="Q174" s="92">
        <v>0.26320638273225749</v>
      </c>
      <c r="R174" s="77">
        <v>1201.6779679828574</v>
      </c>
      <c r="S174" s="77">
        <v>121.97878105372924</v>
      </c>
      <c r="T174" s="92">
        <v>-0.25905717502634368</v>
      </c>
      <c r="U174" s="92">
        <v>0.18072692689419806</v>
      </c>
      <c r="V174" s="92"/>
      <c r="W174" s="92"/>
      <c r="X174" s="77"/>
      <c r="Y174" s="92"/>
      <c r="Z174" s="77"/>
      <c r="AA174" s="92"/>
      <c r="AB174" s="77"/>
      <c r="AC174" s="92"/>
      <c r="AD174" s="77"/>
      <c r="AE174" s="92"/>
      <c r="AF174" s="77"/>
      <c r="AG174" s="92"/>
      <c r="AH174" s="77"/>
      <c r="AI174" s="92"/>
      <c r="AJ174" s="77"/>
      <c r="AK174" s="92"/>
      <c r="AL174" s="92"/>
      <c r="AM174" s="93"/>
      <c r="AN174" s="77"/>
      <c r="AO174" s="77"/>
      <c r="AP174" s="77"/>
      <c r="AQ174" s="77"/>
      <c r="AR174" s="77"/>
      <c r="AS174" s="77"/>
      <c r="AT174" s="77"/>
      <c r="AU174" s="77"/>
      <c r="AV174" s="77"/>
      <c r="AW174" s="77"/>
      <c r="AX174" s="77"/>
      <c r="AY174" s="77"/>
      <c r="AZ174" s="77"/>
      <c r="BB174" s="77"/>
      <c r="BC174" s="77"/>
      <c r="BD174" s="77"/>
      <c r="BE174" s="77"/>
      <c r="BG174" s="77"/>
      <c r="BH174" s="77"/>
      <c r="BI174" s="58"/>
      <c r="BJ174" s="58"/>
      <c r="BL174" s="94"/>
      <c r="BN174" s="117"/>
    </row>
    <row r="175" spans="1:66" s="38" customFormat="1" x14ac:dyDescent="0.2">
      <c r="A175" s="38" t="s">
        <v>807</v>
      </c>
      <c r="C175" s="58">
        <v>54.9</v>
      </c>
      <c r="D175" s="58">
        <v>-6.3</v>
      </c>
      <c r="E175" s="38" t="s">
        <v>816</v>
      </c>
      <c r="F175" s="63"/>
      <c r="G175" s="63"/>
      <c r="H175" s="63">
        <v>2000</v>
      </c>
      <c r="I175" s="63">
        <v>20</v>
      </c>
      <c r="J175" s="58">
        <v>-26.19</v>
      </c>
      <c r="K175" s="63">
        <v>1034</v>
      </c>
      <c r="L175" s="63">
        <v>79</v>
      </c>
      <c r="M175" s="58">
        <v>-25.926793617267744</v>
      </c>
      <c r="N175" s="92">
        <v>0.14459</v>
      </c>
      <c r="O175" s="92">
        <v>5.7856382732257572E-2</v>
      </c>
      <c r="P175" s="92">
        <v>6.0759999999999925E-2</v>
      </c>
      <c r="Q175" s="92">
        <v>0.26320638273225749</v>
      </c>
      <c r="R175" s="77">
        <v>1201.6779679828574</v>
      </c>
      <c r="S175" s="77">
        <v>121.97878105372924</v>
      </c>
      <c r="T175" s="92">
        <v>-0.25905717502634368</v>
      </c>
      <c r="U175" s="92">
        <v>0.18072692689419806</v>
      </c>
      <c r="V175" s="92"/>
      <c r="W175" s="92"/>
      <c r="X175" s="77"/>
      <c r="Y175" s="92"/>
      <c r="Z175" s="77"/>
      <c r="AA175" s="92"/>
      <c r="AB175" s="77"/>
      <c r="AC175" s="92"/>
      <c r="AD175" s="77"/>
      <c r="AE175" s="92"/>
      <c r="AF175" s="77"/>
      <c r="AG175" s="92"/>
      <c r="AH175" s="77"/>
      <c r="AI175" s="92"/>
      <c r="AJ175" s="77"/>
      <c r="AK175" s="92"/>
      <c r="AL175" s="92"/>
      <c r="AM175" s="93"/>
      <c r="AN175" s="77"/>
      <c r="AO175" s="77"/>
      <c r="AP175" s="77"/>
      <c r="AQ175" s="77"/>
      <c r="AR175" s="77"/>
      <c r="AS175" s="77"/>
      <c r="AT175" s="77"/>
      <c r="AU175" s="77"/>
      <c r="AV175" s="77"/>
      <c r="AW175" s="77"/>
      <c r="AX175" s="77"/>
      <c r="AY175" s="77"/>
      <c r="AZ175" s="77"/>
      <c r="BB175" s="77"/>
      <c r="BC175" s="77"/>
      <c r="BD175" s="77"/>
      <c r="BE175" s="77"/>
      <c r="BG175" s="77"/>
      <c r="BH175" s="77"/>
      <c r="BI175" s="58"/>
      <c r="BJ175" s="58"/>
      <c r="BL175" s="94"/>
      <c r="BN175" s="117"/>
    </row>
    <row r="176" spans="1:66" s="38" customFormat="1" x14ac:dyDescent="0.2">
      <c r="A176" s="38" t="s">
        <v>807</v>
      </c>
      <c r="C176" s="58">
        <v>54.9</v>
      </c>
      <c r="D176" s="58">
        <v>-6.3</v>
      </c>
      <c r="E176" s="38" t="s">
        <v>816</v>
      </c>
      <c r="F176" s="63"/>
      <c r="G176" s="63"/>
      <c r="H176" s="63">
        <v>2020</v>
      </c>
      <c r="I176" s="63">
        <v>20</v>
      </c>
      <c r="J176" s="58">
        <v>-26.87</v>
      </c>
      <c r="K176" s="63">
        <v>1034</v>
      </c>
      <c r="L176" s="63">
        <v>79</v>
      </c>
      <c r="M176" s="58">
        <v>-26.606793617267744</v>
      </c>
      <c r="N176" s="92">
        <v>0.14459</v>
      </c>
      <c r="O176" s="92">
        <v>5.7856382732257572E-2</v>
      </c>
      <c r="P176" s="92">
        <v>6.0759999999999925E-2</v>
      </c>
      <c r="Q176" s="92">
        <v>0.26320638273225749</v>
      </c>
      <c r="R176" s="77">
        <v>1201.6779679828574</v>
      </c>
      <c r="S176" s="77">
        <v>121.97878105372924</v>
      </c>
      <c r="T176" s="92">
        <v>-0.25905717502634368</v>
      </c>
      <c r="U176" s="92">
        <v>0.18072692689419806</v>
      </c>
      <c r="V176" s="92"/>
      <c r="W176" s="92"/>
      <c r="X176" s="77"/>
      <c r="Y176" s="92"/>
      <c r="Z176" s="77"/>
      <c r="AA176" s="92"/>
      <c r="AB176" s="77"/>
      <c r="AC176" s="92"/>
      <c r="AD176" s="77"/>
      <c r="AE176" s="92"/>
      <c r="AF176" s="77"/>
      <c r="AG176" s="92"/>
      <c r="AH176" s="77"/>
      <c r="AI176" s="92"/>
      <c r="AJ176" s="77"/>
      <c r="AK176" s="92"/>
      <c r="AL176" s="92"/>
      <c r="AM176" s="93"/>
      <c r="AN176" s="77"/>
      <c r="AO176" s="77"/>
      <c r="AP176" s="77"/>
      <c r="AQ176" s="77"/>
      <c r="AR176" s="77"/>
      <c r="AS176" s="77"/>
      <c r="AT176" s="77"/>
      <c r="AU176" s="77"/>
      <c r="AV176" s="77"/>
      <c r="AW176" s="77"/>
      <c r="AX176" s="77"/>
      <c r="AY176" s="77"/>
      <c r="AZ176" s="77"/>
      <c r="BB176" s="77"/>
      <c r="BC176" s="77"/>
      <c r="BD176" s="77"/>
      <c r="BE176" s="77"/>
      <c r="BG176" s="77"/>
      <c r="BH176" s="77"/>
      <c r="BI176" s="58"/>
      <c r="BJ176" s="58"/>
      <c r="BL176" s="94"/>
      <c r="BN176" s="117"/>
    </row>
    <row r="177" spans="1:66" s="38" customFormat="1" x14ac:dyDescent="0.2">
      <c r="A177" s="38" t="s">
        <v>807</v>
      </c>
      <c r="C177" s="58">
        <v>54.9</v>
      </c>
      <c r="D177" s="58">
        <v>-6.3</v>
      </c>
      <c r="E177" s="38" t="s">
        <v>816</v>
      </c>
      <c r="F177" s="63"/>
      <c r="G177" s="63"/>
      <c r="H177" s="63">
        <v>2040</v>
      </c>
      <c r="I177" s="63">
        <v>20</v>
      </c>
      <c r="J177" s="58">
        <v>-27.32</v>
      </c>
      <c r="K177" s="63">
        <v>1034</v>
      </c>
      <c r="L177" s="63">
        <v>79</v>
      </c>
      <c r="M177" s="58">
        <v>-27.056793617267743</v>
      </c>
      <c r="N177" s="92">
        <v>0.14459</v>
      </c>
      <c r="O177" s="92">
        <v>5.7856382732257572E-2</v>
      </c>
      <c r="P177" s="92">
        <v>6.0759999999999925E-2</v>
      </c>
      <c r="Q177" s="92">
        <v>0.26320638273225749</v>
      </c>
      <c r="R177" s="77">
        <v>1201.6779679828574</v>
      </c>
      <c r="S177" s="77">
        <v>121.97878105372924</v>
      </c>
      <c r="T177" s="92">
        <v>-0.25905717502634368</v>
      </c>
      <c r="U177" s="92">
        <v>0.18072692689419806</v>
      </c>
      <c r="V177" s="92"/>
      <c r="W177" s="92"/>
      <c r="X177" s="77"/>
      <c r="Y177" s="92"/>
      <c r="Z177" s="77"/>
      <c r="AA177" s="92"/>
      <c r="AB177" s="77"/>
      <c r="AC177" s="92"/>
      <c r="AD177" s="77"/>
      <c r="AE177" s="92"/>
      <c r="AF177" s="77"/>
      <c r="AG177" s="92"/>
      <c r="AH177" s="77"/>
      <c r="AI177" s="92"/>
      <c r="AJ177" s="77"/>
      <c r="AK177" s="92"/>
      <c r="AL177" s="92"/>
      <c r="AM177" s="93"/>
      <c r="AN177" s="77"/>
      <c r="AO177" s="77"/>
      <c r="AP177" s="77"/>
      <c r="AQ177" s="77"/>
      <c r="AR177" s="77"/>
      <c r="AS177" s="77"/>
      <c r="AT177" s="77"/>
      <c r="AU177" s="77"/>
      <c r="AV177" s="77"/>
      <c r="AW177" s="77"/>
      <c r="AX177" s="77"/>
      <c r="AY177" s="77"/>
      <c r="AZ177" s="77"/>
      <c r="BB177" s="77"/>
      <c r="BC177" s="77"/>
      <c r="BD177" s="77"/>
      <c r="BE177" s="77"/>
      <c r="BG177" s="77"/>
      <c r="BH177" s="77"/>
      <c r="BI177" s="58"/>
      <c r="BJ177" s="58"/>
      <c r="BL177" s="94"/>
      <c r="BN177" s="117"/>
    </row>
    <row r="178" spans="1:66" s="38" customFormat="1" x14ac:dyDescent="0.2">
      <c r="A178" s="38" t="s">
        <v>807</v>
      </c>
      <c r="C178" s="58">
        <v>54.9</v>
      </c>
      <c r="D178" s="58">
        <v>-6.3</v>
      </c>
      <c r="E178" s="38" t="s">
        <v>816</v>
      </c>
      <c r="F178" s="63"/>
      <c r="G178" s="63"/>
      <c r="H178" s="63">
        <v>2060</v>
      </c>
      <c r="I178" s="63">
        <v>20</v>
      </c>
      <c r="J178" s="58">
        <v>-26.48</v>
      </c>
      <c r="K178" s="63">
        <v>1034</v>
      </c>
      <c r="L178" s="63">
        <v>79</v>
      </c>
      <c r="M178" s="58">
        <v>-26.216793617267744</v>
      </c>
      <c r="N178" s="92">
        <v>0.14459</v>
      </c>
      <c r="O178" s="92">
        <v>5.7856382732257572E-2</v>
      </c>
      <c r="P178" s="92">
        <v>6.0759999999999925E-2</v>
      </c>
      <c r="Q178" s="92">
        <v>0.26320638273225749</v>
      </c>
      <c r="R178" s="77">
        <v>1201.6779679828574</v>
      </c>
      <c r="S178" s="77">
        <v>121.97878105372924</v>
      </c>
      <c r="T178" s="92">
        <v>-0.25905717502634368</v>
      </c>
      <c r="U178" s="92">
        <v>0.18072692689419806</v>
      </c>
      <c r="V178" s="92"/>
      <c r="W178" s="92"/>
      <c r="X178" s="77"/>
      <c r="Y178" s="92"/>
      <c r="Z178" s="77"/>
      <c r="AA178" s="92"/>
      <c r="AB178" s="77"/>
      <c r="AC178" s="92"/>
      <c r="AD178" s="77"/>
      <c r="AE178" s="92"/>
      <c r="AF178" s="77"/>
      <c r="AG178" s="92"/>
      <c r="AH178" s="77"/>
      <c r="AI178" s="92"/>
      <c r="AJ178" s="77"/>
      <c r="AK178" s="92"/>
      <c r="AL178" s="92"/>
      <c r="AM178" s="93"/>
      <c r="AN178" s="77"/>
      <c r="AO178" s="77"/>
      <c r="AP178" s="77"/>
      <c r="AQ178" s="77"/>
      <c r="AR178" s="77"/>
      <c r="AS178" s="77"/>
      <c r="AT178" s="77"/>
      <c r="AU178" s="77"/>
      <c r="AV178" s="77"/>
      <c r="AW178" s="77"/>
      <c r="AX178" s="77"/>
      <c r="AY178" s="77"/>
      <c r="AZ178" s="77"/>
      <c r="BB178" s="77"/>
      <c r="BC178" s="77"/>
      <c r="BD178" s="77"/>
      <c r="BE178" s="77"/>
      <c r="BG178" s="77"/>
      <c r="BH178" s="77"/>
      <c r="BI178" s="58"/>
      <c r="BJ178" s="58"/>
      <c r="BL178" s="94"/>
      <c r="BN178" s="117"/>
    </row>
    <row r="179" spans="1:66" s="38" customFormat="1" x14ac:dyDescent="0.2">
      <c r="A179" s="38" t="s">
        <v>807</v>
      </c>
      <c r="C179" s="58">
        <v>54.12</v>
      </c>
      <c r="D179" s="58">
        <v>-6.57</v>
      </c>
      <c r="E179" s="38" t="s">
        <v>816</v>
      </c>
      <c r="F179" s="63"/>
      <c r="G179" s="63"/>
      <c r="H179" s="63">
        <v>2080</v>
      </c>
      <c r="I179" s="63">
        <v>20</v>
      </c>
      <c r="J179" s="58">
        <v>-25.78</v>
      </c>
      <c r="K179" s="63">
        <v>945</v>
      </c>
      <c r="L179" s="63">
        <v>147</v>
      </c>
      <c r="M179" s="58">
        <v>-25.694115844515423</v>
      </c>
      <c r="N179" s="92">
        <v>0.13167000000000001</v>
      </c>
      <c r="O179" s="92">
        <v>-9.6873844515423357E-2</v>
      </c>
      <c r="P179" s="92">
        <v>5.1087999999999911E-2</v>
      </c>
      <c r="Q179" s="92">
        <v>8.5884155484576563E-2</v>
      </c>
      <c r="R179" s="77">
        <v>1208.8237619542856</v>
      </c>
      <c r="S179" s="77">
        <v>106.0239691731457</v>
      </c>
      <c r="T179" s="92">
        <v>-0.42595852050337946</v>
      </c>
      <c r="U179" s="92">
        <v>0.15747818188973625</v>
      </c>
      <c r="V179" s="92"/>
      <c r="W179" s="92"/>
      <c r="X179" s="77"/>
      <c r="Y179" s="92"/>
      <c r="Z179" s="77"/>
      <c r="AA179" s="92"/>
      <c r="AB179" s="77"/>
      <c r="AC179" s="92"/>
      <c r="AD179" s="77"/>
      <c r="AE179" s="92"/>
      <c r="AF179" s="77"/>
      <c r="AG179" s="92"/>
      <c r="AH179" s="77"/>
      <c r="AI179" s="92"/>
      <c r="AJ179" s="77"/>
      <c r="AK179" s="92"/>
      <c r="AL179" s="92"/>
      <c r="AM179" s="93"/>
      <c r="AN179" s="77"/>
      <c r="AO179" s="77"/>
      <c r="AP179" s="77"/>
      <c r="AQ179" s="77"/>
      <c r="AR179" s="77"/>
      <c r="AS179" s="77"/>
      <c r="AT179" s="77"/>
      <c r="AU179" s="77"/>
      <c r="AV179" s="77"/>
      <c r="AW179" s="77"/>
      <c r="AX179" s="77"/>
      <c r="AY179" s="77"/>
      <c r="AZ179" s="77"/>
      <c r="BB179" s="77"/>
      <c r="BC179" s="77"/>
      <c r="BD179" s="77"/>
      <c r="BE179" s="77"/>
      <c r="BG179" s="77"/>
      <c r="BH179" s="77"/>
      <c r="BI179" s="58"/>
      <c r="BJ179" s="58"/>
      <c r="BL179" s="94"/>
      <c r="BN179" s="117"/>
    </row>
    <row r="180" spans="1:66" s="38" customFormat="1" x14ac:dyDescent="0.2">
      <c r="A180" s="38" t="s">
        <v>807</v>
      </c>
      <c r="C180" s="58">
        <v>54.12</v>
      </c>
      <c r="D180" s="58">
        <v>-6.57</v>
      </c>
      <c r="E180" s="38" t="s">
        <v>816</v>
      </c>
      <c r="F180" s="63"/>
      <c r="G180" s="63"/>
      <c r="H180" s="63">
        <v>2100</v>
      </c>
      <c r="I180" s="63">
        <v>20</v>
      </c>
      <c r="J180" s="58">
        <v>-25.5</v>
      </c>
      <c r="K180" s="63">
        <v>945</v>
      </c>
      <c r="L180" s="63">
        <v>147</v>
      </c>
      <c r="M180" s="58">
        <v>-25.414115844515422</v>
      </c>
      <c r="N180" s="92">
        <v>0.13167000000000001</v>
      </c>
      <c r="O180" s="92">
        <v>-9.6873844515423357E-2</v>
      </c>
      <c r="P180" s="92">
        <v>5.1087999999999911E-2</v>
      </c>
      <c r="Q180" s="92">
        <v>8.5884155484576563E-2</v>
      </c>
      <c r="R180" s="77">
        <v>1208.8237619542856</v>
      </c>
      <c r="S180" s="77">
        <v>106.0239691731457</v>
      </c>
      <c r="T180" s="92">
        <v>-0.42595852050337946</v>
      </c>
      <c r="U180" s="92">
        <v>0.15747818188973625</v>
      </c>
      <c r="V180" s="92"/>
      <c r="W180" s="92"/>
      <c r="X180" s="77"/>
      <c r="Y180" s="92"/>
      <c r="Z180" s="77"/>
      <c r="AA180" s="92"/>
      <c r="AB180" s="77"/>
      <c r="AC180" s="92"/>
      <c r="AD180" s="77"/>
      <c r="AE180" s="92"/>
      <c r="AF180" s="77"/>
      <c r="AG180" s="92"/>
      <c r="AH180" s="77"/>
      <c r="AI180" s="92"/>
      <c r="AJ180" s="77"/>
      <c r="AK180" s="92"/>
      <c r="AL180" s="92"/>
      <c r="AM180" s="93"/>
      <c r="AN180" s="77"/>
      <c r="AO180" s="77"/>
      <c r="AP180" s="77"/>
      <c r="AQ180" s="77"/>
      <c r="AR180" s="77"/>
      <c r="AS180" s="77"/>
      <c r="AT180" s="77"/>
      <c r="AU180" s="77"/>
      <c r="AV180" s="77"/>
      <c r="AW180" s="77"/>
      <c r="AX180" s="77"/>
      <c r="AY180" s="77"/>
      <c r="AZ180" s="77"/>
      <c r="BB180" s="77"/>
      <c r="BC180" s="77"/>
      <c r="BD180" s="77"/>
      <c r="BE180" s="77"/>
      <c r="BG180" s="77"/>
      <c r="BH180" s="77"/>
      <c r="BI180" s="58"/>
      <c r="BJ180" s="58"/>
      <c r="BL180" s="94"/>
      <c r="BN180" s="117"/>
    </row>
    <row r="181" spans="1:66" s="38" customFormat="1" x14ac:dyDescent="0.2">
      <c r="A181" s="38" t="s">
        <v>807</v>
      </c>
      <c r="C181" s="58">
        <v>54.12</v>
      </c>
      <c r="D181" s="58">
        <v>-6.57</v>
      </c>
      <c r="E181" s="38" t="s">
        <v>816</v>
      </c>
      <c r="F181" s="63"/>
      <c r="G181" s="63"/>
      <c r="H181" s="63">
        <v>2115</v>
      </c>
      <c r="I181" s="63">
        <v>10</v>
      </c>
      <c r="J181" s="58">
        <v>-25.96</v>
      </c>
      <c r="K181" s="63">
        <v>945</v>
      </c>
      <c r="L181" s="63">
        <v>147</v>
      </c>
      <c r="M181" s="58">
        <v>-25.874115844515423</v>
      </c>
      <c r="N181" s="92">
        <v>0.13167000000000001</v>
      </c>
      <c r="O181" s="92">
        <v>-9.6873844515423357E-2</v>
      </c>
      <c r="P181" s="92">
        <v>5.1087999999999911E-2</v>
      </c>
      <c r="Q181" s="92">
        <v>8.5884155484576563E-2</v>
      </c>
      <c r="R181" s="77">
        <v>1208.8237619542856</v>
      </c>
      <c r="S181" s="77">
        <v>106.0239691731457</v>
      </c>
      <c r="T181" s="92">
        <v>-0.42595852050337946</v>
      </c>
      <c r="U181" s="92">
        <v>0.15747818188973625</v>
      </c>
      <c r="V181" s="92"/>
      <c r="W181" s="92"/>
      <c r="X181" s="77"/>
      <c r="Y181" s="92"/>
      <c r="Z181" s="77"/>
      <c r="AA181" s="92"/>
      <c r="AB181" s="77"/>
      <c r="AC181" s="92"/>
      <c r="AD181" s="77"/>
      <c r="AE181" s="92"/>
      <c r="AF181" s="77"/>
      <c r="AG181" s="92"/>
      <c r="AH181" s="77"/>
      <c r="AI181" s="92"/>
      <c r="AJ181" s="77"/>
      <c r="AK181" s="92"/>
      <c r="AL181" s="92"/>
      <c r="AM181" s="93"/>
      <c r="AN181" s="77"/>
      <c r="AO181" s="77"/>
      <c r="AP181" s="77"/>
      <c r="AQ181" s="77"/>
      <c r="AR181" s="77"/>
      <c r="AS181" s="77"/>
      <c r="AT181" s="77"/>
      <c r="AU181" s="77"/>
      <c r="AV181" s="77"/>
      <c r="AW181" s="77"/>
      <c r="AX181" s="77"/>
      <c r="AY181" s="77"/>
      <c r="AZ181" s="77"/>
      <c r="BB181" s="77"/>
      <c r="BC181" s="77"/>
      <c r="BD181" s="77"/>
      <c r="BE181" s="77"/>
      <c r="BG181" s="77"/>
      <c r="BH181" s="77"/>
      <c r="BI181" s="58"/>
      <c r="BJ181" s="58"/>
      <c r="BL181" s="94"/>
      <c r="BN181" s="117"/>
    </row>
    <row r="182" spans="1:66" s="38" customFormat="1" x14ac:dyDescent="0.2">
      <c r="A182" s="38" t="s">
        <v>807</v>
      </c>
      <c r="C182" s="58">
        <v>54.12</v>
      </c>
      <c r="D182" s="58">
        <v>-6.57</v>
      </c>
      <c r="E182" s="38" t="s">
        <v>816</v>
      </c>
      <c r="F182" s="63"/>
      <c r="G182" s="63"/>
      <c r="H182" s="63">
        <v>2125</v>
      </c>
      <c r="I182" s="63">
        <v>10</v>
      </c>
      <c r="J182" s="58">
        <v>-25.95</v>
      </c>
      <c r="K182" s="63">
        <v>945</v>
      </c>
      <c r="L182" s="63">
        <v>147</v>
      </c>
      <c r="M182" s="58">
        <v>-25.864115844515421</v>
      </c>
      <c r="N182" s="92">
        <v>0.13167000000000001</v>
      </c>
      <c r="O182" s="92">
        <v>-9.6873844515423357E-2</v>
      </c>
      <c r="P182" s="92">
        <v>5.1087999999999911E-2</v>
      </c>
      <c r="Q182" s="92">
        <v>8.5884155484576563E-2</v>
      </c>
      <c r="R182" s="77">
        <v>1208.8237619542856</v>
      </c>
      <c r="S182" s="77">
        <v>106.0239691731457</v>
      </c>
      <c r="T182" s="92">
        <v>-0.42595852050337946</v>
      </c>
      <c r="U182" s="92">
        <v>0.15747818188973625</v>
      </c>
      <c r="V182" s="92"/>
      <c r="W182" s="92"/>
      <c r="X182" s="77"/>
      <c r="Y182" s="92"/>
      <c r="Z182" s="77"/>
      <c r="AA182" s="92"/>
      <c r="AB182" s="77"/>
      <c r="AC182" s="92"/>
      <c r="AD182" s="77"/>
      <c r="AE182" s="92"/>
      <c r="AF182" s="77"/>
      <c r="AG182" s="92"/>
      <c r="AH182" s="77"/>
      <c r="AI182" s="92"/>
      <c r="AJ182" s="77"/>
      <c r="AK182" s="92"/>
      <c r="AL182" s="92"/>
      <c r="AM182" s="93"/>
      <c r="AN182" s="77"/>
      <c r="AO182" s="77"/>
      <c r="AP182" s="77"/>
      <c r="AQ182" s="77"/>
      <c r="AR182" s="77"/>
      <c r="AS182" s="77"/>
      <c r="AT182" s="77"/>
      <c r="AU182" s="77"/>
      <c r="AV182" s="77"/>
      <c r="AW182" s="77"/>
      <c r="AX182" s="77"/>
      <c r="AY182" s="77"/>
      <c r="AZ182" s="77"/>
      <c r="BB182" s="77"/>
      <c r="BC182" s="77"/>
      <c r="BD182" s="77"/>
      <c r="BE182" s="77"/>
      <c r="BG182" s="77"/>
      <c r="BH182" s="77"/>
      <c r="BI182" s="58"/>
      <c r="BJ182" s="58"/>
      <c r="BL182" s="94"/>
      <c r="BN182" s="117"/>
    </row>
    <row r="183" spans="1:66" s="38" customFormat="1" x14ac:dyDescent="0.2">
      <c r="A183" s="38" t="s">
        <v>807</v>
      </c>
      <c r="C183" s="58">
        <v>54.12</v>
      </c>
      <c r="D183" s="58">
        <v>-6.57</v>
      </c>
      <c r="E183" s="38" t="s">
        <v>816</v>
      </c>
      <c r="F183" s="63"/>
      <c r="G183" s="63"/>
      <c r="H183" s="63">
        <v>2135</v>
      </c>
      <c r="I183" s="63">
        <v>10</v>
      </c>
      <c r="J183" s="58">
        <v>-25.34</v>
      </c>
      <c r="K183" s="63">
        <v>945</v>
      </c>
      <c r="L183" s="63">
        <v>147</v>
      </c>
      <c r="M183" s="58">
        <v>-25.254115844515422</v>
      </c>
      <c r="N183" s="92">
        <v>0.13167000000000001</v>
      </c>
      <c r="O183" s="92">
        <v>-9.6873844515423357E-2</v>
      </c>
      <c r="P183" s="92">
        <v>5.1087999999999911E-2</v>
      </c>
      <c r="Q183" s="92">
        <v>8.5884155484576563E-2</v>
      </c>
      <c r="R183" s="77">
        <v>1208.8237619542856</v>
      </c>
      <c r="S183" s="77">
        <v>106.0239691731457</v>
      </c>
      <c r="T183" s="92">
        <v>-0.42595852050337946</v>
      </c>
      <c r="U183" s="92">
        <v>0.15747818188973625</v>
      </c>
      <c r="V183" s="92"/>
      <c r="W183" s="92"/>
      <c r="X183" s="77"/>
      <c r="Y183" s="92"/>
      <c r="Z183" s="77"/>
      <c r="AA183" s="92"/>
      <c r="AB183" s="77"/>
      <c r="AC183" s="92"/>
      <c r="AD183" s="77"/>
      <c r="AE183" s="92"/>
      <c r="AF183" s="77"/>
      <c r="AG183" s="92"/>
      <c r="AH183" s="77"/>
      <c r="AI183" s="92"/>
      <c r="AJ183" s="77"/>
      <c r="AK183" s="92"/>
      <c r="AL183" s="92"/>
      <c r="AM183" s="93"/>
      <c r="AN183" s="77"/>
      <c r="AO183" s="77"/>
      <c r="AP183" s="77"/>
      <c r="AQ183" s="77"/>
      <c r="AR183" s="77"/>
      <c r="AS183" s="77"/>
      <c r="AT183" s="77"/>
      <c r="AU183" s="77"/>
      <c r="AV183" s="77"/>
      <c r="AW183" s="77"/>
      <c r="AX183" s="77"/>
      <c r="AY183" s="77"/>
      <c r="AZ183" s="77"/>
      <c r="BB183" s="77"/>
      <c r="BC183" s="77"/>
      <c r="BD183" s="77"/>
      <c r="BE183" s="77"/>
      <c r="BG183" s="77"/>
      <c r="BH183" s="77"/>
      <c r="BI183" s="58"/>
      <c r="BJ183" s="58"/>
      <c r="BL183" s="94"/>
      <c r="BN183" s="117"/>
    </row>
    <row r="184" spans="1:66" s="38" customFormat="1" x14ac:dyDescent="0.2">
      <c r="A184" s="38" t="s">
        <v>807</v>
      </c>
      <c r="C184" s="58">
        <v>54.12</v>
      </c>
      <c r="D184" s="58">
        <v>-6.57</v>
      </c>
      <c r="E184" s="38" t="s">
        <v>816</v>
      </c>
      <c r="F184" s="63"/>
      <c r="G184" s="63"/>
      <c r="H184" s="63">
        <v>2145</v>
      </c>
      <c r="I184" s="63">
        <v>10</v>
      </c>
      <c r="J184" s="58">
        <v>-24.57</v>
      </c>
      <c r="K184" s="63">
        <v>945</v>
      </c>
      <c r="L184" s="63">
        <v>147</v>
      </c>
      <c r="M184" s="58">
        <v>-24.484115844515422</v>
      </c>
      <c r="N184" s="92">
        <v>0.13167000000000001</v>
      </c>
      <c r="O184" s="92">
        <v>-9.6873844515423357E-2</v>
      </c>
      <c r="P184" s="92">
        <v>5.1087999999999911E-2</v>
      </c>
      <c r="Q184" s="92">
        <v>8.5884155484576563E-2</v>
      </c>
      <c r="R184" s="77">
        <v>1208.8237619542856</v>
      </c>
      <c r="S184" s="77">
        <v>106.0239691731457</v>
      </c>
      <c r="T184" s="92">
        <v>-0.42595852050337946</v>
      </c>
      <c r="U184" s="92">
        <v>0.15747818188973625</v>
      </c>
      <c r="V184" s="92"/>
      <c r="W184" s="92"/>
      <c r="X184" s="77"/>
      <c r="Y184" s="92"/>
      <c r="Z184" s="77"/>
      <c r="AA184" s="92"/>
      <c r="AB184" s="77"/>
      <c r="AC184" s="92"/>
      <c r="AD184" s="77"/>
      <c r="AE184" s="92"/>
      <c r="AF184" s="77"/>
      <c r="AG184" s="92"/>
      <c r="AH184" s="77"/>
      <c r="AI184" s="92"/>
      <c r="AJ184" s="77"/>
      <c r="AK184" s="92"/>
      <c r="AL184" s="92"/>
      <c r="AM184" s="93"/>
      <c r="AN184" s="77"/>
      <c r="AO184" s="77"/>
      <c r="AP184" s="77"/>
      <c r="AQ184" s="77"/>
      <c r="AR184" s="77"/>
      <c r="AS184" s="77"/>
      <c r="AT184" s="77"/>
      <c r="AU184" s="77"/>
      <c r="AV184" s="77"/>
      <c r="AW184" s="77"/>
      <c r="AX184" s="77"/>
      <c r="AY184" s="77"/>
      <c r="AZ184" s="77"/>
      <c r="BB184" s="77"/>
      <c r="BC184" s="77"/>
      <c r="BD184" s="77"/>
      <c r="BE184" s="77"/>
      <c r="BG184" s="77"/>
      <c r="BH184" s="77"/>
      <c r="BI184" s="58"/>
      <c r="BJ184" s="58"/>
      <c r="BL184" s="94"/>
      <c r="BN184" s="117"/>
    </row>
    <row r="185" spans="1:66" s="38" customFormat="1" x14ac:dyDescent="0.2">
      <c r="A185" s="38" t="s">
        <v>807</v>
      </c>
      <c r="C185" s="58">
        <v>54.12</v>
      </c>
      <c r="D185" s="58">
        <v>-6.57</v>
      </c>
      <c r="E185" s="38" t="s">
        <v>816</v>
      </c>
      <c r="F185" s="63"/>
      <c r="G185" s="63"/>
      <c r="H185" s="63">
        <v>2155</v>
      </c>
      <c r="I185" s="63">
        <v>10</v>
      </c>
      <c r="J185" s="58">
        <v>-24.26</v>
      </c>
      <c r="K185" s="63">
        <v>945</v>
      </c>
      <c r="L185" s="63">
        <v>147</v>
      </c>
      <c r="M185" s="58">
        <v>-24.174115844515423</v>
      </c>
      <c r="N185" s="92">
        <v>0.13167000000000001</v>
      </c>
      <c r="O185" s="92">
        <v>-9.6873844515423357E-2</v>
      </c>
      <c r="P185" s="92">
        <v>5.1087999999999911E-2</v>
      </c>
      <c r="Q185" s="92">
        <v>8.5884155484576563E-2</v>
      </c>
      <c r="R185" s="77">
        <v>1208.8237619542856</v>
      </c>
      <c r="S185" s="77">
        <v>106.0239691731457</v>
      </c>
      <c r="T185" s="92">
        <v>-0.42595852050337946</v>
      </c>
      <c r="U185" s="92">
        <v>0.15747818188973625</v>
      </c>
      <c r="V185" s="92"/>
      <c r="W185" s="92"/>
      <c r="X185" s="77"/>
      <c r="Y185" s="92"/>
      <c r="Z185" s="77"/>
      <c r="AA185" s="92"/>
      <c r="AB185" s="77"/>
      <c r="AC185" s="92"/>
      <c r="AD185" s="77"/>
      <c r="AE185" s="92"/>
      <c r="AF185" s="77"/>
      <c r="AG185" s="92"/>
      <c r="AH185" s="77"/>
      <c r="AI185" s="92"/>
      <c r="AJ185" s="77"/>
      <c r="AK185" s="92"/>
      <c r="AL185" s="92"/>
      <c r="AM185" s="93"/>
      <c r="AN185" s="77"/>
      <c r="AO185" s="77"/>
      <c r="AP185" s="77"/>
      <c r="AQ185" s="77"/>
      <c r="AR185" s="77"/>
      <c r="AS185" s="77"/>
      <c r="AT185" s="77"/>
      <c r="AU185" s="77"/>
      <c r="AV185" s="77"/>
      <c r="AW185" s="77"/>
      <c r="AX185" s="77"/>
      <c r="AY185" s="77"/>
      <c r="AZ185" s="77"/>
      <c r="BB185" s="77"/>
      <c r="BC185" s="77"/>
      <c r="BD185" s="77"/>
      <c r="BE185" s="77"/>
      <c r="BG185" s="77"/>
      <c r="BH185" s="77"/>
      <c r="BI185" s="58"/>
      <c r="BJ185" s="58"/>
      <c r="BL185" s="94"/>
      <c r="BN185" s="117"/>
    </row>
    <row r="186" spans="1:66" s="38" customFormat="1" x14ac:dyDescent="0.2">
      <c r="A186" s="38" t="s">
        <v>807</v>
      </c>
      <c r="C186" s="58">
        <v>54.12</v>
      </c>
      <c r="D186" s="58">
        <v>-6.57</v>
      </c>
      <c r="E186" s="38" t="s">
        <v>816</v>
      </c>
      <c r="F186" s="63"/>
      <c r="G186" s="63"/>
      <c r="H186" s="63">
        <v>2165</v>
      </c>
      <c r="I186" s="63">
        <v>20</v>
      </c>
      <c r="J186" s="58">
        <v>-23.92</v>
      </c>
      <c r="K186" s="63">
        <v>945</v>
      </c>
      <c r="L186" s="63">
        <v>147</v>
      </c>
      <c r="M186" s="58">
        <v>-23.834115844515424</v>
      </c>
      <c r="N186" s="92">
        <v>0.13167000000000001</v>
      </c>
      <c r="O186" s="92">
        <v>-9.6873844515423357E-2</v>
      </c>
      <c r="P186" s="92">
        <v>5.1087999999999911E-2</v>
      </c>
      <c r="Q186" s="92">
        <v>8.5884155484576563E-2</v>
      </c>
      <c r="R186" s="77">
        <v>1208.8237619542856</v>
      </c>
      <c r="S186" s="77">
        <v>106.0239691731457</v>
      </c>
      <c r="T186" s="92">
        <v>-0.42595852050337946</v>
      </c>
      <c r="U186" s="92">
        <v>0.15747818188973625</v>
      </c>
      <c r="V186" s="92"/>
      <c r="W186" s="92"/>
      <c r="X186" s="77"/>
      <c r="Y186" s="92"/>
      <c r="Z186" s="77"/>
      <c r="AA186" s="92"/>
      <c r="AB186" s="77"/>
      <c r="AC186" s="92"/>
      <c r="AD186" s="77"/>
      <c r="AE186" s="92"/>
      <c r="AF186" s="77"/>
      <c r="AG186" s="92"/>
      <c r="AH186" s="77"/>
      <c r="AI186" s="92"/>
      <c r="AJ186" s="77"/>
      <c r="AK186" s="92"/>
      <c r="AL186" s="92"/>
      <c r="AM186" s="93"/>
      <c r="AN186" s="77"/>
      <c r="AO186" s="77"/>
      <c r="AP186" s="77"/>
      <c r="AQ186" s="77"/>
      <c r="AR186" s="77"/>
      <c r="AS186" s="77"/>
      <c r="AT186" s="77"/>
      <c r="AU186" s="77"/>
      <c r="AV186" s="77"/>
      <c r="AW186" s="77"/>
      <c r="AX186" s="77"/>
      <c r="AY186" s="77"/>
      <c r="AZ186" s="77"/>
      <c r="BB186" s="77"/>
      <c r="BC186" s="77"/>
      <c r="BD186" s="77"/>
      <c r="BE186" s="77"/>
      <c r="BG186" s="77"/>
      <c r="BH186" s="77"/>
      <c r="BI186" s="58"/>
      <c r="BJ186" s="58"/>
      <c r="BL186" s="94"/>
      <c r="BN186" s="117"/>
    </row>
    <row r="187" spans="1:66" s="38" customFormat="1" x14ac:dyDescent="0.2">
      <c r="A187" s="38" t="s">
        <v>807</v>
      </c>
      <c r="C187" s="58">
        <v>54.12</v>
      </c>
      <c r="D187" s="58">
        <v>-6.57</v>
      </c>
      <c r="E187" s="38" t="s">
        <v>816</v>
      </c>
      <c r="F187" s="63"/>
      <c r="G187" s="63"/>
      <c r="H187" s="63">
        <v>2180</v>
      </c>
      <c r="I187" s="63">
        <v>20</v>
      </c>
      <c r="J187" s="58">
        <v>-24.39</v>
      </c>
      <c r="K187" s="63">
        <v>945</v>
      </c>
      <c r="L187" s="63">
        <v>147</v>
      </c>
      <c r="M187" s="58">
        <v>-24.304115844515422</v>
      </c>
      <c r="N187" s="92">
        <v>0.13167000000000001</v>
      </c>
      <c r="O187" s="92">
        <v>-9.6873844515423357E-2</v>
      </c>
      <c r="P187" s="92">
        <v>5.1087999999999911E-2</v>
      </c>
      <c r="Q187" s="92">
        <v>8.5884155484576563E-2</v>
      </c>
      <c r="R187" s="77">
        <v>1208.8237619542856</v>
      </c>
      <c r="S187" s="77">
        <v>106.0239691731457</v>
      </c>
      <c r="T187" s="92">
        <v>-0.42595852050337946</v>
      </c>
      <c r="U187" s="92">
        <v>0.15747818188973625</v>
      </c>
      <c r="V187" s="92"/>
      <c r="W187" s="92"/>
      <c r="X187" s="77"/>
      <c r="Y187" s="92"/>
      <c r="Z187" s="77"/>
      <c r="AA187" s="92"/>
      <c r="AB187" s="77"/>
      <c r="AC187" s="92"/>
      <c r="AD187" s="77"/>
      <c r="AE187" s="92"/>
      <c r="AF187" s="77"/>
      <c r="AG187" s="92"/>
      <c r="AH187" s="77"/>
      <c r="AI187" s="92"/>
      <c r="AJ187" s="77"/>
      <c r="AK187" s="92"/>
      <c r="AL187" s="92"/>
      <c r="AM187" s="93"/>
      <c r="AN187" s="77"/>
      <c r="AO187" s="77"/>
      <c r="AP187" s="77"/>
      <c r="AQ187" s="77"/>
      <c r="AR187" s="77"/>
      <c r="AS187" s="77"/>
      <c r="AT187" s="77"/>
      <c r="AU187" s="77"/>
      <c r="AV187" s="77"/>
      <c r="AW187" s="77"/>
      <c r="AX187" s="77"/>
      <c r="AY187" s="77"/>
      <c r="AZ187" s="77"/>
      <c r="BB187" s="77"/>
      <c r="BC187" s="77"/>
      <c r="BD187" s="77"/>
      <c r="BE187" s="77"/>
      <c r="BG187" s="77"/>
      <c r="BH187" s="77"/>
      <c r="BI187" s="58"/>
      <c r="BJ187" s="58"/>
      <c r="BL187" s="94"/>
      <c r="BN187" s="117"/>
    </row>
    <row r="188" spans="1:66" s="38" customFormat="1" x14ac:dyDescent="0.2">
      <c r="A188" s="38" t="s">
        <v>807</v>
      </c>
      <c r="C188" s="58">
        <v>54.12</v>
      </c>
      <c r="D188" s="58">
        <v>-6.57</v>
      </c>
      <c r="E188" s="38" t="s">
        <v>816</v>
      </c>
      <c r="F188" s="63"/>
      <c r="G188" s="63"/>
      <c r="H188" s="63">
        <v>2200</v>
      </c>
      <c r="I188" s="63">
        <v>20</v>
      </c>
      <c r="J188" s="58">
        <v>-25.05</v>
      </c>
      <c r="K188" s="63">
        <v>945</v>
      </c>
      <c r="L188" s="63">
        <v>147</v>
      </c>
      <c r="M188" s="58">
        <v>-24.964115844515423</v>
      </c>
      <c r="N188" s="92">
        <v>0.13167000000000001</v>
      </c>
      <c r="O188" s="92">
        <v>-9.6873844515423357E-2</v>
      </c>
      <c r="P188" s="92">
        <v>5.1087999999999911E-2</v>
      </c>
      <c r="Q188" s="92">
        <v>8.5884155484576563E-2</v>
      </c>
      <c r="R188" s="77">
        <v>1208.8237619542856</v>
      </c>
      <c r="S188" s="77">
        <v>106.0239691731457</v>
      </c>
      <c r="T188" s="92">
        <v>-0.42595852050337946</v>
      </c>
      <c r="U188" s="92">
        <v>0.15747818188973625</v>
      </c>
      <c r="V188" s="92"/>
      <c r="W188" s="92"/>
      <c r="X188" s="77"/>
      <c r="Y188" s="92"/>
      <c r="Z188" s="77"/>
      <c r="AA188" s="92"/>
      <c r="AB188" s="77"/>
      <c r="AC188" s="92"/>
      <c r="AD188" s="77"/>
      <c r="AE188" s="92"/>
      <c r="AF188" s="77"/>
      <c r="AG188" s="92"/>
      <c r="AH188" s="77"/>
      <c r="AI188" s="92"/>
      <c r="AJ188" s="77"/>
      <c r="AK188" s="92"/>
      <c r="AL188" s="92"/>
      <c r="AM188" s="93"/>
      <c r="AN188" s="77"/>
      <c r="AO188" s="77"/>
      <c r="AP188" s="77"/>
      <c r="AQ188" s="77"/>
      <c r="AR188" s="77"/>
      <c r="AS188" s="77"/>
      <c r="AT188" s="77"/>
      <c r="AU188" s="77"/>
      <c r="AV188" s="77"/>
      <c r="AW188" s="77"/>
      <c r="AX188" s="77"/>
      <c r="AY188" s="77"/>
      <c r="AZ188" s="77"/>
      <c r="BB188" s="77"/>
      <c r="BC188" s="77"/>
      <c r="BD188" s="77"/>
      <c r="BE188" s="77"/>
      <c r="BG188" s="77"/>
      <c r="BH188" s="77"/>
      <c r="BI188" s="58"/>
      <c r="BJ188" s="58"/>
      <c r="BL188" s="94"/>
      <c r="BN188" s="117"/>
    </row>
    <row r="189" spans="1:66" s="38" customFormat="1" x14ac:dyDescent="0.2">
      <c r="A189" s="38" t="s">
        <v>807</v>
      </c>
      <c r="C189" s="58">
        <v>54.12</v>
      </c>
      <c r="D189" s="58">
        <v>-6.57</v>
      </c>
      <c r="E189" s="38" t="s">
        <v>816</v>
      </c>
      <c r="F189" s="63"/>
      <c r="G189" s="63"/>
      <c r="H189" s="63">
        <v>2220</v>
      </c>
      <c r="I189" s="63">
        <v>20</v>
      </c>
      <c r="J189" s="58">
        <v>-25.39</v>
      </c>
      <c r="K189" s="63">
        <v>945</v>
      </c>
      <c r="L189" s="63">
        <v>147</v>
      </c>
      <c r="M189" s="58">
        <v>-25.304115844515422</v>
      </c>
      <c r="N189" s="92">
        <v>0.13167000000000001</v>
      </c>
      <c r="O189" s="92">
        <v>-9.6873844515423357E-2</v>
      </c>
      <c r="P189" s="92">
        <v>5.1087999999999911E-2</v>
      </c>
      <c r="Q189" s="92">
        <v>8.5884155484576563E-2</v>
      </c>
      <c r="R189" s="77">
        <v>1208.8237619542856</v>
      </c>
      <c r="S189" s="77">
        <v>106.0239691731457</v>
      </c>
      <c r="T189" s="92">
        <v>-0.42595852050337946</v>
      </c>
      <c r="U189" s="92">
        <v>0.15747818188973625</v>
      </c>
      <c r="V189" s="92"/>
      <c r="W189" s="92"/>
      <c r="X189" s="77"/>
      <c r="Y189" s="92"/>
      <c r="Z189" s="77"/>
      <c r="AA189" s="92"/>
      <c r="AB189" s="77"/>
      <c r="AC189" s="92"/>
      <c r="AD189" s="77"/>
      <c r="AE189" s="92"/>
      <c r="AF189" s="77"/>
      <c r="AG189" s="92"/>
      <c r="AH189" s="77"/>
      <c r="AI189" s="92"/>
      <c r="AJ189" s="77"/>
      <c r="AK189" s="92"/>
      <c r="AL189" s="92"/>
      <c r="AM189" s="93"/>
      <c r="AN189" s="77"/>
      <c r="AO189" s="77"/>
      <c r="AP189" s="77"/>
      <c r="AQ189" s="77"/>
      <c r="AR189" s="77"/>
      <c r="AS189" s="77"/>
      <c r="AT189" s="77"/>
      <c r="AU189" s="77"/>
      <c r="AV189" s="77"/>
      <c r="AW189" s="77"/>
      <c r="AX189" s="77"/>
      <c r="AY189" s="77"/>
      <c r="AZ189" s="77"/>
      <c r="BB189" s="77"/>
      <c r="BC189" s="77"/>
      <c r="BD189" s="77"/>
      <c r="BE189" s="77"/>
      <c r="BG189" s="77"/>
      <c r="BH189" s="77"/>
      <c r="BI189" s="58"/>
      <c r="BJ189" s="58"/>
      <c r="BL189" s="94"/>
      <c r="BN189" s="117"/>
    </row>
    <row r="190" spans="1:66" s="38" customFormat="1" x14ac:dyDescent="0.2">
      <c r="A190" s="38" t="s">
        <v>807</v>
      </c>
      <c r="C190" s="58">
        <v>54.12</v>
      </c>
      <c r="D190" s="58">
        <v>-6.57</v>
      </c>
      <c r="E190" s="38" t="s">
        <v>816</v>
      </c>
      <c r="F190" s="63"/>
      <c r="G190" s="63"/>
      <c r="H190" s="63">
        <v>2240</v>
      </c>
      <c r="I190" s="63">
        <v>20</v>
      </c>
      <c r="J190" s="58">
        <v>-25.28</v>
      </c>
      <c r="K190" s="63">
        <v>945</v>
      </c>
      <c r="L190" s="63">
        <v>147</v>
      </c>
      <c r="M190" s="58">
        <v>-25.194115844515423</v>
      </c>
      <c r="N190" s="92">
        <v>0.13167000000000001</v>
      </c>
      <c r="O190" s="92">
        <v>-9.6873844515423357E-2</v>
      </c>
      <c r="P190" s="92">
        <v>5.1087999999999911E-2</v>
      </c>
      <c r="Q190" s="92">
        <v>8.5884155484576563E-2</v>
      </c>
      <c r="R190" s="77">
        <v>1208.8237619542856</v>
      </c>
      <c r="S190" s="77">
        <v>106.0239691731457</v>
      </c>
      <c r="T190" s="92">
        <v>-0.42595852050337946</v>
      </c>
      <c r="U190" s="92">
        <v>0.15747818188973625</v>
      </c>
      <c r="V190" s="92"/>
      <c r="W190" s="92"/>
      <c r="X190" s="77"/>
      <c r="Y190" s="92"/>
      <c r="Z190" s="77"/>
      <c r="AA190" s="92"/>
      <c r="AB190" s="77"/>
      <c r="AC190" s="92"/>
      <c r="AD190" s="77"/>
      <c r="AE190" s="92"/>
      <c r="AF190" s="77"/>
      <c r="AG190" s="92"/>
      <c r="AH190" s="77"/>
      <c r="AI190" s="92"/>
      <c r="AJ190" s="77"/>
      <c r="AK190" s="92"/>
      <c r="AL190" s="92"/>
      <c r="AM190" s="93"/>
      <c r="AN190" s="77"/>
      <c r="AO190" s="77"/>
      <c r="AP190" s="77"/>
      <c r="AQ190" s="77"/>
      <c r="AR190" s="77"/>
      <c r="AS190" s="77"/>
      <c r="AT190" s="77"/>
      <c r="AU190" s="77"/>
      <c r="AV190" s="77"/>
      <c r="AW190" s="77"/>
      <c r="AX190" s="77"/>
      <c r="AY190" s="77"/>
      <c r="AZ190" s="77"/>
      <c r="BB190" s="77"/>
      <c r="BC190" s="77"/>
      <c r="BD190" s="77"/>
      <c r="BE190" s="77"/>
      <c r="BG190" s="77"/>
      <c r="BH190" s="77"/>
      <c r="BI190" s="58"/>
      <c r="BJ190" s="58"/>
      <c r="BL190" s="94"/>
      <c r="BN190" s="117"/>
    </row>
    <row r="191" spans="1:66" s="38" customFormat="1" x14ac:dyDescent="0.2">
      <c r="A191" s="38" t="s">
        <v>807</v>
      </c>
      <c r="C191" s="58">
        <v>54.12</v>
      </c>
      <c r="D191" s="58">
        <v>-6.57</v>
      </c>
      <c r="E191" s="38" t="s">
        <v>816</v>
      </c>
      <c r="F191" s="63"/>
      <c r="G191" s="63"/>
      <c r="H191" s="63">
        <v>2260</v>
      </c>
      <c r="I191" s="63">
        <v>20</v>
      </c>
      <c r="J191" s="58">
        <v>-24.91</v>
      </c>
      <c r="K191" s="63">
        <v>945</v>
      </c>
      <c r="L191" s="63">
        <v>147</v>
      </c>
      <c r="M191" s="58">
        <v>-24.824115844515422</v>
      </c>
      <c r="N191" s="92">
        <v>0.13167000000000001</v>
      </c>
      <c r="O191" s="92">
        <v>-9.6873844515423357E-2</v>
      </c>
      <c r="P191" s="92">
        <v>5.1087999999999911E-2</v>
      </c>
      <c r="Q191" s="92">
        <v>8.5884155484576563E-2</v>
      </c>
      <c r="R191" s="77">
        <v>1208.8237619542856</v>
      </c>
      <c r="S191" s="77">
        <v>106.0239691731457</v>
      </c>
      <c r="T191" s="92">
        <v>-0.42595852050337946</v>
      </c>
      <c r="U191" s="92">
        <v>0.15747818188973625</v>
      </c>
      <c r="V191" s="92"/>
      <c r="W191" s="92"/>
      <c r="X191" s="77"/>
      <c r="Y191" s="92"/>
      <c r="Z191" s="77"/>
      <c r="AA191" s="92"/>
      <c r="AB191" s="77"/>
      <c r="AC191" s="92"/>
      <c r="AD191" s="77"/>
      <c r="AE191" s="92"/>
      <c r="AF191" s="77"/>
      <c r="AG191" s="92"/>
      <c r="AH191" s="77"/>
      <c r="AI191" s="92"/>
      <c r="AJ191" s="77"/>
      <c r="AK191" s="92"/>
      <c r="AL191" s="92"/>
      <c r="AM191" s="93"/>
      <c r="AN191" s="77"/>
      <c r="AO191" s="77"/>
      <c r="AP191" s="77"/>
      <c r="AQ191" s="77"/>
      <c r="AR191" s="77"/>
      <c r="AS191" s="77"/>
      <c r="AT191" s="77"/>
      <c r="AU191" s="77"/>
      <c r="AV191" s="77"/>
      <c r="AW191" s="77"/>
      <c r="AX191" s="77"/>
      <c r="AY191" s="77"/>
      <c r="AZ191" s="77"/>
      <c r="BB191" s="77"/>
      <c r="BC191" s="77"/>
      <c r="BD191" s="77"/>
      <c r="BE191" s="77"/>
      <c r="BG191" s="77"/>
      <c r="BH191" s="77"/>
      <c r="BI191" s="58"/>
      <c r="BJ191" s="58"/>
      <c r="BL191" s="94"/>
      <c r="BN191" s="117"/>
    </row>
    <row r="192" spans="1:66" s="38" customFormat="1" x14ac:dyDescent="0.2">
      <c r="A192" s="38" t="s">
        <v>807</v>
      </c>
      <c r="C192" s="58">
        <v>55.1</v>
      </c>
      <c r="D192" s="58">
        <v>-6.53</v>
      </c>
      <c r="E192" s="38" t="s">
        <v>816</v>
      </c>
      <c r="F192" s="63"/>
      <c r="G192" s="63"/>
      <c r="H192" s="63">
        <v>2280</v>
      </c>
      <c r="I192" s="63">
        <v>20</v>
      </c>
      <c r="J192" s="58">
        <v>-24.02</v>
      </c>
      <c r="K192" s="63">
        <v>1057</v>
      </c>
      <c r="L192" s="63">
        <v>33</v>
      </c>
      <c r="M192" s="58">
        <v>-23.707265683979035</v>
      </c>
      <c r="N192" s="92">
        <v>0.15333000000000002</v>
      </c>
      <c r="O192" s="92">
        <v>9.616431602096398E-2</v>
      </c>
      <c r="P192" s="92">
        <v>6.3239999999999963E-2</v>
      </c>
      <c r="Q192" s="92">
        <v>0.31273431602096396</v>
      </c>
      <c r="R192" s="77">
        <v>1235.8079534628571</v>
      </c>
      <c r="S192" s="77">
        <v>129.89833707690639</v>
      </c>
      <c r="T192" s="92">
        <v>-0.27046012209004339</v>
      </c>
      <c r="U192" s="92">
        <v>0.19074707890688583</v>
      </c>
      <c r="V192" s="92"/>
      <c r="W192" s="92"/>
      <c r="X192" s="77"/>
      <c r="Y192" s="92"/>
      <c r="Z192" s="77"/>
      <c r="AA192" s="92"/>
      <c r="AB192" s="77"/>
      <c r="AC192" s="92"/>
      <c r="AD192" s="77"/>
      <c r="AE192" s="92"/>
      <c r="AF192" s="77"/>
      <c r="AG192" s="92"/>
      <c r="AH192" s="77"/>
      <c r="AI192" s="92"/>
      <c r="AJ192" s="77"/>
      <c r="AK192" s="92"/>
      <c r="AL192" s="92"/>
      <c r="AM192" s="93"/>
      <c r="AN192" s="77"/>
      <c r="AO192" s="77"/>
      <c r="AP192" s="77"/>
      <c r="AQ192" s="77"/>
      <c r="AR192" s="77"/>
      <c r="AS192" s="77"/>
      <c r="AT192" s="77"/>
      <c r="AU192" s="77"/>
      <c r="AV192" s="77"/>
      <c r="AW192" s="77"/>
      <c r="AX192" s="77"/>
      <c r="AY192" s="77"/>
      <c r="AZ192" s="77"/>
      <c r="BB192" s="77"/>
      <c r="BC192" s="77"/>
      <c r="BD192" s="77"/>
      <c r="BE192" s="77"/>
      <c r="BG192" s="77"/>
      <c r="BH192" s="77"/>
      <c r="BI192" s="58"/>
      <c r="BJ192" s="58"/>
      <c r="BL192" s="94"/>
      <c r="BN192" s="117"/>
    </row>
    <row r="193" spans="1:66" s="38" customFormat="1" x14ac:dyDescent="0.2">
      <c r="A193" s="38" t="s">
        <v>807</v>
      </c>
      <c r="C193" s="58">
        <v>55.1</v>
      </c>
      <c r="D193" s="58">
        <v>-6.53</v>
      </c>
      <c r="E193" s="38" t="s">
        <v>816</v>
      </c>
      <c r="F193" s="63"/>
      <c r="G193" s="63"/>
      <c r="H193" s="63">
        <v>2300</v>
      </c>
      <c r="I193" s="63">
        <v>20</v>
      </c>
      <c r="J193" s="58">
        <v>-24.84</v>
      </c>
      <c r="K193" s="63">
        <v>1057</v>
      </c>
      <c r="L193" s="63">
        <v>33</v>
      </c>
      <c r="M193" s="58">
        <v>-24.527265683979035</v>
      </c>
      <c r="N193" s="92">
        <v>0.15333000000000002</v>
      </c>
      <c r="O193" s="92">
        <v>9.616431602096398E-2</v>
      </c>
      <c r="P193" s="92">
        <v>6.3239999999999963E-2</v>
      </c>
      <c r="Q193" s="92">
        <v>0.31273431602096396</v>
      </c>
      <c r="R193" s="77">
        <v>1235.8079534628571</v>
      </c>
      <c r="S193" s="77">
        <v>129.89833707690639</v>
      </c>
      <c r="T193" s="92">
        <v>-0.27046012209004339</v>
      </c>
      <c r="U193" s="92">
        <v>0.19074707890688583</v>
      </c>
      <c r="V193" s="92"/>
      <c r="W193" s="92"/>
      <c r="X193" s="77"/>
      <c r="Y193" s="92"/>
      <c r="Z193" s="77"/>
      <c r="AA193" s="92"/>
      <c r="AB193" s="77"/>
      <c r="AC193" s="92"/>
      <c r="AD193" s="77"/>
      <c r="AE193" s="92"/>
      <c r="AF193" s="77"/>
      <c r="AG193" s="92"/>
      <c r="AH193" s="77"/>
      <c r="AI193" s="92"/>
      <c r="AJ193" s="77"/>
      <c r="AK193" s="92"/>
      <c r="AL193" s="92"/>
      <c r="AM193" s="93"/>
      <c r="AN193" s="77"/>
      <c r="AO193" s="77"/>
      <c r="AP193" s="77"/>
      <c r="AQ193" s="77"/>
      <c r="AR193" s="77"/>
      <c r="AS193" s="77"/>
      <c r="AT193" s="77"/>
      <c r="AU193" s="77"/>
      <c r="AV193" s="77"/>
      <c r="AW193" s="77"/>
      <c r="AX193" s="77"/>
      <c r="AY193" s="77"/>
      <c r="AZ193" s="77"/>
      <c r="BB193" s="77"/>
      <c r="BC193" s="77"/>
      <c r="BD193" s="77"/>
      <c r="BE193" s="77"/>
      <c r="BG193" s="77"/>
      <c r="BH193" s="77"/>
      <c r="BI193" s="58"/>
      <c r="BJ193" s="58"/>
      <c r="BL193" s="94"/>
      <c r="BN193" s="117"/>
    </row>
    <row r="194" spans="1:66" s="38" customFormat="1" x14ac:dyDescent="0.2">
      <c r="A194" s="38" t="s">
        <v>807</v>
      </c>
      <c r="C194" s="58">
        <v>55.1</v>
      </c>
      <c r="D194" s="58">
        <v>-6.53</v>
      </c>
      <c r="E194" s="38" t="s">
        <v>816</v>
      </c>
      <c r="F194" s="63"/>
      <c r="G194" s="63"/>
      <c r="H194" s="63">
        <v>2320</v>
      </c>
      <c r="I194" s="63">
        <v>20</v>
      </c>
      <c r="J194" s="58">
        <v>-26.23</v>
      </c>
      <c r="K194" s="63">
        <v>1057</v>
      </c>
      <c r="L194" s="63">
        <v>33</v>
      </c>
      <c r="M194" s="58">
        <v>-25.917265683979036</v>
      </c>
      <c r="N194" s="92">
        <v>0.15333000000000002</v>
      </c>
      <c r="O194" s="92">
        <v>9.616431602096398E-2</v>
      </c>
      <c r="P194" s="92">
        <v>6.3239999999999963E-2</v>
      </c>
      <c r="Q194" s="92">
        <v>0.31273431602096396</v>
      </c>
      <c r="R194" s="77">
        <v>1235.8079534628571</v>
      </c>
      <c r="S194" s="77">
        <v>129.89833707690639</v>
      </c>
      <c r="T194" s="92">
        <v>-0.27046012209004339</v>
      </c>
      <c r="U194" s="92">
        <v>0.19074707890688583</v>
      </c>
      <c r="V194" s="92"/>
      <c r="W194" s="92"/>
      <c r="X194" s="77"/>
      <c r="Y194" s="92"/>
      <c r="Z194" s="77"/>
      <c r="AA194" s="92"/>
      <c r="AB194" s="77"/>
      <c r="AC194" s="92"/>
      <c r="AD194" s="77"/>
      <c r="AE194" s="92"/>
      <c r="AF194" s="77"/>
      <c r="AG194" s="92"/>
      <c r="AH194" s="77"/>
      <c r="AI194" s="92"/>
      <c r="AJ194" s="77"/>
      <c r="AK194" s="92"/>
      <c r="AL194" s="92"/>
      <c r="AM194" s="93"/>
      <c r="AN194" s="77"/>
      <c r="AO194" s="77"/>
      <c r="AP194" s="77"/>
      <c r="AQ194" s="77"/>
      <c r="AR194" s="77"/>
      <c r="AS194" s="77"/>
      <c r="AT194" s="77"/>
      <c r="AU194" s="77"/>
      <c r="AV194" s="77"/>
      <c r="AW194" s="77"/>
      <c r="AX194" s="77"/>
      <c r="AY194" s="77"/>
      <c r="AZ194" s="77"/>
      <c r="BB194" s="77"/>
      <c r="BC194" s="77"/>
      <c r="BD194" s="77"/>
      <c r="BE194" s="77"/>
      <c r="BG194" s="77"/>
      <c r="BH194" s="77"/>
      <c r="BI194" s="58"/>
      <c r="BJ194" s="58"/>
      <c r="BL194" s="94"/>
      <c r="BN194" s="117"/>
    </row>
    <row r="195" spans="1:66" s="38" customFormat="1" x14ac:dyDescent="0.2">
      <c r="A195" s="38" t="s">
        <v>805</v>
      </c>
      <c r="C195" s="58">
        <v>44.27</v>
      </c>
      <c r="D195" s="58">
        <v>-113.75</v>
      </c>
      <c r="E195" s="38" t="s">
        <v>806</v>
      </c>
      <c r="F195" s="63"/>
      <c r="G195" s="63"/>
      <c r="H195" s="63">
        <v>2340</v>
      </c>
      <c r="I195" s="63"/>
      <c r="J195" s="58">
        <v>-23</v>
      </c>
      <c r="K195" s="63">
        <v>357</v>
      </c>
      <c r="L195" s="63">
        <v>2743</v>
      </c>
      <c r="M195" s="58">
        <v>-24.961932390974813</v>
      </c>
      <c r="N195" s="92">
        <v>-0.36157</v>
      </c>
      <c r="O195" s="92">
        <v>-1.5293103909748123</v>
      </c>
      <c r="P195" s="92">
        <v>-7.1052000000000004E-2</v>
      </c>
      <c r="Q195" s="92">
        <v>-1.9619323909748121</v>
      </c>
      <c r="R195" s="77">
        <v>891.21961044757143</v>
      </c>
      <c r="S195" s="77">
        <v>241.32382439925425</v>
      </c>
      <c r="T195" s="92">
        <v>-1.2945689655166925</v>
      </c>
      <c r="U195" s="92">
        <v>0.44931280730018425</v>
      </c>
      <c r="V195" s="92"/>
      <c r="W195" s="92"/>
      <c r="X195" s="77"/>
      <c r="Y195" s="92"/>
      <c r="Z195" s="77"/>
      <c r="AA195" s="92"/>
      <c r="AB195" s="77"/>
      <c r="AC195" s="92"/>
      <c r="AD195" s="77"/>
      <c r="AE195" s="92"/>
      <c r="AF195" s="77"/>
      <c r="AG195" s="92"/>
      <c r="AH195" s="77"/>
      <c r="AI195" s="92"/>
      <c r="AJ195" s="77"/>
      <c r="AK195" s="92"/>
      <c r="AL195" s="92"/>
      <c r="AM195" s="93"/>
      <c r="AN195" s="77"/>
      <c r="AO195" s="77"/>
      <c r="AP195" s="77"/>
      <c r="AQ195" s="77"/>
      <c r="AR195" s="77"/>
      <c r="AS195" s="77"/>
      <c r="AT195" s="77"/>
      <c r="AU195" s="77"/>
      <c r="AV195" s="77"/>
      <c r="AW195" s="77"/>
      <c r="AX195" s="77"/>
      <c r="AY195" s="77"/>
      <c r="AZ195" s="77"/>
      <c r="BB195" s="77"/>
      <c r="BC195" s="77"/>
      <c r="BD195" s="77"/>
      <c r="BE195" s="77"/>
      <c r="BG195" s="77"/>
      <c r="BH195" s="77"/>
      <c r="BI195" s="58"/>
      <c r="BJ195" s="58"/>
      <c r="BL195" s="94"/>
      <c r="BN195" s="117"/>
    </row>
    <row r="196" spans="1:66" s="38" customFormat="1" x14ac:dyDescent="0.2">
      <c r="A196" s="38" t="s">
        <v>807</v>
      </c>
      <c r="C196" s="58">
        <v>55.1</v>
      </c>
      <c r="D196" s="58">
        <v>-6.53</v>
      </c>
      <c r="E196" s="38" t="s">
        <v>816</v>
      </c>
      <c r="F196" s="63"/>
      <c r="G196" s="63"/>
      <c r="H196" s="63">
        <v>2340</v>
      </c>
      <c r="I196" s="63">
        <v>20</v>
      </c>
      <c r="J196" s="58">
        <v>-25.48</v>
      </c>
      <c r="K196" s="63">
        <v>1057</v>
      </c>
      <c r="L196" s="63">
        <v>33</v>
      </c>
      <c r="M196" s="58">
        <v>-25.167265683979036</v>
      </c>
      <c r="N196" s="92">
        <v>0.15333000000000002</v>
      </c>
      <c r="O196" s="92">
        <v>9.616431602096398E-2</v>
      </c>
      <c r="P196" s="92">
        <v>6.3239999999999963E-2</v>
      </c>
      <c r="Q196" s="92">
        <v>0.31273431602096396</v>
      </c>
      <c r="R196" s="77">
        <v>1235.8079534628571</v>
      </c>
      <c r="S196" s="77">
        <v>129.89833707690639</v>
      </c>
      <c r="T196" s="92">
        <v>-0.27046012209004339</v>
      </c>
      <c r="U196" s="92">
        <v>0.19074707890688583</v>
      </c>
      <c r="V196" s="92"/>
      <c r="W196" s="92"/>
      <c r="X196" s="77"/>
      <c r="Y196" s="92"/>
      <c r="Z196" s="77"/>
      <c r="AA196" s="92"/>
      <c r="AB196" s="77"/>
      <c r="AC196" s="92"/>
      <c r="AD196" s="77"/>
      <c r="AE196" s="92"/>
      <c r="AF196" s="77"/>
      <c r="AG196" s="92"/>
      <c r="AH196" s="77"/>
      <c r="AI196" s="92"/>
      <c r="AJ196" s="77"/>
      <c r="AK196" s="92"/>
      <c r="AL196" s="92"/>
      <c r="AM196" s="93"/>
      <c r="AN196" s="77"/>
      <c r="AO196" s="77"/>
      <c r="AP196" s="77"/>
      <c r="AQ196" s="77"/>
      <c r="AR196" s="77"/>
      <c r="AS196" s="77"/>
      <c r="AT196" s="77"/>
      <c r="AU196" s="77"/>
      <c r="AV196" s="77"/>
      <c r="AW196" s="77"/>
      <c r="AX196" s="77"/>
      <c r="AY196" s="77"/>
      <c r="AZ196" s="77"/>
      <c r="BB196" s="77"/>
      <c r="BC196" s="77"/>
      <c r="BD196" s="77"/>
      <c r="BE196" s="77"/>
      <c r="BG196" s="77"/>
      <c r="BH196" s="77"/>
      <c r="BI196" s="58"/>
      <c r="BJ196" s="58"/>
      <c r="BL196" s="94"/>
      <c r="BN196" s="117"/>
    </row>
    <row r="197" spans="1:66" s="38" customFormat="1" x14ac:dyDescent="0.2">
      <c r="A197" s="38" t="s">
        <v>807</v>
      </c>
      <c r="C197" s="58">
        <v>55.1</v>
      </c>
      <c r="D197" s="58">
        <v>-6.53</v>
      </c>
      <c r="E197" s="38" t="s">
        <v>816</v>
      </c>
      <c r="F197" s="63"/>
      <c r="G197" s="63"/>
      <c r="H197" s="63">
        <v>2360</v>
      </c>
      <c r="I197" s="63">
        <v>20</v>
      </c>
      <c r="J197" s="58">
        <v>-25.95</v>
      </c>
      <c r="K197" s="63">
        <v>1057</v>
      </c>
      <c r="L197" s="63">
        <v>33</v>
      </c>
      <c r="M197" s="58">
        <v>-25.637265683979034</v>
      </c>
      <c r="N197" s="92">
        <v>0.15333000000000002</v>
      </c>
      <c r="O197" s="92">
        <v>9.616431602096398E-2</v>
      </c>
      <c r="P197" s="92">
        <v>6.3239999999999963E-2</v>
      </c>
      <c r="Q197" s="92">
        <v>0.31273431602096396</v>
      </c>
      <c r="R197" s="77">
        <v>1235.8079534628571</v>
      </c>
      <c r="S197" s="77">
        <v>129.89833707690639</v>
      </c>
      <c r="T197" s="92">
        <v>-0.27046012209004339</v>
      </c>
      <c r="U197" s="92">
        <v>0.19074707890688583</v>
      </c>
      <c r="V197" s="92"/>
      <c r="W197" s="92"/>
      <c r="X197" s="77"/>
      <c r="Y197" s="92"/>
      <c r="Z197" s="77"/>
      <c r="AA197" s="92"/>
      <c r="AB197" s="77"/>
      <c r="AC197" s="92"/>
      <c r="AD197" s="77"/>
      <c r="AE197" s="92"/>
      <c r="AF197" s="77"/>
      <c r="AG197" s="92"/>
      <c r="AH197" s="77"/>
      <c r="AI197" s="92"/>
      <c r="AJ197" s="77"/>
      <c r="AK197" s="92"/>
      <c r="AL197" s="92"/>
      <c r="AM197" s="93"/>
      <c r="AN197" s="77"/>
      <c r="AO197" s="77"/>
      <c r="AP197" s="77"/>
      <c r="AQ197" s="77"/>
      <c r="AR197" s="77"/>
      <c r="AS197" s="77"/>
      <c r="AT197" s="77"/>
      <c r="AU197" s="77"/>
      <c r="AV197" s="77"/>
      <c r="AW197" s="77"/>
      <c r="AX197" s="77"/>
      <c r="AY197" s="77"/>
      <c r="AZ197" s="77"/>
      <c r="BB197" s="77"/>
      <c r="BC197" s="77"/>
      <c r="BD197" s="77"/>
      <c r="BE197" s="77"/>
      <c r="BG197" s="77"/>
      <c r="BH197" s="77"/>
      <c r="BI197" s="58"/>
      <c r="BJ197" s="58"/>
      <c r="BL197" s="94"/>
      <c r="BN197" s="117"/>
    </row>
    <row r="198" spans="1:66" s="38" customFormat="1" x14ac:dyDescent="0.2">
      <c r="A198" s="38" t="s">
        <v>807</v>
      </c>
      <c r="C198" s="58">
        <v>55.1</v>
      </c>
      <c r="D198" s="58">
        <v>-6.53</v>
      </c>
      <c r="E198" s="38" t="s">
        <v>816</v>
      </c>
      <c r="F198" s="63"/>
      <c r="G198" s="63"/>
      <c r="H198" s="63">
        <v>2380</v>
      </c>
      <c r="I198" s="63">
        <v>20</v>
      </c>
      <c r="J198" s="58">
        <v>-26.16</v>
      </c>
      <c r="K198" s="63">
        <v>1057</v>
      </c>
      <c r="L198" s="63">
        <v>33</v>
      </c>
      <c r="M198" s="58">
        <v>-25.847265683979035</v>
      </c>
      <c r="N198" s="92">
        <v>0.15333000000000002</v>
      </c>
      <c r="O198" s="92">
        <v>9.616431602096398E-2</v>
      </c>
      <c r="P198" s="92">
        <v>6.3239999999999963E-2</v>
      </c>
      <c r="Q198" s="92">
        <v>0.31273431602096396</v>
      </c>
      <c r="R198" s="77">
        <v>1235.8079534628571</v>
      </c>
      <c r="S198" s="77">
        <v>129.89833707690639</v>
      </c>
      <c r="T198" s="92">
        <v>-0.27046012209004339</v>
      </c>
      <c r="U198" s="92">
        <v>0.19074707890688583</v>
      </c>
      <c r="V198" s="92"/>
      <c r="W198" s="92"/>
      <c r="X198" s="77"/>
      <c r="Y198" s="92"/>
      <c r="Z198" s="77"/>
      <c r="AA198" s="92"/>
      <c r="AB198" s="77"/>
      <c r="AC198" s="92"/>
      <c r="AD198" s="77"/>
      <c r="AE198" s="92"/>
      <c r="AF198" s="77"/>
      <c r="AG198" s="92"/>
      <c r="AH198" s="77"/>
      <c r="AI198" s="92"/>
      <c r="AJ198" s="77"/>
      <c r="AK198" s="92"/>
      <c r="AL198" s="92"/>
      <c r="AM198" s="93"/>
      <c r="AN198" s="77"/>
      <c r="AO198" s="77"/>
      <c r="AP198" s="77"/>
      <c r="AQ198" s="77"/>
      <c r="AR198" s="77"/>
      <c r="AS198" s="77"/>
      <c r="AT198" s="77"/>
      <c r="AU198" s="77"/>
      <c r="AV198" s="77"/>
      <c r="AW198" s="77"/>
      <c r="AX198" s="77"/>
      <c r="AY198" s="77"/>
      <c r="AZ198" s="77"/>
      <c r="BB198" s="77"/>
      <c r="BC198" s="77"/>
      <c r="BD198" s="77"/>
      <c r="BE198" s="77"/>
      <c r="BG198" s="77"/>
      <c r="BH198" s="77"/>
      <c r="BI198" s="58"/>
      <c r="BJ198" s="58"/>
      <c r="BL198" s="94"/>
      <c r="BN198" s="117"/>
    </row>
    <row r="199" spans="1:66" s="38" customFormat="1" x14ac:dyDescent="0.2">
      <c r="A199" s="38" t="s">
        <v>809</v>
      </c>
      <c r="B199" s="38" t="s">
        <v>839</v>
      </c>
      <c r="C199" s="58">
        <v>58.6</v>
      </c>
      <c r="D199" s="58">
        <v>-155.80000000000001</v>
      </c>
      <c r="E199" s="38" t="s">
        <v>806</v>
      </c>
      <c r="F199" s="63">
        <v>2355</v>
      </c>
      <c r="G199" s="63">
        <v>80</v>
      </c>
      <c r="H199" s="63">
        <v>2400</v>
      </c>
      <c r="I199" s="63">
        <v>90</v>
      </c>
      <c r="J199" s="58">
        <v>-23.6</v>
      </c>
      <c r="K199" s="63">
        <v>660</v>
      </c>
      <c r="L199" s="63">
        <v>10</v>
      </c>
      <c r="M199" s="58">
        <v>-24.015088135419109</v>
      </c>
      <c r="N199" s="92">
        <v>0.15770000000000001</v>
      </c>
      <c r="O199" s="92">
        <v>-0.67942813541910674</v>
      </c>
      <c r="P199" s="92">
        <v>0.10663999999999996</v>
      </c>
      <c r="Q199" s="92">
        <v>-0.41508813541910683</v>
      </c>
      <c r="R199" s="77">
        <v>1002.0402968437144</v>
      </c>
      <c r="S199" s="77">
        <v>145.44958627560334</v>
      </c>
      <c r="T199" s="92">
        <v>-0.67030833648899191</v>
      </c>
      <c r="U199" s="92">
        <v>0.26072634872586337</v>
      </c>
      <c r="V199" s="92"/>
      <c r="W199" s="92"/>
      <c r="X199" s="77"/>
      <c r="Y199" s="92"/>
      <c r="Z199" s="77"/>
      <c r="AA199" s="92"/>
      <c r="AB199" s="77"/>
      <c r="AC199" s="92"/>
      <c r="AD199" s="77"/>
      <c r="AE199" s="92"/>
      <c r="AF199" s="77"/>
      <c r="AG199" s="92"/>
      <c r="AH199" s="77"/>
      <c r="AI199" s="92"/>
      <c r="AJ199" s="77"/>
      <c r="AK199" s="92"/>
      <c r="AL199" s="92"/>
      <c r="AM199" s="93"/>
      <c r="AN199" s="77"/>
      <c r="AO199" s="77"/>
      <c r="AP199" s="77"/>
      <c r="AQ199" s="77"/>
      <c r="AR199" s="77"/>
      <c r="AS199" s="77"/>
      <c r="AT199" s="77"/>
      <c r="AU199" s="77"/>
      <c r="AV199" s="77"/>
      <c r="AW199" s="77"/>
      <c r="AX199" s="77"/>
      <c r="AY199" s="77"/>
      <c r="AZ199" s="77"/>
      <c r="BB199" s="77"/>
      <c r="BC199" s="77"/>
      <c r="BD199" s="77"/>
      <c r="BE199" s="77"/>
      <c r="BG199" s="77"/>
      <c r="BH199" s="77"/>
      <c r="BI199" s="58"/>
      <c r="BJ199" s="58"/>
      <c r="BL199" s="94"/>
      <c r="BN199" s="117"/>
    </row>
    <row r="200" spans="1:66" s="38" customFormat="1" x14ac:dyDescent="0.2">
      <c r="A200" s="38" t="s">
        <v>807</v>
      </c>
      <c r="C200" s="58">
        <v>55.1</v>
      </c>
      <c r="D200" s="58">
        <v>-6.53</v>
      </c>
      <c r="E200" s="38" t="s">
        <v>816</v>
      </c>
      <c r="F200" s="63"/>
      <c r="G200" s="63"/>
      <c r="H200" s="63">
        <v>2400</v>
      </c>
      <c r="I200" s="63">
        <v>20</v>
      </c>
      <c r="J200" s="58">
        <v>-26.31</v>
      </c>
      <c r="K200" s="63">
        <v>1057</v>
      </c>
      <c r="L200" s="63">
        <v>33</v>
      </c>
      <c r="M200" s="58">
        <v>-25.997265683979034</v>
      </c>
      <c r="N200" s="92">
        <v>0.15333000000000002</v>
      </c>
      <c r="O200" s="92">
        <v>9.616431602096398E-2</v>
      </c>
      <c r="P200" s="92">
        <v>6.3239999999999963E-2</v>
      </c>
      <c r="Q200" s="92">
        <v>0.31273431602096396</v>
      </c>
      <c r="R200" s="77">
        <v>1235.8079534628571</v>
      </c>
      <c r="S200" s="77">
        <v>129.89833707690639</v>
      </c>
      <c r="T200" s="92">
        <v>-0.27046012209004339</v>
      </c>
      <c r="U200" s="92">
        <v>0.19074707890688583</v>
      </c>
      <c r="V200" s="92"/>
      <c r="W200" s="92"/>
      <c r="X200" s="77"/>
      <c r="Y200" s="92"/>
      <c r="Z200" s="77"/>
      <c r="AA200" s="92"/>
      <c r="AB200" s="77"/>
      <c r="AC200" s="92"/>
      <c r="AD200" s="77"/>
      <c r="AE200" s="92"/>
      <c r="AF200" s="77"/>
      <c r="AG200" s="92"/>
      <c r="AH200" s="77"/>
      <c r="AI200" s="92"/>
      <c r="AJ200" s="77"/>
      <c r="AK200" s="92"/>
      <c r="AL200" s="92"/>
      <c r="AM200" s="93"/>
      <c r="AN200" s="77"/>
      <c r="AO200" s="77"/>
      <c r="AP200" s="77"/>
      <c r="AQ200" s="77"/>
      <c r="AR200" s="77"/>
      <c r="AS200" s="77"/>
      <c r="AT200" s="77"/>
      <c r="AU200" s="77"/>
      <c r="AV200" s="77"/>
      <c r="AW200" s="77"/>
      <c r="AX200" s="77"/>
      <c r="AY200" s="77"/>
      <c r="AZ200" s="77"/>
      <c r="BB200" s="77"/>
      <c r="BC200" s="77"/>
      <c r="BD200" s="77"/>
      <c r="BE200" s="77"/>
      <c r="BG200" s="77"/>
      <c r="BH200" s="77"/>
      <c r="BI200" s="58"/>
      <c r="BJ200" s="58"/>
      <c r="BL200" s="94"/>
      <c r="BN200" s="117"/>
    </row>
    <row r="201" spans="1:66" s="38" customFormat="1" x14ac:dyDescent="0.2">
      <c r="A201" s="38" t="s">
        <v>807</v>
      </c>
      <c r="C201" s="58">
        <v>55.1</v>
      </c>
      <c r="D201" s="58">
        <v>-6.53</v>
      </c>
      <c r="E201" s="38" t="s">
        <v>816</v>
      </c>
      <c r="F201" s="63"/>
      <c r="G201" s="63"/>
      <c r="H201" s="63">
        <v>2420</v>
      </c>
      <c r="I201" s="63">
        <v>20</v>
      </c>
      <c r="J201" s="58">
        <v>-26.21</v>
      </c>
      <c r="K201" s="63">
        <v>1057</v>
      </c>
      <c r="L201" s="63">
        <v>33</v>
      </c>
      <c r="M201" s="58">
        <v>-25.897265683979036</v>
      </c>
      <c r="N201" s="92">
        <v>0.15333000000000002</v>
      </c>
      <c r="O201" s="92">
        <v>9.616431602096398E-2</v>
      </c>
      <c r="P201" s="92">
        <v>6.3239999999999963E-2</v>
      </c>
      <c r="Q201" s="92">
        <v>0.31273431602096396</v>
      </c>
      <c r="R201" s="77">
        <v>1235.8079534628571</v>
      </c>
      <c r="S201" s="77">
        <v>129.89833707690639</v>
      </c>
      <c r="T201" s="92">
        <v>-0.27046012209004339</v>
      </c>
      <c r="U201" s="92">
        <v>0.19074707890688583</v>
      </c>
      <c r="V201" s="92"/>
      <c r="W201" s="92"/>
      <c r="X201" s="77"/>
      <c r="Y201" s="92"/>
      <c r="Z201" s="77"/>
      <c r="AA201" s="92"/>
      <c r="AB201" s="77"/>
      <c r="AC201" s="92"/>
      <c r="AD201" s="77"/>
      <c r="AE201" s="92"/>
      <c r="AF201" s="77"/>
      <c r="AG201" s="92"/>
      <c r="AH201" s="77"/>
      <c r="AI201" s="92"/>
      <c r="AJ201" s="77"/>
      <c r="AK201" s="92"/>
      <c r="AL201" s="92"/>
      <c r="AM201" s="93"/>
      <c r="AN201" s="77"/>
      <c r="AO201" s="77"/>
      <c r="AP201" s="77"/>
      <c r="AQ201" s="77"/>
      <c r="AR201" s="77"/>
      <c r="AS201" s="77"/>
      <c r="AT201" s="77"/>
      <c r="AU201" s="77"/>
      <c r="AV201" s="77"/>
      <c r="AW201" s="77"/>
      <c r="AX201" s="77"/>
      <c r="AY201" s="77"/>
      <c r="AZ201" s="77"/>
      <c r="BB201" s="77"/>
      <c r="BC201" s="77"/>
      <c r="BD201" s="77"/>
      <c r="BE201" s="77"/>
      <c r="BG201" s="77"/>
      <c r="BH201" s="77"/>
      <c r="BI201" s="58"/>
      <c r="BJ201" s="58"/>
      <c r="BL201" s="94"/>
      <c r="BN201" s="117"/>
    </row>
    <row r="202" spans="1:66" s="38" customFormat="1" x14ac:dyDescent="0.2">
      <c r="A202" s="38" t="s">
        <v>807</v>
      </c>
      <c r="C202" s="58">
        <v>55.1</v>
      </c>
      <c r="D202" s="58">
        <v>-6.53</v>
      </c>
      <c r="E202" s="38" t="s">
        <v>816</v>
      </c>
      <c r="F202" s="63"/>
      <c r="G202" s="63"/>
      <c r="H202" s="63">
        <v>2440</v>
      </c>
      <c r="I202" s="63">
        <v>20</v>
      </c>
      <c r="J202" s="58">
        <v>-25.72</v>
      </c>
      <c r="K202" s="63">
        <v>1057</v>
      </c>
      <c r="L202" s="63">
        <v>33</v>
      </c>
      <c r="M202" s="58">
        <v>-25.407265683979034</v>
      </c>
      <c r="N202" s="92">
        <v>0.15333000000000002</v>
      </c>
      <c r="O202" s="92">
        <v>9.616431602096398E-2</v>
      </c>
      <c r="P202" s="92">
        <v>6.3239999999999963E-2</v>
      </c>
      <c r="Q202" s="92">
        <v>0.31273431602096396</v>
      </c>
      <c r="R202" s="77">
        <v>1235.8079534628571</v>
      </c>
      <c r="S202" s="77">
        <v>129.89833707690639</v>
      </c>
      <c r="T202" s="92">
        <v>-0.27046012209004339</v>
      </c>
      <c r="U202" s="92">
        <v>0.19074707890688583</v>
      </c>
      <c r="V202" s="92"/>
      <c r="W202" s="92"/>
      <c r="X202" s="77"/>
      <c r="Y202" s="92"/>
      <c r="Z202" s="77"/>
      <c r="AA202" s="92"/>
      <c r="AB202" s="77"/>
      <c r="AC202" s="92"/>
      <c r="AD202" s="77"/>
      <c r="AE202" s="92"/>
      <c r="AF202" s="77"/>
      <c r="AG202" s="92"/>
      <c r="AH202" s="77"/>
      <c r="AI202" s="92"/>
      <c r="AJ202" s="77"/>
      <c r="AK202" s="92"/>
      <c r="AL202" s="92"/>
      <c r="AM202" s="93"/>
      <c r="AN202" s="77"/>
      <c r="AO202" s="77"/>
      <c r="AP202" s="77"/>
      <c r="AQ202" s="77"/>
      <c r="AR202" s="77"/>
      <c r="AS202" s="77"/>
      <c r="AT202" s="77"/>
      <c r="AU202" s="77"/>
      <c r="AV202" s="77"/>
      <c r="AW202" s="77"/>
      <c r="AX202" s="77"/>
      <c r="AY202" s="77"/>
      <c r="AZ202" s="77"/>
      <c r="BB202" s="77"/>
      <c r="BC202" s="77"/>
      <c r="BD202" s="77"/>
      <c r="BE202" s="77"/>
      <c r="BG202" s="77"/>
      <c r="BH202" s="77"/>
      <c r="BI202" s="58"/>
      <c r="BJ202" s="58"/>
      <c r="BL202" s="94"/>
      <c r="BN202" s="117"/>
    </row>
    <row r="203" spans="1:66" s="38" customFormat="1" x14ac:dyDescent="0.2">
      <c r="A203" s="38" t="s">
        <v>807</v>
      </c>
      <c r="C203" s="58">
        <v>55.1</v>
      </c>
      <c r="D203" s="58">
        <v>-6.53</v>
      </c>
      <c r="E203" s="38" t="s">
        <v>816</v>
      </c>
      <c r="F203" s="63"/>
      <c r="G203" s="63"/>
      <c r="H203" s="63">
        <v>2460</v>
      </c>
      <c r="I203" s="63">
        <v>20</v>
      </c>
      <c r="J203" s="58">
        <v>-25.8</v>
      </c>
      <c r="K203" s="63">
        <v>1057</v>
      </c>
      <c r="L203" s="63">
        <v>33</v>
      </c>
      <c r="M203" s="58">
        <v>-25.487265683979036</v>
      </c>
      <c r="N203" s="92">
        <v>0.15333000000000002</v>
      </c>
      <c r="O203" s="92">
        <v>9.616431602096398E-2</v>
      </c>
      <c r="P203" s="92">
        <v>6.3239999999999963E-2</v>
      </c>
      <c r="Q203" s="92">
        <v>0.31273431602096396</v>
      </c>
      <c r="R203" s="77">
        <v>1235.8079534628571</v>
      </c>
      <c r="S203" s="77">
        <v>129.89833707690639</v>
      </c>
      <c r="T203" s="92">
        <v>-0.27046012209004339</v>
      </c>
      <c r="U203" s="92">
        <v>0.19074707890688583</v>
      </c>
      <c r="V203" s="92"/>
      <c r="W203" s="92"/>
      <c r="X203" s="77"/>
      <c r="Y203" s="92"/>
      <c r="Z203" s="77"/>
      <c r="AA203" s="92"/>
      <c r="AB203" s="77"/>
      <c r="AC203" s="92"/>
      <c r="AD203" s="77"/>
      <c r="AE203" s="92"/>
      <c r="AF203" s="77"/>
      <c r="AG203" s="92"/>
      <c r="AH203" s="77"/>
      <c r="AI203" s="92"/>
      <c r="AJ203" s="77"/>
      <c r="AK203" s="92"/>
      <c r="AL203" s="92"/>
      <c r="AM203" s="93"/>
      <c r="AN203" s="77"/>
      <c r="AO203" s="77"/>
      <c r="AP203" s="77"/>
      <c r="AQ203" s="77"/>
      <c r="AR203" s="77"/>
      <c r="AS203" s="77"/>
      <c r="AT203" s="77"/>
      <c r="AU203" s="77"/>
      <c r="AV203" s="77"/>
      <c r="AW203" s="77"/>
      <c r="AX203" s="77"/>
      <c r="AY203" s="77"/>
      <c r="AZ203" s="77"/>
      <c r="BB203" s="77"/>
      <c r="BC203" s="77"/>
      <c r="BD203" s="77"/>
      <c r="BE203" s="77"/>
      <c r="BG203" s="77"/>
      <c r="BH203" s="77"/>
      <c r="BI203" s="58"/>
      <c r="BJ203" s="58"/>
      <c r="BL203" s="94"/>
      <c r="BN203" s="117"/>
    </row>
    <row r="204" spans="1:66" s="38" customFormat="1" x14ac:dyDescent="0.2">
      <c r="A204" s="38" t="s">
        <v>807</v>
      </c>
      <c r="C204" s="58">
        <v>54.83</v>
      </c>
      <c r="D204" s="58">
        <v>-6.52</v>
      </c>
      <c r="E204" s="38" t="s">
        <v>816</v>
      </c>
      <c r="F204" s="63"/>
      <c r="G204" s="63"/>
      <c r="H204" s="63">
        <v>2480</v>
      </c>
      <c r="I204" s="63">
        <v>20</v>
      </c>
      <c r="J204" s="58">
        <v>-26.76</v>
      </c>
      <c r="K204" s="63">
        <v>959</v>
      </c>
      <c r="L204" s="63">
        <v>53</v>
      </c>
      <c r="M204" s="58">
        <v>-26.622392930546713</v>
      </c>
      <c r="N204" s="92">
        <v>0.14953</v>
      </c>
      <c r="O204" s="92">
        <v>-7.1814930546709732E-2</v>
      </c>
      <c r="P204" s="92">
        <v>5.9891999999999945E-2</v>
      </c>
      <c r="Q204" s="92">
        <v>0.13760706945329021</v>
      </c>
      <c r="R204" s="77">
        <v>1217.3903555585714</v>
      </c>
      <c r="S204" s="77">
        <v>114.08821076542517</v>
      </c>
      <c r="T204" s="92">
        <v>-0.41286188655050715</v>
      </c>
      <c r="U204" s="92">
        <v>0.16940110624520344</v>
      </c>
      <c r="V204" s="92"/>
      <c r="W204" s="92"/>
      <c r="X204" s="77"/>
      <c r="Y204" s="92"/>
      <c r="Z204" s="77"/>
      <c r="AA204" s="92"/>
      <c r="AB204" s="77"/>
      <c r="AC204" s="92"/>
      <c r="AD204" s="77"/>
      <c r="AE204" s="92"/>
      <c r="AF204" s="77"/>
      <c r="AG204" s="92"/>
      <c r="AH204" s="77"/>
      <c r="AI204" s="92"/>
      <c r="AJ204" s="77"/>
      <c r="AK204" s="92"/>
      <c r="AL204" s="92"/>
      <c r="AM204" s="93"/>
      <c r="AN204" s="77"/>
      <c r="AO204" s="77"/>
      <c r="AP204" s="77"/>
      <c r="AQ204" s="77"/>
      <c r="AR204" s="77"/>
      <c r="AS204" s="77"/>
      <c r="AT204" s="77"/>
      <c r="AU204" s="77"/>
      <c r="AV204" s="77"/>
      <c r="AW204" s="77"/>
      <c r="AX204" s="77"/>
      <c r="AY204" s="77"/>
      <c r="AZ204" s="77"/>
      <c r="BB204" s="77"/>
      <c r="BC204" s="77"/>
      <c r="BD204" s="77"/>
      <c r="BE204" s="77"/>
      <c r="BG204" s="77"/>
      <c r="BH204" s="77"/>
      <c r="BI204" s="58"/>
      <c r="BJ204" s="58"/>
      <c r="BL204" s="94"/>
      <c r="BN204" s="117"/>
    </row>
    <row r="205" spans="1:66" s="38" customFormat="1" x14ac:dyDescent="0.2">
      <c r="A205" s="38" t="s">
        <v>807</v>
      </c>
      <c r="C205" s="58">
        <v>54.83</v>
      </c>
      <c r="D205" s="58">
        <v>-6.52</v>
      </c>
      <c r="E205" s="38" t="s">
        <v>816</v>
      </c>
      <c r="F205" s="63"/>
      <c r="G205" s="63"/>
      <c r="H205" s="63">
        <v>2500</v>
      </c>
      <c r="I205" s="63">
        <v>20</v>
      </c>
      <c r="J205" s="58">
        <v>-27.27</v>
      </c>
      <c r="K205" s="63">
        <v>959</v>
      </c>
      <c r="L205" s="63">
        <v>53</v>
      </c>
      <c r="M205" s="58">
        <v>-27.132392930546711</v>
      </c>
      <c r="N205" s="92">
        <v>0.14953</v>
      </c>
      <c r="O205" s="92">
        <v>-7.1814930546709732E-2</v>
      </c>
      <c r="P205" s="92">
        <v>5.9891999999999945E-2</v>
      </c>
      <c r="Q205" s="92">
        <v>0.13760706945329021</v>
      </c>
      <c r="R205" s="77">
        <v>1217.3903555585714</v>
      </c>
      <c r="S205" s="77">
        <v>114.08821076542517</v>
      </c>
      <c r="T205" s="92">
        <v>-0.41286188655050715</v>
      </c>
      <c r="U205" s="92">
        <v>0.16940110624520344</v>
      </c>
      <c r="V205" s="92"/>
      <c r="W205" s="92"/>
      <c r="X205" s="77"/>
      <c r="Y205" s="92"/>
      <c r="Z205" s="77"/>
      <c r="AA205" s="92"/>
      <c r="AB205" s="77"/>
      <c r="AC205" s="92"/>
      <c r="AD205" s="77"/>
      <c r="AE205" s="92"/>
      <c r="AF205" s="77"/>
      <c r="AG205" s="92"/>
      <c r="AH205" s="77"/>
      <c r="AI205" s="92"/>
      <c r="AJ205" s="77"/>
      <c r="AK205" s="92"/>
      <c r="AL205" s="92"/>
      <c r="AM205" s="93"/>
      <c r="AN205" s="77"/>
      <c r="AO205" s="77"/>
      <c r="AP205" s="77"/>
      <c r="AQ205" s="77"/>
      <c r="AR205" s="77"/>
      <c r="AS205" s="77"/>
      <c r="AT205" s="77"/>
      <c r="AU205" s="77"/>
      <c r="AV205" s="77"/>
      <c r="AW205" s="77"/>
      <c r="AX205" s="77"/>
      <c r="AY205" s="77"/>
      <c r="AZ205" s="77"/>
      <c r="BB205" s="77"/>
      <c r="BC205" s="77"/>
      <c r="BD205" s="77"/>
      <c r="BE205" s="77"/>
      <c r="BG205" s="77"/>
      <c r="BH205" s="77"/>
      <c r="BI205" s="58"/>
      <c r="BJ205" s="58"/>
      <c r="BL205" s="94"/>
      <c r="BN205" s="117"/>
    </row>
    <row r="206" spans="1:66" s="38" customFormat="1" x14ac:dyDescent="0.2">
      <c r="A206" s="38" t="s">
        <v>807</v>
      </c>
      <c r="C206" s="58">
        <v>55.1</v>
      </c>
      <c r="D206" s="58">
        <v>-6.53</v>
      </c>
      <c r="E206" s="38" t="s">
        <v>816</v>
      </c>
      <c r="F206" s="63"/>
      <c r="G206" s="63"/>
      <c r="H206" s="63">
        <v>2520</v>
      </c>
      <c r="I206" s="63">
        <v>20</v>
      </c>
      <c r="J206" s="58">
        <v>-25.69</v>
      </c>
      <c r="K206" s="63">
        <v>1057</v>
      </c>
      <c r="L206" s="63">
        <v>33</v>
      </c>
      <c r="M206" s="58">
        <v>-25.377265683979036</v>
      </c>
      <c r="N206" s="92">
        <v>0.15333000000000002</v>
      </c>
      <c r="O206" s="92">
        <v>9.616431602096398E-2</v>
      </c>
      <c r="P206" s="92">
        <v>6.3239999999999963E-2</v>
      </c>
      <c r="Q206" s="92">
        <v>0.31273431602096396</v>
      </c>
      <c r="R206" s="77">
        <v>1235.8079534628571</v>
      </c>
      <c r="S206" s="77">
        <v>129.89833707690639</v>
      </c>
      <c r="T206" s="92">
        <v>-0.27046012209004339</v>
      </c>
      <c r="U206" s="92">
        <v>0.19074707890688583</v>
      </c>
      <c r="V206" s="92"/>
      <c r="W206" s="92"/>
      <c r="X206" s="77"/>
      <c r="Y206" s="92"/>
      <c r="Z206" s="77"/>
      <c r="AA206" s="92"/>
      <c r="AB206" s="77"/>
      <c r="AC206" s="92"/>
      <c r="AD206" s="77"/>
      <c r="AE206" s="92"/>
      <c r="AF206" s="77"/>
      <c r="AG206" s="92"/>
      <c r="AH206" s="77"/>
      <c r="AI206" s="92"/>
      <c r="AJ206" s="77"/>
      <c r="AK206" s="92"/>
      <c r="AL206" s="92"/>
      <c r="AM206" s="93"/>
      <c r="AN206" s="77"/>
      <c r="AO206" s="77"/>
      <c r="AP206" s="77"/>
      <c r="AQ206" s="77"/>
      <c r="AR206" s="77"/>
      <c r="AS206" s="77"/>
      <c r="AT206" s="77"/>
      <c r="AU206" s="77"/>
      <c r="AV206" s="77"/>
      <c r="AW206" s="77"/>
      <c r="AX206" s="77"/>
      <c r="AY206" s="77"/>
      <c r="AZ206" s="77"/>
      <c r="BB206" s="77"/>
      <c r="BC206" s="77"/>
      <c r="BD206" s="77"/>
      <c r="BE206" s="77"/>
      <c r="BG206" s="77"/>
      <c r="BH206" s="77"/>
      <c r="BI206" s="58"/>
      <c r="BJ206" s="58"/>
      <c r="BL206" s="94"/>
      <c r="BN206" s="117"/>
    </row>
    <row r="207" spans="1:66" s="38" customFormat="1" x14ac:dyDescent="0.2">
      <c r="A207" s="38" t="s">
        <v>807</v>
      </c>
      <c r="C207" s="58">
        <v>55.1</v>
      </c>
      <c r="D207" s="58">
        <v>-6.53</v>
      </c>
      <c r="E207" s="38" t="s">
        <v>816</v>
      </c>
      <c r="F207" s="63"/>
      <c r="G207" s="63"/>
      <c r="H207" s="63">
        <v>2540</v>
      </c>
      <c r="I207" s="63">
        <v>20</v>
      </c>
      <c r="J207" s="58">
        <v>-26.42</v>
      </c>
      <c r="K207" s="63">
        <v>1057</v>
      </c>
      <c r="L207" s="63">
        <v>33</v>
      </c>
      <c r="M207" s="58">
        <v>-26.107265683979037</v>
      </c>
      <c r="N207" s="92">
        <v>0.15333000000000002</v>
      </c>
      <c r="O207" s="92">
        <v>9.616431602096398E-2</v>
      </c>
      <c r="P207" s="92">
        <v>6.3239999999999963E-2</v>
      </c>
      <c r="Q207" s="92">
        <v>0.31273431602096396</v>
      </c>
      <c r="R207" s="77">
        <v>1235.8079534628571</v>
      </c>
      <c r="S207" s="77">
        <v>129.89833707690639</v>
      </c>
      <c r="T207" s="92">
        <v>-0.27046012209004339</v>
      </c>
      <c r="U207" s="92">
        <v>0.19074707890688583</v>
      </c>
      <c r="V207" s="92"/>
      <c r="W207" s="92"/>
      <c r="X207" s="77"/>
      <c r="Y207" s="92"/>
      <c r="Z207" s="77"/>
      <c r="AA207" s="92"/>
      <c r="AB207" s="77"/>
      <c r="AC207" s="92"/>
      <c r="AD207" s="77"/>
      <c r="AE207" s="92"/>
      <c r="AF207" s="77"/>
      <c r="AG207" s="92"/>
      <c r="AH207" s="77"/>
      <c r="AI207" s="92"/>
      <c r="AJ207" s="77"/>
      <c r="AK207" s="92"/>
      <c r="AL207" s="92"/>
      <c r="AM207" s="93"/>
      <c r="AN207" s="77"/>
      <c r="AO207" s="77"/>
      <c r="AP207" s="77"/>
      <c r="AQ207" s="77"/>
      <c r="AR207" s="77"/>
      <c r="AS207" s="77"/>
      <c r="AT207" s="77"/>
      <c r="AU207" s="77"/>
      <c r="AV207" s="77"/>
      <c r="AW207" s="77"/>
      <c r="AX207" s="77"/>
      <c r="AY207" s="77"/>
      <c r="AZ207" s="77"/>
      <c r="BB207" s="77"/>
      <c r="BC207" s="77"/>
      <c r="BD207" s="77"/>
      <c r="BE207" s="77"/>
      <c r="BG207" s="77"/>
      <c r="BH207" s="77"/>
      <c r="BI207" s="58"/>
      <c r="BJ207" s="58"/>
      <c r="BL207" s="94"/>
      <c r="BN207" s="117"/>
    </row>
    <row r="208" spans="1:66" s="38" customFormat="1" x14ac:dyDescent="0.2">
      <c r="A208" s="38" t="s">
        <v>817</v>
      </c>
      <c r="B208" s="38" t="s">
        <v>840</v>
      </c>
      <c r="C208" s="58">
        <v>45.8</v>
      </c>
      <c r="D208" s="58">
        <v>16</v>
      </c>
      <c r="E208" s="38" t="s">
        <v>819</v>
      </c>
      <c r="F208" s="63">
        <v>2520</v>
      </c>
      <c r="G208" s="63">
        <v>41</v>
      </c>
      <c r="H208" s="63">
        <v>2550</v>
      </c>
      <c r="I208" s="63">
        <v>50</v>
      </c>
      <c r="J208" s="58">
        <v>-26</v>
      </c>
      <c r="K208" s="63">
        <v>921</v>
      </c>
      <c r="L208" s="63">
        <v>131</v>
      </c>
      <c r="M208" s="58">
        <v>-26.057864871947686</v>
      </c>
      <c r="N208" s="92">
        <v>0.13471</v>
      </c>
      <c r="O208" s="92">
        <v>-0.14049487194768595</v>
      </c>
      <c r="P208" s="92">
        <v>-5.2080000000000015E-2</v>
      </c>
      <c r="Q208" s="92">
        <v>-5.786487194768597E-2</v>
      </c>
      <c r="R208" s="77">
        <v>922.10211549799988</v>
      </c>
      <c r="S208" s="77">
        <v>151.4212811362712</v>
      </c>
      <c r="T208" s="92">
        <v>1.2795522147021796E-2</v>
      </c>
      <c r="U208" s="92">
        <v>0.27879852779114084</v>
      </c>
      <c r="V208" s="92"/>
      <c r="W208" s="92"/>
      <c r="X208" s="77"/>
      <c r="Y208" s="92"/>
      <c r="Z208" s="77"/>
      <c r="AA208" s="92"/>
      <c r="AB208" s="77"/>
      <c r="AC208" s="92"/>
      <c r="AD208" s="77"/>
      <c r="AE208" s="92"/>
      <c r="AF208" s="77"/>
      <c r="AG208" s="92"/>
      <c r="AH208" s="77"/>
      <c r="AI208" s="92"/>
      <c r="AJ208" s="77"/>
      <c r="AK208" s="92"/>
      <c r="AL208" s="92"/>
      <c r="AM208" s="93"/>
      <c r="AN208" s="77"/>
      <c r="AO208" s="77"/>
      <c r="AP208" s="77"/>
      <c r="AQ208" s="77"/>
      <c r="AR208" s="77"/>
      <c r="AS208" s="77"/>
      <c r="AT208" s="77"/>
      <c r="AU208" s="77"/>
      <c r="AV208" s="77"/>
      <c r="AW208" s="77"/>
      <c r="AX208" s="77"/>
      <c r="AY208" s="77"/>
      <c r="AZ208" s="77"/>
      <c r="BB208" s="77"/>
      <c r="BC208" s="77"/>
      <c r="BD208" s="77"/>
      <c r="BE208" s="77"/>
      <c r="BG208" s="77"/>
      <c r="BH208" s="77"/>
      <c r="BI208" s="58"/>
      <c r="BJ208" s="58"/>
      <c r="BL208" s="94"/>
      <c r="BN208" s="117"/>
    </row>
    <row r="209" spans="1:66" s="38" customFormat="1" x14ac:dyDescent="0.2">
      <c r="A209" s="38" t="s">
        <v>813</v>
      </c>
      <c r="B209" s="38" t="s">
        <v>841</v>
      </c>
      <c r="C209" s="58">
        <v>55.39</v>
      </c>
      <c r="D209" s="58">
        <v>13.48</v>
      </c>
      <c r="E209" s="38" t="s">
        <v>501</v>
      </c>
      <c r="F209" s="63">
        <v>2530</v>
      </c>
      <c r="G209" s="63">
        <v>50</v>
      </c>
      <c r="H209" s="63">
        <v>2550</v>
      </c>
      <c r="I209" s="63">
        <v>50</v>
      </c>
      <c r="J209" s="58">
        <v>-25</v>
      </c>
      <c r="K209" s="63">
        <v>623</v>
      </c>
      <c r="L209" s="63">
        <v>6</v>
      </c>
      <c r="M209" s="58">
        <v>-25.542210920609577</v>
      </c>
      <c r="N209" s="92">
        <v>0.15846000000000002</v>
      </c>
      <c r="O209" s="92">
        <v>-0.76750692060957526</v>
      </c>
      <c r="P209" s="92">
        <v>6.6836000000000007E-2</v>
      </c>
      <c r="Q209" s="92">
        <v>-0.54221092060957521</v>
      </c>
      <c r="R209" s="77">
        <v>768.56024009842861</v>
      </c>
      <c r="S209" s="77">
        <v>117.65932536676215</v>
      </c>
      <c r="T209" s="92">
        <v>-0.31749484514028914</v>
      </c>
      <c r="U209" s="92">
        <v>0.23113541064230472</v>
      </c>
      <c r="V209" s="92"/>
      <c r="W209" s="92"/>
      <c r="X209" s="77"/>
      <c r="Y209" s="92"/>
      <c r="Z209" s="77"/>
      <c r="AA209" s="92"/>
      <c r="AB209" s="77"/>
      <c r="AC209" s="92"/>
      <c r="AD209" s="77"/>
      <c r="AE209" s="92"/>
      <c r="AF209" s="77"/>
      <c r="AG209" s="92"/>
      <c r="AH209" s="77"/>
      <c r="AI209" s="92"/>
      <c r="AJ209" s="77"/>
      <c r="AK209" s="92"/>
      <c r="AL209" s="92"/>
      <c r="AM209" s="93"/>
      <c r="AN209" s="77"/>
      <c r="AO209" s="77"/>
      <c r="AP209" s="77"/>
      <c r="AQ209" s="77"/>
      <c r="AR209" s="77"/>
      <c r="AS209" s="77"/>
      <c r="AT209" s="77"/>
      <c r="AU209" s="77"/>
      <c r="AV209" s="77"/>
      <c r="AW209" s="77"/>
      <c r="AX209" s="77"/>
      <c r="AY209" s="77"/>
      <c r="AZ209" s="77"/>
      <c r="BB209" s="77"/>
      <c r="BC209" s="77"/>
      <c r="BD209" s="77"/>
      <c r="BE209" s="77"/>
      <c r="BG209" s="77"/>
      <c r="BH209" s="77"/>
      <c r="BI209" s="58"/>
      <c r="BJ209" s="58"/>
      <c r="BL209" s="94"/>
      <c r="BN209" s="117"/>
    </row>
    <row r="210" spans="1:66" s="38" customFormat="1" x14ac:dyDescent="0.2">
      <c r="A210" s="38" t="s">
        <v>813</v>
      </c>
      <c r="B210" s="38" t="s">
        <v>842</v>
      </c>
      <c r="C210" s="58">
        <v>55.39</v>
      </c>
      <c r="D210" s="58">
        <v>13.48</v>
      </c>
      <c r="E210" s="38" t="s">
        <v>501</v>
      </c>
      <c r="F210" s="63">
        <v>2520</v>
      </c>
      <c r="G210" s="63">
        <v>55</v>
      </c>
      <c r="H210" s="63">
        <v>2550</v>
      </c>
      <c r="I210" s="63">
        <v>60</v>
      </c>
      <c r="J210" s="58">
        <v>-23.9</v>
      </c>
      <c r="K210" s="63">
        <v>623</v>
      </c>
      <c r="L210" s="63">
        <v>6</v>
      </c>
      <c r="M210" s="58">
        <v>-24.442210920609575</v>
      </c>
      <c r="N210" s="92">
        <v>0.15846000000000002</v>
      </c>
      <c r="O210" s="92">
        <v>-0.76750692060957526</v>
      </c>
      <c r="P210" s="92">
        <v>6.6836000000000007E-2</v>
      </c>
      <c r="Q210" s="92">
        <v>-0.54221092060957521</v>
      </c>
      <c r="R210" s="77">
        <v>768.56024009842861</v>
      </c>
      <c r="S210" s="77">
        <v>117.65932536676215</v>
      </c>
      <c r="T210" s="92">
        <v>-0.31749484514028914</v>
      </c>
      <c r="U210" s="92">
        <v>0.23113541064230472</v>
      </c>
      <c r="V210" s="92"/>
      <c r="W210" s="92"/>
      <c r="X210" s="77"/>
      <c r="Y210" s="92"/>
      <c r="Z210" s="77"/>
      <c r="AA210" s="92"/>
      <c r="AB210" s="77"/>
      <c r="AC210" s="92"/>
      <c r="AD210" s="77"/>
      <c r="AE210" s="92"/>
      <c r="AF210" s="77"/>
      <c r="AG210" s="92"/>
      <c r="AH210" s="77"/>
      <c r="AI210" s="92"/>
      <c r="AJ210" s="77"/>
      <c r="AK210" s="92"/>
      <c r="AL210" s="92"/>
      <c r="AM210" s="93"/>
      <c r="AN210" s="77"/>
      <c r="AO210" s="77"/>
      <c r="AP210" s="77"/>
      <c r="AQ210" s="77"/>
      <c r="AR210" s="77"/>
      <c r="AS210" s="77"/>
      <c r="AT210" s="77"/>
      <c r="AU210" s="77"/>
      <c r="AV210" s="77"/>
      <c r="AW210" s="77"/>
      <c r="AX210" s="77"/>
      <c r="AY210" s="77"/>
      <c r="AZ210" s="77"/>
      <c r="BB210" s="77"/>
      <c r="BC210" s="77"/>
      <c r="BD210" s="77"/>
      <c r="BE210" s="77"/>
      <c r="BG210" s="77"/>
      <c r="BH210" s="77"/>
      <c r="BI210" s="58"/>
      <c r="BJ210" s="58"/>
      <c r="BL210" s="94"/>
      <c r="BN210" s="117"/>
    </row>
    <row r="211" spans="1:66" s="38" customFormat="1" x14ac:dyDescent="0.2">
      <c r="A211" s="38" t="s">
        <v>807</v>
      </c>
      <c r="C211" s="58">
        <v>54.83</v>
      </c>
      <c r="D211" s="58">
        <v>-6.52</v>
      </c>
      <c r="E211" s="38" t="s">
        <v>816</v>
      </c>
      <c r="F211" s="63"/>
      <c r="G211" s="63"/>
      <c r="H211" s="63">
        <v>2560</v>
      </c>
      <c r="I211" s="63">
        <v>20</v>
      </c>
      <c r="J211" s="58">
        <v>-26.01</v>
      </c>
      <c r="K211" s="63">
        <v>959</v>
      </c>
      <c r="L211" s="63">
        <v>53</v>
      </c>
      <c r="M211" s="58">
        <v>-25.872392930546713</v>
      </c>
      <c r="N211" s="92">
        <v>0.14953</v>
      </c>
      <c r="O211" s="92">
        <v>-7.1814930546709732E-2</v>
      </c>
      <c r="P211" s="92">
        <v>5.9891999999999945E-2</v>
      </c>
      <c r="Q211" s="92">
        <v>0.13760706945329021</v>
      </c>
      <c r="R211" s="77">
        <v>1217.3903555585714</v>
      </c>
      <c r="S211" s="77">
        <v>114.08821076542517</v>
      </c>
      <c r="T211" s="92">
        <v>-0.41286188655050715</v>
      </c>
      <c r="U211" s="92">
        <v>0.16940110624520344</v>
      </c>
      <c r="V211" s="92"/>
      <c r="W211" s="92"/>
      <c r="X211" s="77"/>
      <c r="Y211" s="92"/>
      <c r="Z211" s="77"/>
      <c r="AA211" s="92"/>
      <c r="AB211" s="77"/>
      <c r="AC211" s="92"/>
      <c r="AD211" s="77"/>
      <c r="AE211" s="92"/>
      <c r="AF211" s="77"/>
      <c r="AG211" s="92"/>
      <c r="AH211" s="77"/>
      <c r="AI211" s="92"/>
      <c r="AJ211" s="77"/>
      <c r="AK211" s="92"/>
      <c r="AL211" s="92"/>
      <c r="AM211" s="93"/>
      <c r="AN211" s="77"/>
      <c r="AO211" s="77"/>
      <c r="AP211" s="77"/>
      <c r="AQ211" s="77"/>
      <c r="AR211" s="77"/>
      <c r="AS211" s="77"/>
      <c r="AT211" s="77"/>
      <c r="AU211" s="77"/>
      <c r="AV211" s="77"/>
      <c r="AW211" s="77"/>
      <c r="AX211" s="77"/>
      <c r="AY211" s="77"/>
      <c r="AZ211" s="77"/>
      <c r="BB211" s="77"/>
      <c r="BC211" s="77"/>
      <c r="BD211" s="77"/>
      <c r="BE211" s="77"/>
      <c r="BG211" s="77"/>
      <c r="BH211" s="77"/>
      <c r="BI211" s="58"/>
      <c r="BJ211" s="58"/>
      <c r="BL211" s="94"/>
      <c r="BN211" s="117"/>
    </row>
    <row r="212" spans="1:66" s="38" customFormat="1" x14ac:dyDescent="0.2">
      <c r="A212" s="38" t="s">
        <v>807</v>
      </c>
      <c r="C212" s="58">
        <v>54.83</v>
      </c>
      <c r="D212" s="58">
        <v>-6.52</v>
      </c>
      <c r="E212" s="38" t="s">
        <v>816</v>
      </c>
      <c r="F212" s="63"/>
      <c r="G212" s="63"/>
      <c r="H212" s="63">
        <v>2580</v>
      </c>
      <c r="I212" s="63">
        <v>20</v>
      </c>
      <c r="J212" s="58">
        <v>-25.93</v>
      </c>
      <c r="K212" s="63">
        <v>959</v>
      </c>
      <c r="L212" s="63">
        <v>53</v>
      </c>
      <c r="M212" s="58">
        <v>-25.792392930546711</v>
      </c>
      <c r="N212" s="92">
        <v>0.14953</v>
      </c>
      <c r="O212" s="92">
        <v>-7.1814930546709732E-2</v>
      </c>
      <c r="P212" s="92">
        <v>5.9891999999999945E-2</v>
      </c>
      <c r="Q212" s="92">
        <v>0.13760706945329021</v>
      </c>
      <c r="R212" s="77">
        <v>1217.3903555585714</v>
      </c>
      <c r="S212" s="77">
        <v>114.08821076542517</v>
      </c>
      <c r="T212" s="92">
        <v>-0.41286188655050715</v>
      </c>
      <c r="U212" s="92">
        <v>0.16940110624520344</v>
      </c>
      <c r="V212" s="92"/>
      <c r="W212" s="92"/>
      <c r="X212" s="77"/>
      <c r="Y212" s="92"/>
      <c r="Z212" s="77"/>
      <c r="AA212" s="92"/>
      <c r="AB212" s="77"/>
      <c r="AC212" s="92"/>
      <c r="AD212" s="77"/>
      <c r="AE212" s="92"/>
      <c r="AF212" s="77"/>
      <c r="AG212" s="92"/>
      <c r="AH212" s="77"/>
      <c r="AI212" s="92"/>
      <c r="AJ212" s="77"/>
      <c r="AK212" s="92"/>
      <c r="AL212" s="92"/>
      <c r="AM212" s="93"/>
      <c r="AN212" s="77"/>
      <c r="AO212" s="77"/>
      <c r="AP212" s="77"/>
      <c r="AQ212" s="77"/>
      <c r="AR212" s="77"/>
      <c r="AS212" s="77"/>
      <c r="AT212" s="77"/>
      <c r="AU212" s="77"/>
      <c r="AV212" s="77"/>
      <c r="AW212" s="77"/>
      <c r="AX212" s="77"/>
      <c r="AY212" s="77"/>
      <c r="AZ212" s="77"/>
      <c r="BB212" s="77"/>
      <c r="BC212" s="77"/>
      <c r="BD212" s="77"/>
      <c r="BE212" s="77"/>
      <c r="BG212" s="77"/>
      <c r="BH212" s="77"/>
      <c r="BI212" s="58"/>
      <c r="BJ212" s="58"/>
      <c r="BL212" s="94"/>
      <c r="BN212" s="117"/>
    </row>
    <row r="213" spans="1:66" s="38" customFormat="1" x14ac:dyDescent="0.2">
      <c r="A213" s="38" t="s">
        <v>807</v>
      </c>
      <c r="C213" s="58">
        <v>54.83</v>
      </c>
      <c r="D213" s="58">
        <v>-6.52</v>
      </c>
      <c r="E213" s="38" t="s">
        <v>816</v>
      </c>
      <c r="F213" s="63"/>
      <c r="G213" s="63"/>
      <c r="H213" s="63">
        <v>2600</v>
      </c>
      <c r="I213" s="63">
        <v>20</v>
      </c>
      <c r="J213" s="58">
        <v>-25.39</v>
      </c>
      <c r="K213" s="63">
        <v>959</v>
      </c>
      <c r="L213" s="63">
        <v>53</v>
      </c>
      <c r="M213" s="58">
        <v>-25.252392930546712</v>
      </c>
      <c r="N213" s="92">
        <v>0.14953</v>
      </c>
      <c r="O213" s="92">
        <v>-7.1814930546709732E-2</v>
      </c>
      <c r="P213" s="92">
        <v>5.9891999999999945E-2</v>
      </c>
      <c r="Q213" s="92">
        <v>0.13760706945329021</v>
      </c>
      <c r="R213" s="77">
        <v>1217.3903555585714</v>
      </c>
      <c r="S213" s="77">
        <v>114.08821076542517</v>
      </c>
      <c r="T213" s="92">
        <v>-0.41286188655050715</v>
      </c>
      <c r="U213" s="92">
        <v>0.16940110624520344</v>
      </c>
      <c r="V213" s="92"/>
      <c r="W213" s="92"/>
      <c r="X213" s="77"/>
      <c r="Y213" s="92"/>
      <c r="Z213" s="77"/>
      <c r="AA213" s="92"/>
      <c r="AB213" s="77"/>
      <c r="AC213" s="92"/>
      <c r="AD213" s="77"/>
      <c r="AE213" s="92"/>
      <c r="AF213" s="77"/>
      <c r="AG213" s="92"/>
      <c r="AH213" s="77"/>
      <c r="AI213" s="92"/>
      <c r="AJ213" s="77"/>
      <c r="AK213" s="92"/>
      <c r="AL213" s="92"/>
      <c r="AM213" s="93"/>
      <c r="AN213" s="77"/>
      <c r="AO213" s="77"/>
      <c r="AP213" s="77"/>
      <c r="AQ213" s="77"/>
      <c r="AR213" s="77"/>
      <c r="AS213" s="77"/>
      <c r="AT213" s="77"/>
      <c r="AU213" s="77"/>
      <c r="AV213" s="77"/>
      <c r="AW213" s="77"/>
      <c r="AX213" s="77"/>
      <c r="AY213" s="77"/>
      <c r="AZ213" s="77"/>
      <c r="BB213" s="77"/>
      <c r="BC213" s="77"/>
      <c r="BD213" s="77"/>
      <c r="BE213" s="77"/>
      <c r="BG213" s="77"/>
      <c r="BH213" s="77"/>
      <c r="BI213" s="58"/>
      <c r="BJ213" s="58"/>
      <c r="BL213" s="94"/>
      <c r="BN213" s="117"/>
    </row>
    <row r="214" spans="1:66" s="38" customFormat="1" x14ac:dyDescent="0.2">
      <c r="A214" s="38" t="s">
        <v>807</v>
      </c>
      <c r="C214" s="58">
        <v>54.83</v>
      </c>
      <c r="D214" s="58">
        <v>-6.52</v>
      </c>
      <c r="E214" s="38" t="s">
        <v>816</v>
      </c>
      <c r="F214" s="63"/>
      <c r="G214" s="63"/>
      <c r="H214" s="63">
        <v>2620</v>
      </c>
      <c r="I214" s="63">
        <v>20</v>
      </c>
      <c r="J214" s="58">
        <v>-25.14</v>
      </c>
      <c r="K214" s="63">
        <v>959</v>
      </c>
      <c r="L214" s="63">
        <v>53</v>
      </c>
      <c r="M214" s="58">
        <v>-25.002392930546712</v>
      </c>
      <c r="N214" s="92">
        <v>0.14953</v>
      </c>
      <c r="O214" s="92">
        <v>-7.1814930546709732E-2</v>
      </c>
      <c r="P214" s="92">
        <v>5.9891999999999945E-2</v>
      </c>
      <c r="Q214" s="92">
        <v>0.13760706945329021</v>
      </c>
      <c r="R214" s="77">
        <v>1217.3903555585714</v>
      </c>
      <c r="S214" s="77">
        <v>114.08821076542517</v>
      </c>
      <c r="T214" s="92">
        <v>-0.41286188655050715</v>
      </c>
      <c r="U214" s="92">
        <v>0.16940110624520344</v>
      </c>
      <c r="V214" s="92"/>
      <c r="W214" s="92"/>
      <c r="X214" s="77"/>
      <c r="Y214" s="92"/>
      <c r="Z214" s="77"/>
      <c r="AA214" s="92"/>
      <c r="AB214" s="77"/>
      <c r="AC214" s="92"/>
      <c r="AD214" s="77"/>
      <c r="AE214" s="92"/>
      <c r="AF214" s="77"/>
      <c r="AG214" s="92"/>
      <c r="AH214" s="77"/>
      <c r="AI214" s="92"/>
      <c r="AJ214" s="77"/>
      <c r="AK214" s="92"/>
      <c r="AL214" s="92"/>
      <c r="AM214" s="93"/>
      <c r="AN214" s="77"/>
      <c r="AO214" s="77"/>
      <c r="AP214" s="77"/>
      <c r="AQ214" s="77"/>
      <c r="AR214" s="77"/>
      <c r="AS214" s="77"/>
      <c r="AT214" s="77"/>
      <c r="AU214" s="77"/>
      <c r="AV214" s="77"/>
      <c r="AW214" s="77"/>
      <c r="AX214" s="77"/>
      <c r="AY214" s="77"/>
      <c r="AZ214" s="77"/>
      <c r="BB214" s="77"/>
      <c r="BC214" s="77"/>
      <c r="BD214" s="77"/>
      <c r="BE214" s="77"/>
      <c r="BG214" s="77"/>
      <c r="BH214" s="77"/>
      <c r="BI214" s="58"/>
      <c r="BJ214" s="58"/>
      <c r="BL214" s="94"/>
      <c r="BN214" s="117"/>
    </row>
    <row r="215" spans="1:66" s="38" customFormat="1" x14ac:dyDescent="0.2">
      <c r="A215" s="38" t="s">
        <v>807</v>
      </c>
      <c r="C215" s="58">
        <v>54.83</v>
      </c>
      <c r="D215" s="58">
        <v>-6.52</v>
      </c>
      <c r="E215" s="38" t="s">
        <v>816</v>
      </c>
      <c r="F215" s="63"/>
      <c r="G215" s="63"/>
      <c r="H215" s="63">
        <v>2640</v>
      </c>
      <c r="I215" s="63">
        <v>20</v>
      </c>
      <c r="J215" s="58">
        <v>-25.84</v>
      </c>
      <c r="K215" s="63">
        <v>959</v>
      </c>
      <c r="L215" s="63">
        <v>53</v>
      </c>
      <c r="M215" s="58">
        <v>-25.702392930546711</v>
      </c>
      <c r="N215" s="92">
        <v>0.14953</v>
      </c>
      <c r="O215" s="92">
        <v>-7.1814930546709732E-2</v>
      </c>
      <c r="P215" s="92">
        <v>5.9891999999999945E-2</v>
      </c>
      <c r="Q215" s="92">
        <v>0.13760706945329021</v>
      </c>
      <c r="R215" s="77">
        <v>1217.3903555585714</v>
      </c>
      <c r="S215" s="77">
        <v>114.08821076542517</v>
      </c>
      <c r="T215" s="92">
        <v>-0.41286188655050715</v>
      </c>
      <c r="U215" s="92">
        <v>0.16940110624520344</v>
      </c>
      <c r="V215" s="92"/>
      <c r="W215" s="92"/>
      <c r="X215" s="77"/>
      <c r="Y215" s="92"/>
      <c r="Z215" s="77"/>
      <c r="AA215" s="92"/>
      <c r="AB215" s="77"/>
      <c r="AC215" s="92"/>
      <c r="AD215" s="77"/>
      <c r="AE215" s="92"/>
      <c r="AF215" s="77"/>
      <c r="AG215" s="92"/>
      <c r="AH215" s="77"/>
      <c r="AI215" s="92"/>
      <c r="AJ215" s="77"/>
      <c r="AK215" s="92"/>
      <c r="AL215" s="92"/>
      <c r="AM215" s="93"/>
      <c r="AN215" s="77"/>
      <c r="AO215" s="77"/>
      <c r="AP215" s="77"/>
      <c r="AQ215" s="77"/>
      <c r="AR215" s="77"/>
      <c r="AS215" s="77"/>
      <c r="AT215" s="77"/>
      <c r="AU215" s="77"/>
      <c r="AV215" s="77"/>
      <c r="AW215" s="77"/>
      <c r="AX215" s="77"/>
      <c r="AY215" s="77"/>
      <c r="AZ215" s="77"/>
      <c r="BB215" s="77"/>
      <c r="BC215" s="77"/>
      <c r="BD215" s="77"/>
      <c r="BE215" s="77"/>
      <c r="BG215" s="77"/>
      <c r="BH215" s="77"/>
      <c r="BI215" s="58"/>
      <c r="BJ215" s="58"/>
      <c r="BL215" s="94"/>
      <c r="BN215" s="117"/>
    </row>
    <row r="216" spans="1:66" s="38" customFormat="1" x14ac:dyDescent="0.2">
      <c r="A216" s="38" t="s">
        <v>807</v>
      </c>
      <c r="C216" s="58">
        <v>54.83</v>
      </c>
      <c r="D216" s="58">
        <v>-6.52</v>
      </c>
      <c r="E216" s="38" t="s">
        <v>816</v>
      </c>
      <c r="F216" s="63"/>
      <c r="G216" s="63"/>
      <c r="H216" s="63">
        <v>2660</v>
      </c>
      <c r="I216" s="63">
        <v>20</v>
      </c>
      <c r="J216" s="58">
        <v>-26.56</v>
      </c>
      <c r="K216" s="63">
        <v>959</v>
      </c>
      <c r="L216" s="63">
        <v>53</v>
      </c>
      <c r="M216" s="58">
        <v>-26.42239293054671</v>
      </c>
      <c r="N216" s="92">
        <v>0.14953</v>
      </c>
      <c r="O216" s="92">
        <v>-7.1814930546709732E-2</v>
      </c>
      <c r="P216" s="92">
        <v>5.9891999999999945E-2</v>
      </c>
      <c r="Q216" s="92">
        <v>0.13760706945329021</v>
      </c>
      <c r="R216" s="77">
        <v>1217.3903555585714</v>
      </c>
      <c r="S216" s="77">
        <v>114.08821076542517</v>
      </c>
      <c r="T216" s="92">
        <v>-0.41286188655050715</v>
      </c>
      <c r="U216" s="92">
        <v>0.16940110624520344</v>
      </c>
      <c r="V216" s="92"/>
      <c r="W216" s="92"/>
      <c r="X216" s="77"/>
      <c r="Y216" s="92"/>
      <c r="Z216" s="77"/>
      <c r="AA216" s="92"/>
      <c r="AB216" s="77"/>
      <c r="AC216" s="92"/>
      <c r="AD216" s="77"/>
      <c r="AE216" s="92"/>
      <c r="AF216" s="77"/>
      <c r="AG216" s="92"/>
      <c r="AH216" s="77"/>
      <c r="AI216" s="92"/>
      <c r="AJ216" s="77"/>
      <c r="AK216" s="92"/>
      <c r="AL216" s="92"/>
      <c r="AM216" s="93"/>
      <c r="AN216" s="77"/>
      <c r="AO216" s="77"/>
      <c r="AP216" s="77"/>
      <c r="AQ216" s="77"/>
      <c r="AR216" s="77"/>
      <c r="AS216" s="77"/>
      <c r="AT216" s="77"/>
      <c r="AU216" s="77"/>
      <c r="AV216" s="77"/>
      <c r="AW216" s="77"/>
      <c r="AX216" s="77"/>
      <c r="AY216" s="77"/>
      <c r="AZ216" s="77"/>
      <c r="BB216" s="77"/>
      <c r="BC216" s="77"/>
      <c r="BD216" s="77"/>
      <c r="BE216" s="77"/>
      <c r="BG216" s="77"/>
      <c r="BH216" s="77"/>
      <c r="BI216" s="58"/>
      <c r="BJ216" s="58"/>
      <c r="BL216" s="94"/>
      <c r="BN216" s="117"/>
    </row>
    <row r="217" spans="1:66" s="38" customFormat="1" x14ac:dyDescent="0.2">
      <c r="A217" s="38" t="s">
        <v>807</v>
      </c>
      <c r="C217" s="58">
        <v>54.43</v>
      </c>
      <c r="D217" s="58">
        <v>-6.68</v>
      </c>
      <c r="E217" s="38" t="s">
        <v>816</v>
      </c>
      <c r="F217" s="63"/>
      <c r="G217" s="63"/>
      <c r="H217" s="63">
        <v>2680</v>
      </c>
      <c r="I217" s="63">
        <v>20</v>
      </c>
      <c r="J217" s="58">
        <v>-24.55</v>
      </c>
      <c r="K217" s="63">
        <v>885</v>
      </c>
      <c r="L217" s="63">
        <v>62</v>
      </c>
      <c r="M217" s="58">
        <v>-24.554809010117289</v>
      </c>
      <c r="N217" s="92">
        <v>0.14782000000000001</v>
      </c>
      <c r="O217" s="92">
        <v>-0.20756101011728667</v>
      </c>
      <c r="P217" s="92">
        <v>5.4931999999999981E-2</v>
      </c>
      <c r="Q217" s="92">
        <v>-4.8090101172866828E-3</v>
      </c>
      <c r="R217" s="77">
        <v>1221.5630622757144</v>
      </c>
      <c r="S217" s="77">
        <v>104.65375343919646</v>
      </c>
      <c r="T217" s="92">
        <v>-0.55560508486811833</v>
      </c>
      <c r="U217" s="92">
        <v>0.15618293411365547</v>
      </c>
      <c r="V217" s="92"/>
      <c r="W217" s="92"/>
      <c r="X217" s="77"/>
      <c r="Y217" s="92"/>
      <c r="Z217" s="77"/>
      <c r="AA217" s="92"/>
      <c r="AB217" s="77"/>
      <c r="AC217" s="92"/>
      <c r="AD217" s="77"/>
      <c r="AE217" s="92"/>
      <c r="AF217" s="77"/>
      <c r="AG217" s="92"/>
      <c r="AH217" s="77"/>
      <c r="AI217" s="92"/>
      <c r="AJ217" s="77"/>
      <c r="AK217" s="92"/>
      <c r="AL217" s="92"/>
      <c r="AM217" s="93"/>
      <c r="AN217" s="77"/>
      <c r="AO217" s="77"/>
      <c r="AP217" s="77"/>
      <c r="AQ217" s="77"/>
      <c r="AR217" s="77"/>
      <c r="AS217" s="77"/>
      <c r="AT217" s="77"/>
      <c r="AU217" s="77"/>
      <c r="AV217" s="77"/>
      <c r="AW217" s="77"/>
      <c r="AX217" s="77"/>
      <c r="AY217" s="77"/>
      <c r="AZ217" s="77"/>
      <c r="BB217" s="77"/>
      <c r="BC217" s="77"/>
      <c r="BD217" s="77"/>
      <c r="BE217" s="77"/>
      <c r="BG217" s="77"/>
      <c r="BH217" s="77"/>
      <c r="BI217" s="58"/>
      <c r="BJ217" s="58"/>
      <c r="BL217" s="94"/>
      <c r="BN217" s="117"/>
    </row>
    <row r="218" spans="1:66" s="38" customFormat="1" x14ac:dyDescent="0.2">
      <c r="A218" s="38" t="s">
        <v>807</v>
      </c>
      <c r="C218" s="58">
        <v>54.43</v>
      </c>
      <c r="D218" s="58">
        <v>-6.68</v>
      </c>
      <c r="E218" s="38" t="s">
        <v>816</v>
      </c>
      <c r="F218" s="63"/>
      <c r="G218" s="63"/>
      <c r="H218" s="63">
        <v>2700</v>
      </c>
      <c r="I218" s="63">
        <v>20</v>
      </c>
      <c r="J218" s="58">
        <v>-25.05</v>
      </c>
      <c r="K218" s="63">
        <v>885</v>
      </c>
      <c r="L218" s="63">
        <v>62</v>
      </c>
      <c r="M218" s="58">
        <v>-25.054809010117289</v>
      </c>
      <c r="N218" s="92">
        <v>0.14782000000000001</v>
      </c>
      <c r="O218" s="92">
        <v>-0.20756101011728667</v>
      </c>
      <c r="P218" s="92">
        <v>5.4931999999999981E-2</v>
      </c>
      <c r="Q218" s="92">
        <v>-4.8090101172866828E-3</v>
      </c>
      <c r="R218" s="77">
        <v>1221.5630622757144</v>
      </c>
      <c r="S218" s="77">
        <v>104.65375343919646</v>
      </c>
      <c r="T218" s="92">
        <v>-0.55560508486811833</v>
      </c>
      <c r="U218" s="92">
        <v>0.15618293411365547</v>
      </c>
      <c r="V218" s="92"/>
      <c r="W218" s="92"/>
      <c r="X218" s="77"/>
      <c r="Y218" s="92"/>
      <c r="Z218" s="77"/>
      <c r="AA218" s="92"/>
      <c r="AB218" s="77"/>
      <c r="AC218" s="92"/>
      <c r="AD218" s="77"/>
      <c r="AE218" s="92"/>
      <c r="AF218" s="77"/>
      <c r="AG218" s="92"/>
      <c r="AH218" s="77"/>
      <c r="AI218" s="92"/>
      <c r="AJ218" s="77"/>
      <c r="AK218" s="92"/>
      <c r="AL218" s="92"/>
      <c r="AM218" s="93"/>
      <c r="AN218" s="77"/>
      <c r="AO218" s="77"/>
      <c r="AP218" s="77"/>
      <c r="AQ218" s="77"/>
      <c r="AR218" s="77"/>
      <c r="AS218" s="77"/>
      <c r="AT218" s="77"/>
      <c r="AU218" s="77"/>
      <c r="AV218" s="77"/>
      <c r="AW218" s="77"/>
      <c r="AX218" s="77"/>
      <c r="AY218" s="77"/>
      <c r="AZ218" s="77"/>
      <c r="BB218" s="77"/>
      <c r="BC218" s="77"/>
      <c r="BD218" s="77"/>
      <c r="BE218" s="77"/>
      <c r="BG218" s="77"/>
      <c r="BH218" s="77"/>
      <c r="BI218" s="58"/>
      <c r="BJ218" s="58"/>
      <c r="BL218" s="94"/>
      <c r="BN218" s="117"/>
    </row>
    <row r="219" spans="1:66" s="38" customFormat="1" x14ac:dyDescent="0.2">
      <c r="A219" s="38" t="s">
        <v>807</v>
      </c>
      <c r="C219" s="58">
        <v>55.1</v>
      </c>
      <c r="D219" s="58">
        <v>-6.53</v>
      </c>
      <c r="E219" s="38" t="s">
        <v>816</v>
      </c>
      <c r="F219" s="63"/>
      <c r="G219" s="63"/>
      <c r="H219" s="63">
        <v>2720</v>
      </c>
      <c r="I219" s="63">
        <v>20</v>
      </c>
      <c r="J219" s="58">
        <v>-24.92</v>
      </c>
      <c r="K219" s="63">
        <v>1057</v>
      </c>
      <c r="L219" s="63">
        <v>33</v>
      </c>
      <c r="M219" s="58">
        <v>-24.607265683979037</v>
      </c>
      <c r="N219" s="92">
        <v>0.15333000000000002</v>
      </c>
      <c r="O219" s="92">
        <v>9.616431602096398E-2</v>
      </c>
      <c r="P219" s="92">
        <v>6.3239999999999963E-2</v>
      </c>
      <c r="Q219" s="92">
        <v>0.31273431602096396</v>
      </c>
      <c r="R219" s="77">
        <v>1235.8079534628571</v>
      </c>
      <c r="S219" s="77">
        <v>129.89833707690639</v>
      </c>
      <c r="T219" s="92">
        <v>-0.27046012209004339</v>
      </c>
      <c r="U219" s="92">
        <v>0.19074707890688583</v>
      </c>
      <c r="V219" s="92"/>
      <c r="W219" s="92"/>
      <c r="X219" s="77"/>
      <c r="Y219" s="92"/>
      <c r="Z219" s="77"/>
      <c r="AA219" s="92"/>
      <c r="AB219" s="77"/>
      <c r="AC219" s="92"/>
      <c r="AD219" s="77"/>
      <c r="AE219" s="92"/>
      <c r="AF219" s="77"/>
      <c r="AG219" s="92"/>
      <c r="AH219" s="77"/>
      <c r="AI219" s="92"/>
      <c r="AJ219" s="77"/>
      <c r="AK219" s="92"/>
      <c r="AL219" s="92"/>
      <c r="AM219" s="93"/>
      <c r="AN219" s="77"/>
      <c r="AO219" s="77"/>
      <c r="AP219" s="77"/>
      <c r="AQ219" s="77"/>
      <c r="AR219" s="77"/>
      <c r="AS219" s="77"/>
      <c r="AT219" s="77"/>
      <c r="AU219" s="77"/>
      <c r="AV219" s="77"/>
      <c r="AW219" s="77"/>
      <c r="AX219" s="77"/>
      <c r="AY219" s="77"/>
      <c r="AZ219" s="77"/>
      <c r="BB219" s="77"/>
      <c r="BC219" s="77"/>
      <c r="BD219" s="77"/>
      <c r="BE219" s="77"/>
      <c r="BG219" s="77"/>
      <c r="BH219" s="77"/>
      <c r="BI219" s="58"/>
      <c r="BJ219" s="58"/>
      <c r="BL219" s="94"/>
      <c r="BN219" s="117"/>
    </row>
    <row r="220" spans="1:66" s="38" customFormat="1" x14ac:dyDescent="0.2">
      <c r="A220" s="38" t="s">
        <v>807</v>
      </c>
      <c r="C220" s="58">
        <v>55.1</v>
      </c>
      <c r="D220" s="58">
        <v>-6.53</v>
      </c>
      <c r="E220" s="38" t="s">
        <v>816</v>
      </c>
      <c r="F220" s="63"/>
      <c r="G220" s="63"/>
      <c r="H220" s="63">
        <v>2740</v>
      </c>
      <c r="I220" s="63">
        <v>20</v>
      </c>
      <c r="J220" s="58">
        <v>-26.01</v>
      </c>
      <c r="K220" s="63">
        <v>1057</v>
      </c>
      <c r="L220" s="63">
        <v>33</v>
      </c>
      <c r="M220" s="58">
        <v>-25.697265683979037</v>
      </c>
      <c r="N220" s="92">
        <v>0.15333000000000002</v>
      </c>
      <c r="O220" s="92">
        <v>9.616431602096398E-2</v>
      </c>
      <c r="P220" s="92">
        <v>6.3239999999999963E-2</v>
      </c>
      <c r="Q220" s="92">
        <v>0.31273431602096396</v>
      </c>
      <c r="R220" s="77">
        <v>1235.8079534628571</v>
      </c>
      <c r="S220" s="77">
        <v>129.89833707690639</v>
      </c>
      <c r="T220" s="92">
        <v>-0.27046012209004339</v>
      </c>
      <c r="U220" s="92">
        <v>0.19074707890688583</v>
      </c>
      <c r="V220" s="92"/>
      <c r="W220" s="92"/>
      <c r="X220" s="77"/>
      <c r="Y220" s="92"/>
      <c r="Z220" s="77"/>
      <c r="AA220" s="92"/>
      <c r="AB220" s="77"/>
      <c r="AC220" s="92"/>
      <c r="AD220" s="77"/>
      <c r="AE220" s="92"/>
      <c r="AF220" s="77"/>
      <c r="AG220" s="92"/>
      <c r="AH220" s="77"/>
      <c r="AI220" s="92"/>
      <c r="AJ220" s="77"/>
      <c r="AK220" s="92"/>
      <c r="AL220" s="92"/>
      <c r="AM220" s="93"/>
      <c r="AN220" s="77"/>
      <c r="AO220" s="77"/>
      <c r="AP220" s="77"/>
      <c r="AQ220" s="77"/>
      <c r="AR220" s="77"/>
      <c r="AS220" s="77"/>
      <c r="AT220" s="77"/>
      <c r="AU220" s="77"/>
      <c r="AV220" s="77"/>
      <c r="AW220" s="77"/>
      <c r="AX220" s="77"/>
      <c r="AY220" s="77"/>
      <c r="AZ220" s="77"/>
      <c r="BB220" s="77"/>
      <c r="BC220" s="77"/>
      <c r="BD220" s="77"/>
      <c r="BE220" s="77"/>
      <c r="BG220" s="77"/>
      <c r="BH220" s="77"/>
      <c r="BI220" s="58"/>
      <c r="BJ220" s="58"/>
      <c r="BL220" s="94"/>
      <c r="BN220" s="117"/>
    </row>
    <row r="221" spans="1:66" s="38" customFormat="1" x14ac:dyDescent="0.2">
      <c r="A221" s="38" t="s">
        <v>805</v>
      </c>
      <c r="C221" s="58">
        <v>43.65</v>
      </c>
      <c r="D221" s="58">
        <v>-113.13</v>
      </c>
      <c r="E221" s="38" t="s">
        <v>806</v>
      </c>
      <c r="F221" s="63"/>
      <c r="G221" s="63"/>
      <c r="H221" s="63">
        <v>2760</v>
      </c>
      <c r="I221" s="63"/>
      <c r="J221" s="58">
        <v>-22.6</v>
      </c>
      <c r="K221" s="63">
        <v>287</v>
      </c>
      <c r="L221" s="63">
        <v>1644</v>
      </c>
      <c r="M221" s="58">
        <v>-24.613275095465589</v>
      </c>
      <c r="N221" s="92">
        <v>-0.15276000000000001</v>
      </c>
      <c r="O221" s="92">
        <v>-1.7817750954655871</v>
      </c>
      <c r="P221" s="92">
        <v>-7.8740000000000032E-2</v>
      </c>
      <c r="Q221" s="92">
        <v>-2.0132750954655871</v>
      </c>
      <c r="R221" s="77">
        <v>800.11286977385714</v>
      </c>
      <c r="S221" s="77">
        <v>201.04535984617533</v>
      </c>
      <c r="T221" s="92">
        <v>-1.3763543995306882</v>
      </c>
      <c r="U221" s="92">
        <v>0.40230316477508227</v>
      </c>
      <c r="V221" s="92"/>
      <c r="W221" s="92"/>
      <c r="X221" s="77"/>
      <c r="Y221" s="92"/>
      <c r="Z221" s="77"/>
      <c r="AA221" s="92"/>
      <c r="AB221" s="77"/>
      <c r="AC221" s="92"/>
      <c r="AD221" s="77"/>
      <c r="AE221" s="92"/>
      <c r="AF221" s="77"/>
      <c r="AG221" s="92"/>
      <c r="AH221" s="77"/>
      <c r="AI221" s="92"/>
      <c r="AJ221" s="77"/>
      <c r="AK221" s="92"/>
      <c r="AL221" s="92"/>
      <c r="AM221" s="93"/>
      <c r="AN221" s="77"/>
      <c r="AO221" s="77"/>
      <c r="AP221" s="77"/>
      <c r="AQ221" s="77"/>
      <c r="AR221" s="77"/>
      <c r="AS221" s="77"/>
      <c r="AT221" s="77"/>
      <c r="AU221" s="77"/>
      <c r="AV221" s="77"/>
      <c r="AW221" s="77"/>
      <c r="AX221" s="77"/>
      <c r="AY221" s="77"/>
      <c r="AZ221" s="77"/>
      <c r="BB221" s="77"/>
      <c r="BC221" s="77"/>
      <c r="BD221" s="77"/>
      <c r="BE221" s="77"/>
      <c r="BG221" s="77"/>
      <c r="BH221" s="77"/>
      <c r="BI221" s="58"/>
      <c r="BJ221" s="58"/>
      <c r="BL221" s="94"/>
      <c r="BN221" s="117"/>
    </row>
    <row r="222" spans="1:66" s="38" customFormat="1" x14ac:dyDescent="0.2">
      <c r="A222" s="38" t="s">
        <v>807</v>
      </c>
      <c r="C222" s="58">
        <v>55.1</v>
      </c>
      <c r="D222" s="58">
        <v>-6.53</v>
      </c>
      <c r="E222" s="38" t="s">
        <v>816</v>
      </c>
      <c r="F222" s="63"/>
      <c r="G222" s="63"/>
      <c r="H222" s="63">
        <v>2760</v>
      </c>
      <c r="I222" s="63">
        <v>20</v>
      </c>
      <c r="J222" s="58">
        <v>-26.73</v>
      </c>
      <c r="K222" s="63">
        <v>1057</v>
      </c>
      <c r="L222" s="63">
        <v>33</v>
      </c>
      <c r="M222" s="58">
        <v>-26.417265683979036</v>
      </c>
      <c r="N222" s="92">
        <v>0.15333000000000002</v>
      </c>
      <c r="O222" s="92">
        <v>9.616431602096398E-2</v>
      </c>
      <c r="P222" s="92">
        <v>6.3239999999999963E-2</v>
      </c>
      <c r="Q222" s="92">
        <v>0.31273431602096396</v>
      </c>
      <c r="R222" s="77">
        <v>1235.8079534628571</v>
      </c>
      <c r="S222" s="77">
        <v>129.89833707690639</v>
      </c>
      <c r="T222" s="92">
        <v>-0.27046012209004339</v>
      </c>
      <c r="U222" s="92">
        <v>0.19074707890688583</v>
      </c>
      <c r="V222" s="92"/>
      <c r="W222" s="92"/>
      <c r="X222" s="77"/>
      <c r="Y222" s="92"/>
      <c r="Z222" s="77"/>
      <c r="AA222" s="92"/>
      <c r="AB222" s="77"/>
      <c r="AC222" s="92"/>
      <c r="AD222" s="77"/>
      <c r="AE222" s="92"/>
      <c r="AF222" s="77"/>
      <c r="AG222" s="92"/>
      <c r="AH222" s="77"/>
      <c r="AI222" s="92"/>
      <c r="AJ222" s="77"/>
      <c r="AK222" s="92"/>
      <c r="AL222" s="92"/>
      <c r="AM222" s="93"/>
      <c r="AN222" s="77"/>
      <c r="AO222" s="77"/>
      <c r="AP222" s="77"/>
      <c r="AQ222" s="77"/>
      <c r="AR222" s="77"/>
      <c r="AS222" s="77"/>
      <c r="AT222" s="77"/>
      <c r="AU222" s="77"/>
      <c r="AV222" s="77"/>
      <c r="AW222" s="77"/>
      <c r="AX222" s="77"/>
      <c r="AY222" s="77"/>
      <c r="AZ222" s="77"/>
      <c r="BB222" s="77"/>
      <c r="BC222" s="77"/>
      <c r="BD222" s="77"/>
      <c r="BE222" s="77"/>
      <c r="BG222" s="77"/>
      <c r="BH222" s="77"/>
      <c r="BI222" s="58"/>
      <c r="BJ222" s="58"/>
      <c r="BL222" s="94"/>
      <c r="BN222" s="117"/>
    </row>
    <row r="223" spans="1:66" s="38" customFormat="1" x14ac:dyDescent="0.2">
      <c r="A223" s="38" t="s">
        <v>807</v>
      </c>
      <c r="C223" s="58">
        <v>55.1</v>
      </c>
      <c r="D223" s="58">
        <v>-6.53</v>
      </c>
      <c r="E223" s="38" t="s">
        <v>816</v>
      </c>
      <c r="F223" s="63"/>
      <c r="G223" s="63"/>
      <c r="H223" s="63">
        <v>2780</v>
      </c>
      <c r="I223" s="63">
        <v>20</v>
      </c>
      <c r="J223" s="58">
        <v>-26.26</v>
      </c>
      <c r="K223" s="63">
        <v>1057</v>
      </c>
      <c r="L223" s="63">
        <v>33</v>
      </c>
      <c r="M223" s="58">
        <v>-25.947265683979037</v>
      </c>
      <c r="N223" s="92">
        <v>0.15333000000000002</v>
      </c>
      <c r="O223" s="92">
        <v>9.616431602096398E-2</v>
      </c>
      <c r="P223" s="92">
        <v>6.3239999999999963E-2</v>
      </c>
      <c r="Q223" s="92">
        <v>0.31273431602096396</v>
      </c>
      <c r="R223" s="77">
        <v>1235.8079534628571</v>
      </c>
      <c r="S223" s="77">
        <v>129.89833707690639</v>
      </c>
      <c r="T223" s="92">
        <v>-0.27046012209004339</v>
      </c>
      <c r="U223" s="92">
        <v>0.19074707890688583</v>
      </c>
      <c r="V223" s="92"/>
      <c r="W223" s="92"/>
      <c r="X223" s="77"/>
      <c r="Y223" s="92"/>
      <c r="Z223" s="77"/>
      <c r="AA223" s="92"/>
      <c r="AB223" s="77"/>
      <c r="AC223" s="92"/>
      <c r="AD223" s="77"/>
      <c r="AE223" s="92"/>
      <c r="AF223" s="77"/>
      <c r="AG223" s="92"/>
      <c r="AH223" s="77"/>
      <c r="AI223" s="92"/>
      <c r="AJ223" s="77"/>
      <c r="AK223" s="92"/>
      <c r="AL223" s="92"/>
      <c r="AM223" s="93"/>
      <c r="AN223" s="77"/>
      <c r="AO223" s="77"/>
      <c r="AP223" s="77"/>
      <c r="AQ223" s="77"/>
      <c r="AR223" s="77"/>
      <c r="AS223" s="77"/>
      <c r="AT223" s="77"/>
      <c r="AU223" s="77"/>
      <c r="AV223" s="77"/>
      <c r="AW223" s="77"/>
      <c r="AX223" s="77"/>
      <c r="AY223" s="77"/>
      <c r="AZ223" s="77"/>
      <c r="BB223" s="77"/>
      <c r="BC223" s="77"/>
      <c r="BD223" s="77"/>
      <c r="BE223" s="77"/>
      <c r="BG223" s="77"/>
      <c r="BH223" s="77"/>
      <c r="BI223" s="58"/>
      <c r="BJ223" s="58"/>
      <c r="BL223" s="94"/>
      <c r="BN223" s="117"/>
    </row>
    <row r="224" spans="1:66" s="38" customFormat="1" x14ac:dyDescent="0.2">
      <c r="A224" s="38" t="s">
        <v>807</v>
      </c>
      <c r="C224" s="58">
        <v>55.1</v>
      </c>
      <c r="D224" s="58">
        <v>-6.53</v>
      </c>
      <c r="E224" s="38" t="s">
        <v>816</v>
      </c>
      <c r="F224" s="63"/>
      <c r="G224" s="63"/>
      <c r="H224" s="63">
        <v>2800</v>
      </c>
      <c r="I224" s="63">
        <v>20</v>
      </c>
      <c r="J224" s="58">
        <v>-25.66</v>
      </c>
      <c r="K224" s="63">
        <v>1057</v>
      </c>
      <c r="L224" s="63">
        <v>33</v>
      </c>
      <c r="M224" s="58">
        <v>-25.347265683979035</v>
      </c>
      <c r="N224" s="92">
        <v>0.15333000000000002</v>
      </c>
      <c r="O224" s="92">
        <v>9.616431602096398E-2</v>
      </c>
      <c r="P224" s="92">
        <v>6.3239999999999963E-2</v>
      </c>
      <c r="Q224" s="92">
        <v>0.31273431602096396</v>
      </c>
      <c r="R224" s="77">
        <v>1235.8079534628571</v>
      </c>
      <c r="S224" s="77">
        <v>129.89833707690639</v>
      </c>
      <c r="T224" s="92">
        <v>-0.27046012209004339</v>
      </c>
      <c r="U224" s="92">
        <v>0.19074707890688583</v>
      </c>
      <c r="V224" s="92"/>
      <c r="W224" s="92"/>
      <c r="X224" s="77"/>
      <c r="Y224" s="92"/>
      <c r="Z224" s="77"/>
      <c r="AA224" s="92"/>
      <c r="AB224" s="77"/>
      <c r="AC224" s="92"/>
      <c r="AD224" s="77"/>
      <c r="AE224" s="92"/>
      <c r="AF224" s="77"/>
      <c r="AG224" s="92"/>
      <c r="AH224" s="77"/>
      <c r="AI224" s="92"/>
      <c r="AJ224" s="77"/>
      <c r="AK224" s="92"/>
      <c r="AL224" s="92"/>
      <c r="AM224" s="93"/>
      <c r="AN224" s="77"/>
      <c r="AO224" s="77"/>
      <c r="AP224" s="77"/>
      <c r="AQ224" s="77"/>
      <c r="AR224" s="77"/>
      <c r="AS224" s="77"/>
      <c r="AT224" s="77"/>
      <c r="AU224" s="77"/>
      <c r="AV224" s="77"/>
      <c r="AW224" s="77"/>
      <c r="AX224" s="77"/>
      <c r="AY224" s="77"/>
      <c r="AZ224" s="77"/>
      <c r="BB224" s="77"/>
      <c r="BC224" s="77"/>
      <c r="BD224" s="77"/>
      <c r="BE224" s="77"/>
      <c r="BG224" s="77"/>
      <c r="BH224" s="77"/>
      <c r="BI224" s="58"/>
      <c r="BJ224" s="58"/>
      <c r="BL224" s="94"/>
      <c r="BN224" s="117"/>
    </row>
    <row r="225" spans="1:66" s="38" customFormat="1" x14ac:dyDescent="0.2">
      <c r="A225" s="38" t="s">
        <v>813</v>
      </c>
      <c r="B225" s="38" t="s">
        <v>843</v>
      </c>
      <c r="C225" s="58">
        <v>55.72</v>
      </c>
      <c r="D225" s="58">
        <v>12.98</v>
      </c>
      <c r="E225" s="38" t="s">
        <v>501</v>
      </c>
      <c r="F225" s="63">
        <v>2730</v>
      </c>
      <c r="G225" s="63">
        <v>50</v>
      </c>
      <c r="H225" s="63">
        <v>2820</v>
      </c>
      <c r="I225" s="63">
        <v>50</v>
      </c>
      <c r="J225" s="58">
        <v>-24.5</v>
      </c>
      <c r="K225" s="63">
        <v>629</v>
      </c>
      <c r="L225" s="63">
        <v>1</v>
      </c>
      <c r="M225" s="58">
        <v>-25.022648613696088</v>
      </c>
      <c r="N225" s="92">
        <v>0.15941</v>
      </c>
      <c r="O225" s="92">
        <v>-0.75298661369608766</v>
      </c>
      <c r="P225" s="92">
        <v>7.0927999999999991E-2</v>
      </c>
      <c r="Q225" s="92">
        <v>-0.52264861369608762</v>
      </c>
      <c r="R225" s="77">
        <v>794.89126164728566</v>
      </c>
      <c r="S225" s="77">
        <v>113.68736525201264</v>
      </c>
      <c r="T225" s="92">
        <v>-0.35833457588752843</v>
      </c>
      <c r="U225" s="92">
        <v>0.22439956228393262</v>
      </c>
      <c r="V225" s="92"/>
      <c r="W225" s="92"/>
      <c r="X225" s="77"/>
      <c r="Y225" s="92"/>
      <c r="Z225" s="77"/>
      <c r="AA225" s="92"/>
      <c r="AB225" s="77"/>
      <c r="AC225" s="92"/>
      <c r="AD225" s="77"/>
      <c r="AE225" s="92"/>
      <c r="AF225" s="77"/>
      <c r="AG225" s="92"/>
      <c r="AH225" s="77"/>
      <c r="AI225" s="92"/>
      <c r="AJ225" s="77"/>
      <c r="AK225" s="92"/>
      <c r="AL225" s="92"/>
      <c r="AM225" s="93"/>
      <c r="AN225" s="77"/>
      <c r="AO225" s="77"/>
      <c r="AP225" s="77"/>
      <c r="AQ225" s="77"/>
      <c r="AR225" s="77"/>
      <c r="AS225" s="77"/>
      <c r="AT225" s="77"/>
      <c r="AU225" s="77"/>
      <c r="AV225" s="77"/>
      <c r="AW225" s="77"/>
      <c r="AX225" s="77"/>
      <c r="AY225" s="77"/>
      <c r="AZ225" s="77"/>
      <c r="BB225" s="77"/>
      <c r="BC225" s="77"/>
      <c r="BD225" s="77"/>
      <c r="BE225" s="77"/>
      <c r="BG225" s="77"/>
      <c r="BH225" s="77"/>
      <c r="BI225" s="58"/>
      <c r="BJ225" s="58"/>
      <c r="BL225" s="94"/>
      <c r="BN225" s="117"/>
    </row>
    <row r="226" spans="1:66" s="38" customFormat="1" x14ac:dyDescent="0.2">
      <c r="A226" s="38" t="s">
        <v>807</v>
      </c>
      <c r="C226" s="58">
        <v>54.9</v>
      </c>
      <c r="D226" s="58">
        <v>-6.32</v>
      </c>
      <c r="E226" s="38" t="s">
        <v>816</v>
      </c>
      <c r="F226" s="63"/>
      <c r="G226" s="63"/>
      <c r="H226" s="63">
        <v>2820</v>
      </c>
      <c r="I226" s="63">
        <v>20</v>
      </c>
      <c r="J226" s="58">
        <v>-26.2</v>
      </c>
      <c r="K226" s="63">
        <v>1034</v>
      </c>
      <c r="L226" s="63">
        <v>78</v>
      </c>
      <c r="M226" s="58">
        <v>-25.936603617267743</v>
      </c>
      <c r="N226" s="92">
        <v>0.14478000000000002</v>
      </c>
      <c r="O226" s="92">
        <v>5.7856382732257572E-2</v>
      </c>
      <c r="P226" s="92">
        <v>6.0759999999999925E-2</v>
      </c>
      <c r="Q226" s="92">
        <v>0.26339638273225752</v>
      </c>
      <c r="R226" s="77">
        <v>1203.406456142857</v>
      </c>
      <c r="S226" s="77">
        <v>121.40404483487386</v>
      </c>
      <c r="T226" s="92">
        <v>-0.26169975496652903</v>
      </c>
      <c r="U226" s="92">
        <v>0.17985710738483793</v>
      </c>
      <c r="V226" s="92"/>
      <c r="W226" s="92"/>
      <c r="X226" s="77"/>
      <c r="Y226" s="92"/>
      <c r="Z226" s="77"/>
      <c r="AA226" s="92"/>
      <c r="AB226" s="77"/>
      <c r="AC226" s="92"/>
      <c r="AD226" s="77"/>
      <c r="AE226" s="92"/>
      <c r="AF226" s="77"/>
      <c r="AG226" s="92"/>
      <c r="AH226" s="77"/>
      <c r="AI226" s="92"/>
      <c r="AJ226" s="77"/>
      <c r="AK226" s="92"/>
      <c r="AL226" s="92"/>
      <c r="AM226" s="93"/>
      <c r="AN226" s="77"/>
      <c r="AO226" s="77"/>
      <c r="AP226" s="77"/>
      <c r="AQ226" s="77"/>
      <c r="AR226" s="77"/>
      <c r="AS226" s="77"/>
      <c r="AT226" s="77"/>
      <c r="AU226" s="77"/>
      <c r="AV226" s="77"/>
      <c r="AW226" s="77"/>
      <c r="AX226" s="77"/>
      <c r="AY226" s="77"/>
      <c r="AZ226" s="77"/>
      <c r="BB226" s="77"/>
      <c r="BC226" s="77"/>
      <c r="BD226" s="77"/>
      <c r="BE226" s="77"/>
      <c r="BG226" s="77"/>
      <c r="BH226" s="77"/>
      <c r="BI226" s="58"/>
      <c r="BJ226" s="58"/>
      <c r="BL226" s="94"/>
      <c r="BN226" s="117"/>
    </row>
    <row r="227" spans="1:66" s="38" customFormat="1" x14ac:dyDescent="0.2">
      <c r="A227" s="38" t="s">
        <v>807</v>
      </c>
      <c r="C227" s="58">
        <v>54.9</v>
      </c>
      <c r="D227" s="58">
        <v>-6.32</v>
      </c>
      <c r="E227" s="38" t="s">
        <v>816</v>
      </c>
      <c r="F227" s="63"/>
      <c r="G227" s="63"/>
      <c r="H227" s="63">
        <v>2840</v>
      </c>
      <c r="I227" s="63">
        <v>20</v>
      </c>
      <c r="J227" s="58">
        <v>-25.87</v>
      </c>
      <c r="K227" s="63">
        <v>1034</v>
      </c>
      <c r="L227" s="63">
        <v>78</v>
      </c>
      <c r="M227" s="58">
        <v>-25.606603617267744</v>
      </c>
      <c r="N227" s="92">
        <v>0.14478000000000002</v>
      </c>
      <c r="O227" s="92">
        <v>5.7856382732257572E-2</v>
      </c>
      <c r="P227" s="92">
        <v>6.0759999999999925E-2</v>
      </c>
      <c r="Q227" s="92">
        <v>0.26339638273225752</v>
      </c>
      <c r="R227" s="77">
        <v>1203.406456142857</v>
      </c>
      <c r="S227" s="77">
        <v>121.40404483487386</v>
      </c>
      <c r="T227" s="92">
        <v>-0.26169975496652903</v>
      </c>
      <c r="U227" s="92">
        <v>0.17985710738483793</v>
      </c>
      <c r="V227" s="92"/>
      <c r="W227" s="92"/>
      <c r="X227" s="77"/>
      <c r="Y227" s="92"/>
      <c r="Z227" s="77"/>
      <c r="AA227" s="92"/>
      <c r="AB227" s="77"/>
      <c r="AC227" s="92"/>
      <c r="AD227" s="77"/>
      <c r="AE227" s="92"/>
      <c r="AF227" s="77"/>
      <c r="AG227" s="92"/>
      <c r="AH227" s="77"/>
      <c r="AI227" s="92"/>
      <c r="AJ227" s="77"/>
      <c r="AK227" s="92"/>
      <c r="AL227" s="92"/>
      <c r="AM227" s="93"/>
      <c r="AN227" s="77"/>
      <c r="AO227" s="77"/>
      <c r="AP227" s="77"/>
      <c r="AQ227" s="77"/>
      <c r="AR227" s="77"/>
      <c r="AS227" s="77"/>
      <c r="AT227" s="77"/>
      <c r="AU227" s="77"/>
      <c r="AV227" s="77"/>
      <c r="AW227" s="77"/>
      <c r="AX227" s="77"/>
      <c r="AY227" s="77"/>
      <c r="AZ227" s="77"/>
      <c r="BB227" s="77"/>
      <c r="BC227" s="77"/>
      <c r="BD227" s="77"/>
      <c r="BE227" s="77"/>
      <c r="BG227" s="77"/>
      <c r="BH227" s="77"/>
      <c r="BI227" s="58"/>
      <c r="BJ227" s="58"/>
      <c r="BL227" s="94"/>
      <c r="BN227" s="117"/>
    </row>
    <row r="228" spans="1:66" s="38" customFormat="1" x14ac:dyDescent="0.2">
      <c r="A228" s="38" t="s">
        <v>807</v>
      </c>
      <c r="C228" s="58">
        <v>54.9</v>
      </c>
      <c r="D228" s="58">
        <v>-6.32</v>
      </c>
      <c r="E228" s="38" t="s">
        <v>816</v>
      </c>
      <c r="F228" s="63"/>
      <c r="G228" s="63"/>
      <c r="H228" s="63">
        <v>2860</v>
      </c>
      <c r="I228" s="63">
        <v>20</v>
      </c>
      <c r="J228" s="58">
        <v>-25.6</v>
      </c>
      <c r="K228" s="63">
        <v>1034</v>
      </c>
      <c r="L228" s="63">
        <v>78</v>
      </c>
      <c r="M228" s="58">
        <v>-25.336603617267745</v>
      </c>
      <c r="N228" s="92">
        <v>0.14478000000000002</v>
      </c>
      <c r="O228" s="92">
        <v>5.7856382732257572E-2</v>
      </c>
      <c r="P228" s="92">
        <v>6.0759999999999925E-2</v>
      </c>
      <c r="Q228" s="92">
        <v>0.26339638273225752</v>
      </c>
      <c r="R228" s="77">
        <v>1203.406456142857</v>
      </c>
      <c r="S228" s="77">
        <v>121.40404483487386</v>
      </c>
      <c r="T228" s="92">
        <v>-0.26169975496652903</v>
      </c>
      <c r="U228" s="92">
        <v>0.17985710738483793</v>
      </c>
      <c r="V228" s="92"/>
      <c r="W228" s="92"/>
      <c r="X228" s="77"/>
      <c r="Y228" s="92"/>
      <c r="Z228" s="77"/>
      <c r="AA228" s="92"/>
      <c r="AB228" s="77"/>
      <c r="AC228" s="92"/>
      <c r="AD228" s="77"/>
      <c r="AE228" s="92"/>
      <c r="AF228" s="77"/>
      <c r="AG228" s="92"/>
      <c r="AH228" s="77"/>
      <c r="AI228" s="92"/>
      <c r="AJ228" s="77"/>
      <c r="AK228" s="92"/>
      <c r="AL228" s="92"/>
      <c r="AM228" s="93"/>
      <c r="AN228" s="77"/>
      <c r="AO228" s="77"/>
      <c r="AP228" s="77"/>
      <c r="AQ228" s="77"/>
      <c r="AR228" s="77"/>
      <c r="AS228" s="77"/>
      <c r="AT228" s="77"/>
      <c r="AU228" s="77"/>
      <c r="AV228" s="77"/>
      <c r="AW228" s="77"/>
      <c r="AX228" s="77"/>
      <c r="AY228" s="77"/>
      <c r="AZ228" s="77"/>
      <c r="BB228" s="77"/>
      <c r="BC228" s="77"/>
      <c r="BD228" s="77"/>
      <c r="BE228" s="77"/>
      <c r="BG228" s="77"/>
      <c r="BH228" s="77"/>
      <c r="BI228" s="58"/>
      <c r="BJ228" s="58"/>
      <c r="BL228" s="94"/>
      <c r="BN228" s="117"/>
    </row>
    <row r="229" spans="1:66" s="38" customFormat="1" x14ac:dyDescent="0.2">
      <c r="A229" s="38" t="s">
        <v>807</v>
      </c>
      <c r="C229" s="58">
        <v>54.9</v>
      </c>
      <c r="D229" s="58">
        <v>-6.32</v>
      </c>
      <c r="E229" s="38" t="s">
        <v>816</v>
      </c>
      <c r="F229" s="63"/>
      <c r="G229" s="63"/>
      <c r="H229" s="63">
        <v>2880</v>
      </c>
      <c r="I229" s="63">
        <v>20</v>
      </c>
      <c r="J229" s="58">
        <v>-26.55</v>
      </c>
      <c r="K229" s="63">
        <v>1034</v>
      </c>
      <c r="L229" s="63">
        <v>78</v>
      </c>
      <c r="M229" s="58">
        <v>-26.286603617267744</v>
      </c>
      <c r="N229" s="92">
        <v>0.14478000000000002</v>
      </c>
      <c r="O229" s="92">
        <v>5.7856382732257572E-2</v>
      </c>
      <c r="P229" s="92">
        <v>6.0759999999999925E-2</v>
      </c>
      <c r="Q229" s="92">
        <v>0.26339638273225752</v>
      </c>
      <c r="R229" s="77">
        <v>1203.406456142857</v>
      </c>
      <c r="S229" s="77">
        <v>121.40404483487386</v>
      </c>
      <c r="T229" s="92">
        <v>-0.26169975496652903</v>
      </c>
      <c r="U229" s="92">
        <v>0.17985710738483793</v>
      </c>
      <c r="V229" s="92"/>
      <c r="W229" s="92"/>
      <c r="X229" s="77"/>
      <c r="Y229" s="92"/>
      <c r="Z229" s="77"/>
      <c r="AA229" s="92"/>
      <c r="AB229" s="77"/>
      <c r="AC229" s="92"/>
      <c r="AD229" s="77"/>
      <c r="AE229" s="92"/>
      <c r="AF229" s="77"/>
      <c r="AG229" s="92"/>
      <c r="AH229" s="77"/>
      <c r="AI229" s="92"/>
      <c r="AJ229" s="77"/>
      <c r="AK229" s="92"/>
      <c r="AL229" s="92"/>
      <c r="AM229" s="93"/>
      <c r="AN229" s="77"/>
      <c r="AO229" s="77"/>
      <c r="AP229" s="77"/>
      <c r="AQ229" s="77"/>
      <c r="AR229" s="77"/>
      <c r="AS229" s="77"/>
      <c r="AT229" s="77"/>
      <c r="AU229" s="77"/>
      <c r="AV229" s="77"/>
      <c r="AW229" s="77"/>
      <c r="AX229" s="77"/>
      <c r="AY229" s="77"/>
      <c r="AZ229" s="77"/>
      <c r="BB229" s="77"/>
      <c r="BC229" s="77"/>
      <c r="BD229" s="77"/>
      <c r="BE229" s="77"/>
      <c r="BG229" s="77"/>
      <c r="BH229" s="77"/>
      <c r="BI229" s="58"/>
      <c r="BJ229" s="58"/>
      <c r="BL229" s="94"/>
      <c r="BN229" s="117"/>
    </row>
    <row r="230" spans="1:66" s="38" customFormat="1" x14ac:dyDescent="0.2">
      <c r="A230" s="38" t="s">
        <v>807</v>
      </c>
      <c r="C230" s="58">
        <v>54.9</v>
      </c>
      <c r="D230" s="58">
        <v>-6.32</v>
      </c>
      <c r="E230" s="38" t="s">
        <v>816</v>
      </c>
      <c r="F230" s="63"/>
      <c r="G230" s="63"/>
      <c r="H230" s="63">
        <v>2900</v>
      </c>
      <c r="I230" s="63">
        <v>20</v>
      </c>
      <c r="J230" s="58">
        <v>-27.3</v>
      </c>
      <c r="K230" s="63">
        <v>1034</v>
      </c>
      <c r="L230" s="63">
        <v>78</v>
      </c>
      <c r="M230" s="58">
        <v>-27.036603617267744</v>
      </c>
      <c r="N230" s="92">
        <v>0.14478000000000002</v>
      </c>
      <c r="O230" s="92">
        <v>5.7856382732257572E-2</v>
      </c>
      <c r="P230" s="92">
        <v>6.0759999999999925E-2</v>
      </c>
      <c r="Q230" s="92">
        <v>0.26339638273225752</v>
      </c>
      <c r="R230" s="77">
        <v>1203.406456142857</v>
      </c>
      <c r="S230" s="77">
        <v>121.40404483487386</v>
      </c>
      <c r="T230" s="92">
        <v>-0.26169975496652903</v>
      </c>
      <c r="U230" s="92">
        <v>0.17985710738483793</v>
      </c>
      <c r="V230" s="92"/>
      <c r="W230" s="92"/>
      <c r="X230" s="77"/>
      <c r="Y230" s="92"/>
      <c r="Z230" s="77"/>
      <c r="AA230" s="92"/>
      <c r="AB230" s="77"/>
      <c r="AC230" s="92"/>
      <c r="AD230" s="77"/>
      <c r="AE230" s="92"/>
      <c r="AF230" s="77"/>
      <c r="AG230" s="92"/>
      <c r="AH230" s="77"/>
      <c r="AI230" s="92"/>
      <c r="AJ230" s="77"/>
      <c r="AK230" s="92"/>
      <c r="AL230" s="92"/>
      <c r="AM230" s="93"/>
      <c r="AN230" s="77"/>
      <c r="AO230" s="77"/>
      <c r="AP230" s="77"/>
      <c r="AQ230" s="77"/>
      <c r="AR230" s="77"/>
      <c r="AS230" s="77"/>
      <c r="AT230" s="77"/>
      <c r="AU230" s="77"/>
      <c r="AV230" s="77"/>
      <c r="AW230" s="77"/>
      <c r="AX230" s="77"/>
      <c r="AY230" s="77"/>
      <c r="AZ230" s="77"/>
      <c r="BB230" s="77"/>
      <c r="BC230" s="77"/>
      <c r="BD230" s="77"/>
      <c r="BE230" s="77"/>
      <c r="BG230" s="77"/>
      <c r="BH230" s="77"/>
      <c r="BI230" s="58"/>
      <c r="BJ230" s="58"/>
      <c r="BL230" s="94"/>
      <c r="BN230" s="117"/>
    </row>
    <row r="231" spans="1:66" s="38" customFormat="1" x14ac:dyDescent="0.2">
      <c r="A231" s="38" t="s">
        <v>807</v>
      </c>
      <c r="C231" s="58">
        <v>54.9</v>
      </c>
      <c r="D231" s="58">
        <v>-6.32</v>
      </c>
      <c r="E231" s="38" t="s">
        <v>816</v>
      </c>
      <c r="F231" s="63"/>
      <c r="G231" s="63"/>
      <c r="H231" s="63">
        <v>2920</v>
      </c>
      <c r="I231" s="63">
        <v>20</v>
      </c>
      <c r="J231" s="58">
        <v>-25.25</v>
      </c>
      <c r="K231" s="63">
        <v>1034</v>
      </c>
      <c r="L231" s="63">
        <v>78</v>
      </c>
      <c r="M231" s="58">
        <v>-24.986603617267743</v>
      </c>
      <c r="N231" s="92">
        <v>0.14478000000000002</v>
      </c>
      <c r="O231" s="92">
        <v>5.7856382732257572E-2</v>
      </c>
      <c r="P231" s="92">
        <v>6.0759999999999925E-2</v>
      </c>
      <c r="Q231" s="92">
        <v>0.26339638273225752</v>
      </c>
      <c r="R231" s="77">
        <v>1203.406456142857</v>
      </c>
      <c r="S231" s="77">
        <v>121.40404483487386</v>
      </c>
      <c r="T231" s="92">
        <v>-0.26169975496652903</v>
      </c>
      <c r="U231" s="92">
        <v>0.17985710738483793</v>
      </c>
      <c r="V231" s="92"/>
      <c r="W231" s="92"/>
      <c r="X231" s="77"/>
      <c r="Y231" s="92"/>
      <c r="Z231" s="77"/>
      <c r="AA231" s="92"/>
      <c r="AB231" s="77"/>
      <c r="AC231" s="92"/>
      <c r="AD231" s="77"/>
      <c r="AE231" s="92"/>
      <c r="AF231" s="77"/>
      <c r="AG231" s="92"/>
      <c r="AH231" s="77"/>
      <c r="AI231" s="92"/>
      <c r="AJ231" s="77"/>
      <c r="AK231" s="92"/>
      <c r="AL231" s="92"/>
      <c r="AM231" s="93"/>
      <c r="AN231" s="77"/>
      <c r="AO231" s="77"/>
      <c r="AP231" s="77"/>
      <c r="AQ231" s="77"/>
      <c r="AR231" s="77"/>
      <c r="AS231" s="77"/>
      <c r="AT231" s="77"/>
      <c r="AU231" s="77"/>
      <c r="AV231" s="77"/>
      <c r="AW231" s="77"/>
      <c r="AX231" s="77"/>
      <c r="AY231" s="77"/>
      <c r="AZ231" s="77"/>
      <c r="BB231" s="77"/>
      <c r="BC231" s="77"/>
      <c r="BD231" s="77"/>
      <c r="BE231" s="77"/>
      <c r="BG231" s="77"/>
      <c r="BH231" s="77"/>
      <c r="BI231" s="58"/>
      <c r="BJ231" s="58"/>
      <c r="BL231" s="94"/>
      <c r="BN231" s="117"/>
    </row>
    <row r="232" spans="1:66" s="38" customFormat="1" x14ac:dyDescent="0.2">
      <c r="A232" s="38" t="s">
        <v>805</v>
      </c>
      <c r="C232" s="58">
        <v>43.95</v>
      </c>
      <c r="D232" s="58">
        <v>-113.43</v>
      </c>
      <c r="E232" s="38" t="s">
        <v>806</v>
      </c>
      <c r="F232" s="63"/>
      <c r="G232" s="63"/>
      <c r="H232" s="63">
        <v>2940</v>
      </c>
      <c r="I232" s="63"/>
      <c r="J232" s="58">
        <v>-23.7</v>
      </c>
      <c r="K232" s="63">
        <v>310</v>
      </c>
      <c r="L232" s="63">
        <v>2347</v>
      </c>
      <c r="M232" s="58">
        <v>-25.756995749247722</v>
      </c>
      <c r="N232" s="92">
        <v>-0.28633000000000003</v>
      </c>
      <c r="O232" s="92">
        <v>-1.6956457492477224</v>
      </c>
      <c r="P232" s="92">
        <v>-7.5019999999999976E-2</v>
      </c>
      <c r="Q232" s="92">
        <v>-2.0569957492477222</v>
      </c>
      <c r="R232" s="77">
        <v>837.97419468457144</v>
      </c>
      <c r="S232" s="77">
        <v>216.91552735760757</v>
      </c>
      <c r="T232" s="92">
        <v>-1.362801776772897</v>
      </c>
      <c r="U232" s="92">
        <v>0.42393158047001428</v>
      </c>
      <c r="V232" s="92"/>
      <c r="W232" s="92"/>
      <c r="X232" s="77"/>
      <c r="Y232" s="92"/>
      <c r="Z232" s="77"/>
      <c r="AA232" s="92"/>
      <c r="AB232" s="77"/>
      <c r="AC232" s="92"/>
      <c r="AD232" s="77"/>
      <c r="AE232" s="92"/>
      <c r="AF232" s="77"/>
      <c r="AG232" s="92"/>
      <c r="AH232" s="77"/>
      <c r="AI232" s="92"/>
      <c r="AJ232" s="77"/>
      <c r="AK232" s="92"/>
      <c r="AL232" s="92"/>
      <c r="AM232" s="93"/>
      <c r="AN232" s="77"/>
      <c r="AO232" s="77"/>
      <c r="AP232" s="77"/>
      <c r="AQ232" s="77"/>
      <c r="AR232" s="77"/>
      <c r="AS232" s="77"/>
      <c r="AT232" s="77"/>
      <c r="AU232" s="77"/>
      <c r="AV232" s="77"/>
      <c r="AW232" s="77"/>
      <c r="AX232" s="77"/>
      <c r="AY232" s="77"/>
      <c r="AZ232" s="77"/>
      <c r="BB232" s="77"/>
      <c r="BC232" s="77"/>
      <c r="BD232" s="77"/>
      <c r="BE232" s="77"/>
      <c r="BG232" s="77"/>
      <c r="BH232" s="77"/>
      <c r="BI232" s="58"/>
      <c r="BJ232" s="58"/>
      <c r="BL232" s="94"/>
      <c r="BN232" s="117"/>
    </row>
    <row r="233" spans="1:66" s="38" customFormat="1" x14ac:dyDescent="0.2">
      <c r="A233" s="38" t="s">
        <v>807</v>
      </c>
      <c r="C233" s="58">
        <v>54.9</v>
      </c>
      <c r="D233" s="58">
        <v>-6.32</v>
      </c>
      <c r="E233" s="38" t="s">
        <v>816</v>
      </c>
      <c r="F233" s="63"/>
      <c r="G233" s="63"/>
      <c r="H233" s="63">
        <v>2940</v>
      </c>
      <c r="I233" s="63">
        <v>20</v>
      </c>
      <c r="J233" s="58">
        <v>-25.52</v>
      </c>
      <c r="K233" s="63">
        <v>1034</v>
      </c>
      <c r="L233" s="63">
        <v>78</v>
      </c>
      <c r="M233" s="58">
        <v>-25.256603617267743</v>
      </c>
      <c r="N233" s="92">
        <v>0.14478000000000002</v>
      </c>
      <c r="O233" s="92">
        <v>5.7856382732257572E-2</v>
      </c>
      <c r="P233" s="92">
        <v>6.0759999999999925E-2</v>
      </c>
      <c r="Q233" s="92">
        <v>0.26339638273225752</v>
      </c>
      <c r="R233" s="77">
        <v>1203.406456142857</v>
      </c>
      <c r="S233" s="77">
        <v>121.40404483487386</v>
      </c>
      <c r="T233" s="92">
        <v>-0.26169975496652903</v>
      </c>
      <c r="U233" s="92">
        <v>0.17985710738483793</v>
      </c>
      <c r="V233" s="92"/>
      <c r="W233" s="92"/>
      <c r="X233" s="77"/>
      <c r="Y233" s="92"/>
      <c r="Z233" s="77"/>
      <c r="AA233" s="92"/>
      <c r="AB233" s="77"/>
      <c r="AC233" s="92"/>
      <c r="AD233" s="77"/>
      <c r="AE233" s="92"/>
      <c r="AF233" s="77"/>
      <c r="AG233" s="92"/>
      <c r="AH233" s="77"/>
      <c r="AI233" s="92"/>
      <c r="AJ233" s="77"/>
      <c r="AK233" s="92"/>
      <c r="AL233" s="92"/>
      <c r="AM233" s="93"/>
      <c r="AN233" s="77"/>
      <c r="AO233" s="77"/>
      <c r="AP233" s="77"/>
      <c r="AQ233" s="77"/>
      <c r="AR233" s="77"/>
      <c r="AS233" s="77"/>
      <c r="AT233" s="77"/>
      <c r="AU233" s="77"/>
      <c r="AV233" s="77"/>
      <c r="AW233" s="77"/>
      <c r="AX233" s="77"/>
      <c r="AY233" s="77"/>
      <c r="AZ233" s="77"/>
      <c r="BB233" s="77"/>
      <c r="BC233" s="77"/>
      <c r="BD233" s="77"/>
      <c r="BE233" s="77"/>
      <c r="BG233" s="77"/>
      <c r="BH233" s="77"/>
      <c r="BI233" s="58"/>
      <c r="BJ233" s="58"/>
      <c r="BL233" s="94"/>
      <c r="BN233" s="117"/>
    </row>
    <row r="234" spans="1:66" s="38" customFormat="1" x14ac:dyDescent="0.2">
      <c r="A234" s="38" t="s">
        <v>805</v>
      </c>
      <c r="C234" s="58">
        <v>43.95</v>
      </c>
      <c r="D234" s="58">
        <v>-113.43</v>
      </c>
      <c r="E234" s="38" t="s">
        <v>806</v>
      </c>
      <c r="F234" s="63"/>
      <c r="G234" s="63"/>
      <c r="H234" s="63">
        <v>2960</v>
      </c>
      <c r="I234" s="63"/>
      <c r="J234" s="58">
        <v>-24.3</v>
      </c>
      <c r="K234" s="63">
        <v>310</v>
      </c>
      <c r="L234" s="63">
        <v>2347</v>
      </c>
      <c r="M234" s="58">
        <v>-26.356995749247723</v>
      </c>
      <c r="N234" s="92">
        <v>-0.28633000000000003</v>
      </c>
      <c r="O234" s="92">
        <v>-1.6956457492477224</v>
      </c>
      <c r="P234" s="92">
        <v>-7.5019999999999976E-2</v>
      </c>
      <c r="Q234" s="92">
        <v>-2.0569957492477222</v>
      </c>
      <c r="R234" s="77">
        <v>837.97419468457144</v>
      </c>
      <c r="S234" s="77">
        <v>216.91552735760757</v>
      </c>
      <c r="T234" s="92">
        <v>-1.362801776772897</v>
      </c>
      <c r="U234" s="92">
        <v>0.42393158047001428</v>
      </c>
      <c r="V234" s="92"/>
      <c r="W234" s="92"/>
      <c r="X234" s="77"/>
      <c r="Y234" s="92"/>
      <c r="Z234" s="77"/>
      <c r="AA234" s="92"/>
      <c r="AB234" s="77"/>
      <c r="AC234" s="92"/>
      <c r="AD234" s="77"/>
      <c r="AE234" s="92"/>
      <c r="AF234" s="77"/>
      <c r="AG234" s="92"/>
      <c r="AH234" s="77"/>
      <c r="AI234" s="92"/>
      <c r="AJ234" s="77"/>
      <c r="AK234" s="92"/>
      <c r="AL234" s="92"/>
      <c r="AM234" s="93"/>
      <c r="AN234" s="77"/>
      <c r="AO234" s="77"/>
      <c r="AP234" s="77"/>
      <c r="AQ234" s="77"/>
      <c r="AR234" s="77"/>
      <c r="AS234" s="77"/>
      <c r="AT234" s="77"/>
      <c r="AU234" s="77"/>
      <c r="AV234" s="77"/>
      <c r="AW234" s="77"/>
      <c r="AX234" s="77"/>
      <c r="AY234" s="77"/>
      <c r="AZ234" s="77"/>
      <c r="BB234" s="77"/>
      <c r="BC234" s="77"/>
      <c r="BD234" s="77"/>
      <c r="BE234" s="77"/>
      <c r="BG234" s="77"/>
      <c r="BH234" s="77"/>
      <c r="BI234" s="58"/>
      <c r="BJ234" s="58"/>
      <c r="BL234" s="94"/>
      <c r="BN234" s="117"/>
    </row>
    <row r="235" spans="1:66" s="38" customFormat="1" x14ac:dyDescent="0.2">
      <c r="A235" s="38" t="s">
        <v>807</v>
      </c>
      <c r="C235" s="58">
        <v>54.9</v>
      </c>
      <c r="D235" s="58">
        <v>-6.32</v>
      </c>
      <c r="E235" s="38" t="s">
        <v>816</v>
      </c>
      <c r="F235" s="63"/>
      <c r="G235" s="63"/>
      <c r="H235" s="63">
        <v>2960</v>
      </c>
      <c r="I235" s="63">
        <v>20</v>
      </c>
      <c r="J235" s="58">
        <v>-25.42</v>
      </c>
      <c r="K235" s="63">
        <v>1034</v>
      </c>
      <c r="L235" s="63">
        <v>78</v>
      </c>
      <c r="M235" s="58">
        <v>-25.156603617267745</v>
      </c>
      <c r="N235" s="92">
        <v>0.14478000000000002</v>
      </c>
      <c r="O235" s="92">
        <v>5.7856382732257572E-2</v>
      </c>
      <c r="P235" s="92">
        <v>6.0759999999999925E-2</v>
      </c>
      <c r="Q235" s="92">
        <v>0.26339638273225752</v>
      </c>
      <c r="R235" s="77">
        <v>1203.406456142857</v>
      </c>
      <c r="S235" s="77">
        <v>121.40404483487386</v>
      </c>
      <c r="T235" s="92">
        <v>-0.26169975496652903</v>
      </c>
      <c r="U235" s="92">
        <v>0.17985710738483793</v>
      </c>
      <c r="V235" s="92"/>
      <c r="W235" s="92"/>
      <c r="X235" s="77"/>
      <c r="Y235" s="92"/>
      <c r="Z235" s="77"/>
      <c r="AA235" s="92"/>
      <c r="AB235" s="77"/>
      <c r="AC235" s="92"/>
      <c r="AD235" s="77"/>
      <c r="AE235" s="92"/>
      <c r="AF235" s="77"/>
      <c r="AG235" s="92"/>
      <c r="AH235" s="77"/>
      <c r="AI235" s="92"/>
      <c r="AJ235" s="77"/>
      <c r="AK235" s="92"/>
      <c r="AL235" s="92"/>
      <c r="AM235" s="93"/>
      <c r="AN235" s="77"/>
      <c r="AO235" s="77"/>
      <c r="AP235" s="77"/>
      <c r="AQ235" s="77"/>
      <c r="AR235" s="77"/>
      <c r="AS235" s="77"/>
      <c r="AT235" s="77"/>
      <c r="AU235" s="77"/>
      <c r="AV235" s="77"/>
      <c r="AW235" s="77"/>
      <c r="AX235" s="77"/>
      <c r="AY235" s="77"/>
      <c r="AZ235" s="77"/>
      <c r="BB235" s="77"/>
      <c r="BC235" s="77"/>
      <c r="BD235" s="77"/>
      <c r="BE235" s="77"/>
      <c r="BG235" s="77"/>
      <c r="BH235" s="77"/>
      <c r="BI235" s="58"/>
      <c r="BJ235" s="58"/>
      <c r="BL235" s="94"/>
      <c r="BN235" s="117"/>
    </row>
    <row r="236" spans="1:66" s="38" customFormat="1" x14ac:dyDescent="0.2">
      <c r="A236" s="38" t="s">
        <v>807</v>
      </c>
      <c r="C236" s="58">
        <v>54.9</v>
      </c>
      <c r="D236" s="58">
        <v>-6.32</v>
      </c>
      <c r="E236" s="38" t="s">
        <v>816</v>
      </c>
      <c r="F236" s="63"/>
      <c r="G236" s="63"/>
      <c r="H236" s="63">
        <v>2980</v>
      </c>
      <c r="I236" s="63">
        <v>20</v>
      </c>
      <c r="J236" s="58">
        <v>-25.56</v>
      </c>
      <c r="K236" s="63">
        <v>1034</v>
      </c>
      <c r="L236" s="63">
        <v>78</v>
      </c>
      <c r="M236" s="58">
        <v>-25.296603617267742</v>
      </c>
      <c r="N236" s="92">
        <v>0.14478000000000002</v>
      </c>
      <c r="O236" s="92">
        <v>5.7856382732257572E-2</v>
      </c>
      <c r="P236" s="92">
        <v>6.0759999999999925E-2</v>
      </c>
      <c r="Q236" s="92">
        <v>0.26339638273225752</v>
      </c>
      <c r="R236" s="77">
        <v>1203.406456142857</v>
      </c>
      <c r="S236" s="77">
        <v>121.40404483487386</v>
      </c>
      <c r="T236" s="92">
        <v>-0.26169975496652903</v>
      </c>
      <c r="U236" s="92">
        <v>0.17985710738483793</v>
      </c>
      <c r="V236" s="92"/>
      <c r="W236" s="92"/>
      <c r="X236" s="77"/>
      <c r="Y236" s="92"/>
      <c r="Z236" s="77"/>
      <c r="AA236" s="92"/>
      <c r="AB236" s="77"/>
      <c r="AC236" s="92"/>
      <c r="AD236" s="77"/>
      <c r="AE236" s="92"/>
      <c r="AF236" s="77"/>
      <c r="AG236" s="92"/>
      <c r="AH236" s="77"/>
      <c r="AI236" s="92"/>
      <c r="AJ236" s="77"/>
      <c r="AK236" s="92"/>
      <c r="AL236" s="92"/>
      <c r="AM236" s="93"/>
      <c r="AN236" s="77"/>
      <c r="AO236" s="77"/>
      <c r="AP236" s="77"/>
      <c r="AQ236" s="77"/>
      <c r="AR236" s="77"/>
      <c r="AS236" s="77"/>
      <c r="AT236" s="77"/>
      <c r="AU236" s="77"/>
      <c r="AV236" s="77"/>
      <c r="AW236" s="77"/>
      <c r="AX236" s="77"/>
      <c r="AY236" s="77"/>
      <c r="AZ236" s="77"/>
      <c r="BB236" s="77"/>
      <c r="BC236" s="77"/>
      <c r="BD236" s="77"/>
      <c r="BE236" s="77"/>
      <c r="BG236" s="77"/>
      <c r="BH236" s="77"/>
      <c r="BI236" s="58"/>
      <c r="BJ236" s="58"/>
      <c r="BL236" s="94"/>
      <c r="BN236" s="117"/>
    </row>
    <row r="237" spans="1:66" s="38" customFormat="1" x14ac:dyDescent="0.2">
      <c r="A237" s="38" t="s">
        <v>807</v>
      </c>
      <c r="C237" s="58">
        <v>54.83</v>
      </c>
      <c r="D237" s="58">
        <v>-6.52</v>
      </c>
      <c r="E237" s="38" t="s">
        <v>816</v>
      </c>
      <c r="F237" s="63"/>
      <c r="G237" s="63"/>
      <c r="H237" s="63">
        <v>3000</v>
      </c>
      <c r="I237" s="63">
        <v>20</v>
      </c>
      <c r="J237" s="58">
        <v>-27.77</v>
      </c>
      <c r="K237" s="63">
        <v>959</v>
      </c>
      <c r="L237" s="63">
        <v>53</v>
      </c>
      <c r="M237" s="58">
        <v>-27.632392930546711</v>
      </c>
      <c r="N237" s="92">
        <v>0.14953</v>
      </c>
      <c r="O237" s="92">
        <v>-7.1814930546709732E-2</v>
      </c>
      <c r="P237" s="92">
        <v>5.9891999999999945E-2</v>
      </c>
      <c r="Q237" s="92">
        <v>0.13760706945329021</v>
      </c>
      <c r="R237" s="77">
        <v>1217.3903555585714</v>
      </c>
      <c r="S237" s="77">
        <v>114.08821076542517</v>
      </c>
      <c r="T237" s="92">
        <v>-0.41286188655050715</v>
      </c>
      <c r="U237" s="92">
        <v>0.16940110624520344</v>
      </c>
      <c r="V237" s="92"/>
      <c r="W237" s="92"/>
      <c r="X237" s="77"/>
      <c r="Y237" s="92"/>
      <c r="Z237" s="77"/>
      <c r="AA237" s="92"/>
      <c r="AB237" s="77"/>
      <c r="AC237" s="92"/>
      <c r="AD237" s="77"/>
      <c r="AE237" s="92"/>
      <c r="AF237" s="77"/>
      <c r="AG237" s="92"/>
      <c r="AH237" s="77"/>
      <c r="AI237" s="92"/>
      <c r="AJ237" s="77"/>
      <c r="AK237" s="92"/>
      <c r="AL237" s="92"/>
      <c r="AM237" s="93"/>
      <c r="AN237" s="77"/>
      <c r="AO237" s="77"/>
      <c r="AP237" s="77"/>
      <c r="AQ237" s="77"/>
      <c r="AR237" s="77"/>
      <c r="AS237" s="77"/>
      <c r="AT237" s="77"/>
      <c r="AU237" s="77"/>
      <c r="AV237" s="77"/>
      <c r="AW237" s="77"/>
      <c r="AX237" s="77"/>
      <c r="AY237" s="77"/>
      <c r="AZ237" s="77"/>
      <c r="BB237" s="77"/>
      <c r="BC237" s="77"/>
      <c r="BD237" s="77"/>
      <c r="BE237" s="77"/>
      <c r="BG237" s="77"/>
      <c r="BH237" s="77"/>
      <c r="BI237" s="58"/>
      <c r="BJ237" s="58"/>
      <c r="BL237" s="94"/>
      <c r="BN237" s="117"/>
    </row>
    <row r="238" spans="1:66" s="38" customFormat="1" x14ac:dyDescent="0.2">
      <c r="A238" s="38" t="s">
        <v>807</v>
      </c>
      <c r="C238" s="58">
        <v>54.83</v>
      </c>
      <c r="D238" s="58">
        <v>-6.52</v>
      </c>
      <c r="E238" s="38" t="s">
        <v>816</v>
      </c>
      <c r="F238" s="63"/>
      <c r="G238" s="63"/>
      <c r="H238" s="63">
        <v>3020</v>
      </c>
      <c r="I238" s="63">
        <v>20</v>
      </c>
      <c r="J238" s="58">
        <v>-26.35</v>
      </c>
      <c r="K238" s="63">
        <v>959</v>
      </c>
      <c r="L238" s="63">
        <v>53</v>
      </c>
      <c r="M238" s="58">
        <v>-26.212392930546713</v>
      </c>
      <c r="N238" s="92">
        <v>0.14953</v>
      </c>
      <c r="O238" s="92">
        <v>-7.1814930546709732E-2</v>
      </c>
      <c r="P238" s="92">
        <v>5.9891999999999945E-2</v>
      </c>
      <c r="Q238" s="92">
        <v>0.13760706945329021</v>
      </c>
      <c r="R238" s="77">
        <v>1217.3903555585714</v>
      </c>
      <c r="S238" s="77">
        <v>114.08821076542517</v>
      </c>
      <c r="T238" s="92">
        <v>-0.41286188655050715</v>
      </c>
      <c r="U238" s="92">
        <v>0.16940110624520344</v>
      </c>
      <c r="V238" s="92"/>
      <c r="W238" s="92"/>
      <c r="X238" s="77"/>
      <c r="Y238" s="92"/>
      <c r="Z238" s="77"/>
      <c r="AA238" s="92"/>
      <c r="AB238" s="77"/>
      <c r="AC238" s="92"/>
      <c r="AD238" s="77"/>
      <c r="AE238" s="92"/>
      <c r="AF238" s="77"/>
      <c r="AG238" s="92"/>
      <c r="AH238" s="77"/>
      <c r="AI238" s="92"/>
      <c r="AJ238" s="77"/>
      <c r="AK238" s="92"/>
      <c r="AL238" s="92"/>
      <c r="AM238" s="93"/>
      <c r="AN238" s="77"/>
      <c r="AO238" s="77"/>
      <c r="AP238" s="77"/>
      <c r="AQ238" s="77"/>
      <c r="AR238" s="77"/>
      <c r="AS238" s="77"/>
      <c r="AT238" s="77"/>
      <c r="AU238" s="77"/>
      <c r="AV238" s="77"/>
      <c r="AW238" s="77"/>
      <c r="AX238" s="77"/>
      <c r="AY238" s="77"/>
      <c r="AZ238" s="77"/>
      <c r="BB238" s="77"/>
      <c r="BC238" s="77"/>
      <c r="BD238" s="77"/>
      <c r="BE238" s="77"/>
      <c r="BG238" s="77"/>
      <c r="BH238" s="77"/>
      <c r="BI238" s="58"/>
      <c r="BJ238" s="58"/>
      <c r="BL238" s="94"/>
      <c r="BN238" s="117"/>
    </row>
    <row r="239" spans="1:66" s="38" customFormat="1" x14ac:dyDescent="0.2">
      <c r="A239" s="38" t="s">
        <v>807</v>
      </c>
      <c r="C239" s="58">
        <v>54.83</v>
      </c>
      <c r="D239" s="58">
        <v>-6.52</v>
      </c>
      <c r="E239" s="38" t="s">
        <v>816</v>
      </c>
      <c r="F239" s="63"/>
      <c r="G239" s="63"/>
      <c r="H239" s="63">
        <v>3040</v>
      </c>
      <c r="I239" s="63">
        <v>20</v>
      </c>
      <c r="J239" s="58">
        <v>-26.89</v>
      </c>
      <c r="K239" s="63">
        <v>959</v>
      </c>
      <c r="L239" s="63">
        <v>53</v>
      </c>
      <c r="M239" s="58">
        <v>-26.752392930546712</v>
      </c>
      <c r="N239" s="92">
        <v>0.14953</v>
      </c>
      <c r="O239" s="92">
        <v>-7.1814930546709732E-2</v>
      </c>
      <c r="P239" s="92">
        <v>5.9891999999999945E-2</v>
      </c>
      <c r="Q239" s="92">
        <v>0.13760706945329021</v>
      </c>
      <c r="R239" s="77">
        <v>1217.3903555585714</v>
      </c>
      <c r="S239" s="77">
        <v>114.08821076542517</v>
      </c>
      <c r="T239" s="92">
        <v>-0.41286188655050715</v>
      </c>
      <c r="U239" s="92">
        <v>0.16940110624520344</v>
      </c>
      <c r="V239" s="92"/>
      <c r="W239" s="92"/>
      <c r="X239" s="77"/>
      <c r="Y239" s="92"/>
      <c r="Z239" s="77"/>
      <c r="AA239" s="92"/>
      <c r="AB239" s="77"/>
      <c r="AC239" s="92"/>
      <c r="AD239" s="77"/>
      <c r="AE239" s="92"/>
      <c r="AF239" s="77"/>
      <c r="AG239" s="92"/>
      <c r="AH239" s="77"/>
      <c r="AI239" s="92"/>
      <c r="AJ239" s="77"/>
      <c r="AK239" s="92"/>
      <c r="AL239" s="92"/>
      <c r="AM239" s="93"/>
      <c r="AN239" s="77"/>
      <c r="AO239" s="77"/>
      <c r="AP239" s="77"/>
      <c r="AQ239" s="77"/>
      <c r="AR239" s="77"/>
      <c r="AS239" s="77"/>
      <c r="AT239" s="77"/>
      <c r="AU239" s="77"/>
      <c r="AV239" s="77"/>
      <c r="AW239" s="77"/>
      <c r="AX239" s="77"/>
      <c r="AY239" s="77"/>
      <c r="AZ239" s="77"/>
      <c r="BB239" s="77"/>
      <c r="BC239" s="77"/>
      <c r="BD239" s="77"/>
      <c r="BE239" s="77"/>
      <c r="BG239" s="77"/>
      <c r="BH239" s="77"/>
      <c r="BI239" s="58"/>
      <c r="BJ239" s="58"/>
      <c r="BL239" s="94"/>
      <c r="BN239" s="117"/>
    </row>
    <row r="240" spans="1:66" s="38" customFormat="1" x14ac:dyDescent="0.2">
      <c r="A240" s="38" t="s">
        <v>807</v>
      </c>
      <c r="C240" s="58">
        <v>54.83</v>
      </c>
      <c r="D240" s="58">
        <v>-6.52</v>
      </c>
      <c r="E240" s="38" t="s">
        <v>816</v>
      </c>
      <c r="F240" s="63"/>
      <c r="G240" s="63"/>
      <c r="H240" s="63">
        <v>3060</v>
      </c>
      <c r="I240" s="63">
        <v>20</v>
      </c>
      <c r="J240" s="58">
        <v>-26.44</v>
      </c>
      <c r="K240" s="63">
        <v>959</v>
      </c>
      <c r="L240" s="63">
        <v>53</v>
      </c>
      <c r="M240" s="58">
        <v>-26.302392930546713</v>
      </c>
      <c r="N240" s="92">
        <v>0.14953</v>
      </c>
      <c r="O240" s="92">
        <v>-7.1814930546709732E-2</v>
      </c>
      <c r="P240" s="92">
        <v>5.9891999999999945E-2</v>
      </c>
      <c r="Q240" s="92">
        <v>0.13760706945329021</v>
      </c>
      <c r="R240" s="77">
        <v>1217.3903555585714</v>
      </c>
      <c r="S240" s="77">
        <v>114.08821076542517</v>
      </c>
      <c r="T240" s="92">
        <v>-0.41286188655050715</v>
      </c>
      <c r="U240" s="92">
        <v>0.16940110624520344</v>
      </c>
      <c r="V240" s="92"/>
      <c r="W240" s="92"/>
      <c r="X240" s="77"/>
      <c r="Y240" s="92"/>
      <c r="Z240" s="77"/>
      <c r="AA240" s="92"/>
      <c r="AB240" s="77"/>
      <c r="AC240" s="92"/>
      <c r="AD240" s="77"/>
      <c r="AE240" s="92"/>
      <c r="AF240" s="77"/>
      <c r="AG240" s="92"/>
      <c r="AH240" s="77"/>
      <c r="AI240" s="92"/>
      <c r="AJ240" s="77"/>
      <c r="AK240" s="92"/>
      <c r="AL240" s="92"/>
      <c r="AM240" s="93"/>
      <c r="AN240" s="77"/>
      <c r="AO240" s="77"/>
      <c r="AP240" s="77"/>
      <c r="AQ240" s="77"/>
      <c r="AR240" s="77"/>
      <c r="AS240" s="77"/>
      <c r="AT240" s="77"/>
      <c r="AU240" s="77"/>
      <c r="AV240" s="77"/>
      <c r="AW240" s="77"/>
      <c r="AX240" s="77"/>
      <c r="AY240" s="77"/>
      <c r="AZ240" s="77"/>
      <c r="BB240" s="77"/>
      <c r="BC240" s="77"/>
      <c r="BD240" s="77"/>
      <c r="BE240" s="77"/>
      <c r="BG240" s="77"/>
      <c r="BH240" s="77"/>
      <c r="BI240" s="58"/>
      <c r="BJ240" s="58"/>
      <c r="BL240" s="94"/>
      <c r="BN240" s="117"/>
    </row>
    <row r="241" spans="1:66" s="38" customFormat="1" x14ac:dyDescent="0.2">
      <c r="A241" s="38" t="s">
        <v>807</v>
      </c>
      <c r="C241" s="58">
        <v>54.43</v>
      </c>
      <c r="D241" s="58">
        <v>-6.61</v>
      </c>
      <c r="E241" s="38" t="s">
        <v>816</v>
      </c>
      <c r="F241" s="63"/>
      <c r="G241" s="63"/>
      <c r="H241" s="63">
        <v>3070</v>
      </c>
      <c r="I241" s="63">
        <v>20</v>
      </c>
      <c r="J241" s="58">
        <v>-25.87</v>
      </c>
      <c r="K241" s="63">
        <v>888</v>
      </c>
      <c r="L241" s="63">
        <v>62</v>
      </c>
      <c r="M241" s="58">
        <v>-25.869142864174179</v>
      </c>
      <c r="N241" s="92">
        <v>0.14782000000000001</v>
      </c>
      <c r="O241" s="92">
        <v>-0.2018948641741769</v>
      </c>
      <c r="P241" s="92">
        <v>5.4931999999999981E-2</v>
      </c>
      <c r="Q241" s="92">
        <v>8.5713582582308545E-4</v>
      </c>
      <c r="R241" s="77">
        <v>1214.2481147128572</v>
      </c>
      <c r="S241" s="77">
        <v>103.6744724214235</v>
      </c>
      <c r="T241" s="92">
        <v>-0.53919890880611754</v>
      </c>
      <c r="U241" s="92">
        <v>0.15503281983538392</v>
      </c>
      <c r="V241" s="92"/>
      <c r="W241" s="92"/>
      <c r="X241" s="77"/>
      <c r="Y241" s="92"/>
      <c r="Z241" s="77"/>
      <c r="AA241" s="92"/>
      <c r="AB241" s="77"/>
      <c r="AC241" s="92"/>
      <c r="AD241" s="77"/>
      <c r="AE241" s="92"/>
      <c r="AF241" s="77"/>
      <c r="AG241" s="92"/>
      <c r="AH241" s="77"/>
      <c r="AI241" s="92"/>
      <c r="AJ241" s="77"/>
      <c r="AK241" s="92"/>
      <c r="AL241" s="92"/>
      <c r="AM241" s="93"/>
      <c r="AN241" s="77"/>
      <c r="AO241" s="77"/>
      <c r="AP241" s="77"/>
      <c r="AQ241" s="77"/>
      <c r="AR241" s="77"/>
      <c r="AS241" s="77"/>
      <c r="AT241" s="77"/>
      <c r="AU241" s="77"/>
      <c r="AV241" s="77"/>
      <c r="AW241" s="77"/>
      <c r="AX241" s="77"/>
      <c r="AY241" s="77"/>
      <c r="AZ241" s="77"/>
      <c r="BB241" s="77"/>
      <c r="BC241" s="77"/>
      <c r="BD241" s="77"/>
      <c r="BE241" s="77"/>
      <c r="BG241" s="77"/>
      <c r="BH241" s="77"/>
      <c r="BI241" s="58"/>
      <c r="BJ241" s="58"/>
      <c r="BL241" s="94"/>
      <c r="BN241" s="117"/>
    </row>
    <row r="242" spans="1:66" s="38" customFormat="1" x14ac:dyDescent="0.2">
      <c r="A242" s="38" t="s">
        <v>807</v>
      </c>
      <c r="C242" s="58">
        <v>54.43</v>
      </c>
      <c r="D242" s="58">
        <v>-6.61</v>
      </c>
      <c r="E242" s="38" t="s">
        <v>816</v>
      </c>
      <c r="F242" s="63"/>
      <c r="G242" s="63"/>
      <c r="H242" s="63">
        <v>3080</v>
      </c>
      <c r="I242" s="63">
        <v>20</v>
      </c>
      <c r="J242" s="58">
        <v>-26</v>
      </c>
      <c r="K242" s="63">
        <v>888</v>
      </c>
      <c r="L242" s="63">
        <v>62</v>
      </c>
      <c r="M242" s="58">
        <v>-25.999142864174178</v>
      </c>
      <c r="N242" s="92">
        <v>0.14782000000000001</v>
      </c>
      <c r="O242" s="92">
        <v>-0.2018948641741769</v>
      </c>
      <c r="P242" s="92">
        <v>5.4931999999999981E-2</v>
      </c>
      <c r="Q242" s="92">
        <v>8.5713582582308545E-4</v>
      </c>
      <c r="R242" s="77">
        <v>1214.2481147128572</v>
      </c>
      <c r="S242" s="77">
        <v>103.6744724214235</v>
      </c>
      <c r="T242" s="92">
        <v>-0.53919890880611754</v>
      </c>
      <c r="U242" s="92">
        <v>0.15503281983538392</v>
      </c>
      <c r="V242" s="92"/>
      <c r="W242" s="92"/>
      <c r="X242" s="77"/>
      <c r="Y242" s="92"/>
      <c r="Z242" s="77"/>
      <c r="AA242" s="92"/>
      <c r="AB242" s="77"/>
      <c r="AC242" s="92"/>
      <c r="AD242" s="77"/>
      <c r="AE242" s="92"/>
      <c r="AF242" s="77"/>
      <c r="AG242" s="92"/>
      <c r="AH242" s="77"/>
      <c r="AI242" s="92"/>
      <c r="AJ242" s="77"/>
      <c r="AK242" s="92"/>
      <c r="AL242" s="92"/>
      <c r="AM242" s="93"/>
      <c r="AN242" s="77"/>
      <c r="AO242" s="77"/>
      <c r="AP242" s="77"/>
      <c r="AQ242" s="77"/>
      <c r="AR242" s="77"/>
      <c r="AS242" s="77"/>
      <c r="AT242" s="77"/>
      <c r="AU242" s="77"/>
      <c r="AV242" s="77"/>
      <c r="AW242" s="77"/>
      <c r="AX242" s="77"/>
      <c r="AY242" s="77"/>
      <c r="AZ242" s="77"/>
      <c r="BB242" s="77"/>
      <c r="BC242" s="77"/>
      <c r="BD242" s="77"/>
      <c r="BE242" s="77"/>
      <c r="BG242" s="77"/>
      <c r="BH242" s="77"/>
      <c r="BI242" s="58"/>
      <c r="BJ242" s="58"/>
      <c r="BL242" s="94"/>
      <c r="BN242" s="117"/>
    </row>
    <row r="243" spans="1:66" s="38" customFormat="1" x14ac:dyDescent="0.2">
      <c r="A243" s="38" t="s">
        <v>809</v>
      </c>
      <c r="B243" s="38" t="s">
        <v>844</v>
      </c>
      <c r="C243" s="58">
        <v>61.3</v>
      </c>
      <c r="D243" s="58">
        <v>-151.9</v>
      </c>
      <c r="E243" s="38" t="s">
        <v>806</v>
      </c>
      <c r="F243" s="63">
        <v>2940</v>
      </c>
      <c r="G243" s="63">
        <v>90</v>
      </c>
      <c r="H243" s="63">
        <v>3090</v>
      </c>
      <c r="I243" s="63">
        <v>130</v>
      </c>
      <c r="J243" s="58">
        <v>-23</v>
      </c>
      <c r="K243" s="63">
        <v>620</v>
      </c>
      <c r="L243" s="63">
        <v>756</v>
      </c>
      <c r="M243" s="58">
        <v>-23.618722508800214</v>
      </c>
      <c r="N243" s="92">
        <v>1.5960000000000002E-2</v>
      </c>
      <c r="O243" s="92">
        <v>-0.77480250880021373</v>
      </c>
      <c r="P243" s="92">
        <v>0.14011999999999991</v>
      </c>
      <c r="Q243" s="92">
        <v>-0.61872250880021384</v>
      </c>
      <c r="R243" s="77">
        <v>1052.2863007072858</v>
      </c>
      <c r="S243" s="77">
        <v>263.58579150901915</v>
      </c>
      <c r="T243" s="92">
        <v>-0.82285736930519016</v>
      </c>
      <c r="U243" s="92">
        <v>0.47068289592343954</v>
      </c>
      <c r="V243" s="92"/>
      <c r="W243" s="92"/>
      <c r="X243" s="77"/>
      <c r="Y243" s="92"/>
      <c r="Z243" s="77"/>
      <c r="AA243" s="92"/>
      <c r="AB243" s="77"/>
      <c r="AC243" s="92"/>
      <c r="AD243" s="77"/>
      <c r="AE243" s="92"/>
      <c r="AF243" s="77"/>
      <c r="AG243" s="92"/>
      <c r="AH243" s="77"/>
      <c r="AI243" s="92"/>
      <c r="AJ243" s="77"/>
      <c r="AK243" s="92"/>
      <c r="AL243" s="92"/>
      <c r="AM243" s="93"/>
      <c r="AN243" s="77"/>
      <c r="AO243" s="77"/>
      <c r="AP243" s="77"/>
      <c r="AQ243" s="77"/>
      <c r="AR243" s="77"/>
      <c r="AS243" s="77"/>
      <c r="AT243" s="77"/>
      <c r="AU243" s="77"/>
      <c r="AV243" s="77"/>
      <c r="AW243" s="77"/>
      <c r="AX243" s="77"/>
      <c r="AY243" s="77"/>
      <c r="AZ243" s="77"/>
      <c r="BB243" s="77"/>
      <c r="BC243" s="77"/>
      <c r="BD243" s="77"/>
      <c r="BE243" s="77"/>
      <c r="BG243" s="77"/>
      <c r="BH243" s="77"/>
      <c r="BI243" s="58"/>
      <c r="BJ243" s="58"/>
      <c r="BL243" s="94"/>
      <c r="BN243" s="117"/>
    </row>
    <row r="244" spans="1:66" s="38" customFormat="1" x14ac:dyDescent="0.2">
      <c r="A244" s="38" t="s">
        <v>807</v>
      </c>
      <c r="C244" s="58">
        <v>54.43</v>
      </c>
      <c r="D244" s="58">
        <v>-6.61</v>
      </c>
      <c r="E244" s="38" t="s">
        <v>816</v>
      </c>
      <c r="F244" s="63"/>
      <c r="G244" s="63"/>
      <c r="H244" s="63">
        <v>3100</v>
      </c>
      <c r="I244" s="63">
        <v>20</v>
      </c>
      <c r="J244" s="58">
        <v>-25.95</v>
      </c>
      <c r="K244" s="63">
        <v>888</v>
      </c>
      <c r="L244" s="63">
        <v>62</v>
      </c>
      <c r="M244" s="58">
        <v>-25.949142864174178</v>
      </c>
      <c r="N244" s="92">
        <v>0.14782000000000001</v>
      </c>
      <c r="O244" s="92">
        <v>-0.2018948641741769</v>
      </c>
      <c r="P244" s="92">
        <v>5.4931999999999981E-2</v>
      </c>
      <c r="Q244" s="92">
        <v>8.5713582582308545E-4</v>
      </c>
      <c r="R244" s="77">
        <v>1214.2481147128572</v>
      </c>
      <c r="S244" s="77">
        <v>103.6744724214235</v>
      </c>
      <c r="T244" s="92">
        <v>-0.53919890880611754</v>
      </c>
      <c r="U244" s="92">
        <v>0.15503281983538392</v>
      </c>
      <c r="V244" s="92"/>
      <c r="W244" s="92"/>
      <c r="X244" s="77"/>
      <c r="Y244" s="92"/>
      <c r="Z244" s="77"/>
      <c r="AA244" s="92"/>
      <c r="AB244" s="77"/>
      <c r="AC244" s="92"/>
      <c r="AD244" s="77"/>
      <c r="AE244" s="92"/>
      <c r="AF244" s="77"/>
      <c r="AG244" s="92"/>
      <c r="AH244" s="77"/>
      <c r="AI244" s="92"/>
      <c r="AJ244" s="77"/>
      <c r="AK244" s="92"/>
      <c r="AL244" s="92"/>
      <c r="AM244" s="93"/>
      <c r="AN244" s="77"/>
      <c r="AO244" s="77"/>
      <c r="AP244" s="77"/>
      <c r="AQ244" s="77"/>
      <c r="AR244" s="77"/>
      <c r="AS244" s="77"/>
      <c r="AT244" s="77"/>
      <c r="AU244" s="77"/>
      <c r="AV244" s="77"/>
      <c r="AW244" s="77"/>
      <c r="AX244" s="77"/>
      <c r="AY244" s="77"/>
      <c r="AZ244" s="77"/>
      <c r="BB244" s="77"/>
      <c r="BC244" s="77"/>
      <c r="BD244" s="77"/>
      <c r="BE244" s="77"/>
      <c r="BG244" s="77"/>
      <c r="BH244" s="77"/>
      <c r="BI244" s="58"/>
      <c r="BJ244" s="58"/>
      <c r="BL244" s="94"/>
      <c r="BN244" s="117"/>
    </row>
    <row r="245" spans="1:66" s="38" customFormat="1" x14ac:dyDescent="0.2">
      <c r="A245" s="38" t="s">
        <v>807</v>
      </c>
      <c r="C245" s="58">
        <v>54.83</v>
      </c>
      <c r="D245" s="58">
        <v>-6.52</v>
      </c>
      <c r="E245" s="38" t="s">
        <v>816</v>
      </c>
      <c r="F245" s="63"/>
      <c r="G245" s="63"/>
      <c r="H245" s="63">
        <v>3120</v>
      </c>
      <c r="I245" s="63">
        <v>20</v>
      </c>
      <c r="J245" s="58">
        <v>-24.85</v>
      </c>
      <c r="K245" s="63">
        <v>959</v>
      </c>
      <c r="L245" s="63">
        <v>53</v>
      </c>
      <c r="M245" s="58">
        <v>-24.712392930546713</v>
      </c>
      <c r="N245" s="92">
        <v>0.14953</v>
      </c>
      <c r="O245" s="92">
        <v>-7.1814930546709732E-2</v>
      </c>
      <c r="P245" s="92">
        <v>5.9891999999999945E-2</v>
      </c>
      <c r="Q245" s="92">
        <v>0.13760706945329021</v>
      </c>
      <c r="R245" s="77">
        <v>1217.3903555585714</v>
      </c>
      <c r="S245" s="77">
        <v>114.08821076542517</v>
      </c>
      <c r="T245" s="92">
        <v>-0.41286188655050715</v>
      </c>
      <c r="U245" s="92">
        <v>0.16940110624520344</v>
      </c>
      <c r="V245" s="92"/>
      <c r="W245" s="92"/>
      <c r="X245" s="77"/>
      <c r="Y245" s="92"/>
      <c r="Z245" s="77"/>
      <c r="AA245" s="92"/>
      <c r="AB245" s="77"/>
      <c r="AC245" s="92"/>
      <c r="AD245" s="77"/>
      <c r="AE245" s="92"/>
      <c r="AF245" s="77"/>
      <c r="AG245" s="92"/>
      <c r="AH245" s="77"/>
      <c r="AI245" s="92"/>
      <c r="AJ245" s="77"/>
      <c r="AK245" s="92"/>
      <c r="AL245" s="92"/>
      <c r="AM245" s="93"/>
      <c r="AN245" s="77"/>
      <c r="AO245" s="77"/>
      <c r="AP245" s="77"/>
      <c r="AQ245" s="77"/>
      <c r="AR245" s="77"/>
      <c r="AS245" s="77"/>
      <c r="AT245" s="77"/>
      <c r="AU245" s="77"/>
      <c r="AV245" s="77"/>
      <c r="AW245" s="77"/>
      <c r="AX245" s="77"/>
      <c r="AY245" s="77"/>
      <c r="AZ245" s="77"/>
      <c r="BB245" s="77"/>
      <c r="BC245" s="77"/>
      <c r="BD245" s="77"/>
      <c r="BE245" s="77"/>
      <c r="BG245" s="77"/>
      <c r="BH245" s="77"/>
      <c r="BI245" s="58"/>
      <c r="BJ245" s="58"/>
      <c r="BL245" s="94"/>
      <c r="BN245" s="117"/>
    </row>
    <row r="246" spans="1:66" s="38" customFormat="1" x14ac:dyDescent="0.2">
      <c r="A246" s="38" t="s">
        <v>807</v>
      </c>
      <c r="C246" s="58">
        <v>54.43</v>
      </c>
      <c r="D246" s="58">
        <v>-6.61</v>
      </c>
      <c r="E246" s="38" t="s">
        <v>816</v>
      </c>
      <c r="F246" s="63"/>
      <c r="G246" s="63"/>
      <c r="H246" s="63">
        <v>3140</v>
      </c>
      <c r="I246" s="63">
        <v>20</v>
      </c>
      <c r="J246" s="58">
        <v>-26.09</v>
      </c>
      <c r="K246" s="63">
        <v>888</v>
      </c>
      <c r="L246" s="63">
        <v>62</v>
      </c>
      <c r="M246" s="58">
        <v>-26.089142864174178</v>
      </c>
      <c r="N246" s="92">
        <v>0.14782000000000001</v>
      </c>
      <c r="O246" s="92">
        <v>-0.2018948641741769</v>
      </c>
      <c r="P246" s="92">
        <v>5.4931999999999981E-2</v>
      </c>
      <c r="Q246" s="92">
        <v>8.5713582582308545E-4</v>
      </c>
      <c r="R246" s="77">
        <v>1214.2481147128572</v>
      </c>
      <c r="S246" s="77">
        <v>103.6744724214235</v>
      </c>
      <c r="T246" s="92">
        <v>-0.53919890880611754</v>
      </c>
      <c r="U246" s="92">
        <v>0.15503281983538392</v>
      </c>
      <c r="V246" s="92"/>
      <c r="W246" s="92"/>
      <c r="X246" s="77"/>
      <c r="Y246" s="92"/>
      <c r="Z246" s="77"/>
      <c r="AA246" s="92"/>
      <c r="AB246" s="77"/>
      <c r="AC246" s="92"/>
      <c r="AD246" s="77"/>
      <c r="AE246" s="92"/>
      <c r="AF246" s="77"/>
      <c r="AG246" s="92"/>
      <c r="AH246" s="77"/>
      <c r="AI246" s="92"/>
      <c r="AJ246" s="77"/>
      <c r="AK246" s="92"/>
      <c r="AL246" s="92"/>
      <c r="AM246" s="93"/>
      <c r="AN246" s="77"/>
      <c r="AO246" s="77"/>
      <c r="AP246" s="77"/>
      <c r="AQ246" s="77"/>
      <c r="AR246" s="77"/>
      <c r="AS246" s="77"/>
      <c r="AT246" s="77"/>
      <c r="AU246" s="77"/>
      <c r="AV246" s="77"/>
      <c r="AW246" s="77"/>
      <c r="AX246" s="77"/>
      <c r="AY246" s="77"/>
      <c r="AZ246" s="77"/>
      <c r="BB246" s="77"/>
      <c r="BC246" s="77"/>
      <c r="BD246" s="77"/>
      <c r="BE246" s="77"/>
      <c r="BG246" s="77"/>
      <c r="BH246" s="77"/>
      <c r="BI246" s="58"/>
      <c r="BJ246" s="58"/>
      <c r="BL246" s="94"/>
      <c r="BN246" s="117"/>
    </row>
    <row r="247" spans="1:66" s="38" customFormat="1" x14ac:dyDescent="0.2">
      <c r="A247" s="38" t="s">
        <v>807</v>
      </c>
      <c r="C247" s="58">
        <v>54.43</v>
      </c>
      <c r="D247" s="58">
        <v>-6.61</v>
      </c>
      <c r="E247" s="38" t="s">
        <v>816</v>
      </c>
      <c r="F247" s="63"/>
      <c r="G247" s="63"/>
      <c r="H247" s="63">
        <v>3160</v>
      </c>
      <c r="I247" s="63">
        <v>20</v>
      </c>
      <c r="J247" s="58">
        <v>-25.94</v>
      </c>
      <c r="K247" s="63">
        <v>888</v>
      </c>
      <c r="L247" s="63">
        <v>62</v>
      </c>
      <c r="M247" s="58">
        <v>-25.93914286417418</v>
      </c>
      <c r="N247" s="92">
        <v>0.14782000000000001</v>
      </c>
      <c r="O247" s="92">
        <v>-0.2018948641741769</v>
      </c>
      <c r="P247" s="92">
        <v>5.4931999999999981E-2</v>
      </c>
      <c r="Q247" s="92">
        <v>8.5713582582308545E-4</v>
      </c>
      <c r="R247" s="77">
        <v>1214.2481147128572</v>
      </c>
      <c r="S247" s="77">
        <v>103.6744724214235</v>
      </c>
      <c r="T247" s="92">
        <v>-0.53919890880611754</v>
      </c>
      <c r="U247" s="92">
        <v>0.15503281983538392</v>
      </c>
      <c r="V247" s="92"/>
      <c r="W247" s="92"/>
      <c r="X247" s="77"/>
      <c r="Y247" s="92"/>
      <c r="Z247" s="77"/>
      <c r="AA247" s="92"/>
      <c r="AB247" s="77"/>
      <c r="AC247" s="92"/>
      <c r="AD247" s="77"/>
      <c r="AE247" s="92"/>
      <c r="AF247" s="77"/>
      <c r="AG247" s="92"/>
      <c r="AH247" s="77"/>
      <c r="AI247" s="92"/>
      <c r="AJ247" s="77"/>
      <c r="AK247" s="92"/>
      <c r="AL247" s="92"/>
      <c r="AM247" s="93"/>
      <c r="AN247" s="77"/>
      <c r="AO247" s="77"/>
      <c r="AP247" s="77"/>
      <c r="AQ247" s="77"/>
      <c r="AR247" s="77"/>
      <c r="AS247" s="77"/>
      <c r="AT247" s="77"/>
      <c r="AU247" s="77"/>
      <c r="AV247" s="77"/>
      <c r="AW247" s="77"/>
      <c r="AX247" s="77"/>
      <c r="AY247" s="77"/>
      <c r="AZ247" s="77"/>
      <c r="BB247" s="77"/>
      <c r="BC247" s="77"/>
      <c r="BD247" s="77"/>
      <c r="BE247" s="77"/>
      <c r="BG247" s="77"/>
      <c r="BH247" s="77"/>
      <c r="BI247" s="58"/>
      <c r="BJ247" s="58"/>
      <c r="BL247" s="94"/>
      <c r="BN247" s="117"/>
    </row>
    <row r="248" spans="1:66" s="38" customFormat="1" x14ac:dyDescent="0.2">
      <c r="A248" s="38" t="s">
        <v>807</v>
      </c>
      <c r="C248" s="58">
        <v>54.43</v>
      </c>
      <c r="D248" s="58">
        <v>-6.68</v>
      </c>
      <c r="E248" s="38" t="s">
        <v>816</v>
      </c>
      <c r="F248" s="63"/>
      <c r="G248" s="63"/>
      <c r="H248" s="63">
        <v>3180</v>
      </c>
      <c r="I248" s="63">
        <v>20</v>
      </c>
      <c r="J248" s="58">
        <v>-25.62</v>
      </c>
      <c r="K248" s="63">
        <v>885</v>
      </c>
      <c r="L248" s="63">
        <v>62</v>
      </c>
      <c r="M248" s="58">
        <v>-25.624809010117289</v>
      </c>
      <c r="N248" s="92">
        <v>0.14782000000000001</v>
      </c>
      <c r="O248" s="92">
        <v>-0.20756101011728667</v>
      </c>
      <c r="P248" s="92">
        <v>5.4931999999999981E-2</v>
      </c>
      <c r="Q248" s="92">
        <v>-4.8090101172866828E-3</v>
      </c>
      <c r="R248" s="77">
        <v>1221.5630622757144</v>
      </c>
      <c r="S248" s="77">
        <v>104.65375343919646</v>
      </c>
      <c r="T248" s="92">
        <v>-0.55560508486811833</v>
      </c>
      <c r="U248" s="92">
        <v>0.15618293411365547</v>
      </c>
      <c r="V248" s="92"/>
      <c r="W248" s="92"/>
      <c r="X248" s="77"/>
      <c r="Y248" s="92"/>
      <c r="Z248" s="77"/>
      <c r="AA248" s="92"/>
      <c r="AB248" s="77"/>
      <c r="AC248" s="92"/>
      <c r="AD248" s="77"/>
      <c r="AE248" s="92"/>
      <c r="AF248" s="77"/>
      <c r="AG248" s="92"/>
      <c r="AH248" s="77"/>
      <c r="AI248" s="92"/>
      <c r="AJ248" s="77"/>
      <c r="AK248" s="92"/>
      <c r="AL248" s="92"/>
      <c r="AM248" s="93"/>
      <c r="AN248" s="77"/>
      <c r="AO248" s="77"/>
      <c r="AP248" s="77"/>
      <c r="AQ248" s="77"/>
      <c r="AR248" s="77"/>
      <c r="AS248" s="77"/>
      <c r="AT248" s="77"/>
      <c r="AU248" s="77"/>
      <c r="AV248" s="77"/>
      <c r="AW248" s="77"/>
      <c r="AX248" s="77"/>
      <c r="AY248" s="77"/>
      <c r="AZ248" s="77"/>
      <c r="BB248" s="77"/>
      <c r="BC248" s="77"/>
      <c r="BD248" s="77"/>
      <c r="BE248" s="77"/>
      <c r="BG248" s="77"/>
      <c r="BH248" s="77"/>
      <c r="BI248" s="58"/>
      <c r="BJ248" s="58"/>
      <c r="BL248" s="94"/>
      <c r="BN248" s="117"/>
    </row>
    <row r="249" spans="1:66" s="38" customFormat="1" x14ac:dyDescent="0.2">
      <c r="A249" s="38" t="s">
        <v>807</v>
      </c>
      <c r="C249" s="58">
        <v>54.43</v>
      </c>
      <c r="D249" s="58">
        <v>-6.68</v>
      </c>
      <c r="E249" s="38" t="s">
        <v>816</v>
      </c>
      <c r="F249" s="63"/>
      <c r="G249" s="63"/>
      <c r="H249" s="63">
        <v>3200</v>
      </c>
      <c r="I249" s="63">
        <v>20</v>
      </c>
      <c r="J249" s="58">
        <v>-27.23</v>
      </c>
      <c r="K249" s="63">
        <v>885</v>
      </c>
      <c r="L249" s="63">
        <v>62</v>
      </c>
      <c r="M249" s="58">
        <v>-27.234809010117289</v>
      </c>
      <c r="N249" s="92">
        <v>0.14782000000000001</v>
      </c>
      <c r="O249" s="92">
        <v>-0.20756101011728667</v>
      </c>
      <c r="P249" s="92">
        <v>5.4931999999999981E-2</v>
      </c>
      <c r="Q249" s="92">
        <v>-4.8090101172866828E-3</v>
      </c>
      <c r="R249" s="77">
        <v>1221.5630622757144</v>
      </c>
      <c r="S249" s="77">
        <v>104.65375343919646</v>
      </c>
      <c r="T249" s="92">
        <v>-0.55560508486811833</v>
      </c>
      <c r="U249" s="92">
        <v>0.15618293411365547</v>
      </c>
      <c r="V249" s="92"/>
      <c r="W249" s="92"/>
      <c r="X249" s="77"/>
      <c r="Y249" s="92"/>
      <c r="Z249" s="77"/>
      <c r="AA249" s="92"/>
      <c r="AB249" s="77"/>
      <c r="AC249" s="92"/>
      <c r="AD249" s="77"/>
      <c r="AE249" s="92"/>
      <c r="AF249" s="77"/>
      <c r="AG249" s="92"/>
      <c r="AH249" s="77"/>
      <c r="AI249" s="92"/>
      <c r="AJ249" s="77"/>
      <c r="AK249" s="92"/>
      <c r="AL249" s="92"/>
      <c r="AM249" s="93"/>
      <c r="AN249" s="77"/>
      <c r="AO249" s="77"/>
      <c r="AP249" s="77"/>
      <c r="AQ249" s="77"/>
      <c r="AR249" s="77"/>
      <c r="AS249" s="77"/>
      <c r="AT249" s="77"/>
      <c r="AU249" s="77"/>
      <c r="AV249" s="77"/>
      <c r="AW249" s="77"/>
      <c r="AX249" s="77"/>
      <c r="AY249" s="77"/>
      <c r="AZ249" s="77"/>
      <c r="BB249" s="77"/>
      <c r="BC249" s="77"/>
      <c r="BD249" s="77"/>
      <c r="BE249" s="77"/>
      <c r="BG249" s="77"/>
      <c r="BH249" s="77"/>
      <c r="BI249" s="58"/>
      <c r="BJ249" s="58"/>
      <c r="BL249" s="94"/>
      <c r="BN249" s="117"/>
    </row>
    <row r="250" spans="1:66" s="38" customFormat="1" x14ac:dyDescent="0.2">
      <c r="A250" s="38" t="s">
        <v>807</v>
      </c>
      <c r="C250" s="58">
        <v>55.1</v>
      </c>
      <c r="D250" s="58">
        <v>-6.53</v>
      </c>
      <c r="E250" s="38" t="s">
        <v>816</v>
      </c>
      <c r="F250" s="63"/>
      <c r="G250" s="63"/>
      <c r="H250" s="63">
        <v>3220</v>
      </c>
      <c r="I250" s="63">
        <v>20</v>
      </c>
      <c r="J250" s="58">
        <v>-25.41</v>
      </c>
      <c r="K250" s="63">
        <v>1057</v>
      </c>
      <c r="L250" s="63">
        <v>33</v>
      </c>
      <c r="M250" s="58">
        <v>-25.097265683979035</v>
      </c>
      <c r="N250" s="92">
        <v>0.15333000000000002</v>
      </c>
      <c r="O250" s="92">
        <v>9.616431602096398E-2</v>
      </c>
      <c r="P250" s="92">
        <v>6.3239999999999963E-2</v>
      </c>
      <c r="Q250" s="92">
        <v>0.31273431602096396</v>
      </c>
      <c r="R250" s="77">
        <v>1235.8079534628571</v>
      </c>
      <c r="S250" s="77">
        <v>129.89833707690639</v>
      </c>
      <c r="T250" s="92">
        <v>-0.27046012209004339</v>
      </c>
      <c r="U250" s="92">
        <v>0.19074707890688583</v>
      </c>
      <c r="V250" s="92"/>
      <c r="W250" s="92"/>
      <c r="X250" s="77"/>
      <c r="Y250" s="92"/>
      <c r="Z250" s="77"/>
      <c r="AA250" s="92"/>
      <c r="AB250" s="77"/>
      <c r="AC250" s="92"/>
      <c r="AD250" s="77"/>
      <c r="AE250" s="92"/>
      <c r="AF250" s="77"/>
      <c r="AG250" s="92"/>
      <c r="AH250" s="77"/>
      <c r="AI250" s="92"/>
      <c r="AJ250" s="77"/>
      <c r="AK250" s="92"/>
      <c r="AL250" s="92"/>
      <c r="AM250" s="93"/>
      <c r="AN250" s="77"/>
      <c r="AO250" s="77"/>
      <c r="AP250" s="77"/>
      <c r="AQ250" s="77"/>
      <c r="AR250" s="77"/>
      <c r="AS250" s="77"/>
      <c r="AT250" s="77"/>
      <c r="AU250" s="77"/>
      <c r="AV250" s="77"/>
      <c r="AW250" s="77"/>
      <c r="AX250" s="77"/>
      <c r="AY250" s="77"/>
      <c r="AZ250" s="77"/>
      <c r="BB250" s="77"/>
      <c r="BC250" s="77"/>
      <c r="BD250" s="77"/>
      <c r="BE250" s="77"/>
      <c r="BG250" s="77"/>
      <c r="BH250" s="77"/>
      <c r="BI250" s="58"/>
      <c r="BJ250" s="58"/>
      <c r="BL250" s="94"/>
      <c r="BN250" s="117"/>
    </row>
    <row r="251" spans="1:66" s="38" customFormat="1" x14ac:dyDescent="0.2">
      <c r="A251" s="38" t="s">
        <v>807</v>
      </c>
      <c r="C251" s="58">
        <v>55.1</v>
      </c>
      <c r="D251" s="58">
        <v>-6.53</v>
      </c>
      <c r="E251" s="38" t="s">
        <v>816</v>
      </c>
      <c r="F251" s="63"/>
      <c r="G251" s="63"/>
      <c r="H251" s="63">
        <v>3240</v>
      </c>
      <c r="I251" s="63">
        <v>20</v>
      </c>
      <c r="J251" s="58">
        <v>-26.47</v>
      </c>
      <c r="K251" s="63">
        <v>1057</v>
      </c>
      <c r="L251" s="63">
        <v>33</v>
      </c>
      <c r="M251" s="58">
        <v>-26.157265683979034</v>
      </c>
      <c r="N251" s="92">
        <v>0.15333000000000002</v>
      </c>
      <c r="O251" s="92">
        <v>9.616431602096398E-2</v>
      </c>
      <c r="P251" s="92">
        <v>6.3239999999999963E-2</v>
      </c>
      <c r="Q251" s="92">
        <v>0.31273431602096396</v>
      </c>
      <c r="R251" s="77">
        <v>1235.8079534628571</v>
      </c>
      <c r="S251" s="77">
        <v>129.89833707690639</v>
      </c>
      <c r="T251" s="92">
        <v>-0.27046012209004339</v>
      </c>
      <c r="U251" s="92">
        <v>0.19074707890688583</v>
      </c>
      <c r="V251" s="92"/>
      <c r="W251" s="92"/>
      <c r="X251" s="77"/>
      <c r="Y251" s="92"/>
      <c r="Z251" s="77"/>
      <c r="AA251" s="92"/>
      <c r="AB251" s="77"/>
      <c r="AC251" s="92"/>
      <c r="AD251" s="77"/>
      <c r="AE251" s="92"/>
      <c r="AF251" s="77"/>
      <c r="AG251" s="92"/>
      <c r="AH251" s="77"/>
      <c r="AI251" s="92"/>
      <c r="AJ251" s="77"/>
      <c r="AK251" s="92"/>
      <c r="AL251" s="92"/>
      <c r="AM251" s="93"/>
      <c r="AN251" s="77"/>
      <c r="AO251" s="77"/>
      <c r="AP251" s="77"/>
      <c r="AQ251" s="77"/>
      <c r="AR251" s="77"/>
      <c r="AS251" s="77"/>
      <c r="AT251" s="77"/>
      <c r="AU251" s="77"/>
      <c r="AV251" s="77"/>
      <c r="AW251" s="77"/>
      <c r="AX251" s="77"/>
      <c r="AY251" s="77"/>
      <c r="AZ251" s="77"/>
      <c r="BB251" s="77"/>
      <c r="BC251" s="77"/>
      <c r="BD251" s="77"/>
      <c r="BE251" s="77"/>
      <c r="BG251" s="77"/>
      <c r="BH251" s="77"/>
      <c r="BI251" s="58"/>
      <c r="BJ251" s="58"/>
      <c r="BL251" s="94"/>
      <c r="BN251" s="117"/>
    </row>
    <row r="252" spans="1:66" s="38" customFormat="1" x14ac:dyDescent="0.2">
      <c r="A252" s="38" t="s">
        <v>807</v>
      </c>
      <c r="C252" s="58">
        <v>55.1</v>
      </c>
      <c r="D252" s="58">
        <v>-6.53</v>
      </c>
      <c r="E252" s="38" t="s">
        <v>816</v>
      </c>
      <c r="F252" s="63"/>
      <c r="G252" s="63"/>
      <c r="H252" s="63">
        <v>3260</v>
      </c>
      <c r="I252" s="63">
        <v>20</v>
      </c>
      <c r="J252" s="58">
        <v>-27.19</v>
      </c>
      <c r="K252" s="63">
        <v>1057</v>
      </c>
      <c r="L252" s="63">
        <v>33</v>
      </c>
      <c r="M252" s="58">
        <v>-26.877265683979036</v>
      </c>
      <c r="N252" s="92">
        <v>0.15333000000000002</v>
      </c>
      <c r="O252" s="92">
        <v>9.616431602096398E-2</v>
      </c>
      <c r="P252" s="92">
        <v>6.3239999999999963E-2</v>
      </c>
      <c r="Q252" s="92">
        <v>0.31273431602096396</v>
      </c>
      <c r="R252" s="77">
        <v>1235.8079534628571</v>
      </c>
      <c r="S252" s="77">
        <v>129.89833707690639</v>
      </c>
      <c r="T252" s="92">
        <v>-0.27046012209004339</v>
      </c>
      <c r="U252" s="92">
        <v>0.19074707890688583</v>
      </c>
      <c r="V252" s="92"/>
      <c r="W252" s="92"/>
      <c r="X252" s="77"/>
      <c r="Y252" s="92"/>
      <c r="Z252" s="77"/>
      <c r="AA252" s="92"/>
      <c r="AB252" s="77"/>
      <c r="AC252" s="92"/>
      <c r="AD252" s="77"/>
      <c r="AE252" s="92"/>
      <c r="AF252" s="77"/>
      <c r="AG252" s="92"/>
      <c r="AH252" s="77"/>
      <c r="AI252" s="92"/>
      <c r="AJ252" s="77"/>
      <c r="AK252" s="92"/>
      <c r="AL252" s="92"/>
      <c r="AM252" s="93"/>
      <c r="AN252" s="77"/>
      <c r="AO252" s="77"/>
      <c r="AP252" s="77"/>
      <c r="AQ252" s="77"/>
      <c r="AR252" s="77"/>
      <c r="AS252" s="77"/>
      <c r="AT252" s="77"/>
      <c r="AU252" s="77"/>
      <c r="AV252" s="77"/>
      <c r="AW252" s="77"/>
      <c r="AX252" s="77"/>
      <c r="AY252" s="77"/>
      <c r="AZ252" s="77"/>
      <c r="BB252" s="77"/>
      <c r="BC252" s="77"/>
      <c r="BD252" s="77"/>
      <c r="BE252" s="77"/>
      <c r="BG252" s="77"/>
      <c r="BH252" s="77"/>
      <c r="BI252" s="58"/>
      <c r="BJ252" s="58"/>
      <c r="BL252" s="94"/>
      <c r="BN252" s="117"/>
    </row>
    <row r="253" spans="1:66" s="38" customFormat="1" x14ac:dyDescent="0.2">
      <c r="A253" s="38" t="s">
        <v>807</v>
      </c>
      <c r="C253" s="58">
        <v>55.1</v>
      </c>
      <c r="D253" s="58">
        <v>-6.53</v>
      </c>
      <c r="E253" s="38" t="s">
        <v>816</v>
      </c>
      <c r="F253" s="63"/>
      <c r="G253" s="63"/>
      <c r="H253" s="63">
        <v>3280</v>
      </c>
      <c r="I253" s="63">
        <v>20</v>
      </c>
      <c r="J253" s="58">
        <v>-27.28</v>
      </c>
      <c r="K253" s="63">
        <v>1057</v>
      </c>
      <c r="L253" s="63">
        <v>33</v>
      </c>
      <c r="M253" s="58">
        <v>-26.967265683979036</v>
      </c>
      <c r="N253" s="92">
        <v>0.15333000000000002</v>
      </c>
      <c r="O253" s="92">
        <v>9.616431602096398E-2</v>
      </c>
      <c r="P253" s="92">
        <v>6.3239999999999963E-2</v>
      </c>
      <c r="Q253" s="92">
        <v>0.31273431602096396</v>
      </c>
      <c r="R253" s="77">
        <v>1235.8079534628571</v>
      </c>
      <c r="S253" s="77">
        <v>129.89833707690639</v>
      </c>
      <c r="T253" s="92">
        <v>-0.27046012209004339</v>
      </c>
      <c r="U253" s="92">
        <v>0.19074707890688583</v>
      </c>
      <c r="V253" s="92"/>
      <c r="W253" s="92"/>
      <c r="X253" s="77"/>
      <c r="Y253" s="92"/>
      <c r="Z253" s="77"/>
      <c r="AA253" s="92"/>
      <c r="AB253" s="77"/>
      <c r="AC253" s="92"/>
      <c r="AD253" s="77"/>
      <c r="AE253" s="92"/>
      <c r="AF253" s="77"/>
      <c r="AG253" s="92"/>
      <c r="AH253" s="77"/>
      <c r="AI253" s="92"/>
      <c r="AJ253" s="77"/>
      <c r="AK253" s="92"/>
      <c r="AL253" s="92"/>
      <c r="AM253" s="93"/>
      <c r="AN253" s="77"/>
      <c r="AO253" s="77"/>
      <c r="AP253" s="77"/>
      <c r="AQ253" s="77"/>
      <c r="AR253" s="77"/>
      <c r="AS253" s="77"/>
      <c r="AT253" s="77"/>
      <c r="AU253" s="77"/>
      <c r="AV253" s="77"/>
      <c r="AW253" s="77"/>
      <c r="AX253" s="77"/>
      <c r="AY253" s="77"/>
      <c r="AZ253" s="77"/>
      <c r="BB253" s="77"/>
      <c r="BC253" s="77"/>
      <c r="BD253" s="77"/>
      <c r="BE253" s="77"/>
      <c r="BG253" s="77"/>
      <c r="BH253" s="77"/>
      <c r="BI253" s="58"/>
      <c r="BJ253" s="58"/>
      <c r="BL253" s="94"/>
      <c r="BN253" s="117"/>
    </row>
    <row r="254" spans="1:66" s="38" customFormat="1" x14ac:dyDescent="0.2">
      <c r="A254" s="38" t="s">
        <v>807</v>
      </c>
      <c r="C254" s="58">
        <v>55.1</v>
      </c>
      <c r="D254" s="58">
        <v>-6.53</v>
      </c>
      <c r="E254" s="38" t="s">
        <v>816</v>
      </c>
      <c r="F254" s="63"/>
      <c r="G254" s="63"/>
      <c r="H254" s="63">
        <v>3300</v>
      </c>
      <c r="I254" s="63">
        <v>20</v>
      </c>
      <c r="J254" s="58">
        <v>-27.12</v>
      </c>
      <c r="K254" s="63">
        <v>1057</v>
      </c>
      <c r="L254" s="63">
        <v>33</v>
      </c>
      <c r="M254" s="58">
        <v>-26.807265683979036</v>
      </c>
      <c r="N254" s="92">
        <v>0.15333000000000002</v>
      </c>
      <c r="O254" s="92">
        <v>9.616431602096398E-2</v>
      </c>
      <c r="P254" s="92">
        <v>6.3239999999999963E-2</v>
      </c>
      <c r="Q254" s="92">
        <v>0.31273431602096396</v>
      </c>
      <c r="R254" s="77">
        <v>1235.8079534628571</v>
      </c>
      <c r="S254" s="77">
        <v>129.89833707690639</v>
      </c>
      <c r="T254" s="92">
        <v>-0.27046012209004339</v>
      </c>
      <c r="U254" s="92">
        <v>0.19074707890688583</v>
      </c>
      <c r="V254" s="92"/>
      <c r="W254" s="92"/>
      <c r="X254" s="77"/>
      <c r="Y254" s="92"/>
      <c r="Z254" s="77"/>
      <c r="AA254" s="92"/>
      <c r="AB254" s="77"/>
      <c r="AC254" s="92"/>
      <c r="AD254" s="77"/>
      <c r="AE254" s="92"/>
      <c r="AF254" s="77"/>
      <c r="AG254" s="92"/>
      <c r="AH254" s="77"/>
      <c r="AI254" s="92"/>
      <c r="AJ254" s="77"/>
      <c r="AK254" s="92"/>
      <c r="AL254" s="92"/>
      <c r="AM254" s="93"/>
      <c r="AN254" s="77"/>
      <c r="AO254" s="77"/>
      <c r="AP254" s="77"/>
      <c r="AQ254" s="77"/>
      <c r="AR254" s="77"/>
      <c r="AS254" s="77"/>
      <c r="AT254" s="77"/>
      <c r="AU254" s="77"/>
      <c r="AV254" s="77"/>
      <c r="AW254" s="77"/>
      <c r="AX254" s="77"/>
      <c r="AY254" s="77"/>
      <c r="AZ254" s="77"/>
      <c r="BB254" s="77"/>
      <c r="BC254" s="77"/>
      <c r="BD254" s="77"/>
      <c r="BE254" s="77"/>
      <c r="BG254" s="77"/>
      <c r="BH254" s="77"/>
      <c r="BI254" s="58"/>
      <c r="BJ254" s="58"/>
      <c r="BL254" s="94"/>
      <c r="BN254" s="117"/>
    </row>
    <row r="255" spans="1:66" s="38" customFormat="1" x14ac:dyDescent="0.2">
      <c r="A255" s="38" t="s">
        <v>807</v>
      </c>
      <c r="C255" s="58">
        <v>55.1</v>
      </c>
      <c r="D255" s="58">
        <v>-6.53</v>
      </c>
      <c r="E255" s="38" t="s">
        <v>816</v>
      </c>
      <c r="F255" s="63"/>
      <c r="G255" s="63"/>
      <c r="H255" s="63">
        <v>3320</v>
      </c>
      <c r="I255" s="63">
        <v>20</v>
      </c>
      <c r="J255" s="58">
        <v>-27.72</v>
      </c>
      <c r="K255" s="63">
        <v>1057</v>
      </c>
      <c r="L255" s="63">
        <v>33</v>
      </c>
      <c r="M255" s="58">
        <v>-27.407265683979034</v>
      </c>
      <c r="N255" s="92">
        <v>0.15333000000000002</v>
      </c>
      <c r="O255" s="92">
        <v>9.616431602096398E-2</v>
      </c>
      <c r="P255" s="92">
        <v>6.3239999999999963E-2</v>
      </c>
      <c r="Q255" s="92">
        <v>0.31273431602096396</v>
      </c>
      <c r="R255" s="77">
        <v>1235.8079534628571</v>
      </c>
      <c r="S255" s="77">
        <v>129.89833707690639</v>
      </c>
      <c r="T255" s="92">
        <v>-0.27046012209004339</v>
      </c>
      <c r="U255" s="92">
        <v>0.19074707890688583</v>
      </c>
      <c r="V255" s="92"/>
      <c r="W255" s="92"/>
      <c r="X255" s="77"/>
      <c r="Y255" s="92"/>
      <c r="Z255" s="77"/>
      <c r="AA255" s="92"/>
      <c r="AB255" s="77"/>
      <c r="AC255" s="92"/>
      <c r="AD255" s="77"/>
      <c r="AE255" s="92"/>
      <c r="AF255" s="77"/>
      <c r="AG255" s="92"/>
      <c r="AH255" s="77"/>
      <c r="AI255" s="92"/>
      <c r="AJ255" s="77"/>
      <c r="AK255" s="92"/>
      <c r="AL255" s="92"/>
      <c r="AM255" s="93"/>
      <c r="AN255" s="77"/>
      <c r="AO255" s="77"/>
      <c r="AP255" s="77"/>
      <c r="AQ255" s="77"/>
      <c r="AR255" s="77"/>
      <c r="AS255" s="77"/>
      <c r="AT255" s="77"/>
      <c r="AU255" s="77"/>
      <c r="AV255" s="77"/>
      <c r="AW255" s="77"/>
      <c r="AX255" s="77"/>
      <c r="AY255" s="77"/>
      <c r="AZ255" s="77"/>
      <c r="BB255" s="77"/>
      <c r="BC255" s="77"/>
      <c r="BD255" s="77"/>
      <c r="BE255" s="77"/>
      <c r="BG255" s="77"/>
      <c r="BH255" s="77"/>
      <c r="BI255" s="58"/>
      <c r="BJ255" s="58"/>
      <c r="BL255" s="94"/>
      <c r="BN255" s="117"/>
    </row>
    <row r="256" spans="1:66" s="38" customFormat="1" x14ac:dyDescent="0.2">
      <c r="A256" s="38" t="s">
        <v>807</v>
      </c>
      <c r="C256" s="58">
        <v>55.1</v>
      </c>
      <c r="D256" s="58">
        <v>-6.53</v>
      </c>
      <c r="E256" s="38" t="s">
        <v>816</v>
      </c>
      <c r="F256" s="63"/>
      <c r="G256" s="63"/>
      <c r="H256" s="63">
        <v>3340</v>
      </c>
      <c r="I256" s="63">
        <v>20</v>
      </c>
      <c r="J256" s="58">
        <v>-27.65</v>
      </c>
      <c r="K256" s="63">
        <v>1057</v>
      </c>
      <c r="L256" s="63">
        <v>33</v>
      </c>
      <c r="M256" s="58">
        <v>-27.337265683979034</v>
      </c>
      <c r="N256" s="92">
        <v>0.15333000000000002</v>
      </c>
      <c r="O256" s="92">
        <v>9.616431602096398E-2</v>
      </c>
      <c r="P256" s="92">
        <v>6.3239999999999963E-2</v>
      </c>
      <c r="Q256" s="92">
        <v>0.31273431602096396</v>
      </c>
      <c r="R256" s="77">
        <v>1235.8079534628571</v>
      </c>
      <c r="S256" s="77">
        <v>129.89833707690639</v>
      </c>
      <c r="T256" s="92">
        <v>-0.27046012209004339</v>
      </c>
      <c r="U256" s="92">
        <v>0.19074707890688583</v>
      </c>
      <c r="V256" s="92"/>
      <c r="W256" s="92"/>
      <c r="X256" s="77"/>
      <c r="Y256" s="92"/>
      <c r="Z256" s="77"/>
      <c r="AA256" s="92"/>
      <c r="AB256" s="77"/>
      <c r="AC256" s="92"/>
      <c r="AD256" s="77"/>
      <c r="AE256" s="92"/>
      <c r="AF256" s="77"/>
      <c r="AG256" s="92"/>
      <c r="AH256" s="77"/>
      <c r="AI256" s="92"/>
      <c r="AJ256" s="77"/>
      <c r="AK256" s="92"/>
      <c r="AL256" s="92"/>
      <c r="AM256" s="93"/>
      <c r="AN256" s="77"/>
      <c r="AO256" s="77"/>
      <c r="AP256" s="77"/>
      <c r="AQ256" s="77"/>
      <c r="AR256" s="77"/>
      <c r="AS256" s="77"/>
      <c r="AT256" s="77"/>
      <c r="AU256" s="77"/>
      <c r="AV256" s="77"/>
      <c r="AW256" s="77"/>
      <c r="AX256" s="77"/>
      <c r="AY256" s="77"/>
      <c r="AZ256" s="77"/>
      <c r="BB256" s="77"/>
      <c r="BC256" s="77"/>
      <c r="BD256" s="77"/>
      <c r="BE256" s="77"/>
      <c r="BG256" s="77"/>
      <c r="BH256" s="77"/>
      <c r="BI256" s="58"/>
      <c r="BJ256" s="58"/>
      <c r="BL256" s="94"/>
      <c r="BN256" s="117"/>
    </row>
    <row r="257" spans="1:66" s="38" customFormat="1" x14ac:dyDescent="0.2">
      <c r="A257" s="38" t="s">
        <v>807</v>
      </c>
      <c r="C257" s="58">
        <v>55.1</v>
      </c>
      <c r="D257" s="58">
        <v>-6.53</v>
      </c>
      <c r="E257" s="38" t="s">
        <v>816</v>
      </c>
      <c r="F257" s="63"/>
      <c r="G257" s="63"/>
      <c r="H257" s="63">
        <v>3360</v>
      </c>
      <c r="I257" s="63">
        <v>20</v>
      </c>
      <c r="J257" s="58">
        <v>-27.18</v>
      </c>
      <c r="K257" s="63">
        <v>1057</v>
      </c>
      <c r="L257" s="63">
        <v>33</v>
      </c>
      <c r="M257" s="58">
        <v>-26.867265683979035</v>
      </c>
      <c r="N257" s="92">
        <v>0.15333000000000002</v>
      </c>
      <c r="O257" s="92">
        <v>9.616431602096398E-2</v>
      </c>
      <c r="P257" s="92">
        <v>6.3239999999999963E-2</v>
      </c>
      <c r="Q257" s="92">
        <v>0.31273431602096396</v>
      </c>
      <c r="R257" s="77">
        <v>1235.8079534628571</v>
      </c>
      <c r="S257" s="77">
        <v>129.89833707690639</v>
      </c>
      <c r="T257" s="92">
        <v>-0.27046012209004339</v>
      </c>
      <c r="U257" s="92">
        <v>0.19074707890688583</v>
      </c>
      <c r="V257" s="92"/>
      <c r="W257" s="92"/>
      <c r="X257" s="77"/>
      <c r="Y257" s="92"/>
      <c r="Z257" s="77"/>
      <c r="AA257" s="92"/>
      <c r="AB257" s="77"/>
      <c r="AC257" s="92"/>
      <c r="AD257" s="77"/>
      <c r="AE257" s="92"/>
      <c r="AF257" s="77"/>
      <c r="AG257" s="92"/>
      <c r="AH257" s="77"/>
      <c r="AI257" s="92"/>
      <c r="AJ257" s="77"/>
      <c r="AK257" s="92"/>
      <c r="AL257" s="92"/>
      <c r="AM257" s="93"/>
      <c r="AN257" s="77"/>
      <c r="AO257" s="77"/>
      <c r="AP257" s="77"/>
      <c r="AQ257" s="77"/>
      <c r="AR257" s="77"/>
      <c r="AS257" s="77"/>
      <c r="AT257" s="77"/>
      <c r="AU257" s="77"/>
      <c r="AV257" s="77"/>
      <c r="AW257" s="77"/>
      <c r="AX257" s="77"/>
      <c r="AY257" s="77"/>
      <c r="AZ257" s="77"/>
      <c r="BB257" s="77"/>
      <c r="BC257" s="77"/>
      <c r="BD257" s="77"/>
      <c r="BE257" s="77"/>
      <c r="BG257" s="77"/>
      <c r="BH257" s="77"/>
      <c r="BI257" s="58"/>
      <c r="BJ257" s="58"/>
      <c r="BL257" s="94"/>
      <c r="BN257" s="117"/>
    </row>
    <row r="258" spans="1:66" s="38" customFormat="1" x14ac:dyDescent="0.2">
      <c r="A258" s="38" t="s">
        <v>807</v>
      </c>
      <c r="C258" s="58">
        <v>55.1</v>
      </c>
      <c r="D258" s="58">
        <v>-6.53</v>
      </c>
      <c r="E258" s="38" t="s">
        <v>816</v>
      </c>
      <c r="F258" s="63"/>
      <c r="G258" s="63"/>
      <c r="H258" s="63">
        <v>3380</v>
      </c>
      <c r="I258" s="63">
        <v>20</v>
      </c>
      <c r="J258" s="58">
        <v>-26.77</v>
      </c>
      <c r="K258" s="63">
        <v>1057</v>
      </c>
      <c r="L258" s="63">
        <v>33</v>
      </c>
      <c r="M258" s="58">
        <v>-26.457265683979035</v>
      </c>
      <c r="N258" s="92">
        <v>0.15333000000000002</v>
      </c>
      <c r="O258" s="92">
        <v>9.616431602096398E-2</v>
      </c>
      <c r="P258" s="92">
        <v>6.3239999999999963E-2</v>
      </c>
      <c r="Q258" s="92">
        <v>0.31273431602096396</v>
      </c>
      <c r="R258" s="77">
        <v>1235.8079534628571</v>
      </c>
      <c r="S258" s="77">
        <v>129.89833707690639</v>
      </c>
      <c r="T258" s="92">
        <v>-0.27046012209004339</v>
      </c>
      <c r="U258" s="92">
        <v>0.19074707890688583</v>
      </c>
      <c r="V258" s="92"/>
      <c r="W258" s="92"/>
      <c r="X258" s="77"/>
      <c r="Y258" s="92"/>
      <c r="Z258" s="77"/>
      <c r="AA258" s="92"/>
      <c r="AB258" s="77"/>
      <c r="AC258" s="92"/>
      <c r="AD258" s="77"/>
      <c r="AE258" s="92"/>
      <c r="AF258" s="77"/>
      <c r="AG258" s="92"/>
      <c r="AH258" s="77"/>
      <c r="AI258" s="92"/>
      <c r="AJ258" s="77"/>
      <c r="AK258" s="92"/>
      <c r="AL258" s="92"/>
      <c r="AM258" s="93"/>
      <c r="AN258" s="77"/>
      <c r="AO258" s="77"/>
      <c r="AP258" s="77"/>
      <c r="AQ258" s="77"/>
      <c r="AR258" s="77"/>
      <c r="AS258" s="77"/>
      <c r="AT258" s="77"/>
      <c r="AU258" s="77"/>
      <c r="AV258" s="77"/>
      <c r="AW258" s="77"/>
      <c r="AX258" s="77"/>
      <c r="AY258" s="77"/>
      <c r="AZ258" s="77"/>
      <c r="BB258" s="77"/>
      <c r="BC258" s="77"/>
      <c r="BD258" s="77"/>
      <c r="BE258" s="77"/>
      <c r="BG258" s="77"/>
      <c r="BH258" s="77"/>
      <c r="BI258" s="58"/>
      <c r="BJ258" s="58"/>
      <c r="BL258" s="94"/>
      <c r="BN258" s="117"/>
    </row>
    <row r="259" spans="1:66" s="38" customFormat="1" x14ac:dyDescent="0.2">
      <c r="A259" s="38" t="s">
        <v>807</v>
      </c>
      <c r="C259" s="58">
        <v>55.1</v>
      </c>
      <c r="D259" s="58">
        <v>-6.53</v>
      </c>
      <c r="E259" s="38" t="s">
        <v>816</v>
      </c>
      <c r="F259" s="63"/>
      <c r="G259" s="63"/>
      <c r="H259" s="63">
        <v>3400</v>
      </c>
      <c r="I259" s="63">
        <v>20</v>
      </c>
      <c r="J259" s="58">
        <v>-26.96</v>
      </c>
      <c r="K259" s="63">
        <v>1057</v>
      </c>
      <c r="L259" s="63">
        <v>33</v>
      </c>
      <c r="M259" s="58">
        <v>-26.647265683979036</v>
      </c>
      <c r="N259" s="92">
        <v>0.15333000000000002</v>
      </c>
      <c r="O259" s="92">
        <v>9.616431602096398E-2</v>
      </c>
      <c r="P259" s="92">
        <v>6.3239999999999963E-2</v>
      </c>
      <c r="Q259" s="92">
        <v>0.31273431602096396</v>
      </c>
      <c r="R259" s="77">
        <v>1235.8079534628571</v>
      </c>
      <c r="S259" s="77">
        <v>129.89833707690639</v>
      </c>
      <c r="T259" s="92">
        <v>-0.27046012209004339</v>
      </c>
      <c r="U259" s="92">
        <v>0.19074707890688583</v>
      </c>
      <c r="V259" s="92"/>
      <c r="W259" s="92"/>
      <c r="X259" s="77"/>
      <c r="Y259" s="92"/>
      <c r="Z259" s="77"/>
      <c r="AA259" s="92"/>
      <c r="AB259" s="77"/>
      <c r="AC259" s="92"/>
      <c r="AD259" s="77"/>
      <c r="AE259" s="92"/>
      <c r="AF259" s="77"/>
      <c r="AG259" s="92"/>
      <c r="AH259" s="77"/>
      <c r="AI259" s="92"/>
      <c r="AJ259" s="77"/>
      <c r="AK259" s="92"/>
      <c r="AL259" s="92"/>
      <c r="AM259" s="93"/>
      <c r="AN259" s="77"/>
      <c r="AO259" s="77"/>
      <c r="AP259" s="77"/>
      <c r="AQ259" s="77"/>
      <c r="AR259" s="77"/>
      <c r="AS259" s="77"/>
      <c r="AT259" s="77"/>
      <c r="AU259" s="77"/>
      <c r="AV259" s="77"/>
      <c r="AW259" s="77"/>
      <c r="AX259" s="77"/>
      <c r="AY259" s="77"/>
      <c r="AZ259" s="77"/>
      <c r="BB259" s="77"/>
      <c r="BC259" s="77"/>
      <c r="BD259" s="77"/>
      <c r="BE259" s="77"/>
      <c r="BG259" s="77"/>
      <c r="BH259" s="77"/>
      <c r="BI259" s="58"/>
      <c r="BJ259" s="58"/>
      <c r="BL259" s="94"/>
      <c r="BN259" s="117"/>
    </row>
    <row r="260" spans="1:66" s="38" customFormat="1" x14ac:dyDescent="0.2">
      <c r="A260" s="38" t="s">
        <v>807</v>
      </c>
      <c r="C260" s="58">
        <v>55.1</v>
      </c>
      <c r="D260" s="58">
        <v>-6.53</v>
      </c>
      <c r="E260" s="38" t="s">
        <v>816</v>
      </c>
      <c r="F260" s="63"/>
      <c r="G260" s="63"/>
      <c r="H260" s="63">
        <v>3420</v>
      </c>
      <c r="I260" s="63">
        <v>20</v>
      </c>
      <c r="J260" s="58">
        <v>-27.36</v>
      </c>
      <c r="K260" s="63">
        <v>1057</v>
      </c>
      <c r="L260" s="63">
        <v>33</v>
      </c>
      <c r="M260" s="58">
        <v>-27.047265683979035</v>
      </c>
      <c r="N260" s="92">
        <v>0.15333000000000002</v>
      </c>
      <c r="O260" s="92">
        <v>9.616431602096398E-2</v>
      </c>
      <c r="P260" s="92">
        <v>6.3239999999999963E-2</v>
      </c>
      <c r="Q260" s="92">
        <v>0.31273431602096396</v>
      </c>
      <c r="R260" s="77">
        <v>1235.8079534628571</v>
      </c>
      <c r="S260" s="77">
        <v>129.89833707690639</v>
      </c>
      <c r="T260" s="92">
        <v>-0.27046012209004339</v>
      </c>
      <c r="U260" s="92">
        <v>0.19074707890688583</v>
      </c>
      <c r="V260" s="92"/>
      <c r="W260" s="92"/>
      <c r="X260" s="77"/>
      <c r="Y260" s="92"/>
      <c r="Z260" s="77"/>
      <c r="AA260" s="92"/>
      <c r="AB260" s="77"/>
      <c r="AC260" s="92"/>
      <c r="AD260" s="77"/>
      <c r="AE260" s="92"/>
      <c r="AF260" s="77"/>
      <c r="AG260" s="92"/>
      <c r="AH260" s="77"/>
      <c r="AI260" s="92"/>
      <c r="AJ260" s="77"/>
      <c r="AK260" s="92"/>
      <c r="AL260" s="92"/>
      <c r="AM260" s="93"/>
      <c r="AN260" s="77"/>
      <c r="AO260" s="77"/>
      <c r="AP260" s="77"/>
      <c r="AQ260" s="77"/>
      <c r="AR260" s="77"/>
      <c r="AS260" s="77"/>
      <c r="AT260" s="77"/>
      <c r="AU260" s="77"/>
      <c r="AV260" s="77"/>
      <c r="AW260" s="77"/>
      <c r="AX260" s="77"/>
      <c r="AY260" s="77"/>
      <c r="AZ260" s="77"/>
      <c r="BB260" s="77"/>
      <c r="BC260" s="77"/>
      <c r="BD260" s="77"/>
      <c r="BE260" s="77"/>
      <c r="BG260" s="77"/>
      <c r="BH260" s="77"/>
      <c r="BI260" s="58"/>
      <c r="BJ260" s="58"/>
      <c r="BL260" s="94"/>
      <c r="BN260" s="117"/>
    </row>
    <row r="261" spans="1:66" s="38" customFormat="1" x14ac:dyDescent="0.2">
      <c r="A261" s="38" t="s">
        <v>807</v>
      </c>
      <c r="C261" s="58">
        <v>55.1</v>
      </c>
      <c r="D261" s="58">
        <v>-6.53</v>
      </c>
      <c r="E261" s="38" t="s">
        <v>816</v>
      </c>
      <c r="F261" s="63"/>
      <c r="G261" s="63"/>
      <c r="H261" s="63">
        <v>3440</v>
      </c>
      <c r="I261" s="63">
        <v>20</v>
      </c>
      <c r="J261" s="58">
        <v>-25.98</v>
      </c>
      <c r="K261" s="63">
        <v>1057</v>
      </c>
      <c r="L261" s="63">
        <v>33</v>
      </c>
      <c r="M261" s="58">
        <v>-25.667265683979036</v>
      </c>
      <c r="N261" s="92">
        <v>0.15333000000000002</v>
      </c>
      <c r="O261" s="92">
        <v>9.616431602096398E-2</v>
      </c>
      <c r="P261" s="92">
        <v>6.3239999999999963E-2</v>
      </c>
      <c r="Q261" s="92">
        <v>0.31273431602096396</v>
      </c>
      <c r="R261" s="77">
        <v>1235.8079534628571</v>
      </c>
      <c r="S261" s="77">
        <v>129.89833707690639</v>
      </c>
      <c r="T261" s="92">
        <v>-0.27046012209004339</v>
      </c>
      <c r="U261" s="92">
        <v>0.19074707890688583</v>
      </c>
      <c r="V261" s="92"/>
      <c r="W261" s="92"/>
      <c r="X261" s="77"/>
      <c r="Y261" s="92"/>
      <c r="Z261" s="77"/>
      <c r="AA261" s="92"/>
      <c r="AB261" s="77"/>
      <c r="AC261" s="92"/>
      <c r="AD261" s="77"/>
      <c r="AE261" s="92"/>
      <c r="AF261" s="77"/>
      <c r="AG261" s="92"/>
      <c r="AH261" s="77"/>
      <c r="AI261" s="92"/>
      <c r="AJ261" s="77"/>
      <c r="AK261" s="92"/>
      <c r="AL261" s="92"/>
      <c r="AM261" s="93"/>
      <c r="AN261" s="77"/>
      <c r="AO261" s="77"/>
      <c r="AP261" s="77"/>
      <c r="AQ261" s="77"/>
      <c r="AR261" s="77"/>
      <c r="AS261" s="77"/>
      <c r="AT261" s="77"/>
      <c r="AU261" s="77"/>
      <c r="AV261" s="77"/>
      <c r="AW261" s="77"/>
      <c r="AX261" s="77"/>
      <c r="AY261" s="77"/>
      <c r="AZ261" s="77"/>
      <c r="BB261" s="77"/>
      <c r="BC261" s="77"/>
      <c r="BD261" s="77"/>
      <c r="BE261" s="77"/>
      <c r="BG261" s="77"/>
      <c r="BH261" s="77"/>
      <c r="BI261" s="58"/>
      <c r="BJ261" s="58"/>
      <c r="BL261" s="94"/>
      <c r="BN261" s="117"/>
    </row>
    <row r="262" spans="1:66" s="38" customFormat="1" x14ac:dyDescent="0.2">
      <c r="A262" s="38" t="s">
        <v>807</v>
      </c>
      <c r="C262" s="58">
        <v>55.1</v>
      </c>
      <c r="D262" s="58">
        <v>-6.53</v>
      </c>
      <c r="E262" s="38" t="s">
        <v>816</v>
      </c>
      <c r="F262" s="63"/>
      <c r="G262" s="63"/>
      <c r="H262" s="63">
        <v>3460</v>
      </c>
      <c r="I262" s="63">
        <v>20</v>
      </c>
      <c r="J262" s="58">
        <v>-26.27</v>
      </c>
      <c r="K262" s="63">
        <v>1057</v>
      </c>
      <c r="L262" s="63">
        <v>33</v>
      </c>
      <c r="M262" s="58">
        <v>-25.957265683979035</v>
      </c>
      <c r="N262" s="92">
        <v>0.15333000000000002</v>
      </c>
      <c r="O262" s="92">
        <v>9.616431602096398E-2</v>
      </c>
      <c r="P262" s="92">
        <v>6.3239999999999963E-2</v>
      </c>
      <c r="Q262" s="92">
        <v>0.31273431602096396</v>
      </c>
      <c r="R262" s="77">
        <v>1235.8079534628571</v>
      </c>
      <c r="S262" s="77">
        <v>129.89833707690639</v>
      </c>
      <c r="T262" s="92">
        <v>-0.27046012209004339</v>
      </c>
      <c r="U262" s="92">
        <v>0.19074707890688583</v>
      </c>
      <c r="V262" s="92"/>
      <c r="W262" s="92"/>
      <c r="X262" s="77"/>
      <c r="Y262" s="92"/>
      <c r="Z262" s="77"/>
      <c r="AA262" s="92"/>
      <c r="AB262" s="77"/>
      <c r="AC262" s="92"/>
      <c r="AD262" s="77"/>
      <c r="AE262" s="92"/>
      <c r="AF262" s="77"/>
      <c r="AG262" s="92"/>
      <c r="AH262" s="77"/>
      <c r="AI262" s="92"/>
      <c r="AJ262" s="77"/>
      <c r="AK262" s="92"/>
      <c r="AL262" s="92"/>
      <c r="AM262" s="93"/>
      <c r="AN262" s="77"/>
      <c r="AO262" s="77"/>
      <c r="AP262" s="77"/>
      <c r="AQ262" s="77"/>
      <c r="AR262" s="77"/>
      <c r="AS262" s="77"/>
      <c r="AT262" s="77"/>
      <c r="AU262" s="77"/>
      <c r="AV262" s="77"/>
      <c r="AW262" s="77"/>
      <c r="AX262" s="77"/>
      <c r="AY262" s="77"/>
      <c r="AZ262" s="77"/>
      <c r="BB262" s="77"/>
      <c r="BC262" s="77"/>
      <c r="BD262" s="77"/>
      <c r="BE262" s="77"/>
      <c r="BG262" s="77"/>
      <c r="BH262" s="77"/>
      <c r="BI262" s="58"/>
      <c r="BJ262" s="58"/>
      <c r="BL262" s="94"/>
      <c r="BN262" s="117"/>
    </row>
    <row r="263" spans="1:66" s="38" customFormat="1" x14ac:dyDescent="0.2">
      <c r="A263" s="38" t="s">
        <v>809</v>
      </c>
      <c r="B263" s="38" t="s">
        <v>845</v>
      </c>
      <c r="C263" s="58">
        <v>58.6</v>
      </c>
      <c r="D263" s="58">
        <v>-155.80000000000001</v>
      </c>
      <c r="E263" s="38" t="s">
        <v>806</v>
      </c>
      <c r="F263" s="63">
        <v>3230</v>
      </c>
      <c r="G263" s="63">
        <v>90</v>
      </c>
      <c r="H263" s="63">
        <v>3470</v>
      </c>
      <c r="I263" s="63">
        <v>100</v>
      </c>
      <c r="J263" s="58">
        <v>-24.5</v>
      </c>
      <c r="K263" s="63">
        <v>660</v>
      </c>
      <c r="L263" s="63">
        <v>10</v>
      </c>
      <c r="M263" s="58">
        <v>-24.915088135419108</v>
      </c>
      <c r="N263" s="92">
        <v>0.15770000000000001</v>
      </c>
      <c r="O263" s="92">
        <v>-0.67942813541910674</v>
      </c>
      <c r="P263" s="92">
        <v>0.10663999999999996</v>
      </c>
      <c r="Q263" s="92">
        <v>-0.41508813541910683</v>
      </c>
      <c r="R263" s="77">
        <v>1002.0402968437144</v>
      </c>
      <c r="S263" s="77">
        <v>145.44958627560334</v>
      </c>
      <c r="T263" s="92">
        <v>-0.67030833648899191</v>
      </c>
      <c r="U263" s="92">
        <v>0.26072634872586337</v>
      </c>
      <c r="V263" s="92"/>
      <c r="W263" s="92"/>
      <c r="X263" s="77"/>
      <c r="Y263" s="92"/>
      <c r="Z263" s="77"/>
      <c r="AA263" s="92"/>
      <c r="AB263" s="77"/>
      <c r="AC263" s="92"/>
      <c r="AD263" s="77"/>
      <c r="AE263" s="92"/>
      <c r="AF263" s="77"/>
      <c r="AG263" s="92"/>
      <c r="AH263" s="77"/>
      <c r="AI263" s="92"/>
      <c r="AJ263" s="77"/>
      <c r="AK263" s="92"/>
      <c r="AL263" s="92"/>
      <c r="AM263" s="93"/>
      <c r="AN263" s="77"/>
      <c r="AO263" s="77"/>
      <c r="AP263" s="77"/>
      <c r="AQ263" s="77"/>
      <c r="AR263" s="77"/>
      <c r="AS263" s="77"/>
      <c r="AT263" s="77"/>
      <c r="AU263" s="77"/>
      <c r="AV263" s="77"/>
      <c r="AW263" s="77"/>
      <c r="AX263" s="77"/>
      <c r="AY263" s="77"/>
      <c r="AZ263" s="77"/>
      <c r="BB263" s="77"/>
      <c r="BC263" s="77"/>
      <c r="BD263" s="77"/>
      <c r="BE263" s="77"/>
      <c r="BG263" s="77"/>
      <c r="BH263" s="77"/>
      <c r="BI263" s="58"/>
      <c r="BJ263" s="58"/>
      <c r="BL263" s="94"/>
      <c r="BN263" s="117"/>
    </row>
    <row r="264" spans="1:66" s="38" customFormat="1" x14ac:dyDescent="0.2">
      <c r="A264" s="38" t="s">
        <v>817</v>
      </c>
      <c r="B264" s="38" t="s">
        <v>846</v>
      </c>
      <c r="C264" s="58">
        <v>45.8</v>
      </c>
      <c r="D264" s="58">
        <v>16</v>
      </c>
      <c r="E264" s="38" t="s">
        <v>819</v>
      </c>
      <c r="F264" s="63">
        <v>3270</v>
      </c>
      <c r="G264" s="63">
        <v>41</v>
      </c>
      <c r="H264" s="63">
        <v>3480</v>
      </c>
      <c r="I264" s="63">
        <v>30</v>
      </c>
      <c r="J264" s="58">
        <v>-23.9</v>
      </c>
      <c r="K264" s="63">
        <v>921</v>
      </c>
      <c r="L264" s="63">
        <v>131</v>
      </c>
      <c r="M264" s="58">
        <v>-23.957864871947685</v>
      </c>
      <c r="N264" s="92">
        <v>0.13471</v>
      </c>
      <c r="O264" s="92">
        <v>-0.14049487194768595</v>
      </c>
      <c r="P264" s="92">
        <v>-5.2080000000000015E-2</v>
      </c>
      <c r="Q264" s="92">
        <v>-5.786487194768597E-2</v>
      </c>
      <c r="R264" s="77">
        <v>922.10211549799988</v>
      </c>
      <c r="S264" s="77">
        <v>151.4212811362712</v>
      </c>
      <c r="T264" s="92">
        <v>1.2795522147021796E-2</v>
      </c>
      <c r="U264" s="92">
        <v>0.27879852779114084</v>
      </c>
      <c r="V264" s="92"/>
      <c r="W264" s="92"/>
      <c r="X264" s="77"/>
      <c r="Y264" s="92"/>
      <c r="Z264" s="77"/>
      <c r="AA264" s="92"/>
      <c r="AB264" s="77"/>
      <c r="AC264" s="92"/>
      <c r="AD264" s="77"/>
      <c r="AE264" s="92"/>
      <c r="AF264" s="77"/>
      <c r="AG264" s="92"/>
      <c r="AH264" s="77"/>
      <c r="AI264" s="92"/>
      <c r="AJ264" s="77"/>
      <c r="AK264" s="92"/>
      <c r="AL264" s="92"/>
      <c r="AM264" s="93"/>
      <c r="AN264" s="77"/>
      <c r="AO264" s="77"/>
      <c r="AP264" s="77"/>
      <c r="AQ264" s="77"/>
      <c r="AR264" s="77"/>
      <c r="AS264" s="77"/>
      <c r="AT264" s="77"/>
      <c r="AU264" s="77"/>
      <c r="AV264" s="77"/>
      <c r="AW264" s="77"/>
      <c r="AX264" s="77"/>
      <c r="AY264" s="77"/>
      <c r="AZ264" s="77"/>
      <c r="BB264" s="77"/>
      <c r="BC264" s="77"/>
      <c r="BD264" s="77"/>
      <c r="BE264" s="77"/>
      <c r="BG264" s="77"/>
      <c r="BH264" s="77"/>
      <c r="BI264" s="58"/>
      <c r="BJ264" s="58"/>
      <c r="BL264" s="94"/>
      <c r="BN264" s="117"/>
    </row>
    <row r="265" spans="1:66" s="38" customFormat="1" x14ac:dyDescent="0.2">
      <c r="A265" s="38" t="s">
        <v>807</v>
      </c>
      <c r="C265" s="58">
        <v>55.1</v>
      </c>
      <c r="D265" s="58">
        <v>-6.53</v>
      </c>
      <c r="E265" s="38" t="s">
        <v>816</v>
      </c>
      <c r="F265" s="63"/>
      <c r="G265" s="63"/>
      <c r="H265" s="63">
        <v>3480</v>
      </c>
      <c r="I265" s="63">
        <v>20</v>
      </c>
      <c r="J265" s="58">
        <v>-26.02</v>
      </c>
      <c r="K265" s="63">
        <v>1057</v>
      </c>
      <c r="L265" s="63">
        <v>33</v>
      </c>
      <c r="M265" s="58">
        <v>-25.707265683979035</v>
      </c>
      <c r="N265" s="92">
        <v>0.15333000000000002</v>
      </c>
      <c r="O265" s="92">
        <v>9.616431602096398E-2</v>
      </c>
      <c r="P265" s="92">
        <v>6.3239999999999963E-2</v>
      </c>
      <c r="Q265" s="92">
        <v>0.31273431602096396</v>
      </c>
      <c r="R265" s="77">
        <v>1235.8079534628571</v>
      </c>
      <c r="S265" s="77">
        <v>129.89833707690639</v>
      </c>
      <c r="T265" s="92">
        <v>-0.27046012209004339</v>
      </c>
      <c r="U265" s="92">
        <v>0.19074707890688583</v>
      </c>
      <c r="V265" s="92"/>
      <c r="W265" s="92"/>
      <c r="X265" s="77"/>
      <c r="Y265" s="92"/>
      <c r="Z265" s="77"/>
      <c r="AA265" s="92"/>
      <c r="AB265" s="77"/>
      <c r="AC265" s="92"/>
      <c r="AD265" s="77"/>
      <c r="AE265" s="92"/>
      <c r="AF265" s="77"/>
      <c r="AG265" s="92"/>
      <c r="AH265" s="77"/>
      <c r="AI265" s="92"/>
      <c r="AJ265" s="77"/>
      <c r="AK265" s="92"/>
      <c r="AL265" s="92"/>
      <c r="AM265" s="93"/>
      <c r="AN265" s="77"/>
      <c r="AO265" s="77"/>
      <c r="AP265" s="77"/>
      <c r="AQ265" s="77"/>
      <c r="AR265" s="77"/>
      <c r="AS265" s="77"/>
      <c r="AT265" s="77"/>
      <c r="AU265" s="77"/>
      <c r="AV265" s="77"/>
      <c r="AW265" s="77"/>
      <c r="AX265" s="77"/>
      <c r="AY265" s="77"/>
      <c r="AZ265" s="77"/>
      <c r="BB265" s="77"/>
      <c r="BC265" s="77"/>
      <c r="BD265" s="77"/>
      <c r="BE265" s="77"/>
      <c r="BG265" s="77"/>
      <c r="BH265" s="77"/>
      <c r="BI265" s="58"/>
      <c r="BJ265" s="58"/>
      <c r="BL265" s="94"/>
      <c r="BN265" s="117"/>
    </row>
    <row r="266" spans="1:66" s="38" customFormat="1" x14ac:dyDescent="0.2">
      <c r="A266" s="38" t="s">
        <v>807</v>
      </c>
      <c r="C266" s="58">
        <v>54.43</v>
      </c>
      <c r="D266" s="58">
        <v>-6.61</v>
      </c>
      <c r="E266" s="38" t="s">
        <v>816</v>
      </c>
      <c r="F266" s="63"/>
      <c r="G266" s="63"/>
      <c r="H266" s="63">
        <v>3500</v>
      </c>
      <c r="I266" s="63">
        <v>20</v>
      </c>
      <c r="J266" s="58">
        <v>-26.71</v>
      </c>
      <c r="K266" s="63">
        <v>888</v>
      </c>
      <c r="L266" s="63">
        <v>62</v>
      </c>
      <c r="M266" s="58">
        <v>-26.709142864174179</v>
      </c>
      <c r="N266" s="92">
        <v>0.14782000000000001</v>
      </c>
      <c r="O266" s="92">
        <v>-0.2018948641741769</v>
      </c>
      <c r="P266" s="92">
        <v>5.4931999999999981E-2</v>
      </c>
      <c r="Q266" s="92">
        <v>8.5713582582308545E-4</v>
      </c>
      <c r="R266" s="77">
        <v>1214.2481147128572</v>
      </c>
      <c r="S266" s="77">
        <v>103.6744724214235</v>
      </c>
      <c r="T266" s="92">
        <v>-0.53919890880611754</v>
      </c>
      <c r="U266" s="92">
        <v>0.15503281983538392</v>
      </c>
      <c r="V266" s="92"/>
      <c r="W266" s="92"/>
      <c r="X266" s="77"/>
      <c r="Y266" s="92"/>
      <c r="Z266" s="77"/>
      <c r="AA266" s="92"/>
      <c r="AB266" s="77"/>
      <c r="AC266" s="92"/>
      <c r="AD266" s="77"/>
      <c r="AE266" s="92"/>
      <c r="AF266" s="77"/>
      <c r="AG266" s="92"/>
      <c r="AH266" s="77"/>
      <c r="AI266" s="92"/>
      <c r="AJ266" s="77"/>
      <c r="AK266" s="92"/>
      <c r="AL266" s="92"/>
      <c r="AM266" s="93"/>
      <c r="AN266" s="77"/>
      <c r="AO266" s="77"/>
      <c r="AP266" s="77"/>
      <c r="AQ266" s="77"/>
      <c r="AR266" s="77"/>
      <c r="AS266" s="77"/>
      <c r="AT266" s="77"/>
      <c r="AU266" s="77"/>
      <c r="AV266" s="77"/>
      <c r="AW266" s="77"/>
      <c r="AX266" s="77"/>
      <c r="AY266" s="77"/>
      <c r="AZ266" s="77"/>
      <c r="BB266" s="77"/>
      <c r="BC266" s="77"/>
      <c r="BD266" s="77"/>
      <c r="BE266" s="77"/>
      <c r="BG266" s="77"/>
      <c r="BH266" s="77"/>
      <c r="BI266" s="58"/>
      <c r="BJ266" s="58"/>
      <c r="BL266" s="94"/>
      <c r="BN266" s="117"/>
    </row>
    <row r="267" spans="1:66" s="38" customFormat="1" x14ac:dyDescent="0.2">
      <c r="A267" s="38" t="s">
        <v>817</v>
      </c>
      <c r="B267" s="38" t="s">
        <v>847</v>
      </c>
      <c r="C267" s="58">
        <v>45.8</v>
      </c>
      <c r="D267" s="58">
        <v>16</v>
      </c>
      <c r="E267" s="38" t="s">
        <v>819</v>
      </c>
      <c r="F267" s="63">
        <v>3312</v>
      </c>
      <c r="G267" s="63">
        <v>17</v>
      </c>
      <c r="H267" s="63">
        <v>3510</v>
      </c>
      <c r="I267" s="63">
        <v>20</v>
      </c>
      <c r="J267" s="58">
        <v>-26.3</v>
      </c>
      <c r="K267" s="63">
        <v>921</v>
      </c>
      <c r="L267" s="63">
        <v>131</v>
      </c>
      <c r="M267" s="58">
        <v>-26.357864871947687</v>
      </c>
      <c r="N267" s="92">
        <v>0.13471</v>
      </c>
      <c r="O267" s="92">
        <v>-0.14049487194768595</v>
      </c>
      <c r="P267" s="92">
        <v>-5.2080000000000015E-2</v>
      </c>
      <c r="Q267" s="92">
        <v>-5.786487194768597E-2</v>
      </c>
      <c r="R267" s="77">
        <v>922.10211549799988</v>
      </c>
      <c r="S267" s="77">
        <v>151.4212811362712</v>
      </c>
      <c r="T267" s="92">
        <v>1.2795522147021796E-2</v>
      </c>
      <c r="U267" s="92">
        <v>0.27879852779114084</v>
      </c>
      <c r="V267" s="92"/>
      <c r="W267" s="92"/>
      <c r="X267" s="77"/>
      <c r="Y267" s="92"/>
      <c r="Z267" s="77"/>
      <c r="AA267" s="92"/>
      <c r="AB267" s="77"/>
      <c r="AC267" s="92"/>
      <c r="AD267" s="77"/>
      <c r="AE267" s="92"/>
      <c r="AF267" s="77"/>
      <c r="AG267" s="92"/>
      <c r="AH267" s="77"/>
      <c r="AI267" s="92"/>
      <c r="AJ267" s="77"/>
      <c r="AK267" s="92"/>
      <c r="AL267" s="92"/>
      <c r="AM267" s="93"/>
      <c r="AN267" s="77"/>
      <c r="AO267" s="77"/>
      <c r="AP267" s="77"/>
      <c r="AQ267" s="77"/>
      <c r="AR267" s="77"/>
      <c r="AS267" s="77"/>
      <c r="AT267" s="77"/>
      <c r="AU267" s="77"/>
      <c r="AV267" s="77"/>
      <c r="AW267" s="77"/>
      <c r="AX267" s="77"/>
      <c r="AY267" s="77"/>
      <c r="AZ267" s="77"/>
      <c r="BB267" s="77"/>
      <c r="BC267" s="77"/>
      <c r="BD267" s="77"/>
      <c r="BE267" s="77"/>
      <c r="BG267" s="77"/>
      <c r="BH267" s="77"/>
      <c r="BI267" s="58"/>
      <c r="BJ267" s="58"/>
      <c r="BL267" s="94"/>
      <c r="BN267" s="117"/>
    </row>
    <row r="268" spans="1:66" s="38" customFormat="1" x14ac:dyDescent="0.2">
      <c r="A268" s="38" t="s">
        <v>807</v>
      </c>
      <c r="C268" s="58">
        <v>55.1</v>
      </c>
      <c r="D268" s="58">
        <v>-6.53</v>
      </c>
      <c r="E268" s="38" t="s">
        <v>816</v>
      </c>
      <c r="F268" s="63"/>
      <c r="G268" s="63"/>
      <c r="H268" s="63">
        <v>3520</v>
      </c>
      <c r="I268" s="63">
        <v>20</v>
      </c>
      <c r="J268" s="58">
        <v>-25.23</v>
      </c>
      <c r="K268" s="63">
        <v>1057</v>
      </c>
      <c r="L268" s="63">
        <v>33</v>
      </c>
      <c r="M268" s="58">
        <v>-24.917265683979036</v>
      </c>
      <c r="N268" s="92">
        <v>0.15333000000000002</v>
      </c>
      <c r="O268" s="92">
        <v>9.616431602096398E-2</v>
      </c>
      <c r="P268" s="92">
        <v>6.3239999999999963E-2</v>
      </c>
      <c r="Q268" s="92">
        <v>0.31273431602096396</v>
      </c>
      <c r="R268" s="77">
        <v>1235.8079534628571</v>
      </c>
      <c r="S268" s="77">
        <v>129.89833707690639</v>
      </c>
      <c r="T268" s="92">
        <v>-0.27046012209004339</v>
      </c>
      <c r="U268" s="92">
        <v>0.19074707890688583</v>
      </c>
      <c r="V268" s="92"/>
      <c r="W268" s="92"/>
      <c r="X268" s="77"/>
      <c r="Y268" s="92"/>
      <c r="Z268" s="77"/>
      <c r="AA268" s="92"/>
      <c r="AB268" s="77"/>
      <c r="AC268" s="92"/>
      <c r="AD268" s="77"/>
      <c r="AE268" s="92"/>
      <c r="AF268" s="77"/>
      <c r="AG268" s="92"/>
      <c r="AH268" s="77"/>
      <c r="AI268" s="92"/>
      <c r="AJ268" s="77"/>
      <c r="AK268" s="92"/>
      <c r="AL268" s="92"/>
      <c r="AM268" s="93"/>
      <c r="AN268" s="77"/>
      <c r="AO268" s="77"/>
      <c r="AP268" s="77"/>
      <c r="AQ268" s="77"/>
      <c r="AR268" s="77"/>
      <c r="AS268" s="77"/>
      <c r="AT268" s="77"/>
      <c r="AU268" s="77"/>
      <c r="AV268" s="77"/>
      <c r="AW268" s="77"/>
      <c r="AX268" s="77"/>
      <c r="AY268" s="77"/>
      <c r="AZ268" s="77"/>
      <c r="BB268" s="77"/>
      <c r="BC268" s="77"/>
      <c r="BD268" s="77"/>
      <c r="BE268" s="77"/>
      <c r="BG268" s="77"/>
      <c r="BH268" s="77"/>
      <c r="BI268" s="58"/>
      <c r="BJ268" s="58"/>
      <c r="BL268" s="94"/>
      <c r="BN268" s="117"/>
    </row>
    <row r="269" spans="1:66" s="38" customFormat="1" x14ac:dyDescent="0.2">
      <c r="A269" s="38" t="s">
        <v>807</v>
      </c>
      <c r="C269" s="58">
        <v>55.1</v>
      </c>
      <c r="D269" s="58">
        <v>-6.53</v>
      </c>
      <c r="E269" s="38" t="s">
        <v>816</v>
      </c>
      <c r="F269" s="63"/>
      <c r="G269" s="63"/>
      <c r="H269" s="63">
        <v>3540</v>
      </c>
      <c r="I269" s="63">
        <v>20</v>
      </c>
      <c r="J269" s="58">
        <v>-26.03</v>
      </c>
      <c r="K269" s="63">
        <v>1057</v>
      </c>
      <c r="L269" s="63">
        <v>33</v>
      </c>
      <c r="M269" s="58">
        <v>-25.717265683979036</v>
      </c>
      <c r="N269" s="92">
        <v>0.15333000000000002</v>
      </c>
      <c r="O269" s="92">
        <v>9.616431602096398E-2</v>
      </c>
      <c r="P269" s="92">
        <v>6.3239999999999963E-2</v>
      </c>
      <c r="Q269" s="92">
        <v>0.31273431602096396</v>
      </c>
      <c r="R269" s="77">
        <v>1235.8079534628571</v>
      </c>
      <c r="S269" s="77">
        <v>129.89833707690639</v>
      </c>
      <c r="T269" s="92">
        <v>-0.27046012209004339</v>
      </c>
      <c r="U269" s="92">
        <v>0.19074707890688583</v>
      </c>
      <c r="V269" s="92"/>
      <c r="W269" s="92"/>
      <c r="X269" s="77"/>
      <c r="Y269" s="92"/>
      <c r="Z269" s="77"/>
      <c r="AA269" s="92"/>
      <c r="AB269" s="77"/>
      <c r="AC269" s="92"/>
      <c r="AD269" s="77"/>
      <c r="AE269" s="92"/>
      <c r="AF269" s="77"/>
      <c r="AG269" s="92"/>
      <c r="AH269" s="77"/>
      <c r="AI269" s="92"/>
      <c r="AJ269" s="77"/>
      <c r="AK269" s="92"/>
      <c r="AL269" s="92"/>
      <c r="AM269" s="93"/>
      <c r="AN269" s="77"/>
      <c r="AO269" s="77"/>
      <c r="AP269" s="77"/>
      <c r="AQ269" s="77"/>
      <c r="AR269" s="77"/>
      <c r="AS269" s="77"/>
      <c r="AT269" s="77"/>
      <c r="AU269" s="77"/>
      <c r="AV269" s="77"/>
      <c r="AW269" s="77"/>
      <c r="AX269" s="77"/>
      <c r="AY269" s="77"/>
      <c r="AZ269" s="77"/>
      <c r="BB269" s="77"/>
      <c r="BC269" s="77"/>
      <c r="BD269" s="77"/>
      <c r="BE269" s="77"/>
      <c r="BG269" s="77"/>
      <c r="BH269" s="77"/>
      <c r="BI269" s="58"/>
      <c r="BJ269" s="58"/>
      <c r="BL269" s="94"/>
      <c r="BN269" s="117"/>
    </row>
    <row r="270" spans="1:66" s="38" customFormat="1" x14ac:dyDescent="0.2">
      <c r="A270" s="38" t="s">
        <v>809</v>
      </c>
      <c r="B270" s="38" t="s">
        <v>848</v>
      </c>
      <c r="C270" s="58">
        <v>36</v>
      </c>
      <c r="D270" s="58">
        <v>-118.5</v>
      </c>
      <c r="E270" s="38" t="s">
        <v>806</v>
      </c>
      <c r="F270" s="63">
        <v>3320</v>
      </c>
      <c r="G270" s="63">
        <v>85</v>
      </c>
      <c r="H270" s="63">
        <v>3550</v>
      </c>
      <c r="I270" s="63">
        <v>100</v>
      </c>
      <c r="J270" s="58">
        <v>-23.5</v>
      </c>
      <c r="K270" s="63">
        <v>510</v>
      </c>
      <c r="L270" s="63">
        <v>1344</v>
      </c>
      <c r="M270" s="58">
        <v>-24.829525000489447</v>
      </c>
      <c r="N270" s="92">
        <v>-9.5760000000000012E-2</v>
      </c>
      <c r="O270" s="92">
        <v>-1.0601650004894463</v>
      </c>
      <c r="P270" s="92">
        <v>-0.17360000000000003</v>
      </c>
      <c r="Q270" s="92">
        <v>-1.3295250004894463</v>
      </c>
      <c r="R270" s="77">
        <v>692.51917358771436</v>
      </c>
      <c r="S270" s="77">
        <v>260.78431705220396</v>
      </c>
      <c r="T270" s="92">
        <v>-0.38809973505545187</v>
      </c>
      <c r="U270" s="92">
        <v>0.59534407087009522</v>
      </c>
      <c r="V270" s="92"/>
      <c r="W270" s="92"/>
      <c r="X270" s="77"/>
      <c r="Y270" s="92"/>
      <c r="Z270" s="77"/>
      <c r="AA270" s="92"/>
      <c r="AB270" s="77"/>
      <c r="AC270" s="92"/>
      <c r="AD270" s="77"/>
      <c r="AE270" s="92"/>
      <c r="AF270" s="77"/>
      <c r="AG270" s="92"/>
      <c r="AH270" s="77"/>
      <c r="AI270" s="92"/>
      <c r="AJ270" s="77"/>
      <c r="AK270" s="92"/>
      <c r="AL270" s="92"/>
      <c r="AM270" s="93"/>
      <c r="AN270" s="77"/>
      <c r="AO270" s="77"/>
      <c r="AP270" s="77"/>
      <c r="AQ270" s="77"/>
      <c r="AR270" s="77"/>
      <c r="AS270" s="77"/>
      <c r="AT270" s="77"/>
      <c r="AU270" s="77"/>
      <c r="AV270" s="77"/>
      <c r="AW270" s="77"/>
      <c r="AX270" s="77"/>
      <c r="AY270" s="77"/>
      <c r="AZ270" s="77"/>
      <c r="BB270" s="77"/>
      <c r="BC270" s="77"/>
      <c r="BD270" s="77"/>
      <c r="BE270" s="77"/>
      <c r="BG270" s="77"/>
      <c r="BH270" s="77"/>
      <c r="BI270" s="58"/>
      <c r="BJ270" s="58"/>
      <c r="BL270" s="94"/>
      <c r="BN270" s="117"/>
    </row>
    <row r="271" spans="1:66" s="38" customFormat="1" x14ac:dyDescent="0.2">
      <c r="A271" s="38" t="s">
        <v>807</v>
      </c>
      <c r="C271" s="58">
        <v>55.1</v>
      </c>
      <c r="D271" s="58">
        <v>-6.53</v>
      </c>
      <c r="E271" s="38" t="s">
        <v>816</v>
      </c>
      <c r="F271" s="63"/>
      <c r="G271" s="63"/>
      <c r="H271" s="63">
        <v>3560</v>
      </c>
      <c r="I271" s="63">
        <v>20</v>
      </c>
      <c r="J271" s="58">
        <v>-26.2</v>
      </c>
      <c r="K271" s="63">
        <v>1057</v>
      </c>
      <c r="L271" s="63">
        <v>33</v>
      </c>
      <c r="M271" s="58">
        <v>-25.887265683979034</v>
      </c>
      <c r="N271" s="92">
        <v>0.15333000000000002</v>
      </c>
      <c r="O271" s="92">
        <v>9.616431602096398E-2</v>
      </c>
      <c r="P271" s="92">
        <v>6.3239999999999963E-2</v>
      </c>
      <c r="Q271" s="92">
        <v>0.31273431602096396</v>
      </c>
      <c r="R271" s="77">
        <v>1235.8079534628571</v>
      </c>
      <c r="S271" s="77">
        <v>129.89833707690639</v>
      </c>
      <c r="T271" s="92">
        <v>-0.27046012209004339</v>
      </c>
      <c r="U271" s="92">
        <v>0.19074707890688583</v>
      </c>
      <c r="V271" s="92"/>
      <c r="W271" s="92"/>
      <c r="X271" s="77"/>
      <c r="Y271" s="92"/>
      <c r="Z271" s="77"/>
      <c r="AA271" s="92"/>
      <c r="AB271" s="77"/>
      <c r="AC271" s="92"/>
      <c r="AD271" s="77"/>
      <c r="AE271" s="92"/>
      <c r="AF271" s="77"/>
      <c r="AG271" s="92"/>
      <c r="AH271" s="77"/>
      <c r="AI271" s="92"/>
      <c r="AJ271" s="77"/>
      <c r="AK271" s="92"/>
      <c r="AL271" s="92"/>
      <c r="AM271" s="93"/>
      <c r="AN271" s="77"/>
      <c r="AO271" s="77"/>
      <c r="AP271" s="77"/>
      <c r="AQ271" s="77"/>
      <c r="AR271" s="77"/>
      <c r="AS271" s="77"/>
      <c r="AT271" s="77"/>
      <c r="AU271" s="77"/>
      <c r="AV271" s="77"/>
      <c r="AW271" s="77"/>
      <c r="AX271" s="77"/>
      <c r="AY271" s="77"/>
      <c r="AZ271" s="77"/>
      <c r="BB271" s="77"/>
      <c r="BC271" s="77"/>
      <c r="BD271" s="77"/>
      <c r="BE271" s="77"/>
      <c r="BG271" s="77"/>
      <c r="BH271" s="77"/>
      <c r="BI271" s="58"/>
      <c r="BJ271" s="58"/>
      <c r="BL271" s="94"/>
      <c r="BN271" s="117"/>
    </row>
    <row r="272" spans="1:66" s="38" customFormat="1" x14ac:dyDescent="0.2">
      <c r="A272" s="38" t="s">
        <v>807</v>
      </c>
      <c r="C272" s="58">
        <v>55.1</v>
      </c>
      <c r="D272" s="58">
        <v>-6.53</v>
      </c>
      <c r="E272" s="38" t="s">
        <v>816</v>
      </c>
      <c r="F272" s="63"/>
      <c r="G272" s="63"/>
      <c r="H272" s="63">
        <v>3580</v>
      </c>
      <c r="I272" s="63">
        <v>20</v>
      </c>
      <c r="J272" s="58">
        <v>-26.07</v>
      </c>
      <c r="K272" s="63">
        <v>1057</v>
      </c>
      <c r="L272" s="63">
        <v>33</v>
      </c>
      <c r="M272" s="58">
        <v>-25.757265683979035</v>
      </c>
      <c r="N272" s="92">
        <v>0.15333000000000002</v>
      </c>
      <c r="O272" s="92">
        <v>9.616431602096398E-2</v>
      </c>
      <c r="P272" s="92">
        <v>6.3239999999999963E-2</v>
      </c>
      <c r="Q272" s="92">
        <v>0.31273431602096396</v>
      </c>
      <c r="R272" s="77">
        <v>1235.8079534628571</v>
      </c>
      <c r="S272" s="77">
        <v>129.89833707690639</v>
      </c>
      <c r="T272" s="92">
        <v>-0.27046012209004339</v>
      </c>
      <c r="U272" s="92">
        <v>0.19074707890688583</v>
      </c>
      <c r="V272" s="92"/>
      <c r="W272" s="92"/>
      <c r="X272" s="77"/>
      <c r="Y272" s="92"/>
      <c r="Z272" s="77"/>
      <c r="AA272" s="92"/>
      <c r="AB272" s="77"/>
      <c r="AC272" s="92"/>
      <c r="AD272" s="77"/>
      <c r="AE272" s="92"/>
      <c r="AF272" s="77"/>
      <c r="AG272" s="92"/>
      <c r="AH272" s="77"/>
      <c r="AI272" s="92"/>
      <c r="AJ272" s="77"/>
      <c r="AK272" s="92"/>
      <c r="AL272" s="92"/>
      <c r="AM272" s="93"/>
      <c r="AN272" s="77"/>
      <c r="AO272" s="77"/>
      <c r="AP272" s="77"/>
      <c r="AQ272" s="77"/>
      <c r="AR272" s="77"/>
      <c r="AS272" s="77"/>
      <c r="AT272" s="77"/>
      <c r="AU272" s="77"/>
      <c r="AV272" s="77"/>
      <c r="AW272" s="77"/>
      <c r="AX272" s="77"/>
      <c r="AY272" s="77"/>
      <c r="AZ272" s="77"/>
      <c r="BB272" s="77"/>
      <c r="BC272" s="77"/>
      <c r="BD272" s="77"/>
      <c r="BE272" s="77"/>
      <c r="BG272" s="77"/>
      <c r="BH272" s="77"/>
      <c r="BI272" s="58"/>
      <c r="BJ272" s="58"/>
      <c r="BL272" s="94"/>
      <c r="BN272" s="117"/>
    </row>
    <row r="273" spans="1:66" s="38" customFormat="1" x14ac:dyDescent="0.2">
      <c r="A273" s="38" t="s">
        <v>807</v>
      </c>
      <c r="C273" s="58">
        <v>55.1</v>
      </c>
      <c r="D273" s="58">
        <v>-6.53</v>
      </c>
      <c r="E273" s="38" t="s">
        <v>816</v>
      </c>
      <c r="F273" s="63"/>
      <c r="G273" s="63"/>
      <c r="H273" s="63">
        <v>3600</v>
      </c>
      <c r="I273" s="63">
        <v>20</v>
      </c>
      <c r="J273" s="58">
        <v>-24.69</v>
      </c>
      <c r="K273" s="63">
        <v>1057</v>
      </c>
      <c r="L273" s="63">
        <v>33</v>
      </c>
      <c r="M273" s="58">
        <v>-24.377265683979036</v>
      </c>
      <c r="N273" s="92">
        <v>0.15333000000000002</v>
      </c>
      <c r="O273" s="92">
        <v>9.616431602096398E-2</v>
      </c>
      <c r="P273" s="92">
        <v>6.3239999999999963E-2</v>
      </c>
      <c r="Q273" s="92">
        <v>0.31273431602096396</v>
      </c>
      <c r="R273" s="77">
        <v>1235.8079534628571</v>
      </c>
      <c r="S273" s="77">
        <v>129.89833707690639</v>
      </c>
      <c r="T273" s="92">
        <v>-0.27046012209004339</v>
      </c>
      <c r="U273" s="92">
        <v>0.19074707890688583</v>
      </c>
      <c r="V273" s="92"/>
      <c r="W273" s="92"/>
      <c r="X273" s="77"/>
      <c r="Y273" s="92"/>
      <c r="Z273" s="77"/>
      <c r="AA273" s="92"/>
      <c r="AB273" s="77"/>
      <c r="AC273" s="92"/>
      <c r="AD273" s="77"/>
      <c r="AE273" s="92"/>
      <c r="AF273" s="77"/>
      <c r="AG273" s="92"/>
      <c r="AH273" s="77"/>
      <c r="AI273" s="92"/>
      <c r="AJ273" s="77"/>
      <c r="AK273" s="92"/>
      <c r="AL273" s="92"/>
      <c r="AM273" s="93"/>
      <c r="AN273" s="77"/>
      <c r="AO273" s="77"/>
      <c r="AP273" s="77"/>
      <c r="AQ273" s="77"/>
      <c r="AR273" s="77"/>
      <c r="AS273" s="77"/>
      <c r="AT273" s="77"/>
      <c r="AU273" s="77"/>
      <c r="AV273" s="77"/>
      <c r="AW273" s="77"/>
      <c r="AX273" s="77"/>
      <c r="AY273" s="77"/>
      <c r="AZ273" s="77"/>
      <c r="BB273" s="77"/>
      <c r="BC273" s="77"/>
      <c r="BD273" s="77"/>
      <c r="BE273" s="77"/>
      <c r="BG273" s="77"/>
      <c r="BH273" s="77"/>
      <c r="BI273" s="58"/>
      <c r="BJ273" s="58"/>
      <c r="BL273" s="94"/>
      <c r="BN273" s="117"/>
    </row>
    <row r="274" spans="1:66" s="38" customFormat="1" x14ac:dyDescent="0.2">
      <c r="A274" s="38" t="s">
        <v>817</v>
      </c>
      <c r="B274" s="38" t="s">
        <v>849</v>
      </c>
      <c r="C274" s="58">
        <v>45.8</v>
      </c>
      <c r="D274" s="58">
        <v>16</v>
      </c>
      <c r="E274" s="38" t="s">
        <v>819</v>
      </c>
      <c r="F274" s="63">
        <v>3393</v>
      </c>
      <c r="G274" s="63">
        <v>41</v>
      </c>
      <c r="H274" s="63">
        <v>3620</v>
      </c>
      <c r="I274" s="63">
        <v>40</v>
      </c>
      <c r="J274" s="58">
        <v>-23.8</v>
      </c>
      <c r="K274" s="63">
        <v>921</v>
      </c>
      <c r="L274" s="63">
        <v>131</v>
      </c>
      <c r="M274" s="58">
        <v>-23.857864871947687</v>
      </c>
      <c r="N274" s="92">
        <v>0.13471</v>
      </c>
      <c r="O274" s="92">
        <v>-0.14049487194768595</v>
      </c>
      <c r="P274" s="92">
        <v>-5.2080000000000015E-2</v>
      </c>
      <c r="Q274" s="92">
        <v>-5.786487194768597E-2</v>
      </c>
      <c r="R274" s="77">
        <v>922.10211549799988</v>
      </c>
      <c r="S274" s="77">
        <v>151.4212811362712</v>
      </c>
      <c r="T274" s="92">
        <v>1.2795522147021796E-2</v>
      </c>
      <c r="U274" s="92">
        <v>0.27879852779114084</v>
      </c>
      <c r="V274" s="92"/>
      <c r="W274" s="92"/>
      <c r="X274" s="77"/>
      <c r="Y274" s="92"/>
      <c r="Z274" s="77"/>
      <c r="AA274" s="92"/>
      <c r="AB274" s="77"/>
      <c r="AC274" s="92"/>
      <c r="AD274" s="77"/>
      <c r="AE274" s="92"/>
      <c r="AF274" s="77"/>
      <c r="AG274" s="92"/>
      <c r="AH274" s="77"/>
      <c r="AI274" s="92"/>
      <c r="AJ274" s="77"/>
      <c r="AK274" s="92"/>
      <c r="AL274" s="92"/>
      <c r="AM274" s="93"/>
      <c r="AN274" s="77"/>
      <c r="AO274" s="77"/>
      <c r="AP274" s="77"/>
      <c r="AQ274" s="77"/>
      <c r="AR274" s="77"/>
      <c r="AS274" s="77"/>
      <c r="AT274" s="77"/>
      <c r="AU274" s="77"/>
      <c r="AV274" s="77"/>
      <c r="AW274" s="77"/>
      <c r="AX274" s="77"/>
      <c r="AY274" s="77"/>
      <c r="AZ274" s="77"/>
      <c r="BB274" s="77"/>
      <c r="BC274" s="77"/>
      <c r="BD274" s="77"/>
      <c r="BE274" s="77"/>
      <c r="BG274" s="77"/>
      <c r="BH274" s="77"/>
      <c r="BI274" s="58"/>
      <c r="BJ274" s="58"/>
      <c r="BL274" s="94"/>
      <c r="BN274" s="117"/>
    </row>
    <row r="275" spans="1:66" s="38" customFormat="1" x14ac:dyDescent="0.2">
      <c r="A275" s="38" t="s">
        <v>817</v>
      </c>
      <c r="B275" s="38" t="s">
        <v>850</v>
      </c>
      <c r="C275" s="58">
        <v>45.8</v>
      </c>
      <c r="D275" s="58">
        <v>16</v>
      </c>
      <c r="E275" s="38" t="s">
        <v>819</v>
      </c>
      <c r="F275" s="63">
        <v>3397</v>
      </c>
      <c r="G275" s="63">
        <v>41</v>
      </c>
      <c r="H275" s="63">
        <v>3620</v>
      </c>
      <c r="I275" s="63">
        <v>40</v>
      </c>
      <c r="J275" s="58">
        <v>-26.5</v>
      </c>
      <c r="K275" s="63">
        <v>921</v>
      </c>
      <c r="L275" s="63">
        <v>131</v>
      </c>
      <c r="M275" s="58">
        <v>-26.557864871947686</v>
      </c>
      <c r="N275" s="92">
        <v>0.13471</v>
      </c>
      <c r="O275" s="92">
        <v>-0.14049487194768595</v>
      </c>
      <c r="P275" s="92">
        <v>-5.2080000000000015E-2</v>
      </c>
      <c r="Q275" s="92">
        <v>-5.786487194768597E-2</v>
      </c>
      <c r="R275" s="77">
        <v>922.10211549799988</v>
      </c>
      <c r="S275" s="77">
        <v>151.4212811362712</v>
      </c>
      <c r="T275" s="92">
        <v>1.2795522147021796E-2</v>
      </c>
      <c r="U275" s="92">
        <v>0.27879852779114084</v>
      </c>
      <c r="V275" s="92"/>
      <c r="W275" s="92"/>
      <c r="X275" s="77"/>
      <c r="Y275" s="92"/>
      <c r="Z275" s="77"/>
      <c r="AA275" s="92"/>
      <c r="AB275" s="77"/>
      <c r="AC275" s="92"/>
      <c r="AD275" s="77"/>
      <c r="AE275" s="92"/>
      <c r="AF275" s="77"/>
      <c r="AG275" s="92"/>
      <c r="AH275" s="77"/>
      <c r="AI275" s="92"/>
      <c r="AJ275" s="77"/>
      <c r="AK275" s="92"/>
      <c r="AL275" s="92"/>
      <c r="AM275" s="93"/>
      <c r="AN275" s="77"/>
      <c r="AO275" s="77"/>
      <c r="AP275" s="77"/>
      <c r="AQ275" s="77"/>
      <c r="AR275" s="77"/>
      <c r="AS275" s="77"/>
      <c r="AT275" s="77"/>
      <c r="AU275" s="77"/>
      <c r="AV275" s="77"/>
      <c r="AW275" s="77"/>
      <c r="AX275" s="77"/>
      <c r="AY275" s="77"/>
      <c r="AZ275" s="77"/>
      <c r="BB275" s="77"/>
      <c r="BC275" s="77"/>
      <c r="BD275" s="77"/>
      <c r="BE275" s="77"/>
      <c r="BG275" s="77"/>
      <c r="BH275" s="77"/>
      <c r="BI275" s="58"/>
      <c r="BJ275" s="58"/>
      <c r="BL275" s="94"/>
      <c r="BN275" s="117"/>
    </row>
    <row r="276" spans="1:66" s="38" customFormat="1" x14ac:dyDescent="0.2">
      <c r="A276" s="38" t="s">
        <v>807</v>
      </c>
      <c r="C276" s="58">
        <v>55.1</v>
      </c>
      <c r="D276" s="58">
        <v>-6.53</v>
      </c>
      <c r="E276" s="38" t="s">
        <v>816</v>
      </c>
      <c r="F276" s="63"/>
      <c r="G276" s="63"/>
      <c r="H276" s="63">
        <v>3620</v>
      </c>
      <c r="I276" s="63">
        <v>20</v>
      </c>
      <c r="J276" s="58">
        <v>-25.94</v>
      </c>
      <c r="K276" s="63">
        <v>1057</v>
      </c>
      <c r="L276" s="63">
        <v>33</v>
      </c>
      <c r="M276" s="58">
        <v>-25.627265683979036</v>
      </c>
      <c r="N276" s="92">
        <v>0.15333000000000002</v>
      </c>
      <c r="O276" s="92">
        <v>9.616431602096398E-2</v>
      </c>
      <c r="P276" s="92">
        <v>6.3239999999999963E-2</v>
      </c>
      <c r="Q276" s="92">
        <v>0.31273431602096396</v>
      </c>
      <c r="R276" s="77">
        <v>1235.8079534628571</v>
      </c>
      <c r="S276" s="77">
        <v>129.89833707690639</v>
      </c>
      <c r="T276" s="92">
        <v>-0.27046012209004339</v>
      </c>
      <c r="U276" s="92">
        <v>0.19074707890688583</v>
      </c>
      <c r="V276" s="92"/>
      <c r="W276" s="92"/>
      <c r="X276" s="77"/>
      <c r="Y276" s="92"/>
      <c r="Z276" s="77"/>
      <c r="AA276" s="92"/>
      <c r="AB276" s="77"/>
      <c r="AC276" s="92"/>
      <c r="AD276" s="77"/>
      <c r="AE276" s="92"/>
      <c r="AF276" s="77"/>
      <c r="AG276" s="92"/>
      <c r="AH276" s="77"/>
      <c r="AI276" s="92"/>
      <c r="AJ276" s="77"/>
      <c r="AK276" s="92"/>
      <c r="AL276" s="92"/>
      <c r="AM276" s="93"/>
      <c r="AN276" s="77"/>
      <c r="AO276" s="77"/>
      <c r="AP276" s="77"/>
      <c r="AQ276" s="77"/>
      <c r="AR276" s="77"/>
      <c r="AS276" s="77"/>
      <c r="AT276" s="77"/>
      <c r="AU276" s="77"/>
      <c r="AV276" s="77"/>
      <c r="AW276" s="77"/>
      <c r="AX276" s="77"/>
      <c r="AY276" s="77"/>
      <c r="AZ276" s="77"/>
      <c r="BB276" s="77"/>
      <c r="BC276" s="77"/>
      <c r="BD276" s="77"/>
      <c r="BE276" s="77"/>
      <c r="BG276" s="77"/>
      <c r="BH276" s="77"/>
      <c r="BI276" s="58"/>
      <c r="BJ276" s="58"/>
      <c r="BL276" s="94"/>
      <c r="BN276" s="117"/>
    </row>
    <row r="277" spans="1:66" s="38" customFormat="1" x14ac:dyDescent="0.2">
      <c r="A277" s="38" t="s">
        <v>807</v>
      </c>
      <c r="C277" s="58">
        <v>55.1</v>
      </c>
      <c r="D277" s="58">
        <v>-6.53</v>
      </c>
      <c r="E277" s="38" t="s">
        <v>816</v>
      </c>
      <c r="F277" s="63"/>
      <c r="G277" s="63"/>
      <c r="H277" s="63">
        <v>3640</v>
      </c>
      <c r="I277" s="63">
        <v>20</v>
      </c>
      <c r="J277" s="58">
        <v>-25.51</v>
      </c>
      <c r="K277" s="63">
        <v>1057</v>
      </c>
      <c r="L277" s="63">
        <v>33</v>
      </c>
      <c r="M277" s="58">
        <v>-25.197265683979037</v>
      </c>
      <c r="N277" s="92">
        <v>0.15333000000000002</v>
      </c>
      <c r="O277" s="92">
        <v>9.616431602096398E-2</v>
      </c>
      <c r="P277" s="92">
        <v>6.3239999999999963E-2</v>
      </c>
      <c r="Q277" s="92">
        <v>0.31273431602096396</v>
      </c>
      <c r="R277" s="77">
        <v>1235.8079534628571</v>
      </c>
      <c r="S277" s="77">
        <v>129.89833707690639</v>
      </c>
      <c r="T277" s="92">
        <v>-0.27046012209004339</v>
      </c>
      <c r="U277" s="92">
        <v>0.19074707890688583</v>
      </c>
      <c r="V277" s="92"/>
      <c r="W277" s="92"/>
      <c r="X277" s="77"/>
      <c r="Y277" s="92"/>
      <c r="Z277" s="77"/>
      <c r="AA277" s="92"/>
      <c r="AB277" s="77"/>
      <c r="AC277" s="92"/>
      <c r="AD277" s="77"/>
      <c r="AE277" s="92"/>
      <c r="AF277" s="77"/>
      <c r="AG277" s="92"/>
      <c r="AH277" s="77"/>
      <c r="AI277" s="92"/>
      <c r="AJ277" s="77"/>
      <c r="AK277" s="92"/>
      <c r="AL277" s="92"/>
      <c r="AM277" s="93"/>
      <c r="AN277" s="77"/>
      <c r="AO277" s="77"/>
      <c r="AP277" s="77"/>
      <c r="AQ277" s="77"/>
      <c r="AR277" s="77"/>
      <c r="AS277" s="77"/>
      <c r="AT277" s="77"/>
      <c r="AU277" s="77"/>
      <c r="AV277" s="77"/>
      <c r="AW277" s="77"/>
      <c r="AX277" s="77"/>
      <c r="AY277" s="77"/>
      <c r="AZ277" s="77"/>
      <c r="BB277" s="77"/>
      <c r="BC277" s="77"/>
      <c r="BD277" s="77"/>
      <c r="BE277" s="77"/>
      <c r="BG277" s="77"/>
      <c r="BH277" s="77"/>
      <c r="BI277" s="58"/>
      <c r="BJ277" s="58"/>
      <c r="BL277" s="94"/>
      <c r="BN277" s="117"/>
    </row>
    <row r="278" spans="1:66" s="38" customFormat="1" x14ac:dyDescent="0.2">
      <c r="A278" s="38" t="s">
        <v>807</v>
      </c>
      <c r="C278" s="58">
        <v>55.1</v>
      </c>
      <c r="D278" s="58">
        <v>-6.53</v>
      </c>
      <c r="E278" s="38" t="s">
        <v>816</v>
      </c>
      <c r="F278" s="63"/>
      <c r="G278" s="63"/>
      <c r="H278" s="63">
        <v>3660</v>
      </c>
      <c r="I278" s="63">
        <v>20</v>
      </c>
      <c r="J278" s="58">
        <v>-24.84</v>
      </c>
      <c r="K278" s="63">
        <v>1057</v>
      </c>
      <c r="L278" s="63">
        <v>33</v>
      </c>
      <c r="M278" s="58">
        <v>-24.527265683979035</v>
      </c>
      <c r="N278" s="92">
        <v>0.15333000000000002</v>
      </c>
      <c r="O278" s="92">
        <v>9.616431602096398E-2</v>
      </c>
      <c r="P278" s="92">
        <v>6.3239999999999963E-2</v>
      </c>
      <c r="Q278" s="92">
        <v>0.31273431602096396</v>
      </c>
      <c r="R278" s="77">
        <v>1235.8079534628571</v>
      </c>
      <c r="S278" s="77">
        <v>129.89833707690639</v>
      </c>
      <c r="T278" s="92">
        <v>-0.27046012209004339</v>
      </c>
      <c r="U278" s="92">
        <v>0.19074707890688583</v>
      </c>
      <c r="V278" s="92"/>
      <c r="W278" s="92"/>
      <c r="X278" s="77"/>
      <c r="Y278" s="92"/>
      <c r="Z278" s="77"/>
      <c r="AA278" s="92"/>
      <c r="AB278" s="77"/>
      <c r="AC278" s="92"/>
      <c r="AD278" s="77"/>
      <c r="AE278" s="92"/>
      <c r="AF278" s="77"/>
      <c r="AG278" s="92"/>
      <c r="AH278" s="77"/>
      <c r="AI278" s="92"/>
      <c r="AJ278" s="77"/>
      <c r="AK278" s="92"/>
      <c r="AL278" s="92"/>
      <c r="AM278" s="93"/>
      <c r="AN278" s="77"/>
      <c r="AO278" s="77"/>
      <c r="AP278" s="77"/>
      <c r="AQ278" s="77"/>
      <c r="AR278" s="77"/>
      <c r="AS278" s="77"/>
      <c r="AT278" s="77"/>
      <c r="AU278" s="77"/>
      <c r="AV278" s="77"/>
      <c r="AW278" s="77"/>
      <c r="AX278" s="77"/>
      <c r="AY278" s="77"/>
      <c r="AZ278" s="77"/>
      <c r="BB278" s="77"/>
      <c r="BC278" s="77"/>
      <c r="BD278" s="77"/>
      <c r="BE278" s="77"/>
      <c r="BG278" s="77"/>
      <c r="BH278" s="77"/>
      <c r="BI278" s="58"/>
      <c r="BJ278" s="58"/>
      <c r="BL278" s="94"/>
      <c r="BN278" s="117"/>
    </row>
    <row r="279" spans="1:66" s="38" customFormat="1" x14ac:dyDescent="0.2">
      <c r="A279" s="38" t="s">
        <v>807</v>
      </c>
      <c r="C279" s="58">
        <v>55.1</v>
      </c>
      <c r="D279" s="58">
        <v>-6.53</v>
      </c>
      <c r="E279" s="38" t="s">
        <v>816</v>
      </c>
      <c r="F279" s="63"/>
      <c r="G279" s="63"/>
      <c r="H279" s="63">
        <v>3680</v>
      </c>
      <c r="I279" s="63">
        <v>20</v>
      </c>
      <c r="J279" s="58">
        <v>-23.78</v>
      </c>
      <c r="K279" s="63">
        <v>1057</v>
      </c>
      <c r="L279" s="63">
        <v>33</v>
      </c>
      <c r="M279" s="58">
        <v>-23.467265683979036</v>
      </c>
      <c r="N279" s="92">
        <v>0.15333000000000002</v>
      </c>
      <c r="O279" s="92">
        <v>9.616431602096398E-2</v>
      </c>
      <c r="P279" s="92">
        <v>6.3239999999999963E-2</v>
      </c>
      <c r="Q279" s="92">
        <v>0.31273431602096396</v>
      </c>
      <c r="R279" s="77">
        <v>1235.8079534628571</v>
      </c>
      <c r="S279" s="77">
        <v>129.89833707690639</v>
      </c>
      <c r="T279" s="92">
        <v>-0.27046012209004339</v>
      </c>
      <c r="U279" s="92">
        <v>0.19074707890688583</v>
      </c>
      <c r="V279" s="92"/>
      <c r="W279" s="92"/>
      <c r="X279" s="77"/>
      <c r="Y279" s="92"/>
      <c r="Z279" s="77"/>
      <c r="AA279" s="92"/>
      <c r="AB279" s="77"/>
      <c r="AC279" s="92"/>
      <c r="AD279" s="77"/>
      <c r="AE279" s="92"/>
      <c r="AF279" s="77"/>
      <c r="AG279" s="92"/>
      <c r="AH279" s="77"/>
      <c r="AI279" s="92"/>
      <c r="AJ279" s="77"/>
      <c r="AK279" s="92"/>
      <c r="AL279" s="92"/>
      <c r="AM279" s="93"/>
      <c r="AN279" s="77"/>
      <c r="AO279" s="77"/>
      <c r="AP279" s="77"/>
      <c r="AQ279" s="77"/>
      <c r="AR279" s="77"/>
      <c r="AS279" s="77"/>
      <c r="AT279" s="77"/>
      <c r="AU279" s="77"/>
      <c r="AV279" s="77"/>
      <c r="AW279" s="77"/>
      <c r="AX279" s="77"/>
      <c r="AY279" s="77"/>
      <c r="AZ279" s="77"/>
      <c r="BB279" s="77"/>
      <c r="BC279" s="77"/>
      <c r="BD279" s="77"/>
      <c r="BE279" s="77"/>
      <c r="BG279" s="77"/>
      <c r="BH279" s="77"/>
      <c r="BI279" s="58"/>
      <c r="BJ279" s="58"/>
      <c r="BL279" s="94"/>
      <c r="BN279" s="117"/>
    </row>
    <row r="280" spans="1:66" s="38" customFormat="1" x14ac:dyDescent="0.2">
      <c r="A280" s="38" t="s">
        <v>807</v>
      </c>
      <c r="C280" s="58">
        <v>55.1</v>
      </c>
      <c r="D280" s="58">
        <v>-6.53</v>
      </c>
      <c r="E280" s="38" t="s">
        <v>816</v>
      </c>
      <c r="F280" s="63"/>
      <c r="G280" s="63"/>
      <c r="H280" s="63">
        <v>3700</v>
      </c>
      <c r="I280" s="63">
        <v>20</v>
      </c>
      <c r="J280" s="58">
        <v>-26.97</v>
      </c>
      <c r="K280" s="63">
        <v>1057</v>
      </c>
      <c r="L280" s="63">
        <v>33</v>
      </c>
      <c r="M280" s="58">
        <v>-26.657265683979034</v>
      </c>
      <c r="N280" s="92">
        <v>0.15333000000000002</v>
      </c>
      <c r="O280" s="92">
        <v>9.616431602096398E-2</v>
      </c>
      <c r="P280" s="92">
        <v>6.3239999999999963E-2</v>
      </c>
      <c r="Q280" s="92">
        <v>0.31273431602096396</v>
      </c>
      <c r="R280" s="77">
        <v>1235.8079534628571</v>
      </c>
      <c r="S280" s="77">
        <v>129.89833707690639</v>
      </c>
      <c r="T280" s="92">
        <v>-0.27046012209004339</v>
      </c>
      <c r="U280" s="92">
        <v>0.19074707890688583</v>
      </c>
      <c r="V280" s="92"/>
      <c r="W280" s="92"/>
      <c r="X280" s="77"/>
      <c r="Y280" s="92"/>
      <c r="Z280" s="77"/>
      <c r="AA280" s="92"/>
      <c r="AB280" s="77"/>
      <c r="AC280" s="92"/>
      <c r="AD280" s="77"/>
      <c r="AE280" s="92"/>
      <c r="AF280" s="77"/>
      <c r="AG280" s="92"/>
      <c r="AH280" s="77"/>
      <c r="AI280" s="92"/>
      <c r="AJ280" s="77"/>
      <c r="AK280" s="92"/>
      <c r="AL280" s="92"/>
      <c r="AM280" s="93"/>
      <c r="AN280" s="77"/>
      <c r="AO280" s="77"/>
      <c r="AP280" s="77"/>
      <c r="AQ280" s="77"/>
      <c r="AR280" s="77"/>
      <c r="AS280" s="77"/>
      <c r="AT280" s="77"/>
      <c r="AU280" s="77"/>
      <c r="AV280" s="77"/>
      <c r="AW280" s="77"/>
      <c r="AX280" s="77"/>
      <c r="AY280" s="77"/>
      <c r="AZ280" s="77"/>
      <c r="BB280" s="77"/>
      <c r="BC280" s="77"/>
      <c r="BD280" s="77"/>
      <c r="BE280" s="77"/>
      <c r="BG280" s="77"/>
      <c r="BH280" s="77"/>
      <c r="BI280" s="58"/>
      <c r="BJ280" s="58"/>
      <c r="BL280" s="94"/>
      <c r="BN280" s="117"/>
    </row>
    <row r="281" spans="1:66" s="38" customFormat="1" x14ac:dyDescent="0.2">
      <c r="A281" s="38" t="s">
        <v>807</v>
      </c>
      <c r="C281" s="58">
        <v>55.1</v>
      </c>
      <c r="D281" s="58">
        <v>-6.53</v>
      </c>
      <c r="E281" s="38" t="s">
        <v>816</v>
      </c>
      <c r="F281" s="63"/>
      <c r="G281" s="63"/>
      <c r="H281" s="63">
        <v>3720</v>
      </c>
      <c r="I281" s="63">
        <v>20</v>
      </c>
      <c r="J281" s="58">
        <v>-25.66</v>
      </c>
      <c r="K281" s="63">
        <v>1057</v>
      </c>
      <c r="L281" s="63">
        <v>33</v>
      </c>
      <c r="M281" s="58">
        <v>-25.347265683979035</v>
      </c>
      <c r="N281" s="92">
        <v>0.15333000000000002</v>
      </c>
      <c r="O281" s="92">
        <v>9.616431602096398E-2</v>
      </c>
      <c r="P281" s="92">
        <v>6.3239999999999963E-2</v>
      </c>
      <c r="Q281" s="92">
        <v>0.31273431602096396</v>
      </c>
      <c r="R281" s="77">
        <v>1235.8079534628571</v>
      </c>
      <c r="S281" s="77">
        <v>129.89833707690639</v>
      </c>
      <c r="T281" s="92">
        <v>-0.27046012209004339</v>
      </c>
      <c r="U281" s="92">
        <v>0.19074707890688583</v>
      </c>
      <c r="V281" s="92"/>
      <c r="W281" s="92"/>
      <c r="X281" s="77"/>
      <c r="Y281" s="92"/>
      <c r="Z281" s="77"/>
      <c r="AA281" s="92"/>
      <c r="AB281" s="77"/>
      <c r="AC281" s="92"/>
      <c r="AD281" s="77"/>
      <c r="AE281" s="92"/>
      <c r="AF281" s="77"/>
      <c r="AG281" s="92"/>
      <c r="AH281" s="77"/>
      <c r="AI281" s="92"/>
      <c r="AJ281" s="77"/>
      <c r="AK281" s="92"/>
      <c r="AL281" s="92"/>
      <c r="AM281" s="93"/>
      <c r="AN281" s="77"/>
      <c r="AO281" s="77"/>
      <c r="AP281" s="77"/>
      <c r="AQ281" s="77"/>
      <c r="AR281" s="77"/>
      <c r="AS281" s="77"/>
      <c r="AT281" s="77"/>
      <c r="AU281" s="77"/>
      <c r="AV281" s="77"/>
      <c r="AW281" s="77"/>
      <c r="AX281" s="77"/>
      <c r="AY281" s="77"/>
      <c r="AZ281" s="77"/>
      <c r="BB281" s="77"/>
      <c r="BC281" s="77"/>
      <c r="BD281" s="77"/>
      <c r="BE281" s="77"/>
      <c r="BG281" s="77"/>
      <c r="BH281" s="77"/>
      <c r="BI281" s="58"/>
      <c r="BJ281" s="58"/>
      <c r="BL281" s="94"/>
      <c r="BN281" s="117"/>
    </row>
    <row r="282" spans="1:66" s="38" customFormat="1" x14ac:dyDescent="0.2">
      <c r="A282" s="38" t="s">
        <v>807</v>
      </c>
      <c r="C282" s="58">
        <v>55.1</v>
      </c>
      <c r="D282" s="58">
        <v>-6.53</v>
      </c>
      <c r="E282" s="38" t="s">
        <v>816</v>
      </c>
      <c r="F282" s="63"/>
      <c r="G282" s="63"/>
      <c r="H282" s="63">
        <v>3740</v>
      </c>
      <c r="I282" s="63">
        <v>20</v>
      </c>
      <c r="J282" s="58">
        <v>-24.61</v>
      </c>
      <c r="K282" s="63">
        <v>1057</v>
      </c>
      <c r="L282" s="63">
        <v>33</v>
      </c>
      <c r="M282" s="58">
        <v>-24.297265683979035</v>
      </c>
      <c r="N282" s="92">
        <v>0.15333000000000002</v>
      </c>
      <c r="O282" s="92">
        <v>9.616431602096398E-2</v>
      </c>
      <c r="P282" s="92">
        <v>6.3239999999999963E-2</v>
      </c>
      <c r="Q282" s="92">
        <v>0.31273431602096396</v>
      </c>
      <c r="R282" s="77">
        <v>1235.8079534628571</v>
      </c>
      <c r="S282" s="77">
        <v>129.89833707690639</v>
      </c>
      <c r="T282" s="92">
        <v>-0.27046012209004339</v>
      </c>
      <c r="U282" s="92">
        <v>0.19074707890688583</v>
      </c>
      <c r="V282" s="92"/>
      <c r="W282" s="92"/>
      <c r="X282" s="77"/>
      <c r="Y282" s="92"/>
      <c r="Z282" s="77"/>
      <c r="AA282" s="92"/>
      <c r="AB282" s="77"/>
      <c r="AC282" s="92"/>
      <c r="AD282" s="77"/>
      <c r="AE282" s="92"/>
      <c r="AF282" s="77"/>
      <c r="AG282" s="92"/>
      <c r="AH282" s="77"/>
      <c r="AI282" s="92"/>
      <c r="AJ282" s="77"/>
      <c r="AK282" s="92"/>
      <c r="AL282" s="92"/>
      <c r="AM282" s="93"/>
      <c r="AN282" s="77"/>
      <c r="AO282" s="77"/>
      <c r="AP282" s="77"/>
      <c r="AQ282" s="77"/>
      <c r="AR282" s="77"/>
      <c r="AS282" s="77"/>
      <c r="AT282" s="77"/>
      <c r="AU282" s="77"/>
      <c r="AV282" s="77"/>
      <c r="AW282" s="77"/>
      <c r="AX282" s="77"/>
      <c r="AY282" s="77"/>
      <c r="AZ282" s="77"/>
      <c r="BB282" s="77"/>
      <c r="BC282" s="77"/>
      <c r="BD282" s="77"/>
      <c r="BE282" s="77"/>
      <c r="BG282" s="77"/>
      <c r="BH282" s="77"/>
      <c r="BI282" s="58"/>
      <c r="BJ282" s="58"/>
      <c r="BL282" s="94"/>
      <c r="BN282" s="117"/>
    </row>
    <row r="283" spans="1:66" s="38" customFormat="1" x14ac:dyDescent="0.2">
      <c r="A283" s="38" t="s">
        <v>807</v>
      </c>
      <c r="C283" s="58">
        <v>55.1</v>
      </c>
      <c r="D283" s="58">
        <v>-6.53</v>
      </c>
      <c r="E283" s="38" t="s">
        <v>816</v>
      </c>
      <c r="F283" s="63"/>
      <c r="G283" s="63"/>
      <c r="H283" s="63">
        <v>3760</v>
      </c>
      <c r="I283" s="63">
        <v>20</v>
      </c>
      <c r="J283" s="58">
        <v>-24.99</v>
      </c>
      <c r="K283" s="63">
        <v>1057</v>
      </c>
      <c r="L283" s="63">
        <v>33</v>
      </c>
      <c r="M283" s="58">
        <v>-24.677265683979034</v>
      </c>
      <c r="N283" s="92">
        <v>0.15333000000000002</v>
      </c>
      <c r="O283" s="92">
        <v>9.616431602096398E-2</v>
      </c>
      <c r="P283" s="92">
        <v>6.3239999999999963E-2</v>
      </c>
      <c r="Q283" s="92">
        <v>0.31273431602096396</v>
      </c>
      <c r="R283" s="77">
        <v>1235.8079534628571</v>
      </c>
      <c r="S283" s="77">
        <v>129.89833707690639</v>
      </c>
      <c r="T283" s="92">
        <v>-0.27046012209004339</v>
      </c>
      <c r="U283" s="92">
        <v>0.19074707890688583</v>
      </c>
      <c r="V283" s="92"/>
      <c r="W283" s="92"/>
      <c r="X283" s="77"/>
      <c r="Y283" s="92"/>
      <c r="Z283" s="77"/>
      <c r="AA283" s="92"/>
      <c r="AB283" s="77"/>
      <c r="AC283" s="92"/>
      <c r="AD283" s="77"/>
      <c r="AE283" s="92"/>
      <c r="AF283" s="77"/>
      <c r="AG283" s="92"/>
      <c r="AH283" s="77"/>
      <c r="AI283" s="92"/>
      <c r="AJ283" s="77"/>
      <c r="AK283" s="92"/>
      <c r="AL283" s="92"/>
      <c r="AM283" s="93"/>
      <c r="AN283" s="77"/>
      <c r="AO283" s="77"/>
      <c r="AP283" s="77"/>
      <c r="AQ283" s="77"/>
      <c r="AR283" s="77"/>
      <c r="AS283" s="77"/>
      <c r="AT283" s="77"/>
      <c r="AU283" s="77"/>
      <c r="AV283" s="77"/>
      <c r="AW283" s="77"/>
      <c r="AX283" s="77"/>
      <c r="AY283" s="77"/>
      <c r="AZ283" s="77"/>
      <c r="BB283" s="77"/>
      <c r="BC283" s="77"/>
      <c r="BD283" s="77"/>
      <c r="BE283" s="77"/>
      <c r="BG283" s="77"/>
      <c r="BH283" s="77"/>
      <c r="BI283" s="58"/>
      <c r="BJ283" s="58"/>
      <c r="BL283" s="94"/>
      <c r="BN283" s="117"/>
    </row>
    <row r="284" spans="1:66" s="38" customFormat="1" x14ac:dyDescent="0.2">
      <c r="A284" s="38" t="s">
        <v>817</v>
      </c>
      <c r="B284" s="38" t="s">
        <v>851</v>
      </c>
      <c r="C284" s="58">
        <v>45.8</v>
      </c>
      <c r="D284" s="58">
        <v>16</v>
      </c>
      <c r="E284" s="38" t="s">
        <v>819</v>
      </c>
      <c r="F284" s="63">
        <v>3502</v>
      </c>
      <c r="G284" s="63">
        <v>41</v>
      </c>
      <c r="H284" s="63">
        <v>3780</v>
      </c>
      <c r="I284" s="63">
        <v>60</v>
      </c>
      <c r="J284" s="58">
        <v>-25.1</v>
      </c>
      <c r="K284" s="63">
        <v>921</v>
      </c>
      <c r="L284" s="63">
        <v>131</v>
      </c>
      <c r="M284" s="58">
        <v>-25.157864871947687</v>
      </c>
      <c r="N284" s="92">
        <v>0.13471</v>
      </c>
      <c r="O284" s="92">
        <v>-0.14049487194768595</v>
      </c>
      <c r="P284" s="92">
        <v>-5.2080000000000015E-2</v>
      </c>
      <c r="Q284" s="92">
        <v>-5.786487194768597E-2</v>
      </c>
      <c r="R284" s="77">
        <v>922.10211549799988</v>
      </c>
      <c r="S284" s="77">
        <v>151.4212811362712</v>
      </c>
      <c r="T284" s="92">
        <v>1.2795522147021796E-2</v>
      </c>
      <c r="U284" s="92">
        <v>0.27879852779114084</v>
      </c>
      <c r="V284" s="92"/>
      <c r="W284" s="92"/>
      <c r="X284" s="77"/>
      <c r="Y284" s="92"/>
      <c r="Z284" s="77"/>
      <c r="AA284" s="92"/>
      <c r="AB284" s="77"/>
      <c r="AC284" s="92"/>
      <c r="AD284" s="77"/>
      <c r="AE284" s="92"/>
      <c r="AF284" s="77"/>
      <c r="AG284" s="92"/>
      <c r="AH284" s="77"/>
      <c r="AI284" s="92"/>
      <c r="AJ284" s="77"/>
      <c r="AK284" s="92"/>
      <c r="AL284" s="92"/>
      <c r="AM284" s="93"/>
      <c r="AN284" s="77"/>
      <c r="AO284" s="77"/>
      <c r="AP284" s="77"/>
      <c r="AQ284" s="77"/>
      <c r="AR284" s="77"/>
      <c r="AS284" s="77"/>
      <c r="AT284" s="77"/>
      <c r="AU284" s="77"/>
      <c r="AV284" s="77"/>
      <c r="AW284" s="77"/>
      <c r="AX284" s="77"/>
      <c r="AY284" s="77"/>
      <c r="AZ284" s="77"/>
      <c r="BB284" s="77"/>
      <c r="BC284" s="77"/>
      <c r="BD284" s="77"/>
      <c r="BE284" s="77"/>
      <c r="BG284" s="77"/>
      <c r="BH284" s="77"/>
      <c r="BI284" s="58"/>
      <c r="BJ284" s="58"/>
      <c r="BL284" s="94"/>
      <c r="BN284" s="117"/>
    </row>
    <row r="285" spans="1:66" s="38" customFormat="1" x14ac:dyDescent="0.2">
      <c r="A285" s="38" t="s">
        <v>807</v>
      </c>
      <c r="C285" s="58">
        <v>55.1</v>
      </c>
      <c r="D285" s="58">
        <v>-6.53</v>
      </c>
      <c r="E285" s="38" t="s">
        <v>816</v>
      </c>
      <c r="F285" s="63"/>
      <c r="G285" s="63"/>
      <c r="H285" s="63">
        <v>3780</v>
      </c>
      <c r="I285" s="63">
        <v>20</v>
      </c>
      <c r="J285" s="58">
        <v>-26.01</v>
      </c>
      <c r="K285" s="63">
        <v>1057</v>
      </c>
      <c r="L285" s="63">
        <v>33</v>
      </c>
      <c r="M285" s="58">
        <v>-25.697265683979037</v>
      </c>
      <c r="N285" s="92">
        <v>0.15333000000000002</v>
      </c>
      <c r="O285" s="92">
        <v>9.616431602096398E-2</v>
      </c>
      <c r="P285" s="92">
        <v>6.3239999999999963E-2</v>
      </c>
      <c r="Q285" s="92">
        <v>0.31273431602096396</v>
      </c>
      <c r="R285" s="77">
        <v>1235.8079534628571</v>
      </c>
      <c r="S285" s="77">
        <v>129.89833707690639</v>
      </c>
      <c r="T285" s="92">
        <v>-0.27046012209004339</v>
      </c>
      <c r="U285" s="92">
        <v>0.19074707890688583</v>
      </c>
      <c r="V285" s="92"/>
      <c r="W285" s="92"/>
      <c r="X285" s="77"/>
      <c r="Y285" s="92"/>
      <c r="Z285" s="77"/>
      <c r="AA285" s="92"/>
      <c r="AB285" s="77"/>
      <c r="AC285" s="92"/>
      <c r="AD285" s="77"/>
      <c r="AE285" s="92"/>
      <c r="AF285" s="77"/>
      <c r="AG285" s="92"/>
      <c r="AH285" s="77"/>
      <c r="AI285" s="92"/>
      <c r="AJ285" s="77"/>
      <c r="AK285" s="92"/>
      <c r="AL285" s="92"/>
      <c r="AM285" s="93"/>
      <c r="AN285" s="77"/>
      <c r="AO285" s="77"/>
      <c r="AP285" s="77"/>
      <c r="AQ285" s="77"/>
      <c r="AR285" s="77"/>
      <c r="AS285" s="77"/>
      <c r="AT285" s="77"/>
      <c r="AU285" s="77"/>
      <c r="AV285" s="77"/>
      <c r="AW285" s="77"/>
      <c r="AX285" s="77"/>
      <c r="AY285" s="77"/>
      <c r="AZ285" s="77"/>
      <c r="BB285" s="77"/>
      <c r="BC285" s="77"/>
      <c r="BD285" s="77"/>
      <c r="BE285" s="77"/>
      <c r="BG285" s="77"/>
      <c r="BH285" s="77"/>
      <c r="BI285" s="58"/>
      <c r="BJ285" s="58"/>
      <c r="BL285" s="94"/>
      <c r="BN285" s="117"/>
    </row>
    <row r="286" spans="1:66" s="38" customFormat="1" x14ac:dyDescent="0.2">
      <c r="A286" s="38" t="s">
        <v>807</v>
      </c>
      <c r="C286" s="58">
        <v>55.1</v>
      </c>
      <c r="D286" s="58">
        <v>-6.53</v>
      </c>
      <c r="E286" s="38" t="s">
        <v>816</v>
      </c>
      <c r="F286" s="63"/>
      <c r="G286" s="63"/>
      <c r="H286" s="63">
        <v>3800</v>
      </c>
      <c r="I286" s="63">
        <v>20</v>
      </c>
      <c r="J286" s="58">
        <v>-25.85</v>
      </c>
      <c r="K286" s="63">
        <v>1057</v>
      </c>
      <c r="L286" s="63">
        <v>33</v>
      </c>
      <c r="M286" s="58">
        <v>-25.537265683979037</v>
      </c>
      <c r="N286" s="92">
        <v>0.15333000000000002</v>
      </c>
      <c r="O286" s="92">
        <v>9.616431602096398E-2</v>
      </c>
      <c r="P286" s="92">
        <v>6.3239999999999963E-2</v>
      </c>
      <c r="Q286" s="92">
        <v>0.31273431602096396</v>
      </c>
      <c r="R286" s="77">
        <v>1235.8079534628571</v>
      </c>
      <c r="S286" s="77">
        <v>129.89833707690639</v>
      </c>
      <c r="T286" s="92">
        <v>-0.27046012209004339</v>
      </c>
      <c r="U286" s="92">
        <v>0.19074707890688583</v>
      </c>
      <c r="V286" s="92"/>
      <c r="W286" s="92"/>
      <c r="X286" s="77"/>
      <c r="Y286" s="92"/>
      <c r="Z286" s="77"/>
      <c r="AA286" s="92"/>
      <c r="AB286" s="77"/>
      <c r="AC286" s="92"/>
      <c r="AD286" s="77"/>
      <c r="AE286" s="92"/>
      <c r="AF286" s="77"/>
      <c r="AG286" s="92"/>
      <c r="AH286" s="77"/>
      <c r="AI286" s="92"/>
      <c r="AJ286" s="77"/>
      <c r="AK286" s="92"/>
      <c r="AL286" s="92"/>
      <c r="AM286" s="93"/>
      <c r="AN286" s="77"/>
      <c r="AO286" s="77"/>
      <c r="AP286" s="77"/>
      <c r="AQ286" s="77"/>
      <c r="AR286" s="77"/>
      <c r="AS286" s="77"/>
      <c r="AT286" s="77"/>
      <c r="AU286" s="77"/>
      <c r="AV286" s="77"/>
      <c r="AW286" s="77"/>
      <c r="AX286" s="77"/>
      <c r="AY286" s="77"/>
      <c r="AZ286" s="77"/>
      <c r="BB286" s="77"/>
      <c r="BC286" s="77"/>
      <c r="BD286" s="77"/>
      <c r="BE286" s="77"/>
      <c r="BG286" s="77"/>
      <c r="BH286" s="77"/>
      <c r="BI286" s="58"/>
      <c r="BJ286" s="58"/>
      <c r="BL286" s="94"/>
      <c r="BN286" s="117"/>
    </row>
    <row r="287" spans="1:66" s="38" customFormat="1" x14ac:dyDescent="0.2">
      <c r="A287" s="38" t="s">
        <v>807</v>
      </c>
      <c r="C287" s="58">
        <v>55.1</v>
      </c>
      <c r="D287" s="58">
        <v>-6.53</v>
      </c>
      <c r="E287" s="38" t="s">
        <v>816</v>
      </c>
      <c r="F287" s="63"/>
      <c r="G287" s="63"/>
      <c r="H287" s="63">
        <v>3820</v>
      </c>
      <c r="I287" s="63">
        <v>20</v>
      </c>
      <c r="J287" s="58">
        <v>-25.35</v>
      </c>
      <c r="K287" s="63">
        <v>1057</v>
      </c>
      <c r="L287" s="63">
        <v>33</v>
      </c>
      <c r="M287" s="58">
        <v>-25.037265683979037</v>
      </c>
      <c r="N287" s="92">
        <v>0.15333000000000002</v>
      </c>
      <c r="O287" s="92">
        <v>9.616431602096398E-2</v>
      </c>
      <c r="P287" s="92">
        <v>6.3239999999999963E-2</v>
      </c>
      <c r="Q287" s="92">
        <v>0.31273431602096396</v>
      </c>
      <c r="R287" s="77">
        <v>1235.8079534628571</v>
      </c>
      <c r="S287" s="77">
        <v>129.89833707690639</v>
      </c>
      <c r="T287" s="92">
        <v>-0.27046012209004339</v>
      </c>
      <c r="U287" s="92">
        <v>0.19074707890688583</v>
      </c>
      <c r="V287" s="92"/>
      <c r="W287" s="92"/>
      <c r="X287" s="77"/>
      <c r="Y287" s="92"/>
      <c r="Z287" s="77"/>
      <c r="AA287" s="92"/>
      <c r="AB287" s="77"/>
      <c r="AC287" s="92"/>
      <c r="AD287" s="77"/>
      <c r="AE287" s="92"/>
      <c r="AF287" s="77"/>
      <c r="AG287" s="92"/>
      <c r="AH287" s="77"/>
      <c r="AI287" s="92"/>
      <c r="AJ287" s="77"/>
      <c r="AK287" s="92"/>
      <c r="AL287" s="92"/>
      <c r="AM287" s="93"/>
      <c r="AN287" s="77"/>
      <c r="AO287" s="77"/>
      <c r="AP287" s="77"/>
      <c r="AQ287" s="77"/>
      <c r="AR287" s="77"/>
      <c r="AS287" s="77"/>
      <c r="AT287" s="77"/>
      <c r="AU287" s="77"/>
      <c r="AV287" s="77"/>
      <c r="AW287" s="77"/>
      <c r="AX287" s="77"/>
      <c r="AY287" s="77"/>
      <c r="AZ287" s="77"/>
      <c r="BB287" s="77"/>
      <c r="BC287" s="77"/>
      <c r="BD287" s="77"/>
      <c r="BE287" s="77"/>
      <c r="BG287" s="77"/>
      <c r="BH287" s="77"/>
      <c r="BI287" s="58"/>
      <c r="BJ287" s="58"/>
      <c r="BL287" s="94"/>
      <c r="BN287" s="117"/>
    </row>
    <row r="288" spans="1:66" s="38" customFormat="1" x14ac:dyDescent="0.2">
      <c r="A288" s="38" t="s">
        <v>852</v>
      </c>
      <c r="B288" s="38" t="s">
        <v>853</v>
      </c>
      <c r="C288" s="58">
        <v>48.15</v>
      </c>
      <c r="D288" s="58">
        <v>10.16</v>
      </c>
      <c r="E288" s="38" t="s">
        <v>854</v>
      </c>
      <c r="F288" s="63">
        <v>3580</v>
      </c>
      <c r="G288" s="63">
        <v>8</v>
      </c>
      <c r="H288" s="63">
        <v>3840</v>
      </c>
      <c r="I288" s="63">
        <v>20</v>
      </c>
      <c r="J288" s="58">
        <v>-25.3</v>
      </c>
      <c r="K288" s="63">
        <v>893</v>
      </c>
      <c r="L288" s="63">
        <v>561</v>
      </c>
      <c r="M288" s="58">
        <v>-25.462413008564315</v>
      </c>
      <c r="N288" s="92">
        <v>5.3010000000000002E-2</v>
      </c>
      <c r="O288" s="92">
        <v>-0.19248300856431477</v>
      </c>
      <c r="P288" s="92">
        <v>-2.2940000000000071E-2</v>
      </c>
      <c r="Q288" s="92">
        <v>-0.16241300856431484</v>
      </c>
      <c r="R288" s="77">
        <v>1246.19475115</v>
      </c>
      <c r="S288" s="77">
        <v>165.09106898498598</v>
      </c>
      <c r="T288" s="92">
        <v>-0.57084978139515208</v>
      </c>
      <c r="U288" s="92">
        <v>0.22846667448611155</v>
      </c>
      <c r="V288" s="92"/>
      <c r="W288" s="92"/>
      <c r="X288" s="77"/>
      <c r="Y288" s="92"/>
      <c r="Z288" s="77"/>
      <c r="AA288" s="92"/>
      <c r="AB288" s="77"/>
      <c r="AC288" s="92"/>
      <c r="AD288" s="77"/>
      <c r="AE288" s="92"/>
      <c r="AF288" s="77"/>
      <c r="AG288" s="92"/>
      <c r="AH288" s="77"/>
      <c r="AI288" s="92"/>
      <c r="AJ288" s="77"/>
      <c r="AK288" s="92"/>
      <c r="AL288" s="92"/>
      <c r="AM288" s="93"/>
      <c r="AN288" s="77"/>
      <c r="AO288" s="77"/>
      <c r="AP288" s="77"/>
      <c r="AQ288" s="77"/>
      <c r="AR288" s="77"/>
      <c r="AS288" s="77"/>
      <c r="AT288" s="77"/>
      <c r="AU288" s="77"/>
      <c r="AV288" s="77"/>
      <c r="AW288" s="77"/>
      <c r="AX288" s="77"/>
      <c r="AY288" s="77"/>
      <c r="AZ288" s="77"/>
      <c r="BB288" s="77"/>
      <c r="BC288" s="77"/>
      <c r="BD288" s="77"/>
      <c r="BE288" s="77"/>
      <c r="BG288" s="77"/>
      <c r="BH288" s="77"/>
      <c r="BI288" s="58"/>
      <c r="BJ288" s="58"/>
      <c r="BL288" s="94"/>
      <c r="BN288" s="117"/>
    </row>
    <row r="289" spans="1:66" s="38" customFormat="1" x14ac:dyDescent="0.2">
      <c r="A289" s="38" t="s">
        <v>852</v>
      </c>
      <c r="B289" s="38" t="s">
        <v>855</v>
      </c>
      <c r="C289" s="58">
        <v>48.15</v>
      </c>
      <c r="D289" s="58">
        <v>10.16</v>
      </c>
      <c r="E289" s="38" t="s">
        <v>854</v>
      </c>
      <c r="F289" s="63">
        <v>3596</v>
      </c>
      <c r="G289" s="63">
        <v>18</v>
      </c>
      <c r="H289" s="63">
        <v>3840</v>
      </c>
      <c r="I289" s="63">
        <v>30</v>
      </c>
      <c r="J289" s="58">
        <v>-25.2</v>
      </c>
      <c r="K289" s="63">
        <v>893</v>
      </c>
      <c r="L289" s="63">
        <v>561</v>
      </c>
      <c r="M289" s="58">
        <v>-25.362413008564314</v>
      </c>
      <c r="N289" s="92">
        <v>5.3010000000000002E-2</v>
      </c>
      <c r="O289" s="92">
        <v>-0.19248300856431477</v>
      </c>
      <c r="P289" s="92">
        <v>-2.2940000000000071E-2</v>
      </c>
      <c r="Q289" s="92">
        <v>-0.16241300856431484</v>
      </c>
      <c r="R289" s="77">
        <v>1246.19475115</v>
      </c>
      <c r="S289" s="77">
        <v>165.09106898498598</v>
      </c>
      <c r="T289" s="92">
        <v>-0.57084978139515208</v>
      </c>
      <c r="U289" s="92">
        <v>0.22846667448611155</v>
      </c>
      <c r="V289" s="92"/>
      <c r="W289" s="92"/>
      <c r="X289" s="77"/>
      <c r="Y289" s="92"/>
      <c r="Z289" s="77"/>
      <c r="AA289" s="92"/>
      <c r="AB289" s="77"/>
      <c r="AC289" s="92"/>
      <c r="AD289" s="77"/>
      <c r="AE289" s="92"/>
      <c r="AF289" s="77"/>
      <c r="AG289" s="92"/>
      <c r="AH289" s="77"/>
      <c r="AI289" s="92"/>
      <c r="AJ289" s="77"/>
      <c r="AK289" s="92"/>
      <c r="AL289" s="92"/>
      <c r="AM289" s="93"/>
      <c r="AN289" s="77"/>
      <c r="AO289" s="77"/>
      <c r="AP289" s="77"/>
      <c r="AQ289" s="77"/>
      <c r="AR289" s="77"/>
      <c r="AS289" s="77"/>
      <c r="AT289" s="77"/>
      <c r="AU289" s="77"/>
      <c r="AV289" s="77"/>
      <c r="AW289" s="77"/>
      <c r="AX289" s="77"/>
      <c r="AY289" s="77"/>
      <c r="AZ289" s="77"/>
      <c r="BB289" s="77"/>
      <c r="BC289" s="77"/>
      <c r="BD289" s="77"/>
      <c r="BE289" s="77"/>
      <c r="BG289" s="77"/>
      <c r="BH289" s="77"/>
      <c r="BI289" s="58"/>
      <c r="BJ289" s="58"/>
      <c r="BL289" s="94"/>
      <c r="BN289" s="117"/>
    </row>
    <row r="290" spans="1:66" s="38" customFormat="1" x14ac:dyDescent="0.2">
      <c r="A290" s="38" t="s">
        <v>807</v>
      </c>
      <c r="C290" s="58">
        <v>55.1</v>
      </c>
      <c r="D290" s="58">
        <v>-6.53</v>
      </c>
      <c r="E290" s="38" t="s">
        <v>816</v>
      </c>
      <c r="F290" s="63"/>
      <c r="G290" s="63"/>
      <c r="H290" s="63">
        <v>3840</v>
      </c>
      <c r="I290" s="63">
        <v>20</v>
      </c>
      <c r="J290" s="58">
        <v>-25.21</v>
      </c>
      <c r="K290" s="63">
        <v>1057</v>
      </c>
      <c r="L290" s="63">
        <v>33</v>
      </c>
      <c r="M290" s="58">
        <v>-24.897265683979036</v>
      </c>
      <c r="N290" s="92">
        <v>0.15333000000000002</v>
      </c>
      <c r="O290" s="92">
        <v>9.616431602096398E-2</v>
      </c>
      <c r="P290" s="92">
        <v>6.3239999999999963E-2</v>
      </c>
      <c r="Q290" s="92">
        <v>0.31273431602096396</v>
      </c>
      <c r="R290" s="77">
        <v>1235.8079534628571</v>
      </c>
      <c r="S290" s="77">
        <v>129.89833707690639</v>
      </c>
      <c r="T290" s="92">
        <v>-0.27046012209004339</v>
      </c>
      <c r="U290" s="92">
        <v>0.19074707890688583</v>
      </c>
      <c r="V290" s="92"/>
      <c r="W290" s="92"/>
      <c r="X290" s="77"/>
      <c r="Y290" s="92"/>
      <c r="Z290" s="77"/>
      <c r="AA290" s="92"/>
      <c r="AB290" s="77"/>
      <c r="AC290" s="92"/>
      <c r="AD290" s="77"/>
      <c r="AE290" s="92"/>
      <c r="AF290" s="77"/>
      <c r="AG290" s="92"/>
      <c r="AH290" s="77"/>
      <c r="AI290" s="92"/>
      <c r="AJ290" s="77"/>
      <c r="AK290" s="92"/>
      <c r="AL290" s="92"/>
      <c r="AM290" s="93"/>
      <c r="AN290" s="77"/>
      <c r="AO290" s="77"/>
      <c r="AP290" s="77"/>
      <c r="AQ290" s="77"/>
      <c r="AR290" s="77"/>
      <c r="AS290" s="77"/>
      <c r="AT290" s="77"/>
      <c r="AU290" s="77"/>
      <c r="AV290" s="77"/>
      <c r="AW290" s="77"/>
      <c r="AX290" s="77"/>
      <c r="AY290" s="77"/>
      <c r="AZ290" s="77"/>
      <c r="BB290" s="77"/>
      <c r="BC290" s="77"/>
      <c r="BD290" s="77"/>
      <c r="BE290" s="77"/>
      <c r="BG290" s="77"/>
      <c r="BH290" s="77"/>
      <c r="BI290" s="58"/>
      <c r="BJ290" s="58"/>
      <c r="BL290" s="94"/>
      <c r="BN290" s="117"/>
    </row>
    <row r="291" spans="1:66" s="38" customFormat="1" x14ac:dyDescent="0.2">
      <c r="A291" s="38" t="s">
        <v>807</v>
      </c>
      <c r="C291" s="58">
        <v>55.1</v>
      </c>
      <c r="D291" s="58">
        <v>-6.53</v>
      </c>
      <c r="E291" s="38" t="s">
        <v>816</v>
      </c>
      <c r="F291" s="63"/>
      <c r="G291" s="63"/>
      <c r="H291" s="63">
        <v>3860</v>
      </c>
      <c r="I291" s="63">
        <v>20</v>
      </c>
      <c r="J291" s="58">
        <v>-25.52</v>
      </c>
      <c r="K291" s="63">
        <v>1057</v>
      </c>
      <c r="L291" s="63">
        <v>33</v>
      </c>
      <c r="M291" s="58">
        <v>-25.207265683979035</v>
      </c>
      <c r="N291" s="92">
        <v>0.15333000000000002</v>
      </c>
      <c r="O291" s="92">
        <v>9.616431602096398E-2</v>
      </c>
      <c r="P291" s="92">
        <v>6.3239999999999963E-2</v>
      </c>
      <c r="Q291" s="92">
        <v>0.31273431602096396</v>
      </c>
      <c r="R291" s="77">
        <v>1235.8079534628571</v>
      </c>
      <c r="S291" s="77">
        <v>129.89833707690639</v>
      </c>
      <c r="T291" s="92">
        <v>-0.27046012209004339</v>
      </c>
      <c r="U291" s="92">
        <v>0.19074707890688583</v>
      </c>
      <c r="V291" s="92"/>
      <c r="W291" s="92"/>
      <c r="X291" s="77"/>
      <c r="Y291" s="92"/>
      <c r="Z291" s="77"/>
      <c r="AA291" s="92"/>
      <c r="AB291" s="77"/>
      <c r="AC291" s="92"/>
      <c r="AD291" s="77"/>
      <c r="AE291" s="92"/>
      <c r="AF291" s="77"/>
      <c r="AG291" s="92"/>
      <c r="AH291" s="77"/>
      <c r="AI291" s="92"/>
      <c r="AJ291" s="77"/>
      <c r="AK291" s="92"/>
      <c r="AL291" s="92"/>
      <c r="AM291" s="93"/>
      <c r="AN291" s="77"/>
      <c r="AO291" s="77"/>
      <c r="AP291" s="77"/>
      <c r="AQ291" s="77"/>
      <c r="AR291" s="77"/>
      <c r="AS291" s="77"/>
      <c r="AT291" s="77"/>
      <c r="AU291" s="77"/>
      <c r="AV291" s="77"/>
      <c r="AW291" s="77"/>
      <c r="AX291" s="77"/>
      <c r="AY291" s="77"/>
      <c r="AZ291" s="77"/>
      <c r="BB291" s="77"/>
      <c r="BC291" s="77"/>
      <c r="BD291" s="77"/>
      <c r="BE291" s="77"/>
      <c r="BG291" s="77"/>
      <c r="BH291" s="77"/>
      <c r="BI291" s="58"/>
      <c r="BJ291" s="58"/>
      <c r="BL291" s="94"/>
      <c r="BN291" s="117"/>
    </row>
    <row r="292" spans="1:66" s="38" customFormat="1" x14ac:dyDescent="0.2">
      <c r="A292" s="38" t="s">
        <v>852</v>
      </c>
      <c r="B292" s="38" t="s">
        <v>856</v>
      </c>
      <c r="C292" s="58">
        <v>48.15</v>
      </c>
      <c r="D292" s="58">
        <v>10.16</v>
      </c>
      <c r="E292" s="38" t="s">
        <v>143</v>
      </c>
      <c r="F292" s="63">
        <v>3608</v>
      </c>
      <c r="G292" s="63">
        <v>14</v>
      </c>
      <c r="H292" s="63">
        <v>3870</v>
      </c>
      <c r="I292" s="63">
        <v>20</v>
      </c>
      <c r="J292" s="58">
        <v>-26.4</v>
      </c>
      <c r="K292" s="63">
        <v>893</v>
      </c>
      <c r="L292" s="63">
        <v>561</v>
      </c>
      <c r="M292" s="58">
        <v>-26.562413008564313</v>
      </c>
      <c r="N292" s="92">
        <v>5.3010000000000002E-2</v>
      </c>
      <c r="O292" s="92">
        <v>-0.19248300856431477</v>
      </c>
      <c r="P292" s="92">
        <v>-2.2940000000000071E-2</v>
      </c>
      <c r="Q292" s="92">
        <v>-0.16241300856431484</v>
      </c>
      <c r="R292" s="77">
        <v>1246.19475115</v>
      </c>
      <c r="S292" s="77">
        <v>165.09106898498598</v>
      </c>
      <c r="T292" s="92">
        <v>-0.57084978139515208</v>
      </c>
      <c r="U292" s="92">
        <v>0.22846667448611155</v>
      </c>
      <c r="V292" s="92"/>
      <c r="W292" s="92"/>
      <c r="X292" s="77"/>
      <c r="Y292" s="92"/>
      <c r="Z292" s="77"/>
      <c r="AA292" s="92"/>
      <c r="AB292" s="77"/>
      <c r="AC292" s="92"/>
      <c r="AD292" s="77"/>
      <c r="AE292" s="92"/>
      <c r="AF292" s="77"/>
      <c r="AG292" s="92"/>
      <c r="AH292" s="77"/>
      <c r="AI292" s="92"/>
      <c r="AJ292" s="77"/>
      <c r="AK292" s="92"/>
      <c r="AL292" s="92"/>
      <c r="AM292" s="93"/>
      <c r="AN292" s="77"/>
      <c r="AO292" s="77"/>
      <c r="AP292" s="77"/>
      <c r="AQ292" s="77"/>
      <c r="AR292" s="77"/>
      <c r="AS292" s="77"/>
      <c r="AT292" s="77"/>
      <c r="AU292" s="77"/>
      <c r="AV292" s="77"/>
      <c r="AW292" s="77"/>
      <c r="AX292" s="77"/>
      <c r="AY292" s="77"/>
      <c r="AZ292" s="77"/>
      <c r="BB292" s="77"/>
      <c r="BC292" s="77"/>
      <c r="BD292" s="77"/>
      <c r="BE292" s="77"/>
      <c r="BG292" s="77"/>
      <c r="BH292" s="77"/>
      <c r="BI292" s="58"/>
      <c r="BJ292" s="58"/>
      <c r="BL292" s="94"/>
      <c r="BN292" s="117"/>
    </row>
    <row r="293" spans="1:66" s="38" customFormat="1" x14ac:dyDescent="0.2">
      <c r="A293" s="38" t="s">
        <v>852</v>
      </c>
      <c r="B293" s="38" t="s">
        <v>857</v>
      </c>
      <c r="C293" s="58">
        <v>48.15</v>
      </c>
      <c r="D293" s="58">
        <v>10.16</v>
      </c>
      <c r="E293" s="38" t="s">
        <v>143</v>
      </c>
      <c r="F293" s="63">
        <v>3618</v>
      </c>
      <c r="G293" s="63">
        <v>14</v>
      </c>
      <c r="H293" s="63">
        <v>3880</v>
      </c>
      <c r="I293" s="63">
        <v>20</v>
      </c>
      <c r="J293" s="58">
        <v>-25.9</v>
      </c>
      <c r="K293" s="63">
        <v>893</v>
      </c>
      <c r="L293" s="63">
        <v>561</v>
      </c>
      <c r="M293" s="58">
        <v>-26.062413008564313</v>
      </c>
      <c r="N293" s="92">
        <v>5.3010000000000002E-2</v>
      </c>
      <c r="O293" s="92">
        <v>-0.19248300856431477</v>
      </c>
      <c r="P293" s="92">
        <v>-2.2940000000000071E-2</v>
      </c>
      <c r="Q293" s="92">
        <v>-0.16241300856431484</v>
      </c>
      <c r="R293" s="77">
        <v>1246.19475115</v>
      </c>
      <c r="S293" s="77">
        <v>165.09106898498598</v>
      </c>
      <c r="T293" s="92">
        <v>-0.57084978139515208</v>
      </c>
      <c r="U293" s="92">
        <v>0.22846667448611155</v>
      </c>
      <c r="V293" s="92"/>
      <c r="W293" s="92"/>
      <c r="X293" s="77"/>
      <c r="Y293" s="92"/>
      <c r="Z293" s="77"/>
      <c r="AA293" s="92"/>
      <c r="AB293" s="77"/>
      <c r="AC293" s="92"/>
      <c r="AD293" s="77"/>
      <c r="AE293" s="92"/>
      <c r="AF293" s="77"/>
      <c r="AG293" s="92"/>
      <c r="AH293" s="77"/>
      <c r="AI293" s="92"/>
      <c r="AJ293" s="77"/>
      <c r="AK293" s="92"/>
      <c r="AL293" s="92"/>
      <c r="AM293" s="93"/>
      <c r="AN293" s="77"/>
      <c r="AO293" s="77"/>
      <c r="AP293" s="77"/>
      <c r="AQ293" s="77"/>
      <c r="AR293" s="77"/>
      <c r="AS293" s="77"/>
      <c r="AT293" s="77"/>
      <c r="AU293" s="77"/>
      <c r="AV293" s="77"/>
      <c r="AW293" s="77"/>
      <c r="AX293" s="77"/>
      <c r="AY293" s="77"/>
      <c r="AZ293" s="77"/>
      <c r="BB293" s="77"/>
      <c r="BC293" s="77"/>
      <c r="BD293" s="77"/>
      <c r="BE293" s="77"/>
      <c r="BG293" s="77"/>
      <c r="BH293" s="77"/>
      <c r="BI293" s="58"/>
      <c r="BJ293" s="58"/>
      <c r="BL293" s="94"/>
      <c r="BN293" s="117"/>
    </row>
    <row r="294" spans="1:66" s="38" customFormat="1" x14ac:dyDescent="0.2">
      <c r="A294" s="38" t="s">
        <v>852</v>
      </c>
      <c r="B294" s="38" t="s">
        <v>858</v>
      </c>
      <c r="C294" s="58">
        <v>48.15</v>
      </c>
      <c r="D294" s="58">
        <v>10.16</v>
      </c>
      <c r="E294" s="38" t="s">
        <v>143</v>
      </c>
      <c r="F294" s="63">
        <v>3639</v>
      </c>
      <c r="G294" s="63">
        <v>20</v>
      </c>
      <c r="H294" s="63">
        <v>3880</v>
      </c>
      <c r="I294" s="63">
        <v>30</v>
      </c>
      <c r="J294" s="58">
        <v>-25.3</v>
      </c>
      <c r="K294" s="63">
        <v>893</v>
      </c>
      <c r="L294" s="63">
        <v>561</v>
      </c>
      <c r="M294" s="58">
        <v>-25.462413008564315</v>
      </c>
      <c r="N294" s="92">
        <v>5.3010000000000002E-2</v>
      </c>
      <c r="O294" s="92">
        <v>-0.19248300856431477</v>
      </c>
      <c r="P294" s="92">
        <v>-2.2940000000000071E-2</v>
      </c>
      <c r="Q294" s="92">
        <v>-0.16241300856431484</v>
      </c>
      <c r="R294" s="77">
        <v>1246.19475115</v>
      </c>
      <c r="S294" s="77">
        <v>165.09106898498598</v>
      </c>
      <c r="T294" s="92">
        <v>-0.57084978139515208</v>
      </c>
      <c r="U294" s="92">
        <v>0.22846667448611155</v>
      </c>
      <c r="V294" s="92"/>
      <c r="W294" s="92"/>
      <c r="X294" s="77"/>
      <c r="Y294" s="92"/>
      <c r="Z294" s="77"/>
      <c r="AA294" s="92"/>
      <c r="AB294" s="77"/>
      <c r="AC294" s="92"/>
      <c r="AD294" s="77"/>
      <c r="AE294" s="92"/>
      <c r="AF294" s="77"/>
      <c r="AG294" s="92"/>
      <c r="AH294" s="77"/>
      <c r="AI294" s="92"/>
      <c r="AJ294" s="77"/>
      <c r="AK294" s="92"/>
      <c r="AL294" s="92"/>
      <c r="AM294" s="93"/>
      <c r="AN294" s="77"/>
      <c r="AO294" s="77"/>
      <c r="AP294" s="77"/>
      <c r="AQ294" s="77"/>
      <c r="AR294" s="77"/>
      <c r="AS294" s="77"/>
      <c r="AT294" s="77"/>
      <c r="AU294" s="77"/>
      <c r="AV294" s="77"/>
      <c r="AW294" s="77"/>
      <c r="AX294" s="77"/>
      <c r="AY294" s="77"/>
      <c r="AZ294" s="77"/>
      <c r="BB294" s="77"/>
      <c r="BC294" s="77"/>
      <c r="BD294" s="77"/>
      <c r="BE294" s="77"/>
      <c r="BG294" s="77"/>
      <c r="BH294" s="77"/>
      <c r="BI294" s="58"/>
      <c r="BJ294" s="58"/>
      <c r="BL294" s="94"/>
      <c r="BN294" s="117"/>
    </row>
    <row r="295" spans="1:66" s="38" customFormat="1" x14ac:dyDescent="0.2">
      <c r="A295" s="38" t="s">
        <v>852</v>
      </c>
      <c r="B295" s="38" t="s">
        <v>859</v>
      </c>
      <c r="C295" s="58">
        <v>50.04</v>
      </c>
      <c r="D295" s="58">
        <v>10.95</v>
      </c>
      <c r="E295" s="38" t="s">
        <v>143</v>
      </c>
      <c r="F295" s="63">
        <v>3619</v>
      </c>
      <c r="G295" s="63">
        <v>19</v>
      </c>
      <c r="H295" s="63">
        <v>3880</v>
      </c>
      <c r="I295" s="63">
        <v>20</v>
      </c>
      <c r="J295" s="58">
        <v>-24.8</v>
      </c>
      <c r="K295" s="63">
        <v>626</v>
      </c>
      <c r="L295" s="63">
        <v>291</v>
      </c>
      <c r="M295" s="58">
        <v>-25.455429006624499</v>
      </c>
      <c r="N295" s="92">
        <v>0.10431</v>
      </c>
      <c r="O295" s="92">
        <v>-0.76023500662449806</v>
      </c>
      <c r="P295" s="92">
        <v>4.9599999999994093E-4</v>
      </c>
      <c r="Q295" s="92">
        <v>-0.6554290066244981</v>
      </c>
      <c r="R295" s="77">
        <v>1046.0850416177143</v>
      </c>
      <c r="S295" s="77">
        <v>136.15542746270813</v>
      </c>
      <c r="T295" s="92">
        <v>-0.82849525077664488</v>
      </c>
      <c r="U295" s="92">
        <v>0.22631239455929522</v>
      </c>
      <c r="V295" s="92"/>
      <c r="W295" s="92"/>
      <c r="X295" s="77"/>
      <c r="Y295" s="92"/>
      <c r="Z295" s="77"/>
      <c r="AA295" s="92"/>
      <c r="AB295" s="77"/>
      <c r="AC295" s="92"/>
      <c r="AD295" s="77"/>
      <c r="AE295" s="92"/>
      <c r="AF295" s="77"/>
      <c r="AG295" s="92"/>
      <c r="AH295" s="77"/>
      <c r="AI295" s="92"/>
      <c r="AJ295" s="77"/>
      <c r="AK295" s="92"/>
      <c r="AL295" s="92"/>
      <c r="AM295" s="93"/>
      <c r="AN295" s="77"/>
      <c r="AO295" s="77"/>
      <c r="AP295" s="77"/>
      <c r="AQ295" s="77"/>
      <c r="AR295" s="77"/>
      <c r="AS295" s="77"/>
      <c r="AT295" s="77"/>
      <c r="AU295" s="77"/>
      <c r="AV295" s="77"/>
      <c r="AW295" s="77"/>
      <c r="AX295" s="77"/>
      <c r="AY295" s="77"/>
      <c r="AZ295" s="77"/>
      <c r="BB295" s="77"/>
      <c r="BC295" s="77"/>
      <c r="BD295" s="77"/>
      <c r="BE295" s="77"/>
      <c r="BG295" s="77"/>
      <c r="BH295" s="77"/>
      <c r="BI295" s="58"/>
      <c r="BJ295" s="58"/>
      <c r="BL295" s="94"/>
      <c r="BN295" s="117"/>
    </row>
    <row r="296" spans="1:66" s="38" customFormat="1" x14ac:dyDescent="0.2">
      <c r="A296" s="38" t="s">
        <v>807</v>
      </c>
      <c r="C296" s="58">
        <v>55.1</v>
      </c>
      <c r="D296" s="58">
        <v>-6.53</v>
      </c>
      <c r="E296" s="38" t="s">
        <v>816</v>
      </c>
      <c r="F296" s="63"/>
      <c r="G296" s="63"/>
      <c r="H296" s="63">
        <v>3880</v>
      </c>
      <c r="I296" s="63">
        <v>20</v>
      </c>
      <c r="J296" s="58">
        <v>-26.86</v>
      </c>
      <c r="K296" s="63">
        <v>1057</v>
      </c>
      <c r="L296" s="63">
        <v>33</v>
      </c>
      <c r="M296" s="58">
        <v>-26.547265683979035</v>
      </c>
      <c r="N296" s="92">
        <v>0.15333000000000002</v>
      </c>
      <c r="O296" s="92">
        <v>9.616431602096398E-2</v>
      </c>
      <c r="P296" s="92">
        <v>6.3239999999999963E-2</v>
      </c>
      <c r="Q296" s="92">
        <v>0.31273431602096396</v>
      </c>
      <c r="R296" s="77">
        <v>1235.8079534628571</v>
      </c>
      <c r="S296" s="77">
        <v>129.89833707690639</v>
      </c>
      <c r="T296" s="92">
        <v>-0.27046012209004339</v>
      </c>
      <c r="U296" s="92">
        <v>0.19074707890688583</v>
      </c>
      <c r="V296" s="92"/>
      <c r="W296" s="92"/>
      <c r="X296" s="77"/>
      <c r="Y296" s="92"/>
      <c r="Z296" s="77"/>
      <c r="AA296" s="92"/>
      <c r="AB296" s="77"/>
      <c r="AC296" s="92"/>
      <c r="AD296" s="77"/>
      <c r="AE296" s="92"/>
      <c r="AF296" s="77"/>
      <c r="AG296" s="92"/>
      <c r="AH296" s="77"/>
      <c r="AI296" s="92"/>
      <c r="AJ296" s="77"/>
      <c r="AK296" s="92"/>
      <c r="AL296" s="92"/>
      <c r="AM296" s="93"/>
      <c r="AN296" s="77"/>
      <c r="AO296" s="77"/>
      <c r="AP296" s="77"/>
      <c r="AQ296" s="77"/>
      <c r="AR296" s="77"/>
      <c r="AS296" s="77"/>
      <c r="AT296" s="77"/>
      <c r="AU296" s="77"/>
      <c r="AV296" s="77"/>
      <c r="AW296" s="77"/>
      <c r="AX296" s="77"/>
      <c r="AY296" s="77"/>
      <c r="AZ296" s="77"/>
      <c r="BB296" s="77"/>
      <c r="BC296" s="77"/>
      <c r="BD296" s="77"/>
      <c r="BE296" s="77"/>
      <c r="BG296" s="77"/>
      <c r="BH296" s="77"/>
      <c r="BI296" s="58"/>
      <c r="BJ296" s="58"/>
      <c r="BL296" s="94"/>
      <c r="BN296" s="117"/>
    </row>
    <row r="297" spans="1:66" s="38" customFormat="1" x14ac:dyDescent="0.2">
      <c r="A297" s="38" t="s">
        <v>852</v>
      </c>
      <c r="B297" s="38" t="s">
        <v>860</v>
      </c>
      <c r="C297" s="58">
        <v>48.15</v>
      </c>
      <c r="D297" s="58">
        <v>10.16</v>
      </c>
      <c r="E297" s="38" t="s">
        <v>143</v>
      </c>
      <c r="F297" s="63">
        <v>3645</v>
      </c>
      <c r="G297" s="63">
        <v>17</v>
      </c>
      <c r="H297" s="63">
        <v>3890</v>
      </c>
      <c r="I297" s="63">
        <v>30</v>
      </c>
      <c r="J297" s="58">
        <v>-25.8</v>
      </c>
      <c r="K297" s="63">
        <v>893</v>
      </c>
      <c r="L297" s="63">
        <v>561</v>
      </c>
      <c r="M297" s="58">
        <v>-25.962413008564315</v>
      </c>
      <c r="N297" s="92">
        <v>5.3010000000000002E-2</v>
      </c>
      <c r="O297" s="92">
        <v>-0.19248300856431477</v>
      </c>
      <c r="P297" s="92">
        <v>-2.2940000000000071E-2</v>
      </c>
      <c r="Q297" s="92">
        <v>-0.16241300856431484</v>
      </c>
      <c r="R297" s="77">
        <v>1246.19475115</v>
      </c>
      <c r="S297" s="77">
        <v>165.09106898498598</v>
      </c>
      <c r="T297" s="92">
        <v>-0.57084978139515208</v>
      </c>
      <c r="U297" s="92">
        <v>0.22846667448611155</v>
      </c>
      <c r="V297" s="92"/>
      <c r="W297" s="92"/>
      <c r="X297" s="77"/>
      <c r="Y297" s="92"/>
      <c r="Z297" s="77"/>
      <c r="AA297" s="92"/>
      <c r="AB297" s="77"/>
      <c r="AC297" s="92"/>
      <c r="AD297" s="77"/>
      <c r="AE297" s="92"/>
      <c r="AF297" s="77"/>
      <c r="AG297" s="92"/>
      <c r="AH297" s="77"/>
      <c r="AI297" s="92"/>
      <c r="AJ297" s="77"/>
      <c r="AK297" s="92"/>
      <c r="AL297" s="92"/>
      <c r="AM297" s="93"/>
      <c r="AN297" s="77"/>
      <c r="AO297" s="77"/>
      <c r="AP297" s="77"/>
      <c r="AQ297" s="77"/>
      <c r="AR297" s="77"/>
      <c r="AS297" s="77"/>
      <c r="AT297" s="77"/>
      <c r="AU297" s="77"/>
      <c r="AV297" s="77"/>
      <c r="AW297" s="77"/>
      <c r="AX297" s="77"/>
      <c r="AY297" s="77"/>
      <c r="AZ297" s="77"/>
      <c r="BB297" s="77"/>
      <c r="BC297" s="77"/>
      <c r="BD297" s="77"/>
      <c r="BE297" s="77"/>
      <c r="BG297" s="77"/>
      <c r="BH297" s="77"/>
      <c r="BI297" s="58"/>
      <c r="BJ297" s="58"/>
      <c r="BL297" s="94"/>
      <c r="BN297" s="117"/>
    </row>
    <row r="298" spans="1:66" s="38" customFormat="1" x14ac:dyDescent="0.2">
      <c r="A298" s="38" t="s">
        <v>852</v>
      </c>
      <c r="B298" s="38" t="s">
        <v>861</v>
      </c>
      <c r="C298" s="58">
        <v>50.04</v>
      </c>
      <c r="D298" s="58">
        <v>10.95</v>
      </c>
      <c r="E298" s="38" t="s">
        <v>143</v>
      </c>
      <c r="F298" s="63">
        <v>3636</v>
      </c>
      <c r="G298" s="63">
        <v>16</v>
      </c>
      <c r="H298" s="63">
        <v>3890</v>
      </c>
      <c r="I298" s="63">
        <v>30</v>
      </c>
      <c r="J298" s="58">
        <v>-25.8</v>
      </c>
      <c r="K298" s="63">
        <v>626</v>
      </c>
      <c r="L298" s="63">
        <v>291</v>
      </c>
      <c r="M298" s="58">
        <v>-26.455429006624499</v>
      </c>
      <c r="N298" s="92">
        <v>0.10431</v>
      </c>
      <c r="O298" s="92">
        <v>-0.76023500662449806</v>
      </c>
      <c r="P298" s="92">
        <v>4.9599999999994093E-4</v>
      </c>
      <c r="Q298" s="92">
        <v>-0.6554290066244981</v>
      </c>
      <c r="R298" s="77">
        <v>1046.0850416177143</v>
      </c>
      <c r="S298" s="77">
        <v>136.15542746270813</v>
      </c>
      <c r="T298" s="92">
        <v>-0.82849525077664488</v>
      </c>
      <c r="U298" s="92">
        <v>0.22631239455929522</v>
      </c>
      <c r="V298" s="92"/>
      <c r="W298" s="92"/>
      <c r="X298" s="77"/>
      <c r="Y298" s="92"/>
      <c r="Z298" s="77"/>
      <c r="AA298" s="92"/>
      <c r="AB298" s="77"/>
      <c r="AC298" s="92"/>
      <c r="AD298" s="77"/>
      <c r="AE298" s="92"/>
      <c r="AF298" s="77"/>
      <c r="AG298" s="92"/>
      <c r="AH298" s="77"/>
      <c r="AI298" s="92"/>
      <c r="AJ298" s="77"/>
      <c r="AK298" s="92"/>
      <c r="AL298" s="92"/>
      <c r="AM298" s="93"/>
      <c r="AN298" s="77"/>
      <c r="AO298" s="77"/>
      <c r="AP298" s="77"/>
      <c r="AQ298" s="77"/>
      <c r="AR298" s="77"/>
      <c r="AS298" s="77"/>
      <c r="AT298" s="77"/>
      <c r="AU298" s="77"/>
      <c r="AV298" s="77"/>
      <c r="AW298" s="77"/>
      <c r="AX298" s="77"/>
      <c r="AY298" s="77"/>
      <c r="AZ298" s="77"/>
      <c r="BB298" s="77"/>
      <c r="BC298" s="77"/>
      <c r="BD298" s="77"/>
      <c r="BE298" s="77"/>
      <c r="BG298" s="77"/>
      <c r="BH298" s="77"/>
      <c r="BI298" s="58"/>
      <c r="BJ298" s="58"/>
      <c r="BL298" s="94"/>
      <c r="BN298" s="117"/>
    </row>
    <row r="299" spans="1:66" s="38" customFormat="1" x14ac:dyDescent="0.2">
      <c r="A299" s="38" t="s">
        <v>852</v>
      </c>
      <c r="B299" s="38" t="s">
        <v>862</v>
      </c>
      <c r="C299" s="58">
        <v>48.15</v>
      </c>
      <c r="D299" s="58">
        <v>10.16</v>
      </c>
      <c r="E299" s="38" t="s">
        <v>143</v>
      </c>
      <c r="F299" s="63">
        <v>3644</v>
      </c>
      <c r="G299" s="63">
        <v>15</v>
      </c>
      <c r="H299" s="63">
        <v>3900</v>
      </c>
      <c r="I299" s="63">
        <v>30</v>
      </c>
      <c r="J299" s="58">
        <v>-26.1</v>
      </c>
      <c r="K299" s="63">
        <v>893</v>
      </c>
      <c r="L299" s="63">
        <v>561</v>
      </c>
      <c r="M299" s="58">
        <v>-26.262413008564316</v>
      </c>
      <c r="N299" s="92">
        <v>5.3010000000000002E-2</v>
      </c>
      <c r="O299" s="92">
        <v>-0.19248300856431477</v>
      </c>
      <c r="P299" s="92">
        <v>-2.2940000000000071E-2</v>
      </c>
      <c r="Q299" s="92">
        <v>-0.16241300856431484</v>
      </c>
      <c r="R299" s="77">
        <v>1246.19475115</v>
      </c>
      <c r="S299" s="77">
        <v>165.09106898498598</v>
      </c>
      <c r="T299" s="92">
        <v>-0.57084978139515208</v>
      </c>
      <c r="U299" s="92">
        <v>0.22846667448611155</v>
      </c>
      <c r="V299" s="92"/>
      <c r="W299" s="92"/>
      <c r="X299" s="77"/>
      <c r="Y299" s="92"/>
      <c r="Z299" s="77"/>
      <c r="AA299" s="92"/>
      <c r="AB299" s="77"/>
      <c r="AC299" s="92"/>
      <c r="AD299" s="77"/>
      <c r="AE299" s="92"/>
      <c r="AF299" s="77"/>
      <c r="AG299" s="92"/>
      <c r="AH299" s="77"/>
      <c r="AI299" s="92"/>
      <c r="AJ299" s="77"/>
      <c r="AK299" s="92"/>
      <c r="AL299" s="92"/>
      <c r="AM299" s="93"/>
      <c r="AN299" s="77"/>
      <c r="AO299" s="77"/>
      <c r="AP299" s="77"/>
      <c r="AQ299" s="77"/>
      <c r="AR299" s="77"/>
      <c r="AS299" s="77"/>
      <c r="AT299" s="77"/>
      <c r="AU299" s="77"/>
      <c r="AV299" s="77"/>
      <c r="AW299" s="77"/>
      <c r="AX299" s="77"/>
      <c r="AY299" s="77"/>
      <c r="AZ299" s="77"/>
      <c r="BB299" s="77"/>
      <c r="BC299" s="77"/>
      <c r="BD299" s="77"/>
      <c r="BE299" s="77"/>
      <c r="BG299" s="77"/>
      <c r="BH299" s="77"/>
      <c r="BI299" s="58"/>
      <c r="BJ299" s="58"/>
      <c r="BL299" s="94"/>
      <c r="BN299" s="117"/>
    </row>
    <row r="300" spans="1:66" s="38" customFormat="1" x14ac:dyDescent="0.2">
      <c r="A300" s="38" t="s">
        <v>807</v>
      </c>
      <c r="C300" s="58">
        <v>55.1</v>
      </c>
      <c r="D300" s="58">
        <v>-6.53</v>
      </c>
      <c r="E300" s="38" t="s">
        <v>816</v>
      </c>
      <c r="F300" s="63"/>
      <c r="G300" s="63"/>
      <c r="H300" s="63">
        <v>3900</v>
      </c>
      <c r="I300" s="63">
        <v>20</v>
      </c>
      <c r="J300" s="58">
        <v>-24.91</v>
      </c>
      <c r="K300" s="63">
        <v>1057</v>
      </c>
      <c r="L300" s="63">
        <v>33</v>
      </c>
      <c r="M300" s="58">
        <v>-24.597265683979035</v>
      </c>
      <c r="N300" s="92">
        <v>0.15333000000000002</v>
      </c>
      <c r="O300" s="92">
        <v>9.616431602096398E-2</v>
      </c>
      <c r="P300" s="92">
        <v>6.3239999999999963E-2</v>
      </c>
      <c r="Q300" s="92">
        <v>0.31273431602096396</v>
      </c>
      <c r="R300" s="77">
        <v>1235.8079534628571</v>
      </c>
      <c r="S300" s="77">
        <v>129.89833707690639</v>
      </c>
      <c r="T300" s="92">
        <v>-0.27046012209004339</v>
      </c>
      <c r="U300" s="92">
        <v>0.19074707890688583</v>
      </c>
      <c r="V300" s="92"/>
      <c r="W300" s="92"/>
      <c r="X300" s="77"/>
      <c r="Y300" s="92"/>
      <c r="Z300" s="77"/>
      <c r="AA300" s="92"/>
      <c r="AB300" s="77"/>
      <c r="AC300" s="92"/>
      <c r="AD300" s="77"/>
      <c r="AE300" s="92"/>
      <c r="AF300" s="77"/>
      <c r="AG300" s="92"/>
      <c r="AH300" s="77"/>
      <c r="AI300" s="92"/>
      <c r="AJ300" s="77"/>
      <c r="AK300" s="92"/>
      <c r="AL300" s="92"/>
      <c r="AM300" s="93"/>
      <c r="AN300" s="77"/>
      <c r="AO300" s="77"/>
      <c r="AP300" s="77"/>
      <c r="AQ300" s="77"/>
      <c r="AR300" s="77"/>
      <c r="AS300" s="77"/>
      <c r="AT300" s="77"/>
      <c r="AU300" s="77"/>
      <c r="AV300" s="77"/>
      <c r="AW300" s="77"/>
      <c r="AX300" s="77"/>
      <c r="AY300" s="77"/>
      <c r="AZ300" s="77"/>
      <c r="BB300" s="77"/>
      <c r="BC300" s="77"/>
      <c r="BD300" s="77"/>
      <c r="BE300" s="77"/>
      <c r="BG300" s="77"/>
      <c r="BH300" s="77"/>
      <c r="BI300" s="58"/>
      <c r="BJ300" s="58"/>
      <c r="BL300" s="94"/>
      <c r="BN300" s="117"/>
    </row>
    <row r="301" spans="1:66" s="38" customFormat="1" x14ac:dyDescent="0.2">
      <c r="A301" s="38" t="s">
        <v>807</v>
      </c>
      <c r="C301" s="58">
        <v>54.83</v>
      </c>
      <c r="D301" s="58">
        <v>-6.52</v>
      </c>
      <c r="E301" s="38" t="s">
        <v>816</v>
      </c>
      <c r="F301" s="63"/>
      <c r="G301" s="63"/>
      <c r="H301" s="63">
        <v>3920</v>
      </c>
      <c r="I301" s="63">
        <v>20</v>
      </c>
      <c r="J301" s="58">
        <v>-26.64</v>
      </c>
      <c r="K301" s="63">
        <v>959</v>
      </c>
      <c r="L301" s="63">
        <v>53</v>
      </c>
      <c r="M301" s="58">
        <v>-26.502392930546712</v>
      </c>
      <c r="N301" s="92">
        <v>0.14953</v>
      </c>
      <c r="O301" s="92">
        <v>-7.1814930546709732E-2</v>
      </c>
      <c r="P301" s="92">
        <v>5.9891999999999945E-2</v>
      </c>
      <c r="Q301" s="92">
        <v>0.13760706945329021</v>
      </c>
      <c r="R301" s="77">
        <v>1217.3903555585714</v>
      </c>
      <c r="S301" s="77">
        <v>114.08821076542517</v>
      </c>
      <c r="T301" s="92">
        <v>-0.41286188655050715</v>
      </c>
      <c r="U301" s="92">
        <v>0.16940110624520344</v>
      </c>
      <c r="V301" s="92"/>
      <c r="W301" s="92"/>
      <c r="X301" s="77"/>
      <c r="Y301" s="92"/>
      <c r="Z301" s="77"/>
      <c r="AA301" s="92"/>
      <c r="AB301" s="77"/>
      <c r="AC301" s="92"/>
      <c r="AD301" s="77"/>
      <c r="AE301" s="92"/>
      <c r="AF301" s="77"/>
      <c r="AG301" s="92"/>
      <c r="AH301" s="77"/>
      <c r="AI301" s="92"/>
      <c r="AJ301" s="77"/>
      <c r="AK301" s="92"/>
      <c r="AL301" s="92"/>
      <c r="AM301" s="93"/>
      <c r="AN301" s="77"/>
      <c r="AO301" s="77"/>
      <c r="AP301" s="77"/>
      <c r="AQ301" s="77"/>
      <c r="AR301" s="77"/>
      <c r="AS301" s="77"/>
      <c r="AT301" s="77"/>
      <c r="AU301" s="77"/>
      <c r="AV301" s="77"/>
      <c r="AW301" s="77"/>
      <c r="AX301" s="77"/>
      <c r="AY301" s="77"/>
      <c r="AZ301" s="77"/>
      <c r="BB301" s="77"/>
      <c r="BC301" s="77"/>
      <c r="BD301" s="77"/>
      <c r="BE301" s="77"/>
      <c r="BG301" s="77"/>
      <c r="BH301" s="77"/>
      <c r="BI301" s="58"/>
      <c r="BJ301" s="58"/>
      <c r="BL301" s="94"/>
      <c r="BN301" s="117"/>
    </row>
    <row r="302" spans="1:66" s="38" customFormat="1" x14ac:dyDescent="0.2">
      <c r="A302" s="38" t="s">
        <v>807</v>
      </c>
      <c r="C302" s="58">
        <v>54.83</v>
      </c>
      <c r="D302" s="58">
        <v>-6.52</v>
      </c>
      <c r="E302" s="38" t="s">
        <v>816</v>
      </c>
      <c r="F302" s="63"/>
      <c r="G302" s="63"/>
      <c r="H302" s="63">
        <v>3940</v>
      </c>
      <c r="I302" s="63">
        <v>20</v>
      </c>
      <c r="J302" s="58">
        <v>-25.5</v>
      </c>
      <c r="K302" s="63">
        <v>959</v>
      </c>
      <c r="L302" s="63">
        <v>53</v>
      </c>
      <c r="M302" s="58">
        <v>-25.362392930546712</v>
      </c>
      <c r="N302" s="92">
        <v>0.14953</v>
      </c>
      <c r="O302" s="92">
        <v>-7.1814930546709732E-2</v>
      </c>
      <c r="P302" s="92">
        <v>5.9891999999999945E-2</v>
      </c>
      <c r="Q302" s="92">
        <v>0.13760706945329021</v>
      </c>
      <c r="R302" s="77">
        <v>1217.3903555585714</v>
      </c>
      <c r="S302" s="77">
        <v>114.08821076542517</v>
      </c>
      <c r="T302" s="92">
        <v>-0.41286188655050715</v>
      </c>
      <c r="U302" s="92">
        <v>0.16940110624520344</v>
      </c>
      <c r="V302" s="92"/>
      <c r="W302" s="92"/>
      <c r="X302" s="77"/>
      <c r="Y302" s="92"/>
      <c r="Z302" s="77"/>
      <c r="AA302" s="92"/>
      <c r="AB302" s="77"/>
      <c r="AC302" s="92"/>
      <c r="AD302" s="77"/>
      <c r="AE302" s="92"/>
      <c r="AF302" s="77"/>
      <c r="AG302" s="92"/>
      <c r="AH302" s="77"/>
      <c r="AI302" s="92"/>
      <c r="AJ302" s="77"/>
      <c r="AK302" s="92"/>
      <c r="AL302" s="92"/>
      <c r="AM302" s="93"/>
      <c r="AN302" s="77"/>
      <c r="AO302" s="77"/>
      <c r="AP302" s="77"/>
      <c r="AQ302" s="77"/>
      <c r="AR302" s="77"/>
      <c r="AS302" s="77"/>
      <c r="AT302" s="77"/>
      <c r="AU302" s="77"/>
      <c r="AV302" s="77"/>
      <c r="AW302" s="77"/>
      <c r="AX302" s="77"/>
      <c r="AY302" s="77"/>
      <c r="AZ302" s="77"/>
      <c r="BB302" s="77"/>
      <c r="BC302" s="77"/>
      <c r="BD302" s="77"/>
      <c r="BE302" s="77"/>
      <c r="BG302" s="77"/>
      <c r="BH302" s="77"/>
      <c r="BI302" s="58"/>
      <c r="BJ302" s="58"/>
      <c r="BL302" s="94"/>
      <c r="BN302" s="117"/>
    </row>
    <row r="303" spans="1:66" s="38" customFormat="1" x14ac:dyDescent="0.2">
      <c r="A303" s="38" t="s">
        <v>817</v>
      </c>
      <c r="B303" s="38" t="s">
        <v>863</v>
      </c>
      <c r="C303" s="58">
        <v>45.8</v>
      </c>
      <c r="D303" s="58">
        <v>16</v>
      </c>
      <c r="E303" s="38" t="s">
        <v>819</v>
      </c>
      <c r="F303" s="63">
        <v>3650</v>
      </c>
      <c r="G303" s="63">
        <v>42</v>
      </c>
      <c r="H303" s="63">
        <v>3950</v>
      </c>
      <c r="I303" s="63">
        <v>50</v>
      </c>
      <c r="J303" s="58">
        <v>-27.2</v>
      </c>
      <c r="K303" s="63">
        <v>921</v>
      </c>
      <c r="L303" s="63">
        <v>131</v>
      </c>
      <c r="M303" s="58">
        <v>-27.257864871947685</v>
      </c>
      <c r="N303" s="92">
        <v>0.13471</v>
      </c>
      <c r="O303" s="92">
        <v>-0.14049487194768595</v>
      </c>
      <c r="P303" s="92">
        <v>-5.2080000000000015E-2</v>
      </c>
      <c r="Q303" s="92">
        <v>-5.786487194768597E-2</v>
      </c>
      <c r="R303" s="77">
        <v>922.10211549799988</v>
      </c>
      <c r="S303" s="77">
        <v>151.4212811362712</v>
      </c>
      <c r="T303" s="92">
        <v>1.2795522147021796E-2</v>
      </c>
      <c r="U303" s="92">
        <v>0.27879852779114084</v>
      </c>
      <c r="V303" s="92"/>
      <c r="W303" s="92"/>
      <c r="X303" s="77"/>
      <c r="Y303" s="92"/>
      <c r="Z303" s="77"/>
      <c r="AA303" s="92"/>
      <c r="AB303" s="77"/>
      <c r="AC303" s="92"/>
      <c r="AD303" s="77"/>
      <c r="AE303" s="92"/>
      <c r="AF303" s="77"/>
      <c r="AG303" s="92"/>
      <c r="AH303" s="77"/>
      <c r="AI303" s="92"/>
      <c r="AJ303" s="77"/>
      <c r="AK303" s="92"/>
      <c r="AL303" s="92"/>
      <c r="AM303" s="93"/>
      <c r="AN303" s="77"/>
      <c r="AO303" s="77"/>
      <c r="AP303" s="77"/>
      <c r="AQ303" s="77"/>
      <c r="AR303" s="77"/>
      <c r="AS303" s="77"/>
      <c r="AT303" s="77"/>
      <c r="AU303" s="77"/>
      <c r="AV303" s="77"/>
      <c r="AW303" s="77"/>
      <c r="AX303" s="77"/>
      <c r="AY303" s="77"/>
      <c r="AZ303" s="77"/>
      <c r="BB303" s="77"/>
      <c r="BC303" s="77"/>
      <c r="BD303" s="77"/>
      <c r="BE303" s="77"/>
      <c r="BG303" s="77"/>
      <c r="BH303" s="77"/>
      <c r="BI303" s="58"/>
      <c r="BJ303" s="58"/>
      <c r="BL303" s="94"/>
      <c r="BN303" s="117"/>
    </row>
    <row r="304" spans="1:66" s="38" customFormat="1" x14ac:dyDescent="0.2">
      <c r="A304" s="38" t="s">
        <v>852</v>
      </c>
      <c r="B304" s="38" t="s">
        <v>864</v>
      </c>
      <c r="C304" s="58">
        <v>50.04</v>
      </c>
      <c r="D304" s="58">
        <v>10.95</v>
      </c>
      <c r="E304" s="38" t="s">
        <v>143</v>
      </c>
      <c r="F304" s="63">
        <v>3658</v>
      </c>
      <c r="G304" s="63">
        <v>18</v>
      </c>
      <c r="H304" s="63">
        <v>3950</v>
      </c>
      <c r="I304" s="63">
        <v>20</v>
      </c>
      <c r="J304" s="58">
        <v>-24.7</v>
      </c>
      <c r="K304" s="63">
        <v>626</v>
      </c>
      <c r="L304" s="63">
        <v>291</v>
      </c>
      <c r="M304" s="58">
        <v>-25.355429006624497</v>
      </c>
      <c r="N304" s="92">
        <v>0.10431</v>
      </c>
      <c r="O304" s="92">
        <v>-0.76023500662449806</v>
      </c>
      <c r="P304" s="92">
        <v>4.9599999999994093E-4</v>
      </c>
      <c r="Q304" s="92">
        <v>-0.6554290066244981</v>
      </c>
      <c r="R304" s="77">
        <v>1046.0850416177143</v>
      </c>
      <c r="S304" s="77">
        <v>136.15542746270813</v>
      </c>
      <c r="T304" s="92">
        <v>-0.82849525077664488</v>
      </c>
      <c r="U304" s="92">
        <v>0.22631239455929522</v>
      </c>
      <c r="V304" s="92"/>
      <c r="W304" s="92"/>
      <c r="X304" s="77"/>
      <c r="Y304" s="92"/>
      <c r="Z304" s="77"/>
      <c r="AA304" s="92"/>
      <c r="AB304" s="77"/>
      <c r="AC304" s="92"/>
      <c r="AD304" s="77"/>
      <c r="AE304" s="92"/>
      <c r="AF304" s="77"/>
      <c r="AG304" s="92"/>
      <c r="AH304" s="77"/>
      <c r="AI304" s="92"/>
      <c r="AJ304" s="77"/>
      <c r="AK304" s="92"/>
      <c r="AL304" s="92"/>
      <c r="AM304" s="93"/>
      <c r="AN304" s="77"/>
      <c r="AO304" s="77"/>
      <c r="AP304" s="77"/>
      <c r="AQ304" s="77"/>
      <c r="AR304" s="77"/>
      <c r="AS304" s="77"/>
      <c r="AT304" s="77"/>
      <c r="AU304" s="77"/>
      <c r="AV304" s="77"/>
      <c r="AW304" s="77"/>
      <c r="AX304" s="77"/>
      <c r="AY304" s="77"/>
      <c r="AZ304" s="77"/>
      <c r="BB304" s="77"/>
      <c r="BC304" s="77"/>
      <c r="BD304" s="77"/>
      <c r="BE304" s="77"/>
      <c r="BG304" s="77"/>
      <c r="BH304" s="77"/>
      <c r="BI304" s="58"/>
      <c r="BJ304" s="58"/>
      <c r="BL304" s="94"/>
      <c r="BN304" s="117"/>
    </row>
    <row r="305" spans="1:66" s="38" customFormat="1" x14ac:dyDescent="0.2">
      <c r="A305" s="38" t="s">
        <v>852</v>
      </c>
      <c r="B305" s="38" t="s">
        <v>865</v>
      </c>
      <c r="C305" s="58">
        <v>48.77</v>
      </c>
      <c r="D305" s="58">
        <v>11.62</v>
      </c>
      <c r="E305" s="38" t="s">
        <v>143</v>
      </c>
      <c r="F305" s="63">
        <v>3707</v>
      </c>
      <c r="G305" s="63">
        <v>19</v>
      </c>
      <c r="H305" s="63">
        <v>3960</v>
      </c>
      <c r="I305" s="63">
        <v>30</v>
      </c>
      <c r="J305" s="58">
        <v>-24.9</v>
      </c>
      <c r="K305" s="63">
        <v>731</v>
      </c>
      <c r="L305" s="63">
        <v>365</v>
      </c>
      <c r="M305" s="58">
        <v>-25.344534985040333</v>
      </c>
      <c r="N305" s="92">
        <v>9.0250000000000011E-2</v>
      </c>
      <c r="O305" s="92">
        <v>-0.51953298504033363</v>
      </c>
      <c r="P305" s="92">
        <v>-1.5251999999999932E-2</v>
      </c>
      <c r="Q305" s="92">
        <v>-0.44453498504033356</v>
      </c>
      <c r="R305" s="77">
        <v>1148.1811088767142</v>
      </c>
      <c r="S305" s="77">
        <v>118.94495580286235</v>
      </c>
      <c r="T305" s="92">
        <v>-0.75497490349491037</v>
      </c>
      <c r="U305" s="92">
        <v>0.18358263599399507</v>
      </c>
      <c r="V305" s="92"/>
      <c r="W305" s="92"/>
      <c r="X305" s="77"/>
      <c r="Y305" s="92"/>
      <c r="Z305" s="77"/>
      <c r="AA305" s="92"/>
      <c r="AB305" s="77"/>
      <c r="AC305" s="92"/>
      <c r="AD305" s="77"/>
      <c r="AE305" s="92"/>
      <c r="AF305" s="77"/>
      <c r="AG305" s="92"/>
      <c r="AH305" s="77"/>
      <c r="AI305" s="92"/>
      <c r="AJ305" s="77"/>
      <c r="AK305" s="92"/>
      <c r="AL305" s="92"/>
      <c r="AM305" s="93"/>
      <c r="AN305" s="77"/>
      <c r="AO305" s="77"/>
      <c r="AP305" s="77"/>
      <c r="AQ305" s="77"/>
      <c r="AR305" s="77"/>
      <c r="AS305" s="77"/>
      <c r="AT305" s="77"/>
      <c r="AU305" s="77"/>
      <c r="AV305" s="77"/>
      <c r="AW305" s="77"/>
      <c r="AX305" s="77"/>
      <c r="AY305" s="77"/>
      <c r="AZ305" s="77"/>
      <c r="BB305" s="77"/>
      <c r="BC305" s="77"/>
      <c r="BD305" s="77"/>
      <c r="BE305" s="77"/>
      <c r="BG305" s="77"/>
      <c r="BH305" s="77"/>
      <c r="BI305" s="58"/>
      <c r="BJ305" s="58"/>
      <c r="BL305" s="94"/>
      <c r="BN305" s="117"/>
    </row>
    <row r="306" spans="1:66" s="38" customFormat="1" x14ac:dyDescent="0.2">
      <c r="A306" s="38" t="s">
        <v>852</v>
      </c>
      <c r="B306" s="38" t="s">
        <v>866</v>
      </c>
      <c r="C306" s="58">
        <v>48.77</v>
      </c>
      <c r="D306" s="58">
        <v>11.62</v>
      </c>
      <c r="E306" s="38" t="s">
        <v>143</v>
      </c>
      <c r="F306" s="63">
        <v>3713</v>
      </c>
      <c r="G306" s="63">
        <v>25</v>
      </c>
      <c r="H306" s="63">
        <v>3960</v>
      </c>
      <c r="I306" s="63">
        <v>30</v>
      </c>
      <c r="J306" s="58">
        <v>-24.2</v>
      </c>
      <c r="K306" s="63">
        <v>731</v>
      </c>
      <c r="L306" s="63">
        <v>365</v>
      </c>
      <c r="M306" s="58">
        <v>-24.644534985040334</v>
      </c>
      <c r="N306" s="92">
        <v>9.0250000000000011E-2</v>
      </c>
      <c r="O306" s="92">
        <v>-0.51953298504033363</v>
      </c>
      <c r="P306" s="92">
        <v>-1.5251999999999932E-2</v>
      </c>
      <c r="Q306" s="92">
        <v>-0.44453498504033356</v>
      </c>
      <c r="R306" s="77">
        <v>1148.1811088767142</v>
      </c>
      <c r="S306" s="77">
        <v>118.94495580286235</v>
      </c>
      <c r="T306" s="92">
        <v>-0.75497490349491037</v>
      </c>
      <c r="U306" s="92">
        <v>0.18358263599399507</v>
      </c>
      <c r="V306" s="92"/>
      <c r="W306" s="92"/>
      <c r="X306" s="77"/>
      <c r="Y306" s="92"/>
      <c r="Z306" s="77"/>
      <c r="AA306" s="92"/>
      <c r="AB306" s="77"/>
      <c r="AC306" s="92"/>
      <c r="AD306" s="77"/>
      <c r="AE306" s="92"/>
      <c r="AF306" s="77"/>
      <c r="AG306" s="92"/>
      <c r="AH306" s="77"/>
      <c r="AI306" s="92"/>
      <c r="AJ306" s="77"/>
      <c r="AK306" s="92"/>
      <c r="AL306" s="92"/>
      <c r="AM306" s="93"/>
      <c r="AN306" s="77"/>
      <c r="AO306" s="77"/>
      <c r="AP306" s="77"/>
      <c r="AQ306" s="77"/>
      <c r="AR306" s="77"/>
      <c r="AS306" s="77"/>
      <c r="AT306" s="77"/>
      <c r="AU306" s="77"/>
      <c r="AV306" s="77"/>
      <c r="AW306" s="77"/>
      <c r="AX306" s="77"/>
      <c r="AY306" s="77"/>
      <c r="AZ306" s="77"/>
      <c r="BB306" s="77"/>
      <c r="BC306" s="77"/>
      <c r="BD306" s="77"/>
      <c r="BE306" s="77"/>
      <c r="BG306" s="77"/>
      <c r="BH306" s="77"/>
      <c r="BI306" s="58"/>
      <c r="BJ306" s="58"/>
      <c r="BL306" s="94"/>
      <c r="BN306" s="117"/>
    </row>
    <row r="307" spans="1:66" s="38" customFormat="1" x14ac:dyDescent="0.2">
      <c r="A307" s="38" t="s">
        <v>807</v>
      </c>
      <c r="C307" s="58">
        <v>54.83</v>
      </c>
      <c r="D307" s="58">
        <v>-6.52</v>
      </c>
      <c r="E307" s="38" t="s">
        <v>816</v>
      </c>
      <c r="F307" s="63"/>
      <c r="G307" s="63"/>
      <c r="H307" s="63">
        <v>3960</v>
      </c>
      <c r="I307" s="63">
        <v>20</v>
      </c>
      <c r="J307" s="58">
        <v>-26.27</v>
      </c>
      <c r="K307" s="63">
        <v>959</v>
      </c>
      <c r="L307" s="63">
        <v>53</v>
      </c>
      <c r="M307" s="58">
        <v>-26.132392930546711</v>
      </c>
      <c r="N307" s="92">
        <v>0.14953</v>
      </c>
      <c r="O307" s="92">
        <v>-7.1814930546709732E-2</v>
      </c>
      <c r="P307" s="92">
        <v>5.9891999999999945E-2</v>
      </c>
      <c r="Q307" s="92">
        <v>0.13760706945329021</v>
      </c>
      <c r="R307" s="77">
        <v>1217.3903555585714</v>
      </c>
      <c r="S307" s="77">
        <v>114.08821076542517</v>
      </c>
      <c r="T307" s="92">
        <v>-0.41286188655050715</v>
      </c>
      <c r="U307" s="92">
        <v>0.16940110624520344</v>
      </c>
      <c r="V307" s="92"/>
      <c r="W307" s="92"/>
      <c r="X307" s="77"/>
      <c r="Y307" s="92"/>
      <c r="Z307" s="77"/>
      <c r="AA307" s="92"/>
      <c r="AB307" s="77"/>
      <c r="AC307" s="92"/>
      <c r="AD307" s="77"/>
      <c r="AE307" s="92"/>
      <c r="AF307" s="77"/>
      <c r="AG307" s="92"/>
      <c r="AH307" s="77"/>
      <c r="AI307" s="92"/>
      <c r="AJ307" s="77"/>
      <c r="AK307" s="92"/>
      <c r="AL307" s="92"/>
      <c r="AM307" s="93"/>
      <c r="AN307" s="77"/>
      <c r="AO307" s="77"/>
      <c r="AP307" s="77"/>
      <c r="AQ307" s="77"/>
      <c r="AR307" s="77"/>
      <c r="AS307" s="77"/>
      <c r="AT307" s="77"/>
      <c r="AU307" s="77"/>
      <c r="AV307" s="77"/>
      <c r="AW307" s="77"/>
      <c r="AX307" s="77"/>
      <c r="AY307" s="77"/>
      <c r="AZ307" s="77"/>
      <c r="BB307" s="77"/>
      <c r="BC307" s="77"/>
      <c r="BD307" s="77"/>
      <c r="BE307" s="77"/>
      <c r="BG307" s="77"/>
      <c r="BH307" s="77"/>
      <c r="BI307" s="58"/>
      <c r="BJ307" s="58"/>
      <c r="BL307" s="94"/>
      <c r="BN307" s="117"/>
    </row>
    <row r="308" spans="1:66" s="38" customFormat="1" x14ac:dyDescent="0.2">
      <c r="A308" s="38" t="s">
        <v>852</v>
      </c>
      <c r="B308" s="38" t="s">
        <v>867</v>
      </c>
      <c r="C308" s="58">
        <v>50.04</v>
      </c>
      <c r="D308" s="58">
        <v>10.95</v>
      </c>
      <c r="E308" s="38" t="s">
        <v>143</v>
      </c>
      <c r="F308" s="63">
        <v>3707</v>
      </c>
      <c r="G308" s="63">
        <v>13</v>
      </c>
      <c r="H308" s="63">
        <v>3970</v>
      </c>
      <c r="I308" s="63">
        <v>20</v>
      </c>
      <c r="J308" s="58">
        <v>-25.4</v>
      </c>
      <c r="K308" s="63">
        <v>626</v>
      </c>
      <c r="L308" s="63">
        <v>291</v>
      </c>
      <c r="M308" s="58">
        <v>-26.055429006624497</v>
      </c>
      <c r="N308" s="92">
        <v>0.10431</v>
      </c>
      <c r="O308" s="92">
        <v>-0.76023500662449806</v>
      </c>
      <c r="P308" s="92">
        <v>4.9599999999994093E-4</v>
      </c>
      <c r="Q308" s="92">
        <v>-0.6554290066244981</v>
      </c>
      <c r="R308" s="77">
        <v>1046.0850416177143</v>
      </c>
      <c r="S308" s="77">
        <v>136.15542746270813</v>
      </c>
      <c r="T308" s="92">
        <v>-0.82849525077664488</v>
      </c>
      <c r="U308" s="92">
        <v>0.22631239455929522</v>
      </c>
      <c r="V308" s="92"/>
      <c r="W308" s="92"/>
      <c r="X308" s="77"/>
      <c r="Y308" s="92"/>
      <c r="Z308" s="77"/>
      <c r="AA308" s="92"/>
      <c r="AB308" s="77"/>
      <c r="AC308" s="92"/>
      <c r="AD308" s="77"/>
      <c r="AE308" s="92"/>
      <c r="AF308" s="77"/>
      <c r="AG308" s="92"/>
      <c r="AH308" s="77"/>
      <c r="AI308" s="92"/>
      <c r="AJ308" s="77"/>
      <c r="AK308" s="92"/>
      <c r="AL308" s="92"/>
      <c r="AM308" s="93"/>
      <c r="AN308" s="77"/>
      <c r="AO308" s="77"/>
      <c r="AP308" s="77"/>
      <c r="AQ308" s="77"/>
      <c r="AR308" s="77"/>
      <c r="AS308" s="77"/>
      <c r="AT308" s="77"/>
      <c r="AU308" s="77"/>
      <c r="AV308" s="77"/>
      <c r="AW308" s="77"/>
      <c r="AX308" s="77"/>
      <c r="AY308" s="77"/>
      <c r="AZ308" s="77"/>
      <c r="BB308" s="77"/>
      <c r="BC308" s="77"/>
      <c r="BD308" s="77"/>
      <c r="BE308" s="77"/>
      <c r="BG308" s="77"/>
      <c r="BH308" s="77"/>
      <c r="BI308" s="58"/>
      <c r="BJ308" s="58"/>
      <c r="BL308" s="94"/>
      <c r="BN308" s="117"/>
    </row>
    <row r="309" spans="1:66" s="38" customFormat="1" x14ac:dyDescent="0.2">
      <c r="A309" s="38" t="s">
        <v>852</v>
      </c>
      <c r="B309" s="38" t="s">
        <v>868</v>
      </c>
      <c r="C309" s="58">
        <v>48.77</v>
      </c>
      <c r="D309" s="58">
        <v>11.62</v>
      </c>
      <c r="E309" s="38" t="s">
        <v>143</v>
      </c>
      <c r="F309" s="63">
        <v>3705</v>
      </c>
      <c r="G309" s="63">
        <v>14</v>
      </c>
      <c r="H309" s="63">
        <v>3970</v>
      </c>
      <c r="I309" s="63">
        <v>30</v>
      </c>
      <c r="J309" s="58">
        <v>-25.2</v>
      </c>
      <c r="K309" s="63">
        <v>731</v>
      </c>
      <c r="L309" s="63">
        <v>365</v>
      </c>
      <c r="M309" s="58">
        <v>-25.644534985040334</v>
      </c>
      <c r="N309" s="92">
        <v>9.0250000000000011E-2</v>
      </c>
      <c r="O309" s="92">
        <v>-0.51953298504033363</v>
      </c>
      <c r="P309" s="92">
        <v>-1.5251999999999932E-2</v>
      </c>
      <c r="Q309" s="92">
        <v>-0.44453498504033356</v>
      </c>
      <c r="R309" s="77">
        <v>1148.1811088767142</v>
      </c>
      <c r="S309" s="77">
        <v>118.94495580286235</v>
      </c>
      <c r="T309" s="92">
        <v>-0.75497490349491037</v>
      </c>
      <c r="U309" s="92">
        <v>0.18358263599399507</v>
      </c>
      <c r="V309" s="92"/>
      <c r="W309" s="92"/>
      <c r="X309" s="77"/>
      <c r="Y309" s="92"/>
      <c r="Z309" s="77"/>
      <c r="AA309" s="92"/>
      <c r="AB309" s="77"/>
      <c r="AC309" s="92"/>
      <c r="AD309" s="77"/>
      <c r="AE309" s="92"/>
      <c r="AF309" s="77"/>
      <c r="AG309" s="92"/>
      <c r="AH309" s="77"/>
      <c r="AI309" s="92"/>
      <c r="AJ309" s="77"/>
      <c r="AK309" s="92"/>
      <c r="AL309" s="92"/>
      <c r="AM309" s="93"/>
      <c r="AN309" s="77"/>
      <c r="AO309" s="77"/>
      <c r="AP309" s="77"/>
      <c r="AQ309" s="77"/>
      <c r="AR309" s="77"/>
      <c r="AS309" s="77"/>
      <c r="AT309" s="77"/>
      <c r="AU309" s="77"/>
      <c r="AV309" s="77"/>
      <c r="AW309" s="77"/>
      <c r="AX309" s="77"/>
      <c r="AY309" s="77"/>
      <c r="AZ309" s="77"/>
      <c r="BB309" s="77"/>
      <c r="BC309" s="77"/>
      <c r="BD309" s="77"/>
      <c r="BE309" s="77"/>
      <c r="BG309" s="77"/>
      <c r="BH309" s="77"/>
      <c r="BI309" s="58"/>
      <c r="BJ309" s="58"/>
      <c r="BL309" s="94"/>
      <c r="BN309" s="117"/>
    </row>
    <row r="310" spans="1:66" s="38" customFormat="1" x14ac:dyDescent="0.2">
      <c r="A310" s="38" t="s">
        <v>852</v>
      </c>
      <c r="B310" s="38" t="s">
        <v>869</v>
      </c>
      <c r="C310" s="58">
        <v>48.77</v>
      </c>
      <c r="D310" s="58">
        <v>11.62</v>
      </c>
      <c r="E310" s="38" t="s">
        <v>143</v>
      </c>
      <c r="F310" s="63">
        <v>3698</v>
      </c>
      <c r="G310" s="63">
        <v>18</v>
      </c>
      <c r="H310" s="63">
        <v>3970</v>
      </c>
      <c r="I310" s="63">
        <v>20</v>
      </c>
      <c r="J310" s="58">
        <v>-26.6</v>
      </c>
      <c r="K310" s="63">
        <v>731</v>
      </c>
      <c r="L310" s="63">
        <v>365</v>
      </c>
      <c r="M310" s="58">
        <v>-27.044534985040336</v>
      </c>
      <c r="N310" s="92">
        <v>9.0250000000000011E-2</v>
      </c>
      <c r="O310" s="92">
        <v>-0.51953298504033363</v>
      </c>
      <c r="P310" s="92">
        <v>-1.5251999999999932E-2</v>
      </c>
      <c r="Q310" s="92">
        <v>-0.44453498504033356</v>
      </c>
      <c r="R310" s="77">
        <v>1148.1811088767142</v>
      </c>
      <c r="S310" s="77">
        <v>118.94495580286235</v>
      </c>
      <c r="T310" s="92">
        <v>-0.75497490349491037</v>
      </c>
      <c r="U310" s="92">
        <v>0.18358263599399507</v>
      </c>
      <c r="V310" s="92"/>
      <c r="W310" s="92"/>
      <c r="X310" s="77"/>
      <c r="Y310" s="92"/>
      <c r="Z310" s="77"/>
      <c r="AA310" s="92"/>
      <c r="AB310" s="77"/>
      <c r="AC310" s="92"/>
      <c r="AD310" s="77"/>
      <c r="AE310" s="92"/>
      <c r="AF310" s="77"/>
      <c r="AG310" s="92"/>
      <c r="AH310" s="77"/>
      <c r="AI310" s="92"/>
      <c r="AJ310" s="77"/>
      <c r="AK310" s="92"/>
      <c r="AL310" s="92"/>
      <c r="AM310" s="93"/>
      <c r="AN310" s="77"/>
      <c r="AO310" s="77"/>
      <c r="AP310" s="77"/>
      <c r="AQ310" s="77"/>
      <c r="AR310" s="77"/>
      <c r="AS310" s="77"/>
      <c r="AT310" s="77"/>
      <c r="AU310" s="77"/>
      <c r="AV310" s="77"/>
      <c r="AW310" s="77"/>
      <c r="AX310" s="77"/>
      <c r="AY310" s="77"/>
      <c r="AZ310" s="77"/>
      <c r="BB310" s="77"/>
      <c r="BC310" s="77"/>
      <c r="BD310" s="77"/>
      <c r="BE310" s="77"/>
      <c r="BG310" s="77"/>
      <c r="BH310" s="77"/>
      <c r="BI310" s="58"/>
      <c r="BJ310" s="58"/>
      <c r="BL310" s="94"/>
      <c r="BN310" s="117"/>
    </row>
    <row r="311" spans="1:66" s="38" customFormat="1" x14ac:dyDescent="0.2">
      <c r="A311" s="38" t="s">
        <v>807</v>
      </c>
      <c r="C311" s="58">
        <v>54.83</v>
      </c>
      <c r="D311" s="58">
        <v>-6.52</v>
      </c>
      <c r="E311" s="38" t="s">
        <v>816</v>
      </c>
      <c r="F311" s="63"/>
      <c r="G311" s="63"/>
      <c r="H311" s="63">
        <v>3980</v>
      </c>
      <c r="I311" s="63">
        <v>20</v>
      </c>
      <c r="J311" s="58">
        <v>-26.46</v>
      </c>
      <c r="K311" s="63">
        <v>959</v>
      </c>
      <c r="L311" s="63">
        <v>53</v>
      </c>
      <c r="M311" s="58">
        <v>-26.322392930546712</v>
      </c>
      <c r="N311" s="92">
        <v>0.14953</v>
      </c>
      <c r="O311" s="92">
        <v>-7.1814930546709732E-2</v>
      </c>
      <c r="P311" s="92">
        <v>5.9891999999999945E-2</v>
      </c>
      <c r="Q311" s="92">
        <v>0.13760706945329021</v>
      </c>
      <c r="R311" s="77">
        <v>1217.3903555585714</v>
      </c>
      <c r="S311" s="77">
        <v>114.08821076542517</v>
      </c>
      <c r="T311" s="92">
        <v>-0.41286188655050715</v>
      </c>
      <c r="U311" s="92">
        <v>0.16940110624520344</v>
      </c>
      <c r="V311" s="92"/>
      <c r="W311" s="92"/>
      <c r="X311" s="77"/>
      <c r="Y311" s="92"/>
      <c r="Z311" s="77"/>
      <c r="AA311" s="92"/>
      <c r="AB311" s="77"/>
      <c r="AC311" s="92"/>
      <c r="AD311" s="77"/>
      <c r="AE311" s="92"/>
      <c r="AF311" s="77"/>
      <c r="AG311" s="92"/>
      <c r="AH311" s="77"/>
      <c r="AI311" s="92"/>
      <c r="AJ311" s="77"/>
      <c r="AK311" s="92"/>
      <c r="AL311" s="92"/>
      <c r="AM311" s="93"/>
      <c r="AN311" s="77"/>
      <c r="AO311" s="77"/>
      <c r="AP311" s="77"/>
      <c r="AQ311" s="77"/>
      <c r="AR311" s="77"/>
      <c r="AS311" s="77"/>
      <c r="AT311" s="77"/>
      <c r="AU311" s="77"/>
      <c r="AV311" s="77"/>
      <c r="AW311" s="77"/>
      <c r="AX311" s="77"/>
      <c r="AY311" s="77"/>
      <c r="AZ311" s="77"/>
      <c r="BB311" s="77"/>
      <c r="BC311" s="77"/>
      <c r="BD311" s="77"/>
      <c r="BE311" s="77"/>
      <c r="BG311" s="77"/>
      <c r="BH311" s="77"/>
      <c r="BI311" s="58"/>
      <c r="BJ311" s="58"/>
      <c r="BL311" s="94"/>
      <c r="BN311" s="117"/>
    </row>
    <row r="312" spans="1:66" s="38" customFormat="1" x14ac:dyDescent="0.2">
      <c r="A312" s="38" t="s">
        <v>807</v>
      </c>
      <c r="C312" s="58">
        <v>54.83</v>
      </c>
      <c r="D312" s="58">
        <v>-6.52</v>
      </c>
      <c r="E312" s="38" t="s">
        <v>816</v>
      </c>
      <c r="F312" s="63"/>
      <c r="G312" s="63"/>
      <c r="H312" s="63">
        <v>4000</v>
      </c>
      <c r="I312" s="63">
        <v>20</v>
      </c>
      <c r="J312" s="58">
        <v>-26.23</v>
      </c>
      <c r="K312" s="63">
        <v>959</v>
      </c>
      <c r="L312" s="63">
        <v>53</v>
      </c>
      <c r="M312" s="58">
        <v>-26.092392930546712</v>
      </c>
      <c r="N312" s="92">
        <v>0.14953</v>
      </c>
      <c r="O312" s="92">
        <v>-7.1814930546709732E-2</v>
      </c>
      <c r="P312" s="92">
        <v>5.9891999999999945E-2</v>
      </c>
      <c r="Q312" s="92">
        <v>0.13760706945329021</v>
      </c>
      <c r="R312" s="77">
        <v>1217.3903555585714</v>
      </c>
      <c r="S312" s="77">
        <v>114.08821076542517</v>
      </c>
      <c r="T312" s="92">
        <v>-0.41286188655050715</v>
      </c>
      <c r="U312" s="92">
        <v>0.16940110624520344</v>
      </c>
      <c r="V312" s="92"/>
      <c r="W312" s="92"/>
      <c r="X312" s="77"/>
      <c r="Y312" s="92"/>
      <c r="Z312" s="77"/>
      <c r="AA312" s="92"/>
      <c r="AB312" s="77"/>
      <c r="AC312" s="92"/>
      <c r="AD312" s="77"/>
      <c r="AE312" s="92"/>
      <c r="AF312" s="77"/>
      <c r="AG312" s="92"/>
      <c r="AH312" s="77"/>
      <c r="AI312" s="92"/>
      <c r="AJ312" s="77"/>
      <c r="AK312" s="92"/>
      <c r="AL312" s="92"/>
      <c r="AM312" s="93"/>
      <c r="AN312" s="77"/>
      <c r="AO312" s="77"/>
      <c r="AP312" s="77"/>
      <c r="AQ312" s="77"/>
      <c r="AR312" s="77"/>
      <c r="AS312" s="77"/>
      <c r="AT312" s="77"/>
      <c r="AU312" s="77"/>
      <c r="AV312" s="77"/>
      <c r="AW312" s="77"/>
      <c r="AX312" s="77"/>
      <c r="AY312" s="77"/>
      <c r="AZ312" s="77"/>
      <c r="BB312" s="77"/>
      <c r="BC312" s="77"/>
      <c r="BD312" s="77"/>
      <c r="BE312" s="77"/>
      <c r="BG312" s="77"/>
      <c r="BH312" s="77"/>
      <c r="BI312" s="58"/>
      <c r="BJ312" s="58"/>
      <c r="BL312" s="94"/>
      <c r="BN312" s="117"/>
    </row>
    <row r="313" spans="1:66" s="38" customFormat="1" x14ac:dyDescent="0.2">
      <c r="A313" s="38" t="s">
        <v>852</v>
      </c>
      <c r="B313" s="38" t="s">
        <v>870</v>
      </c>
      <c r="C313" s="58">
        <v>48.77</v>
      </c>
      <c r="D313" s="58">
        <v>11.62</v>
      </c>
      <c r="E313" s="38" t="s">
        <v>143</v>
      </c>
      <c r="F313" s="63">
        <v>3686</v>
      </c>
      <c r="G313" s="63">
        <v>20</v>
      </c>
      <c r="H313" s="63">
        <v>4010</v>
      </c>
      <c r="I313" s="63">
        <v>20</v>
      </c>
      <c r="J313" s="58">
        <v>-26</v>
      </c>
      <c r="K313" s="63">
        <v>731</v>
      </c>
      <c r="L313" s="63">
        <v>365</v>
      </c>
      <c r="M313" s="58">
        <v>-26.444534985040335</v>
      </c>
      <c r="N313" s="92">
        <v>9.0250000000000011E-2</v>
      </c>
      <c r="O313" s="92">
        <v>-0.51953298504033363</v>
      </c>
      <c r="P313" s="92">
        <v>-1.5251999999999932E-2</v>
      </c>
      <c r="Q313" s="92">
        <v>-0.44453498504033356</v>
      </c>
      <c r="R313" s="77">
        <v>1148.1811088767142</v>
      </c>
      <c r="S313" s="77">
        <v>118.94495580286235</v>
      </c>
      <c r="T313" s="92">
        <v>-0.75497490349491037</v>
      </c>
      <c r="U313" s="92">
        <v>0.18358263599399507</v>
      </c>
      <c r="V313" s="92"/>
      <c r="W313" s="92"/>
      <c r="X313" s="77"/>
      <c r="Y313" s="92"/>
      <c r="Z313" s="77"/>
      <c r="AA313" s="92"/>
      <c r="AB313" s="77"/>
      <c r="AC313" s="92"/>
      <c r="AD313" s="77"/>
      <c r="AE313" s="92"/>
      <c r="AF313" s="77"/>
      <c r="AG313" s="92"/>
      <c r="AH313" s="77"/>
      <c r="AI313" s="92"/>
      <c r="AJ313" s="77"/>
      <c r="AK313" s="92"/>
      <c r="AL313" s="92"/>
      <c r="AM313" s="93"/>
      <c r="AN313" s="77"/>
      <c r="AO313" s="77"/>
      <c r="AP313" s="77"/>
      <c r="AQ313" s="77"/>
      <c r="AR313" s="77"/>
      <c r="AS313" s="77"/>
      <c r="AT313" s="77"/>
      <c r="AU313" s="77"/>
      <c r="AV313" s="77"/>
      <c r="AW313" s="77"/>
      <c r="AX313" s="77"/>
      <c r="AY313" s="77"/>
      <c r="AZ313" s="77"/>
      <c r="BB313" s="77"/>
      <c r="BC313" s="77"/>
      <c r="BD313" s="77"/>
      <c r="BE313" s="77"/>
      <c r="BG313" s="77"/>
      <c r="BH313" s="77"/>
      <c r="BI313" s="58"/>
      <c r="BJ313" s="58"/>
      <c r="BL313" s="94"/>
      <c r="BN313" s="117"/>
    </row>
    <row r="314" spans="1:66" s="38" customFormat="1" x14ac:dyDescent="0.2">
      <c r="A314" s="38" t="s">
        <v>852</v>
      </c>
      <c r="B314" s="38" t="s">
        <v>871</v>
      </c>
      <c r="C314" s="58">
        <v>50.04</v>
      </c>
      <c r="D314" s="58">
        <v>10.95</v>
      </c>
      <c r="E314" s="38" t="s">
        <v>143</v>
      </c>
      <c r="F314" s="63">
        <v>3689</v>
      </c>
      <c r="G314" s="63">
        <v>14</v>
      </c>
      <c r="H314" s="63">
        <v>4011</v>
      </c>
      <c r="I314" s="63">
        <v>20</v>
      </c>
      <c r="J314" s="58">
        <v>-25.8</v>
      </c>
      <c r="K314" s="63">
        <v>626</v>
      </c>
      <c r="L314" s="63">
        <v>291</v>
      </c>
      <c r="M314" s="58">
        <v>-26.455429006624499</v>
      </c>
      <c r="N314" s="92">
        <v>0.10431</v>
      </c>
      <c r="O314" s="92">
        <v>-0.76023500662449806</v>
      </c>
      <c r="P314" s="92">
        <v>4.9599999999994093E-4</v>
      </c>
      <c r="Q314" s="92">
        <v>-0.6554290066244981</v>
      </c>
      <c r="R314" s="77">
        <v>1046.0850416177143</v>
      </c>
      <c r="S314" s="77">
        <v>136.15542746270813</v>
      </c>
      <c r="T314" s="92">
        <v>-0.82849525077664488</v>
      </c>
      <c r="U314" s="92">
        <v>0.22631239455929522</v>
      </c>
      <c r="V314" s="92"/>
      <c r="W314" s="92"/>
      <c r="X314" s="77"/>
      <c r="Y314" s="92"/>
      <c r="Z314" s="77"/>
      <c r="AA314" s="92"/>
      <c r="AB314" s="77"/>
      <c r="AC314" s="92"/>
      <c r="AD314" s="77"/>
      <c r="AE314" s="92"/>
      <c r="AF314" s="77"/>
      <c r="AG314" s="92"/>
      <c r="AH314" s="77"/>
      <c r="AI314" s="92"/>
      <c r="AJ314" s="77"/>
      <c r="AK314" s="92"/>
      <c r="AL314" s="92"/>
      <c r="AM314" s="93"/>
      <c r="AN314" s="77"/>
      <c r="AO314" s="77"/>
      <c r="AP314" s="77"/>
      <c r="AQ314" s="77"/>
      <c r="AR314" s="77"/>
      <c r="AS314" s="77"/>
      <c r="AT314" s="77"/>
      <c r="AU314" s="77"/>
      <c r="AV314" s="77"/>
      <c r="AW314" s="77"/>
      <c r="AX314" s="77"/>
      <c r="AY314" s="77"/>
      <c r="AZ314" s="77"/>
      <c r="BB314" s="77"/>
      <c r="BC314" s="77"/>
      <c r="BD314" s="77"/>
      <c r="BE314" s="77"/>
      <c r="BG314" s="77"/>
      <c r="BH314" s="77"/>
      <c r="BI314" s="58"/>
      <c r="BJ314" s="58"/>
      <c r="BL314" s="94"/>
      <c r="BN314" s="117"/>
    </row>
    <row r="315" spans="1:66" s="38" customFormat="1" x14ac:dyDescent="0.2">
      <c r="A315" s="38" t="s">
        <v>852</v>
      </c>
      <c r="B315" s="38" t="s">
        <v>872</v>
      </c>
      <c r="C315" s="58">
        <v>50.04</v>
      </c>
      <c r="D315" s="58">
        <v>10.95</v>
      </c>
      <c r="E315" s="38" t="s">
        <v>143</v>
      </c>
      <c r="F315" s="63">
        <v>3694</v>
      </c>
      <c r="G315" s="63">
        <v>15</v>
      </c>
      <c r="H315" s="63">
        <v>4020</v>
      </c>
      <c r="I315" s="63">
        <v>20</v>
      </c>
      <c r="J315" s="58">
        <v>-25.5</v>
      </c>
      <c r="K315" s="63">
        <v>626</v>
      </c>
      <c r="L315" s="63">
        <v>291</v>
      </c>
      <c r="M315" s="58">
        <v>-26.155429006624498</v>
      </c>
      <c r="N315" s="92">
        <v>0.10431</v>
      </c>
      <c r="O315" s="92">
        <v>-0.76023500662449806</v>
      </c>
      <c r="P315" s="92">
        <v>4.9599999999994093E-4</v>
      </c>
      <c r="Q315" s="92">
        <v>-0.6554290066244981</v>
      </c>
      <c r="R315" s="77">
        <v>1046.0850416177143</v>
      </c>
      <c r="S315" s="77">
        <v>136.15542746270813</v>
      </c>
      <c r="T315" s="92">
        <v>-0.82849525077664488</v>
      </c>
      <c r="U315" s="92">
        <v>0.22631239455929522</v>
      </c>
      <c r="V315" s="92"/>
      <c r="W315" s="92"/>
      <c r="X315" s="77"/>
      <c r="Y315" s="92"/>
      <c r="Z315" s="77"/>
      <c r="AA315" s="92"/>
      <c r="AB315" s="77"/>
      <c r="AC315" s="92"/>
      <c r="AD315" s="77"/>
      <c r="AE315" s="92"/>
      <c r="AF315" s="77"/>
      <c r="AG315" s="92"/>
      <c r="AH315" s="77"/>
      <c r="AI315" s="92"/>
      <c r="AJ315" s="77"/>
      <c r="AK315" s="92"/>
      <c r="AL315" s="92"/>
      <c r="AM315" s="93"/>
      <c r="AN315" s="77"/>
      <c r="AO315" s="77"/>
      <c r="AP315" s="77"/>
      <c r="AQ315" s="77"/>
      <c r="AR315" s="77"/>
      <c r="AS315" s="77"/>
      <c r="AT315" s="77"/>
      <c r="AU315" s="77"/>
      <c r="AV315" s="77"/>
      <c r="AW315" s="77"/>
      <c r="AX315" s="77"/>
      <c r="AY315" s="77"/>
      <c r="AZ315" s="77"/>
      <c r="BB315" s="77"/>
      <c r="BC315" s="77"/>
      <c r="BD315" s="77"/>
      <c r="BE315" s="77"/>
      <c r="BG315" s="77"/>
      <c r="BH315" s="77"/>
      <c r="BI315" s="58"/>
      <c r="BJ315" s="58"/>
      <c r="BL315" s="94"/>
      <c r="BN315" s="117"/>
    </row>
    <row r="316" spans="1:66" s="38" customFormat="1" x14ac:dyDescent="0.2">
      <c r="A316" s="38" t="s">
        <v>852</v>
      </c>
      <c r="B316" s="38" t="s">
        <v>873</v>
      </c>
      <c r="C316" s="58">
        <v>48.77</v>
      </c>
      <c r="D316" s="58">
        <v>11.62</v>
      </c>
      <c r="E316" s="38" t="s">
        <v>143</v>
      </c>
      <c r="F316" s="63">
        <v>3680</v>
      </c>
      <c r="G316" s="63">
        <v>14</v>
      </c>
      <c r="H316" s="63">
        <v>4020</v>
      </c>
      <c r="I316" s="63">
        <v>20</v>
      </c>
      <c r="J316" s="58">
        <v>-25.5</v>
      </c>
      <c r="K316" s="63">
        <v>731</v>
      </c>
      <c r="L316" s="63">
        <v>365</v>
      </c>
      <c r="M316" s="58">
        <v>-25.944534985040335</v>
      </c>
      <c r="N316" s="92">
        <v>9.0250000000000011E-2</v>
      </c>
      <c r="O316" s="92">
        <v>-0.51953298504033363</v>
      </c>
      <c r="P316" s="92">
        <v>-1.5251999999999932E-2</v>
      </c>
      <c r="Q316" s="92">
        <v>-0.44453498504033356</v>
      </c>
      <c r="R316" s="77">
        <v>1148.1811088767142</v>
      </c>
      <c r="S316" s="77">
        <v>118.94495580286235</v>
      </c>
      <c r="T316" s="92">
        <v>-0.75497490349491037</v>
      </c>
      <c r="U316" s="92">
        <v>0.18358263599399507</v>
      </c>
      <c r="V316" s="92"/>
      <c r="W316" s="92"/>
      <c r="X316" s="77"/>
      <c r="Y316" s="92"/>
      <c r="Z316" s="77"/>
      <c r="AA316" s="92"/>
      <c r="AB316" s="77"/>
      <c r="AC316" s="92"/>
      <c r="AD316" s="77"/>
      <c r="AE316" s="92"/>
      <c r="AF316" s="77"/>
      <c r="AG316" s="92"/>
      <c r="AH316" s="77"/>
      <c r="AI316" s="92"/>
      <c r="AJ316" s="77"/>
      <c r="AK316" s="92"/>
      <c r="AL316" s="92"/>
      <c r="AM316" s="93"/>
      <c r="AN316" s="77"/>
      <c r="AO316" s="77"/>
      <c r="AP316" s="77"/>
      <c r="AQ316" s="77"/>
      <c r="AR316" s="77"/>
      <c r="AS316" s="77"/>
      <c r="AT316" s="77"/>
      <c r="AU316" s="77"/>
      <c r="AV316" s="77"/>
      <c r="AW316" s="77"/>
      <c r="AX316" s="77"/>
      <c r="AY316" s="77"/>
      <c r="AZ316" s="77"/>
      <c r="BB316" s="77"/>
      <c r="BC316" s="77"/>
      <c r="BD316" s="77"/>
      <c r="BE316" s="77"/>
      <c r="BG316" s="77"/>
      <c r="BH316" s="77"/>
      <c r="BI316" s="58"/>
      <c r="BJ316" s="58"/>
      <c r="BL316" s="94"/>
      <c r="BN316" s="117"/>
    </row>
    <row r="317" spans="1:66" s="38" customFormat="1" x14ac:dyDescent="0.2">
      <c r="A317" s="38" t="s">
        <v>807</v>
      </c>
      <c r="C317" s="58">
        <v>55.1</v>
      </c>
      <c r="D317" s="58">
        <v>-6.53</v>
      </c>
      <c r="E317" s="38" t="s">
        <v>816</v>
      </c>
      <c r="F317" s="63"/>
      <c r="G317" s="63"/>
      <c r="H317" s="63">
        <v>4020</v>
      </c>
      <c r="I317" s="63">
        <v>20</v>
      </c>
      <c r="J317" s="58">
        <v>-25.51</v>
      </c>
      <c r="K317" s="63">
        <v>1057</v>
      </c>
      <c r="L317" s="63">
        <v>33</v>
      </c>
      <c r="M317" s="58">
        <v>-25.197265683979037</v>
      </c>
      <c r="N317" s="92">
        <v>0.15333000000000002</v>
      </c>
      <c r="O317" s="92">
        <v>9.616431602096398E-2</v>
      </c>
      <c r="P317" s="92">
        <v>6.3239999999999963E-2</v>
      </c>
      <c r="Q317" s="92">
        <v>0.31273431602096396</v>
      </c>
      <c r="R317" s="77">
        <v>1235.8079534628571</v>
      </c>
      <c r="S317" s="77">
        <v>129.89833707690639</v>
      </c>
      <c r="T317" s="92">
        <v>-0.27046012209004339</v>
      </c>
      <c r="U317" s="92">
        <v>0.19074707890688583</v>
      </c>
      <c r="V317" s="92"/>
      <c r="W317" s="92"/>
      <c r="X317" s="77"/>
      <c r="Y317" s="92"/>
      <c r="Z317" s="77"/>
      <c r="AA317" s="92"/>
      <c r="AB317" s="77"/>
      <c r="AC317" s="92"/>
      <c r="AD317" s="77"/>
      <c r="AE317" s="92"/>
      <c r="AF317" s="77"/>
      <c r="AG317" s="92"/>
      <c r="AH317" s="77"/>
      <c r="AI317" s="92"/>
      <c r="AJ317" s="77"/>
      <c r="AK317" s="92"/>
      <c r="AL317" s="92"/>
      <c r="AM317" s="93"/>
      <c r="AN317" s="77"/>
      <c r="AO317" s="77"/>
      <c r="AP317" s="77"/>
      <c r="AQ317" s="77"/>
      <c r="AR317" s="77"/>
      <c r="AS317" s="77"/>
      <c r="AT317" s="77"/>
      <c r="AU317" s="77"/>
      <c r="AV317" s="77"/>
      <c r="AW317" s="77"/>
      <c r="AX317" s="77"/>
      <c r="AY317" s="77"/>
      <c r="AZ317" s="77"/>
      <c r="BB317" s="77"/>
      <c r="BC317" s="77"/>
      <c r="BD317" s="77"/>
      <c r="BE317" s="77"/>
      <c r="BG317" s="77"/>
      <c r="BH317" s="77"/>
      <c r="BI317" s="58"/>
      <c r="BJ317" s="58"/>
      <c r="BL317" s="94"/>
      <c r="BN317" s="117"/>
    </row>
    <row r="318" spans="1:66" s="38" customFormat="1" x14ac:dyDescent="0.2">
      <c r="A318" s="38" t="s">
        <v>817</v>
      </c>
      <c r="B318" s="38" t="s">
        <v>874</v>
      </c>
      <c r="C318" s="58">
        <v>45.8</v>
      </c>
      <c r="D318" s="58">
        <v>16</v>
      </c>
      <c r="E318" s="38" t="s">
        <v>819</v>
      </c>
      <c r="F318" s="63">
        <v>3705</v>
      </c>
      <c r="G318" s="63">
        <v>42</v>
      </c>
      <c r="H318" s="63">
        <v>4040</v>
      </c>
      <c r="I318" s="63">
        <v>50</v>
      </c>
      <c r="J318" s="58">
        <v>-25.5</v>
      </c>
      <c r="K318" s="63">
        <v>921</v>
      </c>
      <c r="L318" s="63">
        <v>131</v>
      </c>
      <c r="M318" s="58">
        <v>-25.557864871947686</v>
      </c>
      <c r="N318" s="92">
        <v>0.13471</v>
      </c>
      <c r="O318" s="92">
        <v>-0.14049487194768595</v>
      </c>
      <c r="P318" s="92">
        <v>-5.2080000000000015E-2</v>
      </c>
      <c r="Q318" s="92">
        <v>-5.786487194768597E-2</v>
      </c>
      <c r="R318" s="77">
        <v>922.10211549799988</v>
      </c>
      <c r="S318" s="77">
        <v>151.4212811362712</v>
      </c>
      <c r="T318" s="92">
        <v>1.2795522147021796E-2</v>
      </c>
      <c r="U318" s="92">
        <v>0.27879852779114084</v>
      </c>
      <c r="V318" s="92"/>
      <c r="W318" s="92"/>
      <c r="X318" s="77"/>
      <c r="Y318" s="92"/>
      <c r="Z318" s="77"/>
      <c r="AA318" s="92"/>
      <c r="AB318" s="77"/>
      <c r="AC318" s="92"/>
      <c r="AD318" s="77"/>
      <c r="AE318" s="92"/>
      <c r="AF318" s="77"/>
      <c r="AG318" s="92"/>
      <c r="AH318" s="77"/>
      <c r="AI318" s="92"/>
      <c r="AJ318" s="77"/>
      <c r="AK318" s="92"/>
      <c r="AL318" s="92"/>
      <c r="AM318" s="93"/>
      <c r="AN318" s="77"/>
      <c r="AO318" s="77"/>
      <c r="AP318" s="77"/>
      <c r="AQ318" s="77"/>
      <c r="AR318" s="77"/>
      <c r="AS318" s="77"/>
      <c r="AT318" s="77"/>
      <c r="AU318" s="77"/>
      <c r="AV318" s="77"/>
      <c r="AW318" s="77"/>
      <c r="AX318" s="77"/>
      <c r="AY318" s="77"/>
      <c r="AZ318" s="77"/>
      <c r="BB318" s="77"/>
      <c r="BC318" s="77"/>
      <c r="BD318" s="77"/>
      <c r="BE318" s="77"/>
      <c r="BG318" s="77"/>
      <c r="BH318" s="77"/>
      <c r="BI318" s="58"/>
      <c r="BJ318" s="58"/>
      <c r="BL318" s="94"/>
      <c r="BN318" s="117"/>
    </row>
    <row r="319" spans="1:66" s="38" customFormat="1" x14ac:dyDescent="0.2">
      <c r="A319" s="38" t="s">
        <v>807</v>
      </c>
      <c r="C319" s="58">
        <v>54.55</v>
      </c>
      <c r="D319" s="58">
        <v>-5.95</v>
      </c>
      <c r="E319" s="38" t="s">
        <v>816</v>
      </c>
      <c r="F319" s="63"/>
      <c r="G319" s="63"/>
      <c r="H319" s="63">
        <v>4040</v>
      </c>
      <c r="I319" s="63">
        <v>20</v>
      </c>
      <c r="J319" s="58">
        <v>-25.97</v>
      </c>
      <c r="K319" s="63">
        <v>985</v>
      </c>
      <c r="L319" s="63">
        <v>30</v>
      </c>
      <c r="M319" s="58">
        <v>-25.785687559139941</v>
      </c>
      <c r="N319" s="92">
        <v>0.15390000000000001</v>
      </c>
      <c r="O319" s="92">
        <v>-2.600755913994135E-2</v>
      </c>
      <c r="P319" s="92">
        <v>5.6419999999999915E-2</v>
      </c>
      <c r="Q319" s="92">
        <v>0.18431244086005857</v>
      </c>
      <c r="R319" s="77">
        <v>1157.25839946</v>
      </c>
      <c r="S319" s="77">
        <v>125.70187243088857</v>
      </c>
      <c r="T319" s="92">
        <v>-0.27493543036454832</v>
      </c>
      <c r="U319" s="92">
        <v>0.18976625260591221</v>
      </c>
      <c r="V319" s="92"/>
      <c r="W319" s="92"/>
      <c r="X319" s="77"/>
      <c r="Y319" s="92"/>
      <c r="Z319" s="77"/>
      <c r="AA319" s="92"/>
      <c r="AB319" s="77"/>
      <c r="AC319" s="92"/>
      <c r="AD319" s="77"/>
      <c r="AE319" s="92"/>
      <c r="AF319" s="77"/>
      <c r="AG319" s="92"/>
      <c r="AH319" s="77"/>
      <c r="AI319" s="92"/>
      <c r="AJ319" s="77"/>
      <c r="AK319" s="92"/>
      <c r="AL319" s="92"/>
      <c r="AM319" s="93"/>
      <c r="AN319" s="77"/>
      <c r="AO319" s="77"/>
      <c r="AP319" s="77"/>
      <c r="AQ319" s="77"/>
      <c r="AR319" s="77"/>
      <c r="AS319" s="77"/>
      <c r="AT319" s="77"/>
      <c r="AU319" s="77"/>
      <c r="AV319" s="77"/>
      <c r="AW319" s="77"/>
      <c r="AX319" s="77"/>
      <c r="AY319" s="77"/>
      <c r="AZ319" s="77"/>
      <c r="BB319" s="77"/>
      <c r="BC319" s="77"/>
      <c r="BD319" s="77"/>
      <c r="BE319" s="77"/>
      <c r="BG319" s="77"/>
      <c r="BH319" s="77"/>
      <c r="BI319" s="58"/>
      <c r="BJ319" s="58"/>
      <c r="BL319" s="94"/>
      <c r="BN319" s="117"/>
    </row>
    <row r="320" spans="1:66" s="38" customFormat="1" x14ac:dyDescent="0.2">
      <c r="A320" s="38" t="s">
        <v>852</v>
      </c>
      <c r="B320" s="38" t="s">
        <v>875</v>
      </c>
      <c r="C320" s="58">
        <v>50.04</v>
      </c>
      <c r="D320" s="58">
        <v>10.95</v>
      </c>
      <c r="E320" s="38" t="s">
        <v>143</v>
      </c>
      <c r="F320" s="63">
        <v>3699</v>
      </c>
      <c r="G320" s="63">
        <v>27</v>
      </c>
      <c r="H320" s="63">
        <v>4050</v>
      </c>
      <c r="I320" s="63">
        <v>30</v>
      </c>
      <c r="J320" s="58">
        <v>-24.9</v>
      </c>
      <c r="K320" s="63">
        <v>626</v>
      </c>
      <c r="L320" s="63">
        <v>291</v>
      </c>
      <c r="M320" s="58">
        <v>-25.555429006624497</v>
      </c>
      <c r="N320" s="92">
        <v>0.10431</v>
      </c>
      <c r="O320" s="92">
        <v>-0.76023500662449806</v>
      </c>
      <c r="P320" s="92">
        <v>4.9599999999994093E-4</v>
      </c>
      <c r="Q320" s="92">
        <v>-0.6554290066244981</v>
      </c>
      <c r="R320" s="77">
        <v>1046.0850416177143</v>
      </c>
      <c r="S320" s="77">
        <v>136.15542746270813</v>
      </c>
      <c r="T320" s="92">
        <v>-0.82849525077664488</v>
      </c>
      <c r="U320" s="92">
        <v>0.22631239455929522</v>
      </c>
      <c r="V320" s="92"/>
      <c r="W320" s="92"/>
      <c r="X320" s="77"/>
      <c r="Y320" s="92"/>
      <c r="Z320" s="77"/>
      <c r="AA320" s="92"/>
      <c r="AB320" s="77"/>
      <c r="AC320" s="92"/>
      <c r="AD320" s="77"/>
      <c r="AE320" s="92"/>
      <c r="AF320" s="77"/>
      <c r="AG320" s="92"/>
      <c r="AH320" s="77"/>
      <c r="AI320" s="92"/>
      <c r="AJ320" s="77"/>
      <c r="AK320" s="92"/>
      <c r="AL320" s="92"/>
      <c r="AM320" s="93"/>
      <c r="AN320" s="77"/>
      <c r="AO320" s="77"/>
      <c r="AP320" s="77"/>
      <c r="AQ320" s="77"/>
      <c r="AR320" s="77"/>
      <c r="AS320" s="77"/>
      <c r="AT320" s="77"/>
      <c r="AU320" s="77"/>
      <c r="AV320" s="77"/>
      <c r="AW320" s="77"/>
      <c r="AX320" s="77"/>
      <c r="AY320" s="77"/>
      <c r="AZ320" s="77"/>
      <c r="BB320" s="77"/>
      <c r="BC320" s="77"/>
      <c r="BD320" s="77"/>
      <c r="BE320" s="77"/>
      <c r="BG320" s="77"/>
      <c r="BH320" s="77"/>
      <c r="BI320" s="58"/>
      <c r="BJ320" s="58"/>
      <c r="BL320" s="94"/>
      <c r="BN320" s="117"/>
    </row>
    <row r="321" spans="1:66" s="38" customFormat="1" x14ac:dyDescent="0.2">
      <c r="A321" s="38" t="s">
        <v>852</v>
      </c>
      <c r="B321" s="38" t="s">
        <v>876</v>
      </c>
      <c r="C321" s="58">
        <v>50.04</v>
      </c>
      <c r="D321" s="58">
        <v>10.95</v>
      </c>
      <c r="E321" s="38" t="s">
        <v>143</v>
      </c>
      <c r="F321" s="63">
        <v>3760</v>
      </c>
      <c r="G321" s="63">
        <v>21</v>
      </c>
      <c r="H321" s="63">
        <v>4060</v>
      </c>
      <c r="I321" s="63">
        <v>30</v>
      </c>
      <c r="J321" s="58">
        <v>-25.5</v>
      </c>
      <c r="K321" s="63">
        <v>626</v>
      </c>
      <c r="L321" s="63">
        <v>291</v>
      </c>
      <c r="M321" s="58">
        <v>-26.155429006624498</v>
      </c>
      <c r="N321" s="92">
        <v>0.10431</v>
      </c>
      <c r="O321" s="92">
        <v>-0.76023500662449806</v>
      </c>
      <c r="P321" s="92">
        <v>4.9599999999994093E-4</v>
      </c>
      <c r="Q321" s="92">
        <v>-0.6554290066244981</v>
      </c>
      <c r="R321" s="77">
        <v>1046.0850416177143</v>
      </c>
      <c r="S321" s="77">
        <v>136.15542746270813</v>
      </c>
      <c r="T321" s="92">
        <v>-0.82849525077664488</v>
      </c>
      <c r="U321" s="92">
        <v>0.22631239455929522</v>
      </c>
      <c r="V321" s="92"/>
      <c r="W321" s="92"/>
      <c r="X321" s="77"/>
      <c r="Y321" s="92"/>
      <c r="Z321" s="77"/>
      <c r="AA321" s="92"/>
      <c r="AB321" s="77"/>
      <c r="AC321" s="92"/>
      <c r="AD321" s="77"/>
      <c r="AE321" s="92"/>
      <c r="AF321" s="77"/>
      <c r="AG321" s="92"/>
      <c r="AH321" s="77"/>
      <c r="AI321" s="92"/>
      <c r="AJ321" s="77"/>
      <c r="AK321" s="92"/>
      <c r="AL321" s="92"/>
      <c r="AM321" s="93"/>
      <c r="AN321" s="77"/>
      <c r="AO321" s="77"/>
      <c r="AP321" s="77"/>
      <c r="AQ321" s="77"/>
      <c r="AR321" s="77"/>
      <c r="AS321" s="77"/>
      <c r="AT321" s="77"/>
      <c r="AU321" s="77"/>
      <c r="AV321" s="77"/>
      <c r="AW321" s="77"/>
      <c r="AX321" s="77"/>
      <c r="AY321" s="77"/>
      <c r="AZ321" s="77"/>
      <c r="BB321" s="77"/>
      <c r="BC321" s="77"/>
      <c r="BD321" s="77"/>
      <c r="BE321" s="77"/>
      <c r="BG321" s="77"/>
      <c r="BH321" s="77"/>
      <c r="BI321" s="58"/>
      <c r="BJ321" s="58"/>
      <c r="BL321" s="94"/>
      <c r="BN321" s="117"/>
    </row>
    <row r="322" spans="1:66" s="38" customFormat="1" x14ac:dyDescent="0.2">
      <c r="A322" s="38" t="s">
        <v>852</v>
      </c>
      <c r="B322" s="38" t="s">
        <v>877</v>
      </c>
      <c r="C322" s="58">
        <v>48.77</v>
      </c>
      <c r="D322" s="58">
        <v>11.62</v>
      </c>
      <c r="E322" s="38" t="s">
        <v>143</v>
      </c>
      <c r="F322" s="63">
        <v>3760</v>
      </c>
      <c r="G322" s="63">
        <v>20</v>
      </c>
      <c r="H322" s="63">
        <v>4060</v>
      </c>
      <c r="I322" s="63">
        <v>30</v>
      </c>
      <c r="J322" s="58">
        <v>-24.3</v>
      </c>
      <c r="K322" s="63">
        <v>731</v>
      </c>
      <c r="L322" s="63">
        <v>365</v>
      </c>
      <c r="M322" s="58">
        <v>-24.744534985040335</v>
      </c>
      <c r="N322" s="92">
        <v>9.0250000000000011E-2</v>
      </c>
      <c r="O322" s="92">
        <v>-0.51953298504033363</v>
      </c>
      <c r="P322" s="92">
        <v>-1.5251999999999932E-2</v>
      </c>
      <c r="Q322" s="92">
        <v>-0.44453498504033356</v>
      </c>
      <c r="R322" s="77">
        <v>1148.1811088767142</v>
      </c>
      <c r="S322" s="77">
        <v>118.94495580286235</v>
      </c>
      <c r="T322" s="92">
        <v>-0.75497490349491037</v>
      </c>
      <c r="U322" s="92">
        <v>0.18358263599399507</v>
      </c>
      <c r="V322" s="92"/>
      <c r="W322" s="92"/>
      <c r="X322" s="77"/>
      <c r="Y322" s="92"/>
      <c r="Z322" s="77"/>
      <c r="AA322" s="92"/>
      <c r="AB322" s="77"/>
      <c r="AC322" s="92"/>
      <c r="AD322" s="77"/>
      <c r="AE322" s="92"/>
      <c r="AF322" s="77"/>
      <c r="AG322" s="92"/>
      <c r="AH322" s="77"/>
      <c r="AI322" s="92"/>
      <c r="AJ322" s="77"/>
      <c r="AK322" s="92"/>
      <c r="AL322" s="92"/>
      <c r="AM322" s="93"/>
      <c r="AN322" s="77"/>
      <c r="AO322" s="77"/>
      <c r="AP322" s="77"/>
      <c r="AQ322" s="77"/>
      <c r="AR322" s="77"/>
      <c r="AS322" s="77"/>
      <c r="AT322" s="77"/>
      <c r="AU322" s="77"/>
      <c r="AV322" s="77"/>
      <c r="AW322" s="77"/>
      <c r="AX322" s="77"/>
      <c r="AY322" s="77"/>
      <c r="AZ322" s="77"/>
      <c r="BB322" s="77"/>
      <c r="BC322" s="77"/>
      <c r="BD322" s="77"/>
      <c r="BE322" s="77"/>
      <c r="BG322" s="77"/>
      <c r="BH322" s="77"/>
      <c r="BI322" s="58"/>
      <c r="BJ322" s="58"/>
      <c r="BL322" s="94"/>
      <c r="BN322" s="117"/>
    </row>
    <row r="323" spans="1:66" s="38" customFormat="1" x14ac:dyDescent="0.2">
      <c r="A323" s="38" t="s">
        <v>852</v>
      </c>
      <c r="B323" s="38" t="s">
        <v>878</v>
      </c>
      <c r="C323" s="58">
        <v>48.77</v>
      </c>
      <c r="D323" s="58">
        <v>11.62</v>
      </c>
      <c r="E323" s="38" t="s">
        <v>143</v>
      </c>
      <c r="F323" s="63">
        <v>3768</v>
      </c>
      <c r="G323" s="63">
        <v>19</v>
      </c>
      <c r="H323" s="63">
        <v>4060</v>
      </c>
      <c r="I323" s="63">
        <v>30</v>
      </c>
      <c r="J323" s="58">
        <v>-24.9</v>
      </c>
      <c r="K323" s="63">
        <v>731</v>
      </c>
      <c r="L323" s="63">
        <v>365</v>
      </c>
      <c r="M323" s="58">
        <v>-25.344534985040333</v>
      </c>
      <c r="N323" s="92">
        <v>9.0250000000000011E-2</v>
      </c>
      <c r="O323" s="92">
        <v>-0.51953298504033363</v>
      </c>
      <c r="P323" s="92">
        <v>-1.5251999999999932E-2</v>
      </c>
      <c r="Q323" s="92">
        <v>-0.44453498504033356</v>
      </c>
      <c r="R323" s="77">
        <v>1148.1811088767142</v>
      </c>
      <c r="S323" s="77">
        <v>118.94495580286235</v>
      </c>
      <c r="T323" s="92">
        <v>-0.75497490349491037</v>
      </c>
      <c r="U323" s="92">
        <v>0.18358263599399507</v>
      </c>
      <c r="V323" s="92"/>
      <c r="W323" s="92"/>
      <c r="X323" s="77"/>
      <c r="Y323" s="92"/>
      <c r="Z323" s="77"/>
      <c r="AA323" s="92"/>
      <c r="AB323" s="77"/>
      <c r="AC323" s="92"/>
      <c r="AD323" s="77"/>
      <c r="AE323" s="92"/>
      <c r="AF323" s="77"/>
      <c r="AG323" s="92"/>
      <c r="AH323" s="77"/>
      <c r="AI323" s="92"/>
      <c r="AJ323" s="77"/>
      <c r="AK323" s="92"/>
      <c r="AL323" s="92"/>
      <c r="AM323" s="93"/>
      <c r="AN323" s="77"/>
      <c r="AO323" s="77"/>
      <c r="AP323" s="77"/>
      <c r="AQ323" s="77"/>
      <c r="AR323" s="77"/>
      <c r="AS323" s="77"/>
      <c r="AT323" s="77"/>
      <c r="AU323" s="77"/>
      <c r="AV323" s="77"/>
      <c r="AW323" s="77"/>
      <c r="AX323" s="77"/>
      <c r="AY323" s="77"/>
      <c r="AZ323" s="77"/>
      <c r="BB323" s="77"/>
      <c r="BC323" s="77"/>
      <c r="BD323" s="77"/>
      <c r="BE323" s="77"/>
      <c r="BG323" s="77"/>
      <c r="BH323" s="77"/>
      <c r="BI323" s="58"/>
      <c r="BJ323" s="58"/>
      <c r="BL323" s="94"/>
      <c r="BN323" s="117"/>
    </row>
    <row r="324" spans="1:66" s="38" customFormat="1" x14ac:dyDescent="0.2">
      <c r="A324" s="38" t="s">
        <v>807</v>
      </c>
      <c r="C324" s="58">
        <v>54.55</v>
      </c>
      <c r="D324" s="58">
        <v>-5.95</v>
      </c>
      <c r="E324" s="38" t="s">
        <v>816</v>
      </c>
      <c r="F324" s="63"/>
      <c r="G324" s="63"/>
      <c r="H324" s="63">
        <v>4060</v>
      </c>
      <c r="I324" s="63">
        <v>20</v>
      </c>
      <c r="J324" s="58">
        <v>-25.66</v>
      </c>
      <c r="K324" s="63">
        <v>985</v>
      </c>
      <c r="L324" s="63">
        <v>30</v>
      </c>
      <c r="M324" s="58">
        <v>-25.475687559139942</v>
      </c>
      <c r="N324" s="92">
        <v>0.15390000000000001</v>
      </c>
      <c r="O324" s="92">
        <v>-2.600755913994135E-2</v>
      </c>
      <c r="P324" s="92">
        <v>5.6419999999999915E-2</v>
      </c>
      <c r="Q324" s="92">
        <v>0.18431244086005857</v>
      </c>
      <c r="R324" s="77">
        <v>1157.25839946</v>
      </c>
      <c r="S324" s="77">
        <v>125.70187243088857</v>
      </c>
      <c r="T324" s="92">
        <v>-0.27493543036454832</v>
      </c>
      <c r="U324" s="92">
        <v>0.18976625260591221</v>
      </c>
      <c r="V324" s="92"/>
      <c r="W324" s="92"/>
      <c r="X324" s="77"/>
      <c r="Y324" s="92"/>
      <c r="Z324" s="77"/>
      <c r="AA324" s="92"/>
      <c r="AB324" s="77"/>
      <c r="AC324" s="92"/>
      <c r="AD324" s="77"/>
      <c r="AE324" s="92"/>
      <c r="AF324" s="77"/>
      <c r="AG324" s="92"/>
      <c r="AH324" s="77"/>
      <c r="AI324" s="92"/>
      <c r="AJ324" s="77"/>
      <c r="AK324" s="92"/>
      <c r="AL324" s="92"/>
      <c r="AM324" s="93"/>
      <c r="AN324" s="77"/>
      <c r="AO324" s="77"/>
      <c r="AP324" s="77"/>
      <c r="AQ324" s="77"/>
      <c r="AR324" s="77"/>
      <c r="AS324" s="77"/>
      <c r="AT324" s="77"/>
      <c r="AU324" s="77"/>
      <c r="AV324" s="77"/>
      <c r="AW324" s="77"/>
      <c r="AX324" s="77"/>
      <c r="AY324" s="77"/>
      <c r="AZ324" s="77"/>
      <c r="BB324" s="77"/>
      <c r="BC324" s="77"/>
      <c r="BD324" s="77"/>
      <c r="BE324" s="77"/>
      <c r="BG324" s="77"/>
      <c r="BH324" s="77"/>
      <c r="BI324" s="58"/>
      <c r="BJ324" s="58"/>
      <c r="BL324" s="94"/>
      <c r="BN324" s="117"/>
    </row>
    <row r="325" spans="1:66" s="38" customFormat="1" x14ac:dyDescent="0.2">
      <c r="A325" s="38" t="s">
        <v>852</v>
      </c>
      <c r="B325" s="38" t="s">
        <v>879</v>
      </c>
      <c r="C325" s="58">
        <v>48.77</v>
      </c>
      <c r="D325" s="58">
        <v>11.62</v>
      </c>
      <c r="E325" s="38" t="s">
        <v>143</v>
      </c>
      <c r="F325" s="63">
        <v>3782</v>
      </c>
      <c r="G325" s="63">
        <v>16</v>
      </c>
      <c r="H325" s="63">
        <v>4080</v>
      </c>
      <c r="I325" s="63">
        <v>20</v>
      </c>
      <c r="J325" s="58">
        <v>-23.7</v>
      </c>
      <c r="K325" s="63">
        <v>731</v>
      </c>
      <c r="L325" s="63">
        <v>365</v>
      </c>
      <c r="M325" s="58">
        <v>-24.144534985040334</v>
      </c>
      <c r="N325" s="92">
        <v>9.0250000000000011E-2</v>
      </c>
      <c r="O325" s="92">
        <v>-0.51953298504033363</v>
      </c>
      <c r="P325" s="92">
        <v>-1.5251999999999932E-2</v>
      </c>
      <c r="Q325" s="92">
        <v>-0.44453498504033356</v>
      </c>
      <c r="R325" s="77">
        <v>1148.1811088767142</v>
      </c>
      <c r="S325" s="77">
        <v>118.94495580286235</v>
      </c>
      <c r="T325" s="92">
        <v>-0.75497490349491037</v>
      </c>
      <c r="U325" s="92">
        <v>0.18358263599399507</v>
      </c>
      <c r="V325" s="92"/>
      <c r="W325" s="92"/>
      <c r="X325" s="77"/>
      <c r="Y325" s="92"/>
      <c r="Z325" s="77"/>
      <c r="AA325" s="92"/>
      <c r="AB325" s="77"/>
      <c r="AC325" s="92"/>
      <c r="AD325" s="77"/>
      <c r="AE325" s="92"/>
      <c r="AF325" s="77"/>
      <c r="AG325" s="92"/>
      <c r="AH325" s="77"/>
      <c r="AI325" s="92"/>
      <c r="AJ325" s="77"/>
      <c r="AK325" s="92"/>
      <c r="AL325" s="92"/>
      <c r="AM325" s="93"/>
      <c r="AN325" s="77"/>
      <c r="AO325" s="77"/>
      <c r="AP325" s="77"/>
      <c r="AQ325" s="77"/>
      <c r="AR325" s="77"/>
      <c r="AS325" s="77"/>
      <c r="AT325" s="77"/>
      <c r="AU325" s="77"/>
      <c r="AV325" s="77"/>
      <c r="AW325" s="77"/>
      <c r="AX325" s="77"/>
      <c r="AY325" s="77"/>
      <c r="AZ325" s="77"/>
      <c r="BB325" s="77"/>
      <c r="BC325" s="77"/>
      <c r="BD325" s="77"/>
      <c r="BE325" s="77"/>
      <c r="BG325" s="77"/>
      <c r="BH325" s="77"/>
      <c r="BI325" s="58"/>
      <c r="BJ325" s="58"/>
      <c r="BL325" s="94"/>
      <c r="BN325" s="117"/>
    </row>
    <row r="326" spans="1:66" s="38" customFormat="1" x14ac:dyDescent="0.2">
      <c r="A326" s="38" t="s">
        <v>852</v>
      </c>
      <c r="B326" s="38" t="s">
        <v>880</v>
      </c>
      <c r="C326" s="58">
        <v>48.77</v>
      </c>
      <c r="D326" s="58">
        <v>11.62</v>
      </c>
      <c r="E326" s="38" t="s">
        <v>143</v>
      </c>
      <c r="F326" s="63">
        <v>3779</v>
      </c>
      <c r="G326" s="63">
        <v>16</v>
      </c>
      <c r="H326" s="63">
        <v>4080</v>
      </c>
      <c r="I326" s="63">
        <v>20</v>
      </c>
      <c r="J326" s="58">
        <v>-24.5</v>
      </c>
      <c r="K326" s="63">
        <v>731</v>
      </c>
      <c r="L326" s="63">
        <v>365</v>
      </c>
      <c r="M326" s="58">
        <v>-24.944534985040335</v>
      </c>
      <c r="N326" s="92">
        <v>9.0250000000000011E-2</v>
      </c>
      <c r="O326" s="92">
        <v>-0.51953298504033363</v>
      </c>
      <c r="P326" s="92">
        <v>-1.5251999999999932E-2</v>
      </c>
      <c r="Q326" s="92">
        <v>-0.44453498504033356</v>
      </c>
      <c r="R326" s="77">
        <v>1148.1811088767142</v>
      </c>
      <c r="S326" s="77">
        <v>118.94495580286235</v>
      </c>
      <c r="T326" s="92">
        <v>-0.75497490349491037</v>
      </c>
      <c r="U326" s="92">
        <v>0.18358263599399507</v>
      </c>
      <c r="V326" s="92"/>
      <c r="W326" s="92"/>
      <c r="X326" s="77"/>
      <c r="Y326" s="92"/>
      <c r="Z326" s="77"/>
      <c r="AA326" s="92"/>
      <c r="AB326" s="77"/>
      <c r="AC326" s="92"/>
      <c r="AD326" s="77"/>
      <c r="AE326" s="92"/>
      <c r="AF326" s="77"/>
      <c r="AG326" s="92"/>
      <c r="AH326" s="77"/>
      <c r="AI326" s="92"/>
      <c r="AJ326" s="77"/>
      <c r="AK326" s="92"/>
      <c r="AL326" s="92"/>
      <c r="AM326" s="93"/>
      <c r="AN326" s="77"/>
      <c r="AO326" s="77"/>
      <c r="AP326" s="77"/>
      <c r="AQ326" s="77"/>
      <c r="AR326" s="77"/>
      <c r="AS326" s="77"/>
      <c r="AT326" s="77"/>
      <c r="AU326" s="77"/>
      <c r="AV326" s="77"/>
      <c r="AW326" s="77"/>
      <c r="AX326" s="77"/>
      <c r="AY326" s="77"/>
      <c r="AZ326" s="77"/>
      <c r="BB326" s="77"/>
      <c r="BC326" s="77"/>
      <c r="BD326" s="77"/>
      <c r="BE326" s="77"/>
      <c r="BG326" s="77"/>
      <c r="BH326" s="77"/>
      <c r="BI326" s="58"/>
      <c r="BJ326" s="58"/>
      <c r="BL326" s="94"/>
      <c r="BN326" s="117"/>
    </row>
    <row r="327" spans="1:66" s="38" customFormat="1" x14ac:dyDescent="0.2">
      <c r="A327" s="38" t="s">
        <v>807</v>
      </c>
      <c r="C327" s="58">
        <v>54.55</v>
      </c>
      <c r="D327" s="58">
        <v>-5.95</v>
      </c>
      <c r="E327" s="38" t="s">
        <v>816</v>
      </c>
      <c r="F327" s="63"/>
      <c r="G327" s="63"/>
      <c r="H327" s="63">
        <v>4080</v>
      </c>
      <c r="I327" s="63">
        <v>20</v>
      </c>
      <c r="J327" s="58">
        <v>-25.53</v>
      </c>
      <c r="K327" s="63">
        <v>985</v>
      </c>
      <c r="L327" s="63">
        <v>30</v>
      </c>
      <c r="M327" s="58">
        <v>-25.345687559139943</v>
      </c>
      <c r="N327" s="92">
        <v>0.15390000000000001</v>
      </c>
      <c r="O327" s="92">
        <v>-2.600755913994135E-2</v>
      </c>
      <c r="P327" s="92">
        <v>5.6419999999999915E-2</v>
      </c>
      <c r="Q327" s="92">
        <v>0.18431244086005857</v>
      </c>
      <c r="R327" s="77">
        <v>1157.25839946</v>
      </c>
      <c r="S327" s="77">
        <v>125.70187243088857</v>
      </c>
      <c r="T327" s="92">
        <v>-0.27493543036454832</v>
      </c>
      <c r="U327" s="92">
        <v>0.18976625260591221</v>
      </c>
      <c r="V327" s="92"/>
      <c r="W327" s="92"/>
      <c r="X327" s="77"/>
      <c r="Y327" s="92"/>
      <c r="Z327" s="77"/>
      <c r="AA327" s="92"/>
      <c r="AB327" s="77"/>
      <c r="AC327" s="92"/>
      <c r="AD327" s="77"/>
      <c r="AE327" s="92"/>
      <c r="AF327" s="77"/>
      <c r="AG327" s="92"/>
      <c r="AH327" s="77"/>
      <c r="AI327" s="92"/>
      <c r="AJ327" s="77"/>
      <c r="AK327" s="92"/>
      <c r="AL327" s="92"/>
      <c r="AM327" s="93"/>
      <c r="AN327" s="77"/>
      <c r="AO327" s="77"/>
      <c r="AP327" s="77"/>
      <c r="AQ327" s="77"/>
      <c r="AR327" s="77"/>
      <c r="AS327" s="77"/>
      <c r="AT327" s="77"/>
      <c r="AU327" s="77"/>
      <c r="AV327" s="77"/>
      <c r="AW327" s="77"/>
      <c r="AX327" s="77"/>
      <c r="AY327" s="77"/>
      <c r="AZ327" s="77"/>
      <c r="BB327" s="77"/>
      <c r="BC327" s="77"/>
      <c r="BD327" s="77"/>
      <c r="BE327" s="77"/>
      <c r="BG327" s="77"/>
      <c r="BH327" s="77"/>
      <c r="BI327" s="58"/>
      <c r="BJ327" s="58"/>
      <c r="BL327" s="94"/>
      <c r="BN327" s="117"/>
    </row>
    <row r="328" spans="1:66" s="38" customFormat="1" x14ac:dyDescent="0.2">
      <c r="A328" s="38" t="s">
        <v>852</v>
      </c>
      <c r="B328" s="38" t="s">
        <v>881</v>
      </c>
      <c r="C328" s="58">
        <v>48.77</v>
      </c>
      <c r="D328" s="58">
        <v>11.62</v>
      </c>
      <c r="E328" s="38" t="s">
        <v>143</v>
      </c>
      <c r="F328" s="63">
        <v>3750</v>
      </c>
      <c r="G328" s="63">
        <v>18</v>
      </c>
      <c r="H328" s="63">
        <v>4090</v>
      </c>
      <c r="I328" s="63">
        <v>20</v>
      </c>
      <c r="J328" s="58">
        <v>-25.2</v>
      </c>
      <c r="K328" s="63">
        <v>731</v>
      </c>
      <c r="L328" s="63">
        <v>365</v>
      </c>
      <c r="M328" s="58">
        <v>-25.644534985040334</v>
      </c>
      <c r="N328" s="92">
        <v>9.0250000000000011E-2</v>
      </c>
      <c r="O328" s="92">
        <v>-0.51953298504033363</v>
      </c>
      <c r="P328" s="92">
        <v>-1.5251999999999932E-2</v>
      </c>
      <c r="Q328" s="92">
        <v>-0.44453498504033356</v>
      </c>
      <c r="R328" s="77">
        <v>1148.1811088767142</v>
      </c>
      <c r="S328" s="77">
        <v>118.94495580286235</v>
      </c>
      <c r="T328" s="92">
        <v>-0.75497490349491037</v>
      </c>
      <c r="U328" s="92">
        <v>0.18358263599399507</v>
      </c>
      <c r="V328" s="92"/>
      <c r="W328" s="92"/>
      <c r="X328" s="77"/>
      <c r="Y328" s="92"/>
      <c r="Z328" s="77"/>
      <c r="AA328" s="92"/>
      <c r="AB328" s="77"/>
      <c r="AC328" s="92"/>
      <c r="AD328" s="77"/>
      <c r="AE328" s="92"/>
      <c r="AF328" s="77"/>
      <c r="AG328" s="92"/>
      <c r="AH328" s="77"/>
      <c r="AI328" s="92"/>
      <c r="AJ328" s="77"/>
      <c r="AK328" s="92"/>
      <c r="AL328" s="92"/>
      <c r="AM328" s="93"/>
      <c r="AN328" s="77"/>
      <c r="AO328" s="77"/>
      <c r="AP328" s="77"/>
      <c r="AQ328" s="77"/>
      <c r="AR328" s="77"/>
      <c r="AS328" s="77"/>
      <c r="AT328" s="77"/>
      <c r="AU328" s="77"/>
      <c r="AV328" s="77"/>
      <c r="AW328" s="77"/>
      <c r="AX328" s="77"/>
      <c r="AY328" s="77"/>
      <c r="AZ328" s="77"/>
      <c r="BB328" s="77"/>
      <c r="BC328" s="77"/>
      <c r="BD328" s="77"/>
      <c r="BE328" s="77"/>
      <c r="BG328" s="77"/>
      <c r="BH328" s="77"/>
      <c r="BI328" s="58"/>
      <c r="BJ328" s="58"/>
      <c r="BL328" s="94"/>
      <c r="BN328" s="117"/>
    </row>
    <row r="329" spans="1:66" s="38" customFormat="1" x14ac:dyDescent="0.2">
      <c r="A329" s="38" t="s">
        <v>852</v>
      </c>
      <c r="B329" s="38" t="s">
        <v>882</v>
      </c>
      <c r="C329" s="58">
        <v>50.04</v>
      </c>
      <c r="D329" s="58">
        <v>10.95</v>
      </c>
      <c r="E329" s="38" t="s">
        <v>143</v>
      </c>
      <c r="F329" s="63">
        <v>3738</v>
      </c>
      <c r="G329" s="63">
        <v>20</v>
      </c>
      <c r="H329" s="63">
        <v>4096</v>
      </c>
      <c r="I329" s="63">
        <v>20</v>
      </c>
      <c r="J329" s="58">
        <v>-26</v>
      </c>
      <c r="K329" s="63">
        <v>626</v>
      </c>
      <c r="L329" s="63">
        <v>291</v>
      </c>
      <c r="M329" s="58">
        <v>-26.655429006624498</v>
      </c>
      <c r="N329" s="92">
        <v>0.10431</v>
      </c>
      <c r="O329" s="92">
        <v>-0.76023500662449806</v>
      </c>
      <c r="P329" s="92">
        <v>4.9599999999994093E-4</v>
      </c>
      <c r="Q329" s="92">
        <v>-0.6554290066244981</v>
      </c>
      <c r="R329" s="77">
        <v>1046.0850416177143</v>
      </c>
      <c r="S329" s="77">
        <v>136.15542746270813</v>
      </c>
      <c r="T329" s="92">
        <v>-0.82849525077664488</v>
      </c>
      <c r="U329" s="92">
        <v>0.22631239455929522</v>
      </c>
      <c r="V329" s="92"/>
      <c r="W329" s="92"/>
      <c r="X329" s="77"/>
      <c r="Y329" s="92"/>
      <c r="Z329" s="77"/>
      <c r="AA329" s="92"/>
      <c r="AB329" s="77"/>
      <c r="AC329" s="92"/>
      <c r="AD329" s="77"/>
      <c r="AE329" s="92"/>
      <c r="AF329" s="77"/>
      <c r="AG329" s="92"/>
      <c r="AH329" s="77"/>
      <c r="AI329" s="92"/>
      <c r="AJ329" s="77"/>
      <c r="AK329" s="92"/>
      <c r="AL329" s="92"/>
      <c r="AM329" s="93"/>
      <c r="AN329" s="77"/>
      <c r="AO329" s="77"/>
      <c r="AP329" s="77"/>
      <c r="AQ329" s="77"/>
      <c r="AR329" s="77"/>
      <c r="AS329" s="77"/>
      <c r="AT329" s="77"/>
      <c r="AU329" s="77"/>
      <c r="AV329" s="77"/>
      <c r="AW329" s="77"/>
      <c r="AX329" s="77"/>
      <c r="AY329" s="77"/>
      <c r="AZ329" s="77"/>
      <c r="BB329" s="77"/>
      <c r="BC329" s="77"/>
      <c r="BD329" s="77"/>
      <c r="BE329" s="77"/>
      <c r="BG329" s="77"/>
      <c r="BH329" s="77"/>
      <c r="BI329" s="58"/>
      <c r="BJ329" s="58"/>
      <c r="BL329" s="94"/>
      <c r="BN329" s="117"/>
    </row>
    <row r="330" spans="1:66" s="38" customFormat="1" x14ac:dyDescent="0.2">
      <c r="A330" s="38" t="s">
        <v>852</v>
      </c>
      <c r="B330" s="38" t="s">
        <v>883</v>
      </c>
      <c r="C330" s="58">
        <v>48.77</v>
      </c>
      <c r="D330" s="58">
        <v>11.62</v>
      </c>
      <c r="E330" s="38" t="s">
        <v>143</v>
      </c>
      <c r="F330" s="63">
        <v>3739</v>
      </c>
      <c r="G330" s="63">
        <v>16</v>
      </c>
      <c r="H330" s="63">
        <v>4100</v>
      </c>
      <c r="I330" s="63">
        <v>20</v>
      </c>
      <c r="J330" s="58">
        <v>-24.2</v>
      </c>
      <c r="K330" s="63">
        <v>731</v>
      </c>
      <c r="L330" s="63">
        <v>365</v>
      </c>
      <c r="M330" s="58">
        <v>-24.644534985040334</v>
      </c>
      <c r="N330" s="92">
        <v>9.0250000000000011E-2</v>
      </c>
      <c r="O330" s="92">
        <v>-0.51953298504033363</v>
      </c>
      <c r="P330" s="92">
        <v>-1.5251999999999932E-2</v>
      </c>
      <c r="Q330" s="92">
        <v>-0.44453498504033356</v>
      </c>
      <c r="R330" s="77">
        <v>1148.1811088767142</v>
      </c>
      <c r="S330" s="77">
        <v>118.94495580286235</v>
      </c>
      <c r="T330" s="92">
        <v>-0.75497490349491037</v>
      </c>
      <c r="U330" s="92">
        <v>0.18358263599399507</v>
      </c>
      <c r="V330" s="92"/>
      <c r="W330" s="92"/>
      <c r="X330" s="77"/>
      <c r="Y330" s="92"/>
      <c r="Z330" s="77"/>
      <c r="AA330" s="92"/>
      <c r="AB330" s="77"/>
      <c r="AC330" s="92"/>
      <c r="AD330" s="77"/>
      <c r="AE330" s="92"/>
      <c r="AF330" s="77"/>
      <c r="AG330" s="92"/>
      <c r="AH330" s="77"/>
      <c r="AI330" s="92"/>
      <c r="AJ330" s="77"/>
      <c r="AK330" s="92"/>
      <c r="AL330" s="92"/>
      <c r="AM330" s="93"/>
      <c r="AN330" s="77"/>
      <c r="AO330" s="77"/>
      <c r="AP330" s="77"/>
      <c r="AQ330" s="77"/>
      <c r="AR330" s="77"/>
      <c r="AS330" s="77"/>
      <c r="AT330" s="77"/>
      <c r="AU330" s="77"/>
      <c r="AV330" s="77"/>
      <c r="AW330" s="77"/>
      <c r="AX330" s="77"/>
      <c r="AY330" s="77"/>
      <c r="AZ330" s="77"/>
      <c r="BB330" s="77"/>
      <c r="BC330" s="77"/>
      <c r="BD330" s="77"/>
      <c r="BE330" s="77"/>
      <c r="BG330" s="77"/>
      <c r="BH330" s="77"/>
      <c r="BI330" s="58"/>
      <c r="BJ330" s="58"/>
      <c r="BL330" s="94"/>
      <c r="BN330" s="117"/>
    </row>
    <row r="331" spans="1:66" s="38" customFormat="1" x14ac:dyDescent="0.2">
      <c r="A331" s="38" t="s">
        <v>807</v>
      </c>
      <c r="C331" s="58">
        <v>54.55</v>
      </c>
      <c r="D331" s="58">
        <v>-5.95</v>
      </c>
      <c r="E331" s="38" t="s">
        <v>816</v>
      </c>
      <c r="F331" s="63"/>
      <c r="G331" s="63"/>
      <c r="H331" s="63">
        <v>4100</v>
      </c>
      <c r="I331" s="63">
        <v>20</v>
      </c>
      <c r="J331" s="58">
        <v>-25.21</v>
      </c>
      <c r="K331" s="63">
        <v>985</v>
      </c>
      <c r="L331" s="63">
        <v>30</v>
      </c>
      <c r="M331" s="58">
        <v>-25.025687559139943</v>
      </c>
      <c r="N331" s="92">
        <v>0.15390000000000001</v>
      </c>
      <c r="O331" s="92">
        <v>-2.600755913994135E-2</v>
      </c>
      <c r="P331" s="92">
        <v>5.6419999999999915E-2</v>
      </c>
      <c r="Q331" s="92">
        <v>0.18431244086005857</v>
      </c>
      <c r="R331" s="77">
        <v>1157.25839946</v>
      </c>
      <c r="S331" s="77">
        <v>125.70187243088857</v>
      </c>
      <c r="T331" s="92">
        <v>-0.27493543036454832</v>
      </c>
      <c r="U331" s="92">
        <v>0.18976625260591221</v>
      </c>
      <c r="V331" s="92"/>
      <c r="W331" s="92"/>
      <c r="X331" s="77"/>
      <c r="Y331" s="92"/>
      <c r="Z331" s="77"/>
      <c r="AA331" s="92"/>
      <c r="AB331" s="77"/>
      <c r="AC331" s="92"/>
      <c r="AD331" s="77"/>
      <c r="AE331" s="92"/>
      <c r="AF331" s="77"/>
      <c r="AG331" s="92"/>
      <c r="AH331" s="77"/>
      <c r="AI331" s="92"/>
      <c r="AJ331" s="77"/>
      <c r="AK331" s="92"/>
      <c r="AL331" s="92"/>
      <c r="AM331" s="93"/>
      <c r="AN331" s="77"/>
      <c r="AO331" s="77"/>
      <c r="AP331" s="77"/>
      <c r="AQ331" s="77"/>
      <c r="AR331" s="77"/>
      <c r="AS331" s="77"/>
      <c r="AT331" s="77"/>
      <c r="AU331" s="77"/>
      <c r="AV331" s="77"/>
      <c r="AW331" s="77"/>
      <c r="AX331" s="77"/>
      <c r="AY331" s="77"/>
      <c r="AZ331" s="77"/>
      <c r="BB331" s="77"/>
      <c r="BC331" s="77"/>
      <c r="BD331" s="77"/>
      <c r="BE331" s="77"/>
      <c r="BG331" s="77"/>
      <c r="BH331" s="77"/>
      <c r="BI331" s="58"/>
      <c r="BJ331" s="58"/>
      <c r="BL331" s="94"/>
      <c r="BN331" s="117"/>
    </row>
    <row r="332" spans="1:66" s="38" customFormat="1" x14ac:dyDescent="0.2">
      <c r="A332" s="38" t="s">
        <v>809</v>
      </c>
      <c r="B332" s="38" t="s">
        <v>884</v>
      </c>
      <c r="C332" s="58">
        <v>64.2</v>
      </c>
      <c r="D332" s="58">
        <v>-149.5</v>
      </c>
      <c r="E332" s="38" t="s">
        <v>806</v>
      </c>
      <c r="F332" s="63">
        <v>3740</v>
      </c>
      <c r="G332" s="63">
        <v>85</v>
      </c>
      <c r="H332" s="63">
        <v>4110</v>
      </c>
      <c r="I332" s="63">
        <v>130</v>
      </c>
      <c r="J332" s="58">
        <v>-24</v>
      </c>
      <c r="K332" s="63">
        <v>388</v>
      </c>
      <c r="L332" s="63">
        <v>383</v>
      </c>
      <c r="M332" s="58">
        <v>-25.163081356608043</v>
      </c>
      <c r="N332" s="92">
        <v>8.6830000000000004E-2</v>
      </c>
      <c r="O332" s="92">
        <v>-1.4259913566080424</v>
      </c>
      <c r="P332" s="92">
        <v>0.17608000000000001</v>
      </c>
      <c r="Q332" s="92">
        <v>-1.1630813566080425</v>
      </c>
      <c r="R332" s="77">
        <v>709.08645696642873</v>
      </c>
      <c r="S332" s="77">
        <v>164.2888557828191</v>
      </c>
      <c r="T332" s="92">
        <v>-0.83405275334347784</v>
      </c>
      <c r="U332" s="92">
        <v>0.35181892641101303</v>
      </c>
      <c r="V332" s="92"/>
      <c r="W332" s="92"/>
      <c r="X332" s="77"/>
      <c r="Y332" s="92"/>
      <c r="Z332" s="77"/>
      <c r="AA332" s="92"/>
      <c r="AB332" s="77"/>
      <c r="AC332" s="92"/>
      <c r="AD332" s="77"/>
      <c r="AE332" s="92"/>
      <c r="AF332" s="77"/>
      <c r="AG332" s="92"/>
      <c r="AH332" s="77"/>
      <c r="AI332" s="92"/>
      <c r="AJ332" s="77"/>
      <c r="AK332" s="92"/>
      <c r="AL332" s="92"/>
      <c r="AM332" s="93"/>
      <c r="AN332" s="77"/>
      <c r="AO332" s="77"/>
      <c r="AP332" s="77"/>
      <c r="AQ332" s="77"/>
      <c r="AR332" s="77"/>
      <c r="AS332" s="77"/>
      <c r="AT332" s="77"/>
      <c r="AU332" s="77"/>
      <c r="AV332" s="77"/>
      <c r="AW332" s="77"/>
      <c r="AX332" s="77"/>
      <c r="AY332" s="77"/>
      <c r="AZ332" s="77"/>
      <c r="BB332" s="77"/>
      <c r="BC332" s="77"/>
      <c r="BD332" s="77"/>
      <c r="BE332" s="77"/>
      <c r="BG332" s="77"/>
      <c r="BH332" s="77"/>
      <c r="BI332" s="58"/>
      <c r="BJ332" s="58"/>
      <c r="BL332" s="94"/>
      <c r="BN332" s="117"/>
    </row>
    <row r="333" spans="1:66" s="38" customFormat="1" x14ac:dyDescent="0.2">
      <c r="A333" s="38" t="s">
        <v>852</v>
      </c>
      <c r="B333" s="38" t="s">
        <v>885</v>
      </c>
      <c r="C333" s="58">
        <v>48.77</v>
      </c>
      <c r="D333" s="58">
        <v>11.62</v>
      </c>
      <c r="E333" s="38" t="s">
        <v>143</v>
      </c>
      <c r="F333" s="63">
        <v>3731</v>
      </c>
      <c r="G333" s="63">
        <v>18</v>
      </c>
      <c r="H333" s="63">
        <v>4110</v>
      </c>
      <c r="I333" s="63">
        <v>20</v>
      </c>
      <c r="J333" s="58">
        <v>-24.5</v>
      </c>
      <c r="K333" s="63">
        <v>731</v>
      </c>
      <c r="L333" s="63">
        <v>365</v>
      </c>
      <c r="M333" s="58">
        <v>-24.944534985040335</v>
      </c>
      <c r="N333" s="92">
        <v>9.0250000000000011E-2</v>
      </c>
      <c r="O333" s="92">
        <v>-0.51953298504033363</v>
      </c>
      <c r="P333" s="92">
        <v>-1.5251999999999932E-2</v>
      </c>
      <c r="Q333" s="92">
        <v>-0.44453498504033356</v>
      </c>
      <c r="R333" s="77">
        <v>1148.1811088767142</v>
      </c>
      <c r="S333" s="77">
        <v>118.94495580286235</v>
      </c>
      <c r="T333" s="92">
        <v>-0.75497490349491037</v>
      </c>
      <c r="U333" s="92">
        <v>0.18358263599399507</v>
      </c>
      <c r="V333" s="92"/>
      <c r="W333" s="92"/>
      <c r="X333" s="77"/>
      <c r="Y333" s="92"/>
      <c r="Z333" s="77"/>
      <c r="AA333" s="92"/>
      <c r="AB333" s="77"/>
      <c r="AC333" s="92"/>
      <c r="AD333" s="77"/>
      <c r="AE333" s="92"/>
      <c r="AF333" s="77"/>
      <c r="AG333" s="92"/>
      <c r="AH333" s="77"/>
      <c r="AI333" s="92"/>
      <c r="AJ333" s="77"/>
      <c r="AK333" s="92"/>
      <c r="AL333" s="92"/>
      <c r="AM333" s="93"/>
      <c r="AN333" s="77"/>
      <c r="AO333" s="77"/>
      <c r="AP333" s="77"/>
      <c r="AQ333" s="77"/>
      <c r="AR333" s="77"/>
      <c r="AS333" s="77"/>
      <c r="AT333" s="77"/>
      <c r="AU333" s="77"/>
      <c r="AV333" s="77"/>
      <c r="AW333" s="77"/>
      <c r="AX333" s="77"/>
      <c r="AY333" s="77"/>
      <c r="AZ333" s="77"/>
      <c r="BB333" s="77"/>
      <c r="BC333" s="77"/>
      <c r="BD333" s="77"/>
      <c r="BE333" s="77"/>
      <c r="BG333" s="77"/>
      <c r="BH333" s="77"/>
      <c r="BI333" s="58"/>
      <c r="BJ333" s="58"/>
      <c r="BL333" s="94"/>
      <c r="BN333" s="117"/>
    </row>
    <row r="334" spans="1:66" s="38" customFormat="1" x14ac:dyDescent="0.2">
      <c r="A334" s="38" t="s">
        <v>852</v>
      </c>
      <c r="B334" s="38" t="s">
        <v>886</v>
      </c>
      <c r="C334" s="58">
        <v>48.77</v>
      </c>
      <c r="D334" s="58">
        <v>11.62</v>
      </c>
      <c r="E334" s="38" t="s">
        <v>143</v>
      </c>
      <c r="F334" s="63">
        <v>3734</v>
      </c>
      <c r="G334" s="63">
        <v>15</v>
      </c>
      <c r="H334" s="63">
        <v>4110</v>
      </c>
      <c r="I334" s="63">
        <v>20</v>
      </c>
      <c r="J334" s="58">
        <v>-23.5</v>
      </c>
      <c r="K334" s="63">
        <v>731</v>
      </c>
      <c r="L334" s="63">
        <v>365</v>
      </c>
      <c r="M334" s="58">
        <v>-23.944534985040335</v>
      </c>
      <c r="N334" s="92">
        <v>9.0250000000000011E-2</v>
      </c>
      <c r="O334" s="92">
        <v>-0.51953298504033363</v>
      </c>
      <c r="P334" s="92">
        <v>-1.5251999999999932E-2</v>
      </c>
      <c r="Q334" s="92">
        <v>-0.44453498504033356</v>
      </c>
      <c r="R334" s="77">
        <v>1148.1811088767142</v>
      </c>
      <c r="S334" s="77">
        <v>118.94495580286235</v>
      </c>
      <c r="T334" s="92">
        <v>-0.75497490349491037</v>
      </c>
      <c r="U334" s="92">
        <v>0.18358263599399507</v>
      </c>
      <c r="V334" s="92"/>
      <c r="W334" s="92"/>
      <c r="X334" s="77"/>
      <c r="Y334" s="92"/>
      <c r="Z334" s="77"/>
      <c r="AA334" s="92"/>
      <c r="AB334" s="77"/>
      <c r="AC334" s="92"/>
      <c r="AD334" s="77"/>
      <c r="AE334" s="92"/>
      <c r="AF334" s="77"/>
      <c r="AG334" s="92"/>
      <c r="AH334" s="77"/>
      <c r="AI334" s="92"/>
      <c r="AJ334" s="77"/>
      <c r="AK334" s="92"/>
      <c r="AL334" s="92"/>
      <c r="AM334" s="93"/>
      <c r="AN334" s="77"/>
      <c r="AO334" s="77"/>
      <c r="AP334" s="77"/>
      <c r="AQ334" s="77"/>
      <c r="AR334" s="77"/>
      <c r="AS334" s="77"/>
      <c r="AT334" s="77"/>
      <c r="AU334" s="77"/>
      <c r="AV334" s="77"/>
      <c r="AW334" s="77"/>
      <c r="AX334" s="77"/>
      <c r="AY334" s="77"/>
      <c r="AZ334" s="77"/>
      <c r="BB334" s="77"/>
      <c r="BC334" s="77"/>
      <c r="BD334" s="77"/>
      <c r="BE334" s="77"/>
      <c r="BG334" s="77"/>
      <c r="BH334" s="77"/>
      <c r="BI334" s="58"/>
      <c r="BJ334" s="58"/>
      <c r="BL334" s="94"/>
      <c r="BN334" s="117"/>
    </row>
    <row r="335" spans="1:66" s="38" customFormat="1" x14ac:dyDescent="0.2">
      <c r="A335" s="38" t="s">
        <v>852</v>
      </c>
      <c r="B335" s="38" t="s">
        <v>887</v>
      </c>
      <c r="C335" s="58">
        <v>48.43</v>
      </c>
      <c r="D335" s="58">
        <v>10.119999999999999</v>
      </c>
      <c r="E335" s="38" t="s">
        <v>143</v>
      </c>
      <c r="F335" s="63">
        <v>3810</v>
      </c>
      <c r="G335" s="63">
        <v>18</v>
      </c>
      <c r="H335" s="63">
        <v>4110</v>
      </c>
      <c r="I335" s="63">
        <v>40</v>
      </c>
      <c r="J335" s="58">
        <v>-25.5</v>
      </c>
      <c r="K335" s="63">
        <v>757</v>
      </c>
      <c r="L335" s="63">
        <v>463</v>
      </c>
      <c r="M335" s="58">
        <v>-25.911558763396958</v>
      </c>
      <c r="N335" s="92">
        <v>7.1629999999999999E-2</v>
      </c>
      <c r="O335" s="92">
        <v>-0.46372076339695845</v>
      </c>
      <c r="P335" s="92">
        <v>-1.9468000000000041E-2</v>
      </c>
      <c r="Q335" s="92">
        <v>-0.41155876339695852</v>
      </c>
      <c r="R335" s="77">
        <v>1214.6628620128572</v>
      </c>
      <c r="S335" s="77">
        <v>128.75196362757055</v>
      </c>
      <c r="T335" s="92">
        <v>-0.79940942439961893</v>
      </c>
      <c r="U335" s="92">
        <v>0.18753865299607092</v>
      </c>
      <c r="V335" s="92"/>
      <c r="W335" s="92"/>
      <c r="X335" s="77"/>
      <c r="Y335" s="92"/>
      <c r="Z335" s="77"/>
      <c r="AA335" s="92"/>
      <c r="AB335" s="77"/>
      <c r="AC335" s="92"/>
      <c r="AD335" s="77"/>
      <c r="AE335" s="92"/>
      <c r="AF335" s="77"/>
      <c r="AG335" s="92"/>
      <c r="AH335" s="77"/>
      <c r="AI335" s="92"/>
      <c r="AJ335" s="77"/>
      <c r="AK335" s="92"/>
      <c r="AL335" s="92"/>
      <c r="AM335" s="93"/>
      <c r="AN335" s="77"/>
      <c r="AO335" s="77"/>
      <c r="AP335" s="77"/>
      <c r="AQ335" s="77"/>
      <c r="AR335" s="77"/>
      <c r="AS335" s="77"/>
      <c r="AT335" s="77"/>
      <c r="AU335" s="77"/>
      <c r="AV335" s="77"/>
      <c r="AW335" s="77"/>
      <c r="AX335" s="77"/>
      <c r="AY335" s="77"/>
      <c r="AZ335" s="77"/>
      <c r="BB335" s="77"/>
      <c r="BC335" s="77"/>
      <c r="BD335" s="77"/>
      <c r="BE335" s="77"/>
      <c r="BG335" s="77"/>
      <c r="BH335" s="77"/>
      <c r="BI335" s="58"/>
      <c r="BJ335" s="58"/>
      <c r="BL335" s="94"/>
      <c r="BN335" s="117"/>
    </row>
    <row r="336" spans="1:66" s="38" customFormat="1" x14ac:dyDescent="0.2">
      <c r="A336" s="38" t="s">
        <v>817</v>
      </c>
      <c r="B336" s="38" t="s">
        <v>888</v>
      </c>
      <c r="C336" s="58">
        <v>45.8</v>
      </c>
      <c r="D336" s="58">
        <v>16</v>
      </c>
      <c r="E336" s="38" t="s">
        <v>819</v>
      </c>
      <c r="F336" s="63">
        <v>3754</v>
      </c>
      <c r="G336" s="63">
        <v>43</v>
      </c>
      <c r="H336" s="63">
        <v>4120</v>
      </c>
      <c r="I336" s="63">
        <v>50</v>
      </c>
      <c r="J336" s="58">
        <v>-26.3</v>
      </c>
      <c r="K336" s="63">
        <v>921</v>
      </c>
      <c r="L336" s="63">
        <v>131</v>
      </c>
      <c r="M336" s="58">
        <v>-26.357864871947687</v>
      </c>
      <c r="N336" s="92">
        <v>0.13471</v>
      </c>
      <c r="O336" s="92">
        <v>-0.14049487194768595</v>
      </c>
      <c r="P336" s="92">
        <v>-5.2080000000000015E-2</v>
      </c>
      <c r="Q336" s="92">
        <v>-5.786487194768597E-2</v>
      </c>
      <c r="R336" s="77">
        <v>922.10211549799988</v>
      </c>
      <c r="S336" s="77">
        <v>151.4212811362712</v>
      </c>
      <c r="T336" s="92">
        <v>1.2795522147021796E-2</v>
      </c>
      <c r="U336" s="92">
        <v>0.27879852779114084</v>
      </c>
      <c r="V336" s="92"/>
      <c r="W336" s="92"/>
      <c r="X336" s="77"/>
      <c r="Y336" s="92"/>
      <c r="Z336" s="77"/>
      <c r="AA336" s="92"/>
      <c r="AB336" s="77"/>
      <c r="AC336" s="92"/>
      <c r="AD336" s="77"/>
      <c r="AE336" s="92"/>
      <c r="AF336" s="77"/>
      <c r="AG336" s="92"/>
      <c r="AH336" s="77"/>
      <c r="AI336" s="92"/>
      <c r="AJ336" s="77"/>
      <c r="AK336" s="92"/>
      <c r="AL336" s="92"/>
      <c r="AM336" s="93"/>
      <c r="AN336" s="77"/>
      <c r="AO336" s="77"/>
      <c r="AP336" s="77"/>
      <c r="AQ336" s="77"/>
      <c r="AR336" s="77"/>
      <c r="AS336" s="77"/>
      <c r="AT336" s="77"/>
      <c r="AU336" s="77"/>
      <c r="AV336" s="77"/>
      <c r="AW336" s="77"/>
      <c r="AX336" s="77"/>
      <c r="AY336" s="77"/>
      <c r="AZ336" s="77"/>
      <c r="BB336" s="77"/>
      <c r="BC336" s="77"/>
      <c r="BD336" s="77"/>
      <c r="BE336" s="77"/>
      <c r="BG336" s="77"/>
      <c r="BH336" s="77"/>
      <c r="BI336" s="58"/>
      <c r="BJ336" s="58"/>
      <c r="BL336" s="94"/>
      <c r="BN336" s="117"/>
    </row>
    <row r="337" spans="1:66" s="38" customFormat="1" x14ac:dyDescent="0.2">
      <c r="A337" s="38" t="s">
        <v>807</v>
      </c>
      <c r="C337" s="58">
        <v>54.83</v>
      </c>
      <c r="D337" s="58">
        <v>-6.52</v>
      </c>
      <c r="E337" s="38" t="s">
        <v>816</v>
      </c>
      <c r="F337" s="63"/>
      <c r="G337" s="63"/>
      <c r="H337" s="63">
        <v>4120</v>
      </c>
      <c r="I337" s="63">
        <v>20</v>
      </c>
      <c r="J337" s="58">
        <v>-27.29</v>
      </c>
      <c r="K337" s="63">
        <v>959</v>
      </c>
      <c r="L337" s="63">
        <v>53</v>
      </c>
      <c r="M337" s="58">
        <v>-27.152392930546711</v>
      </c>
      <c r="N337" s="92">
        <v>0.14953</v>
      </c>
      <c r="O337" s="92">
        <v>-7.1814930546709732E-2</v>
      </c>
      <c r="P337" s="92">
        <v>5.9891999999999945E-2</v>
      </c>
      <c r="Q337" s="92">
        <v>0.13760706945329021</v>
      </c>
      <c r="R337" s="77">
        <v>1217.3903555585714</v>
      </c>
      <c r="S337" s="77">
        <v>114.08821076542517</v>
      </c>
      <c r="T337" s="92">
        <v>-0.41286188655050715</v>
      </c>
      <c r="U337" s="92">
        <v>0.16940110624520344</v>
      </c>
      <c r="V337" s="92"/>
      <c r="W337" s="92"/>
      <c r="X337" s="77"/>
      <c r="Y337" s="92"/>
      <c r="Z337" s="77"/>
      <c r="AA337" s="92"/>
      <c r="AB337" s="77"/>
      <c r="AC337" s="92"/>
      <c r="AD337" s="77"/>
      <c r="AE337" s="92"/>
      <c r="AF337" s="77"/>
      <c r="AG337" s="92"/>
      <c r="AH337" s="77"/>
      <c r="AI337" s="92"/>
      <c r="AJ337" s="77"/>
      <c r="AK337" s="92"/>
      <c r="AL337" s="92"/>
      <c r="AM337" s="93"/>
      <c r="AN337" s="77"/>
      <c r="AO337" s="77"/>
      <c r="AP337" s="77"/>
      <c r="AQ337" s="77"/>
      <c r="AR337" s="77"/>
      <c r="AS337" s="77"/>
      <c r="AT337" s="77"/>
      <c r="AU337" s="77"/>
      <c r="AV337" s="77"/>
      <c r="AW337" s="77"/>
      <c r="AX337" s="77"/>
      <c r="AY337" s="77"/>
      <c r="AZ337" s="77"/>
      <c r="BB337" s="77"/>
      <c r="BC337" s="77"/>
      <c r="BD337" s="77"/>
      <c r="BE337" s="77"/>
      <c r="BG337" s="77"/>
      <c r="BH337" s="77"/>
      <c r="BI337" s="58"/>
      <c r="BJ337" s="58"/>
      <c r="BL337" s="94"/>
      <c r="BN337" s="117"/>
    </row>
    <row r="338" spans="1:66" s="38" customFormat="1" x14ac:dyDescent="0.2">
      <c r="A338" s="38" t="s">
        <v>852</v>
      </c>
      <c r="B338" s="38" t="s">
        <v>889</v>
      </c>
      <c r="C338" s="58">
        <v>48.43</v>
      </c>
      <c r="D338" s="58">
        <v>10.119999999999999</v>
      </c>
      <c r="E338" s="38" t="s">
        <v>143</v>
      </c>
      <c r="F338" s="63">
        <v>3821</v>
      </c>
      <c r="G338" s="63">
        <v>18</v>
      </c>
      <c r="H338" s="63">
        <v>4130</v>
      </c>
      <c r="I338" s="63">
        <v>20</v>
      </c>
      <c r="J338" s="58">
        <v>-24.8</v>
      </c>
      <c r="K338" s="63">
        <v>757</v>
      </c>
      <c r="L338" s="63">
        <v>463</v>
      </c>
      <c r="M338" s="58">
        <v>-25.211558763396958</v>
      </c>
      <c r="N338" s="92">
        <v>7.1629999999999999E-2</v>
      </c>
      <c r="O338" s="92">
        <v>-0.46372076339695845</v>
      </c>
      <c r="P338" s="92">
        <v>-1.9468000000000041E-2</v>
      </c>
      <c r="Q338" s="92">
        <v>-0.41155876339695852</v>
      </c>
      <c r="R338" s="77">
        <v>1214.6628620128572</v>
      </c>
      <c r="S338" s="77">
        <v>128.75196362757055</v>
      </c>
      <c r="T338" s="92">
        <v>-0.79940942439961893</v>
      </c>
      <c r="U338" s="92">
        <v>0.18753865299607092</v>
      </c>
      <c r="V338" s="92"/>
      <c r="W338" s="92"/>
      <c r="X338" s="77"/>
      <c r="Y338" s="92"/>
      <c r="Z338" s="77"/>
      <c r="AA338" s="92"/>
      <c r="AB338" s="77"/>
      <c r="AC338" s="92"/>
      <c r="AD338" s="77"/>
      <c r="AE338" s="92"/>
      <c r="AF338" s="77"/>
      <c r="AG338" s="92"/>
      <c r="AH338" s="77"/>
      <c r="AI338" s="92"/>
      <c r="AJ338" s="77"/>
      <c r="AK338" s="92"/>
      <c r="AL338" s="92"/>
      <c r="AM338" s="93"/>
      <c r="AN338" s="77"/>
      <c r="AO338" s="77"/>
      <c r="AP338" s="77"/>
      <c r="AQ338" s="77"/>
      <c r="AR338" s="77"/>
      <c r="AS338" s="77"/>
      <c r="AT338" s="77"/>
      <c r="AU338" s="77"/>
      <c r="AV338" s="77"/>
      <c r="AW338" s="77"/>
      <c r="AX338" s="77"/>
      <c r="AY338" s="77"/>
      <c r="AZ338" s="77"/>
      <c r="BB338" s="77"/>
      <c r="BC338" s="77"/>
      <c r="BD338" s="77"/>
      <c r="BE338" s="77"/>
      <c r="BG338" s="77"/>
      <c r="BH338" s="77"/>
      <c r="BI338" s="58"/>
      <c r="BJ338" s="58"/>
      <c r="BL338" s="94"/>
      <c r="BN338" s="117"/>
    </row>
    <row r="339" spans="1:66" s="38" customFormat="1" x14ac:dyDescent="0.2">
      <c r="A339" s="38" t="s">
        <v>852</v>
      </c>
      <c r="B339" s="38" t="s">
        <v>890</v>
      </c>
      <c r="C339" s="58">
        <v>49.71</v>
      </c>
      <c r="D339" s="58">
        <v>10.81</v>
      </c>
      <c r="E339" s="38" t="s">
        <v>143</v>
      </c>
      <c r="F339" s="63">
        <v>3830</v>
      </c>
      <c r="G339" s="63">
        <v>20</v>
      </c>
      <c r="H339" s="63">
        <v>4130</v>
      </c>
      <c r="I339" s="63">
        <v>30</v>
      </c>
      <c r="J339" s="58">
        <v>-26.6</v>
      </c>
      <c r="K339" s="63">
        <v>651</v>
      </c>
      <c r="L339" s="63">
        <v>282</v>
      </c>
      <c r="M339" s="58">
        <v>-27.198112230506226</v>
      </c>
      <c r="N339" s="92">
        <v>0.10602</v>
      </c>
      <c r="O339" s="92">
        <v>-0.70053623050622349</v>
      </c>
      <c r="P339" s="92">
        <v>-3.5960000000000436E-3</v>
      </c>
      <c r="Q339" s="92">
        <v>-0.59811223050622353</v>
      </c>
      <c r="R339" s="77">
        <v>1078.0989849847142</v>
      </c>
      <c r="S339" s="77">
        <v>130.23183544259217</v>
      </c>
      <c r="T339" s="92">
        <v>-0.82265410971802488</v>
      </c>
      <c r="U339" s="92">
        <v>0.21257350301429942</v>
      </c>
      <c r="V339" s="92"/>
      <c r="W339" s="92"/>
      <c r="X339" s="77"/>
      <c r="Y339" s="92"/>
      <c r="Z339" s="77"/>
      <c r="AA339" s="92"/>
      <c r="AB339" s="77"/>
      <c r="AC339" s="92"/>
      <c r="AD339" s="77"/>
      <c r="AE339" s="92"/>
      <c r="AF339" s="77"/>
      <c r="AG339" s="92"/>
      <c r="AH339" s="77"/>
      <c r="AI339" s="92"/>
      <c r="AJ339" s="77"/>
      <c r="AK339" s="92"/>
      <c r="AL339" s="92"/>
      <c r="AM339" s="93"/>
      <c r="AN339" s="77"/>
      <c r="AO339" s="77"/>
      <c r="AP339" s="77"/>
      <c r="AQ339" s="77"/>
      <c r="AR339" s="77"/>
      <c r="AS339" s="77"/>
      <c r="AT339" s="77"/>
      <c r="AU339" s="77"/>
      <c r="AV339" s="77"/>
      <c r="AW339" s="77"/>
      <c r="AX339" s="77"/>
      <c r="AY339" s="77"/>
      <c r="AZ339" s="77"/>
      <c r="BB339" s="77"/>
      <c r="BC339" s="77"/>
      <c r="BD339" s="77"/>
      <c r="BE339" s="77"/>
      <c r="BG339" s="77"/>
      <c r="BH339" s="77"/>
      <c r="BI339" s="58"/>
      <c r="BJ339" s="58"/>
      <c r="BL339" s="94"/>
      <c r="BN339" s="117"/>
    </row>
    <row r="340" spans="1:66" s="38" customFormat="1" x14ac:dyDescent="0.2">
      <c r="A340" s="38" t="s">
        <v>852</v>
      </c>
      <c r="B340" s="38" t="s">
        <v>891</v>
      </c>
      <c r="C340" s="58">
        <v>48.43</v>
      </c>
      <c r="D340" s="58">
        <v>10.119999999999999</v>
      </c>
      <c r="E340" s="38" t="s">
        <v>143</v>
      </c>
      <c r="F340" s="63">
        <v>3832</v>
      </c>
      <c r="G340" s="63">
        <v>16</v>
      </c>
      <c r="H340" s="63">
        <v>4140</v>
      </c>
      <c r="I340" s="63">
        <v>20</v>
      </c>
      <c r="J340" s="58">
        <v>-25.6</v>
      </c>
      <c r="K340" s="63">
        <v>757</v>
      </c>
      <c r="L340" s="63">
        <v>463</v>
      </c>
      <c r="M340" s="58">
        <v>-26.011558763396959</v>
      </c>
      <c r="N340" s="92">
        <v>7.1629999999999999E-2</v>
      </c>
      <c r="O340" s="92">
        <v>-0.46372076339695845</v>
      </c>
      <c r="P340" s="92">
        <v>-1.9468000000000041E-2</v>
      </c>
      <c r="Q340" s="92">
        <v>-0.41155876339695852</v>
      </c>
      <c r="R340" s="77">
        <v>1214.6628620128572</v>
      </c>
      <c r="S340" s="77">
        <v>128.75196362757055</v>
      </c>
      <c r="T340" s="92">
        <v>-0.79940942439961893</v>
      </c>
      <c r="U340" s="92">
        <v>0.18753865299607092</v>
      </c>
      <c r="V340" s="92"/>
      <c r="W340" s="92"/>
      <c r="X340" s="77"/>
      <c r="Y340" s="92"/>
      <c r="Z340" s="77"/>
      <c r="AA340" s="92"/>
      <c r="AB340" s="77"/>
      <c r="AC340" s="92"/>
      <c r="AD340" s="77"/>
      <c r="AE340" s="92"/>
      <c r="AF340" s="77"/>
      <c r="AG340" s="92"/>
      <c r="AH340" s="77"/>
      <c r="AI340" s="92"/>
      <c r="AJ340" s="77"/>
      <c r="AK340" s="92"/>
      <c r="AL340" s="92"/>
      <c r="AM340" s="93"/>
      <c r="AN340" s="77"/>
      <c r="AO340" s="77"/>
      <c r="AP340" s="77"/>
      <c r="AQ340" s="77"/>
      <c r="AR340" s="77"/>
      <c r="AS340" s="77"/>
      <c r="AT340" s="77"/>
      <c r="AU340" s="77"/>
      <c r="AV340" s="77"/>
      <c r="AW340" s="77"/>
      <c r="AX340" s="77"/>
      <c r="AY340" s="77"/>
      <c r="AZ340" s="77"/>
      <c r="BB340" s="77"/>
      <c r="BC340" s="77"/>
      <c r="BD340" s="77"/>
      <c r="BE340" s="77"/>
      <c r="BG340" s="77"/>
      <c r="BH340" s="77"/>
      <c r="BI340" s="58"/>
      <c r="BJ340" s="58"/>
      <c r="BL340" s="94"/>
      <c r="BN340" s="117"/>
    </row>
    <row r="341" spans="1:66" s="38" customFormat="1" x14ac:dyDescent="0.2">
      <c r="A341" s="38" t="s">
        <v>852</v>
      </c>
      <c r="B341" s="38" t="s">
        <v>892</v>
      </c>
      <c r="C341" s="58">
        <v>48.43</v>
      </c>
      <c r="D341" s="58">
        <v>10.119999999999999</v>
      </c>
      <c r="E341" s="38" t="s">
        <v>143</v>
      </c>
      <c r="F341" s="63">
        <v>3834</v>
      </c>
      <c r="G341" s="63">
        <v>18</v>
      </c>
      <c r="H341" s="63">
        <v>4140</v>
      </c>
      <c r="I341" s="63">
        <v>20</v>
      </c>
      <c r="J341" s="58">
        <v>-25.3</v>
      </c>
      <c r="K341" s="63">
        <v>757</v>
      </c>
      <c r="L341" s="63">
        <v>463</v>
      </c>
      <c r="M341" s="58">
        <v>-25.711558763396958</v>
      </c>
      <c r="N341" s="92">
        <v>7.1629999999999999E-2</v>
      </c>
      <c r="O341" s="92">
        <v>-0.46372076339695845</v>
      </c>
      <c r="P341" s="92">
        <v>-1.9468000000000041E-2</v>
      </c>
      <c r="Q341" s="92">
        <v>-0.41155876339695852</v>
      </c>
      <c r="R341" s="77">
        <v>1214.6628620128572</v>
      </c>
      <c r="S341" s="77">
        <v>128.75196362757055</v>
      </c>
      <c r="T341" s="92">
        <v>-0.79940942439961893</v>
      </c>
      <c r="U341" s="92">
        <v>0.18753865299607092</v>
      </c>
      <c r="V341" s="92"/>
      <c r="W341" s="92"/>
      <c r="X341" s="77"/>
      <c r="Y341" s="92"/>
      <c r="Z341" s="77"/>
      <c r="AA341" s="92"/>
      <c r="AB341" s="77"/>
      <c r="AC341" s="92"/>
      <c r="AD341" s="77"/>
      <c r="AE341" s="92"/>
      <c r="AF341" s="77"/>
      <c r="AG341" s="92"/>
      <c r="AH341" s="77"/>
      <c r="AI341" s="92"/>
      <c r="AJ341" s="77"/>
      <c r="AK341" s="92"/>
      <c r="AL341" s="92"/>
      <c r="AM341" s="93"/>
      <c r="AN341" s="77"/>
      <c r="AO341" s="77"/>
      <c r="AP341" s="77"/>
      <c r="AQ341" s="77"/>
      <c r="AR341" s="77"/>
      <c r="AS341" s="77"/>
      <c r="AT341" s="77"/>
      <c r="AU341" s="77"/>
      <c r="AV341" s="77"/>
      <c r="AW341" s="77"/>
      <c r="AX341" s="77"/>
      <c r="AY341" s="77"/>
      <c r="AZ341" s="77"/>
      <c r="BB341" s="77"/>
      <c r="BC341" s="77"/>
      <c r="BD341" s="77"/>
      <c r="BE341" s="77"/>
      <c r="BG341" s="77"/>
      <c r="BH341" s="77"/>
      <c r="BI341" s="58"/>
      <c r="BJ341" s="58"/>
      <c r="BL341" s="94"/>
      <c r="BN341" s="117"/>
    </row>
    <row r="342" spans="1:66" s="38" customFormat="1" x14ac:dyDescent="0.2">
      <c r="A342" s="38" t="s">
        <v>807</v>
      </c>
      <c r="C342" s="58">
        <v>54.83</v>
      </c>
      <c r="D342" s="58">
        <v>-6.52</v>
      </c>
      <c r="E342" s="38" t="s">
        <v>816</v>
      </c>
      <c r="F342" s="63"/>
      <c r="G342" s="63"/>
      <c r="H342" s="63">
        <v>4140</v>
      </c>
      <c r="I342" s="63">
        <v>20</v>
      </c>
      <c r="J342" s="58">
        <v>-27.55</v>
      </c>
      <c r="K342" s="63">
        <v>959</v>
      </c>
      <c r="L342" s="63">
        <v>53</v>
      </c>
      <c r="M342" s="58">
        <v>-27.412392930546712</v>
      </c>
      <c r="N342" s="92">
        <v>0.14953</v>
      </c>
      <c r="O342" s="92">
        <v>-7.1814930546709732E-2</v>
      </c>
      <c r="P342" s="92">
        <v>5.9891999999999945E-2</v>
      </c>
      <c r="Q342" s="92">
        <v>0.13760706945329021</v>
      </c>
      <c r="R342" s="77">
        <v>1217.3903555585714</v>
      </c>
      <c r="S342" s="77">
        <v>114.08821076542517</v>
      </c>
      <c r="T342" s="92">
        <v>-0.41286188655050715</v>
      </c>
      <c r="U342" s="92">
        <v>0.16940110624520344</v>
      </c>
      <c r="V342" s="92"/>
      <c r="W342" s="92"/>
      <c r="X342" s="77"/>
      <c r="Y342" s="92"/>
      <c r="Z342" s="77"/>
      <c r="AA342" s="92"/>
      <c r="AB342" s="77"/>
      <c r="AC342" s="92"/>
      <c r="AD342" s="77"/>
      <c r="AE342" s="92"/>
      <c r="AF342" s="77"/>
      <c r="AG342" s="92"/>
      <c r="AH342" s="77"/>
      <c r="AI342" s="92"/>
      <c r="AJ342" s="77"/>
      <c r="AK342" s="92"/>
      <c r="AL342" s="92"/>
      <c r="AM342" s="93"/>
      <c r="AN342" s="77"/>
      <c r="AO342" s="77"/>
      <c r="AP342" s="77"/>
      <c r="AQ342" s="77"/>
      <c r="AR342" s="77"/>
      <c r="AS342" s="77"/>
      <c r="AT342" s="77"/>
      <c r="AU342" s="77"/>
      <c r="AV342" s="77"/>
      <c r="AW342" s="77"/>
      <c r="AX342" s="77"/>
      <c r="AY342" s="77"/>
      <c r="AZ342" s="77"/>
      <c r="BB342" s="77"/>
      <c r="BC342" s="77"/>
      <c r="BD342" s="77"/>
      <c r="BE342" s="77"/>
      <c r="BG342" s="77"/>
      <c r="BH342" s="77"/>
      <c r="BI342" s="58"/>
      <c r="BJ342" s="58"/>
      <c r="BL342" s="94"/>
      <c r="BN342" s="117"/>
    </row>
    <row r="343" spans="1:66" s="38" customFormat="1" x14ac:dyDescent="0.2">
      <c r="A343" s="38" t="s">
        <v>807</v>
      </c>
      <c r="C343" s="58">
        <v>55.1</v>
      </c>
      <c r="D343" s="58">
        <v>-6.53</v>
      </c>
      <c r="E343" s="38" t="s">
        <v>816</v>
      </c>
      <c r="F343" s="63"/>
      <c r="G343" s="63"/>
      <c r="H343" s="63">
        <v>4160</v>
      </c>
      <c r="I343" s="63">
        <v>20</v>
      </c>
      <c r="J343" s="58">
        <v>-25.08</v>
      </c>
      <c r="K343" s="63">
        <v>1057</v>
      </c>
      <c r="L343" s="63">
        <v>33</v>
      </c>
      <c r="M343" s="58">
        <v>-24.767265683979033</v>
      </c>
      <c r="N343" s="92">
        <v>0.15333000000000002</v>
      </c>
      <c r="O343" s="92">
        <v>9.616431602096398E-2</v>
      </c>
      <c r="P343" s="92">
        <v>6.3239999999999963E-2</v>
      </c>
      <c r="Q343" s="92">
        <v>0.31273431602096396</v>
      </c>
      <c r="R343" s="77">
        <v>1235.8079534628571</v>
      </c>
      <c r="S343" s="77">
        <v>129.89833707690639</v>
      </c>
      <c r="T343" s="92">
        <v>-0.27046012209004339</v>
      </c>
      <c r="U343" s="92">
        <v>0.19074707890688583</v>
      </c>
      <c r="V343" s="92"/>
      <c r="W343" s="92"/>
      <c r="X343" s="77"/>
      <c r="Y343" s="92"/>
      <c r="Z343" s="77"/>
      <c r="AA343" s="92"/>
      <c r="AB343" s="77"/>
      <c r="AC343" s="92"/>
      <c r="AD343" s="77"/>
      <c r="AE343" s="92"/>
      <c r="AF343" s="77"/>
      <c r="AG343" s="92"/>
      <c r="AH343" s="77"/>
      <c r="AI343" s="92"/>
      <c r="AJ343" s="77"/>
      <c r="AK343" s="92"/>
      <c r="AL343" s="92"/>
      <c r="AM343" s="93"/>
      <c r="AN343" s="77"/>
      <c r="AO343" s="77"/>
      <c r="AP343" s="77"/>
      <c r="AQ343" s="77"/>
      <c r="AR343" s="77"/>
      <c r="AS343" s="77"/>
      <c r="AT343" s="77"/>
      <c r="AU343" s="77"/>
      <c r="AV343" s="77"/>
      <c r="AW343" s="77"/>
      <c r="AX343" s="77"/>
      <c r="AY343" s="77"/>
      <c r="AZ343" s="77"/>
      <c r="BB343" s="77"/>
      <c r="BC343" s="77"/>
      <c r="BD343" s="77"/>
      <c r="BE343" s="77"/>
      <c r="BG343" s="77"/>
      <c r="BH343" s="77"/>
      <c r="BI343" s="58"/>
      <c r="BJ343" s="58"/>
      <c r="BL343" s="94"/>
      <c r="BN343" s="117"/>
    </row>
    <row r="344" spans="1:66" s="38" customFormat="1" x14ac:dyDescent="0.2">
      <c r="A344" s="38" t="s">
        <v>852</v>
      </c>
      <c r="B344" s="38" t="s">
        <v>893</v>
      </c>
      <c r="C344" s="58">
        <v>48.77</v>
      </c>
      <c r="D344" s="58">
        <v>11.62</v>
      </c>
      <c r="E344" s="38" t="s">
        <v>143</v>
      </c>
      <c r="F344" s="63">
        <v>3797</v>
      </c>
      <c r="G344" s="63">
        <v>14</v>
      </c>
      <c r="H344" s="63">
        <v>4180</v>
      </c>
      <c r="I344" s="63">
        <v>20</v>
      </c>
      <c r="J344" s="58">
        <v>-24.4</v>
      </c>
      <c r="K344" s="63">
        <v>731</v>
      </c>
      <c r="L344" s="63">
        <v>365</v>
      </c>
      <c r="M344" s="58">
        <v>-24.844534985040333</v>
      </c>
      <c r="N344" s="92">
        <v>9.0250000000000011E-2</v>
      </c>
      <c r="O344" s="92">
        <v>-0.51953298504033363</v>
      </c>
      <c r="P344" s="92">
        <v>-1.5251999999999932E-2</v>
      </c>
      <c r="Q344" s="92">
        <v>-0.44453498504033356</v>
      </c>
      <c r="R344" s="77">
        <v>1148.1811088767142</v>
      </c>
      <c r="S344" s="77">
        <v>118.94495580286235</v>
      </c>
      <c r="T344" s="92">
        <v>-0.75497490349491037</v>
      </c>
      <c r="U344" s="92">
        <v>0.18358263599399507</v>
      </c>
      <c r="V344" s="92"/>
      <c r="W344" s="92"/>
      <c r="X344" s="77"/>
      <c r="Y344" s="92"/>
      <c r="Z344" s="77"/>
      <c r="AA344" s="92"/>
      <c r="AB344" s="77"/>
      <c r="AC344" s="92"/>
      <c r="AD344" s="77"/>
      <c r="AE344" s="92"/>
      <c r="AF344" s="77"/>
      <c r="AG344" s="92"/>
      <c r="AH344" s="77"/>
      <c r="AI344" s="92"/>
      <c r="AJ344" s="77"/>
      <c r="AK344" s="92"/>
      <c r="AL344" s="92"/>
      <c r="AM344" s="93"/>
      <c r="AN344" s="77"/>
      <c r="AO344" s="77"/>
      <c r="AP344" s="77"/>
      <c r="AQ344" s="77"/>
      <c r="AR344" s="77"/>
      <c r="AS344" s="77"/>
      <c r="AT344" s="77"/>
      <c r="AU344" s="77"/>
      <c r="AV344" s="77"/>
      <c r="AW344" s="77"/>
      <c r="AX344" s="77"/>
      <c r="AY344" s="77"/>
      <c r="AZ344" s="77"/>
      <c r="BB344" s="77"/>
      <c r="BC344" s="77"/>
      <c r="BD344" s="77"/>
      <c r="BE344" s="77"/>
      <c r="BG344" s="77"/>
      <c r="BH344" s="77"/>
      <c r="BI344" s="58"/>
      <c r="BJ344" s="58"/>
      <c r="BL344" s="94"/>
      <c r="BN344" s="117"/>
    </row>
    <row r="345" spans="1:66" s="38" customFormat="1" x14ac:dyDescent="0.2">
      <c r="A345" s="38" t="s">
        <v>852</v>
      </c>
      <c r="B345" s="38" t="s">
        <v>894</v>
      </c>
      <c r="C345" s="58">
        <v>48.77</v>
      </c>
      <c r="D345" s="58">
        <v>11.62</v>
      </c>
      <c r="E345" s="38" t="s">
        <v>143</v>
      </c>
      <c r="F345" s="63">
        <v>3801</v>
      </c>
      <c r="G345" s="63">
        <v>17</v>
      </c>
      <c r="H345" s="63">
        <v>4180</v>
      </c>
      <c r="I345" s="63">
        <v>20</v>
      </c>
      <c r="J345" s="58">
        <v>-25.3</v>
      </c>
      <c r="K345" s="63">
        <v>731</v>
      </c>
      <c r="L345" s="63">
        <v>365</v>
      </c>
      <c r="M345" s="58">
        <v>-25.744534985040335</v>
      </c>
      <c r="N345" s="92">
        <v>9.0250000000000011E-2</v>
      </c>
      <c r="O345" s="92">
        <v>-0.51953298504033363</v>
      </c>
      <c r="P345" s="92">
        <v>-1.5251999999999932E-2</v>
      </c>
      <c r="Q345" s="92">
        <v>-0.44453498504033356</v>
      </c>
      <c r="R345" s="77">
        <v>1148.1811088767142</v>
      </c>
      <c r="S345" s="77">
        <v>118.94495580286235</v>
      </c>
      <c r="T345" s="92">
        <v>-0.75497490349491037</v>
      </c>
      <c r="U345" s="92">
        <v>0.18358263599399507</v>
      </c>
      <c r="V345" s="92"/>
      <c r="W345" s="92"/>
      <c r="X345" s="77"/>
      <c r="Y345" s="92"/>
      <c r="Z345" s="77"/>
      <c r="AA345" s="92"/>
      <c r="AB345" s="77"/>
      <c r="AC345" s="92"/>
      <c r="AD345" s="77"/>
      <c r="AE345" s="92"/>
      <c r="AF345" s="77"/>
      <c r="AG345" s="92"/>
      <c r="AH345" s="77"/>
      <c r="AI345" s="92"/>
      <c r="AJ345" s="77"/>
      <c r="AK345" s="92"/>
      <c r="AL345" s="92"/>
      <c r="AM345" s="93"/>
      <c r="AN345" s="77"/>
      <c r="AO345" s="77"/>
      <c r="AP345" s="77"/>
      <c r="AQ345" s="77"/>
      <c r="AR345" s="77"/>
      <c r="AS345" s="77"/>
      <c r="AT345" s="77"/>
      <c r="AU345" s="77"/>
      <c r="AV345" s="77"/>
      <c r="AW345" s="77"/>
      <c r="AX345" s="77"/>
      <c r="AY345" s="77"/>
      <c r="AZ345" s="77"/>
      <c r="BB345" s="77"/>
      <c r="BC345" s="77"/>
      <c r="BD345" s="77"/>
      <c r="BE345" s="77"/>
      <c r="BG345" s="77"/>
      <c r="BH345" s="77"/>
      <c r="BI345" s="58"/>
      <c r="BJ345" s="58"/>
      <c r="BL345" s="94"/>
      <c r="BN345" s="117"/>
    </row>
    <row r="346" spans="1:66" s="38" customFormat="1" x14ac:dyDescent="0.2">
      <c r="A346" s="38" t="s">
        <v>852</v>
      </c>
      <c r="B346" s="38" t="s">
        <v>895</v>
      </c>
      <c r="C346" s="58">
        <v>48.43</v>
      </c>
      <c r="D346" s="58">
        <v>10.119999999999999</v>
      </c>
      <c r="E346" s="38" t="s">
        <v>143</v>
      </c>
      <c r="F346" s="63">
        <v>3806</v>
      </c>
      <c r="G346" s="63">
        <v>18</v>
      </c>
      <c r="H346" s="63">
        <v>4180</v>
      </c>
      <c r="I346" s="63">
        <v>20</v>
      </c>
      <c r="J346" s="58">
        <v>-25.4</v>
      </c>
      <c r="K346" s="63">
        <v>757</v>
      </c>
      <c r="L346" s="63">
        <v>463</v>
      </c>
      <c r="M346" s="58">
        <v>-25.811558763396956</v>
      </c>
      <c r="N346" s="92">
        <v>7.1629999999999999E-2</v>
      </c>
      <c r="O346" s="92">
        <v>-0.46372076339695845</v>
      </c>
      <c r="P346" s="92">
        <v>-1.9468000000000041E-2</v>
      </c>
      <c r="Q346" s="92">
        <v>-0.41155876339695852</v>
      </c>
      <c r="R346" s="77">
        <v>1214.6628620128572</v>
      </c>
      <c r="S346" s="77">
        <v>128.75196362757055</v>
      </c>
      <c r="T346" s="92">
        <v>-0.79940942439961893</v>
      </c>
      <c r="U346" s="92">
        <v>0.18753865299607092</v>
      </c>
      <c r="V346" s="92"/>
      <c r="W346" s="92"/>
      <c r="X346" s="77"/>
      <c r="Y346" s="92"/>
      <c r="Z346" s="77"/>
      <c r="AA346" s="92"/>
      <c r="AB346" s="77"/>
      <c r="AC346" s="92"/>
      <c r="AD346" s="77"/>
      <c r="AE346" s="92"/>
      <c r="AF346" s="77"/>
      <c r="AG346" s="92"/>
      <c r="AH346" s="77"/>
      <c r="AI346" s="92"/>
      <c r="AJ346" s="77"/>
      <c r="AK346" s="92"/>
      <c r="AL346" s="92"/>
      <c r="AM346" s="93"/>
      <c r="AN346" s="77"/>
      <c r="AO346" s="77"/>
      <c r="AP346" s="77"/>
      <c r="AQ346" s="77"/>
      <c r="AR346" s="77"/>
      <c r="AS346" s="77"/>
      <c r="AT346" s="77"/>
      <c r="AU346" s="77"/>
      <c r="AV346" s="77"/>
      <c r="AW346" s="77"/>
      <c r="AX346" s="77"/>
      <c r="AY346" s="77"/>
      <c r="AZ346" s="77"/>
      <c r="BB346" s="77"/>
      <c r="BC346" s="77"/>
      <c r="BD346" s="77"/>
      <c r="BE346" s="77"/>
      <c r="BG346" s="77"/>
      <c r="BH346" s="77"/>
      <c r="BI346" s="58"/>
      <c r="BJ346" s="58"/>
      <c r="BL346" s="94"/>
      <c r="BN346" s="117"/>
    </row>
    <row r="347" spans="1:66" s="38" customFormat="1" x14ac:dyDescent="0.2">
      <c r="A347" s="38" t="s">
        <v>852</v>
      </c>
      <c r="B347" s="38" t="s">
        <v>896</v>
      </c>
      <c r="C347" s="58">
        <v>48.43</v>
      </c>
      <c r="D347" s="58">
        <v>10.119999999999999</v>
      </c>
      <c r="E347" s="38" t="s">
        <v>143</v>
      </c>
      <c r="F347" s="63">
        <v>3806</v>
      </c>
      <c r="G347" s="63">
        <v>20</v>
      </c>
      <c r="H347" s="63">
        <v>4180</v>
      </c>
      <c r="I347" s="63">
        <v>20</v>
      </c>
      <c r="J347" s="58">
        <v>-24.9</v>
      </c>
      <c r="K347" s="63">
        <v>757</v>
      </c>
      <c r="L347" s="63">
        <v>463</v>
      </c>
      <c r="M347" s="58">
        <v>-25.311558763396956</v>
      </c>
      <c r="N347" s="92">
        <v>7.1629999999999999E-2</v>
      </c>
      <c r="O347" s="92">
        <v>-0.46372076339695845</v>
      </c>
      <c r="P347" s="92">
        <v>-1.9468000000000041E-2</v>
      </c>
      <c r="Q347" s="92">
        <v>-0.41155876339695852</v>
      </c>
      <c r="R347" s="77">
        <v>1214.6628620128572</v>
      </c>
      <c r="S347" s="77">
        <v>128.75196362757055</v>
      </c>
      <c r="T347" s="92">
        <v>-0.79940942439961893</v>
      </c>
      <c r="U347" s="92">
        <v>0.18753865299607092</v>
      </c>
      <c r="V347" s="92"/>
      <c r="W347" s="92"/>
      <c r="X347" s="77"/>
      <c r="Y347" s="92"/>
      <c r="Z347" s="77"/>
      <c r="AA347" s="92"/>
      <c r="AB347" s="77"/>
      <c r="AC347" s="92"/>
      <c r="AD347" s="77"/>
      <c r="AE347" s="92"/>
      <c r="AF347" s="77"/>
      <c r="AG347" s="92"/>
      <c r="AH347" s="77"/>
      <c r="AI347" s="92"/>
      <c r="AJ347" s="77"/>
      <c r="AK347" s="92"/>
      <c r="AL347" s="92"/>
      <c r="AM347" s="93"/>
      <c r="AN347" s="77"/>
      <c r="AO347" s="77"/>
      <c r="AP347" s="77"/>
      <c r="AQ347" s="77"/>
      <c r="AR347" s="77"/>
      <c r="AS347" s="77"/>
      <c r="AT347" s="77"/>
      <c r="AU347" s="77"/>
      <c r="AV347" s="77"/>
      <c r="AW347" s="77"/>
      <c r="AX347" s="77"/>
      <c r="AY347" s="77"/>
      <c r="AZ347" s="77"/>
      <c r="BB347" s="77"/>
      <c r="BC347" s="77"/>
      <c r="BD347" s="77"/>
      <c r="BE347" s="77"/>
      <c r="BG347" s="77"/>
      <c r="BH347" s="77"/>
      <c r="BI347" s="58"/>
      <c r="BJ347" s="58"/>
      <c r="BL347" s="94"/>
      <c r="BN347" s="117"/>
    </row>
    <row r="348" spans="1:66" s="38" customFormat="1" x14ac:dyDescent="0.2">
      <c r="A348" s="38" t="s">
        <v>852</v>
      </c>
      <c r="B348" s="38" t="s">
        <v>897</v>
      </c>
      <c r="C348" s="58">
        <v>48.43</v>
      </c>
      <c r="D348" s="58">
        <v>10.119999999999999</v>
      </c>
      <c r="E348" s="38" t="s">
        <v>143</v>
      </c>
      <c r="F348" s="63">
        <v>3808</v>
      </c>
      <c r="G348" s="63">
        <v>19</v>
      </c>
      <c r="H348" s="63">
        <v>4180</v>
      </c>
      <c r="I348" s="63">
        <v>20</v>
      </c>
      <c r="J348" s="58">
        <v>-26</v>
      </c>
      <c r="K348" s="63">
        <v>757</v>
      </c>
      <c r="L348" s="63">
        <v>463</v>
      </c>
      <c r="M348" s="58">
        <v>-26.411558763396958</v>
      </c>
      <c r="N348" s="92">
        <v>7.1629999999999999E-2</v>
      </c>
      <c r="O348" s="92">
        <v>-0.46372076339695845</v>
      </c>
      <c r="P348" s="92">
        <v>-1.9468000000000041E-2</v>
      </c>
      <c r="Q348" s="92">
        <v>-0.41155876339695852</v>
      </c>
      <c r="R348" s="77">
        <v>1214.6628620128572</v>
      </c>
      <c r="S348" s="77">
        <v>128.75196362757055</v>
      </c>
      <c r="T348" s="92">
        <v>-0.79940942439961893</v>
      </c>
      <c r="U348" s="92">
        <v>0.18753865299607092</v>
      </c>
      <c r="V348" s="92"/>
      <c r="W348" s="92"/>
      <c r="X348" s="77"/>
      <c r="Y348" s="92"/>
      <c r="Z348" s="77"/>
      <c r="AA348" s="92"/>
      <c r="AB348" s="77"/>
      <c r="AC348" s="92"/>
      <c r="AD348" s="77"/>
      <c r="AE348" s="92"/>
      <c r="AF348" s="77"/>
      <c r="AG348" s="92"/>
      <c r="AH348" s="77"/>
      <c r="AI348" s="92"/>
      <c r="AJ348" s="77"/>
      <c r="AK348" s="92"/>
      <c r="AL348" s="92"/>
      <c r="AM348" s="93"/>
      <c r="AN348" s="77"/>
      <c r="AO348" s="77"/>
      <c r="AP348" s="77"/>
      <c r="AQ348" s="77"/>
      <c r="AR348" s="77"/>
      <c r="AS348" s="77"/>
      <c r="AT348" s="77"/>
      <c r="AU348" s="77"/>
      <c r="AV348" s="77"/>
      <c r="AW348" s="77"/>
      <c r="AX348" s="77"/>
      <c r="AY348" s="77"/>
      <c r="AZ348" s="77"/>
      <c r="BB348" s="77"/>
      <c r="BC348" s="77"/>
      <c r="BD348" s="77"/>
      <c r="BE348" s="77"/>
      <c r="BG348" s="77"/>
      <c r="BH348" s="77"/>
      <c r="BI348" s="58"/>
      <c r="BJ348" s="58"/>
      <c r="BL348" s="94"/>
      <c r="BN348" s="117"/>
    </row>
    <row r="349" spans="1:66" s="38" customFormat="1" x14ac:dyDescent="0.2">
      <c r="A349" s="38" t="s">
        <v>807</v>
      </c>
      <c r="C349" s="58">
        <v>55.1</v>
      </c>
      <c r="D349" s="58">
        <v>-6.53</v>
      </c>
      <c r="E349" s="38" t="s">
        <v>816</v>
      </c>
      <c r="F349" s="63"/>
      <c r="G349" s="63"/>
      <c r="H349" s="63">
        <v>4180</v>
      </c>
      <c r="I349" s="63">
        <v>20</v>
      </c>
      <c r="J349" s="58">
        <v>-25.7</v>
      </c>
      <c r="K349" s="63">
        <v>1057</v>
      </c>
      <c r="L349" s="63">
        <v>33</v>
      </c>
      <c r="M349" s="58">
        <v>-25.387265683979034</v>
      </c>
      <c r="N349" s="92">
        <v>0.15333000000000002</v>
      </c>
      <c r="O349" s="92">
        <v>9.616431602096398E-2</v>
      </c>
      <c r="P349" s="92">
        <v>6.3239999999999963E-2</v>
      </c>
      <c r="Q349" s="92">
        <v>0.31273431602096396</v>
      </c>
      <c r="R349" s="77">
        <v>1235.8079534628571</v>
      </c>
      <c r="S349" s="77">
        <v>129.89833707690639</v>
      </c>
      <c r="T349" s="92">
        <v>-0.27046012209004339</v>
      </c>
      <c r="U349" s="92">
        <v>0.19074707890688583</v>
      </c>
      <c r="V349" s="92"/>
      <c r="W349" s="92"/>
      <c r="X349" s="77"/>
      <c r="Y349" s="92"/>
      <c r="Z349" s="77"/>
      <c r="AA349" s="92"/>
      <c r="AB349" s="77"/>
      <c r="AC349" s="92"/>
      <c r="AD349" s="77"/>
      <c r="AE349" s="92"/>
      <c r="AF349" s="77"/>
      <c r="AG349" s="92"/>
      <c r="AH349" s="77"/>
      <c r="AI349" s="92"/>
      <c r="AJ349" s="77"/>
      <c r="AK349" s="92"/>
      <c r="AL349" s="92"/>
      <c r="AM349" s="93"/>
      <c r="AN349" s="77"/>
      <c r="AO349" s="77"/>
      <c r="AP349" s="77"/>
      <c r="AQ349" s="77"/>
      <c r="AR349" s="77"/>
      <c r="AS349" s="77"/>
      <c r="AT349" s="77"/>
      <c r="AU349" s="77"/>
      <c r="AV349" s="77"/>
      <c r="AW349" s="77"/>
      <c r="AX349" s="77"/>
      <c r="AY349" s="77"/>
      <c r="AZ349" s="77"/>
      <c r="BB349" s="77"/>
      <c r="BC349" s="77"/>
      <c r="BD349" s="77"/>
      <c r="BE349" s="77"/>
      <c r="BG349" s="77"/>
      <c r="BH349" s="77"/>
      <c r="BI349" s="58"/>
      <c r="BJ349" s="58"/>
      <c r="BL349" s="94"/>
      <c r="BN349" s="117"/>
    </row>
    <row r="350" spans="1:66" s="38" customFormat="1" x14ac:dyDescent="0.2">
      <c r="A350" s="38" t="s">
        <v>852</v>
      </c>
      <c r="B350" s="38" t="s">
        <v>898</v>
      </c>
      <c r="C350" s="58">
        <v>48.77</v>
      </c>
      <c r="D350" s="58">
        <v>11.62</v>
      </c>
      <c r="E350" s="38" t="s">
        <v>143</v>
      </c>
      <c r="F350" s="63">
        <v>3855</v>
      </c>
      <c r="G350" s="63">
        <v>17</v>
      </c>
      <c r="H350" s="63">
        <v>4200</v>
      </c>
      <c r="I350" s="63">
        <v>30</v>
      </c>
      <c r="J350" s="58">
        <v>-23.9</v>
      </c>
      <c r="K350" s="63">
        <v>731</v>
      </c>
      <c r="L350" s="63">
        <v>365</v>
      </c>
      <c r="M350" s="58">
        <v>-24.344534985040333</v>
      </c>
      <c r="N350" s="92">
        <v>9.0250000000000011E-2</v>
      </c>
      <c r="O350" s="92">
        <v>-0.51953298504033363</v>
      </c>
      <c r="P350" s="92">
        <v>-1.5251999999999932E-2</v>
      </c>
      <c r="Q350" s="92">
        <v>-0.44453498504033356</v>
      </c>
      <c r="R350" s="77">
        <v>1148.1811088767142</v>
      </c>
      <c r="S350" s="77">
        <v>118.94495580286235</v>
      </c>
      <c r="T350" s="92">
        <v>-0.75497490349491037</v>
      </c>
      <c r="U350" s="92">
        <v>0.18358263599399507</v>
      </c>
      <c r="V350" s="92"/>
      <c r="W350" s="92"/>
      <c r="X350" s="77"/>
      <c r="Y350" s="92"/>
      <c r="Z350" s="77"/>
      <c r="AA350" s="92"/>
      <c r="AB350" s="77"/>
      <c r="AC350" s="92"/>
      <c r="AD350" s="77"/>
      <c r="AE350" s="92"/>
      <c r="AF350" s="77"/>
      <c r="AG350" s="92"/>
      <c r="AH350" s="77"/>
      <c r="AI350" s="92"/>
      <c r="AJ350" s="77"/>
      <c r="AK350" s="92"/>
      <c r="AL350" s="92"/>
      <c r="AM350" s="93"/>
      <c r="AN350" s="77"/>
      <c r="AO350" s="77"/>
      <c r="AP350" s="77"/>
      <c r="AQ350" s="77"/>
      <c r="AR350" s="77"/>
      <c r="AS350" s="77"/>
      <c r="AT350" s="77"/>
      <c r="AU350" s="77"/>
      <c r="AV350" s="77"/>
      <c r="AW350" s="77"/>
      <c r="AX350" s="77"/>
      <c r="AY350" s="77"/>
      <c r="AZ350" s="77"/>
      <c r="BB350" s="77"/>
      <c r="BC350" s="77"/>
      <c r="BD350" s="77"/>
      <c r="BE350" s="77"/>
      <c r="BG350" s="77"/>
      <c r="BH350" s="77"/>
      <c r="BI350" s="58"/>
      <c r="BJ350" s="58"/>
      <c r="BL350" s="94"/>
      <c r="BN350" s="117"/>
    </row>
    <row r="351" spans="1:66" s="38" customFormat="1" x14ac:dyDescent="0.2">
      <c r="A351" s="38" t="s">
        <v>852</v>
      </c>
      <c r="B351" s="38" t="s">
        <v>899</v>
      </c>
      <c r="C351" s="58">
        <v>49.71</v>
      </c>
      <c r="D351" s="58">
        <v>10.81</v>
      </c>
      <c r="E351" s="38" t="s">
        <v>143</v>
      </c>
      <c r="F351" s="63">
        <v>3850</v>
      </c>
      <c r="G351" s="63">
        <v>19</v>
      </c>
      <c r="H351" s="63">
        <v>4200</v>
      </c>
      <c r="I351" s="63">
        <v>30</v>
      </c>
      <c r="J351" s="58">
        <v>-26.9</v>
      </c>
      <c r="K351" s="63">
        <v>651</v>
      </c>
      <c r="L351" s="63">
        <v>282</v>
      </c>
      <c r="M351" s="58">
        <v>-27.498112230506223</v>
      </c>
      <c r="N351" s="92">
        <v>0.10602</v>
      </c>
      <c r="O351" s="92">
        <v>-0.70053623050622349</v>
      </c>
      <c r="P351" s="92">
        <v>-3.5960000000000436E-3</v>
      </c>
      <c r="Q351" s="92">
        <v>-0.59811223050622353</v>
      </c>
      <c r="R351" s="77">
        <v>1078.0989849847142</v>
      </c>
      <c r="S351" s="77">
        <v>130.23183544259217</v>
      </c>
      <c r="T351" s="92">
        <v>-0.82265410971802488</v>
      </c>
      <c r="U351" s="92">
        <v>0.21257350301429942</v>
      </c>
      <c r="V351" s="92"/>
      <c r="W351" s="92"/>
      <c r="X351" s="77"/>
      <c r="Y351" s="92"/>
      <c r="Z351" s="77"/>
      <c r="AA351" s="92"/>
      <c r="AB351" s="77"/>
      <c r="AC351" s="92"/>
      <c r="AD351" s="77"/>
      <c r="AE351" s="92"/>
      <c r="AF351" s="77"/>
      <c r="AG351" s="92"/>
      <c r="AH351" s="77"/>
      <c r="AI351" s="92"/>
      <c r="AJ351" s="77"/>
      <c r="AK351" s="92"/>
      <c r="AL351" s="92"/>
      <c r="AM351" s="93"/>
      <c r="AN351" s="77"/>
      <c r="AO351" s="77"/>
      <c r="AP351" s="77"/>
      <c r="AQ351" s="77"/>
      <c r="AR351" s="77"/>
      <c r="AS351" s="77"/>
      <c r="AT351" s="77"/>
      <c r="AU351" s="77"/>
      <c r="AV351" s="77"/>
      <c r="AW351" s="77"/>
      <c r="AX351" s="77"/>
      <c r="AY351" s="77"/>
      <c r="AZ351" s="77"/>
      <c r="BB351" s="77"/>
      <c r="BC351" s="77"/>
      <c r="BD351" s="77"/>
      <c r="BE351" s="77"/>
      <c r="BG351" s="77"/>
      <c r="BH351" s="77"/>
      <c r="BI351" s="58"/>
      <c r="BJ351" s="58"/>
      <c r="BL351" s="94"/>
      <c r="BN351" s="117"/>
    </row>
    <row r="352" spans="1:66" s="38" customFormat="1" x14ac:dyDescent="0.2">
      <c r="A352" s="38" t="s">
        <v>852</v>
      </c>
      <c r="B352" s="38" t="s">
        <v>900</v>
      </c>
      <c r="C352" s="58">
        <v>48.43</v>
      </c>
      <c r="D352" s="58">
        <v>10.119999999999999</v>
      </c>
      <c r="E352" s="38" t="s">
        <v>143</v>
      </c>
      <c r="F352" s="63">
        <v>3854</v>
      </c>
      <c r="G352" s="63">
        <v>17</v>
      </c>
      <c r="H352" s="63">
        <v>4200</v>
      </c>
      <c r="I352" s="63">
        <v>30</v>
      </c>
      <c r="J352" s="58">
        <v>-24.4</v>
      </c>
      <c r="K352" s="63">
        <v>757</v>
      </c>
      <c r="L352" s="63">
        <v>463</v>
      </c>
      <c r="M352" s="58">
        <v>-24.811558763396956</v>
      </c>
      <c r="N352" s="92">
        <v>7.1629999999999999E-2</v>
      </c>
      <c r="O352" s="92">
        <v>-0.46372076339695845</v>
      </c>
      <c r="P352" s="92">
        <v>-1.9468000000000041E-2</v>
      </c>
      <c r="Q352" s="92">
        <v>-0.41155876339695852</v>
      </c>
      <c r="R352" s="77">
        <v>1214.6628620128572</v>
      </c>
      <c r="S352" s="77">
        <v>128.75196362757055</v>
      </c>
      <c r="T352" s="92">
        <v>-0.79940942439961893</v>
      </c>
      <c r="U352" s="92">
        <v>0.18753865299607092</v>
      </c>
      <c r="V352" s="92"/>
      <c r="W352" s="92"/>
      <c r="X352" s="77"/>
      <c r="Y352" s="92"/>
      <c r="Z352" s="77"/>
      <c r="AA352" s="92"/>
      <c r="AB352" s="77"/>
      <c r="AC352" s="92"/>
      <c r="AD352" s="77"/>
      <c r="AE352" s="92"/>
      <c r="AF352" s="77"/>
      <c r="AG352" s="92"/>
      <c r="AH352" s="77"/>
      <c r="AI352" s="92"/>
      <c r="AJ352" s="77"/>
      <c r="AK352" s="92"/>
      <c r="AL352" s="92"/>
      <c r="AM352" s="93"/>
      <c r="AN352" s="77"/>
      <c r="AO352" s="77"/>
      <c r="AP352" s="77"/>
      <c r="AQ352" s="77"/>
      <c r="AR352" s="77"/>
      <c r="AS352" s="77"/>
      <c r="AT352" s="77"/>
      <c r="AU352" s="77"/>
      <c r="AV352" s="77"/>
      <c r="AW352" s="77"/>
      <c r="AX352" s="77"/>
      <c r="AY352" s="77"/>
      <c r="AZ352" s="77"/>
      <c r="BB352" s="77"/>
      <c r="BC352" s="77"/>
      <c r="BD352" s="77"/>
      <c r="BE352" s="77"/>
      <c r="BG352" s="77"/>
      <c r="BH352" s="77"/>
      <c r="BI352" s="58"/>
      <c r="BJ352" s="58"/>
      <c r="BL352" s="94"/>
      <c r="BN352" s="117"/>
    </row>
    <row r="353" spans="1:66" s="38" customFormat="1" x14ac:dyDescent="0.2">
      <c r="A353" s="38" t="s">
        <v>807</v>
      </c>
      <c r="C353" s="58">
        <v>54.55</v>
      </c>
      <c r="D353" s="58">
        <v>-5.95</v>
      </c>
      <c r="E353" s="38" t="s">
        <v>816</v>
      </c>
      <c r="F353" s="63"/>
      <c r="G353" s="63"/>
      <c r="H353" s="63">
        <v>4200</v>
      </c>
      <c r="I353" s="63">
        <v>20</v>
      </c>
      <c r="J353" s="58">
        <v>-25.66</v>
      </c>
      <c r="K353" s="63">
        <v>985</v>
      </c>
      <c r="L353" s="63">
        <v>30</v>
      </c>
      <c r="M353" s="58">
        <v>-25.475687559139942</v>
      </c>
      <c r="N353" s="92">
        <v>0.15390000000000001</v>
      </c>
      <c r="O353" s="92">
        <v>-2.600755913994135E-2</v>
      </c>
      <c r="P353" s="92">
        <v>5.6419999999999915E-2</v>
      </c>
      <c r="Q353" s="92">
        <v>0.18431244086005857</v>
      </c>
      <c r="R353" s="77">
        <v>1157.25839946</v>
      </c>
      <c r="S353" s="77">
        <v>125.70187243088857</v>
      </c>
      <c r="T353" s="92">
        <v>-0.27493543036454832</v>
      </c>
      <c r="U353" s="92">
        <v>0.18976625260591221</v>
      </c>
      <c r="V353" s="92"/>
      <c r="W353" s="92"/>
      <c r="X353" s="77"/>
      <c r="Y353" s="92"/>
      <c r="Z353" s="77"/>
      <c r="AA353" s="92"/>
      <c r="AB353" s="77"/>
      <c r="AC353" s="92"/>
      <c r="AD353" s="77"/>
      <c r="AE353" s="92"/>
      <c r="AF353" s="77"/>
      <c r="AG353" s="92"/>
      <c r="AH353" s="77"/>
      <c r="AI353" s="92"/>
      <c r="AJ353" s="77"/>
      <c r="AK353" s="92"/>
      <c r="AL353" s="92"/>
      <c r="AM353" s="93"/>
      <c r="AN353" s="77"/>
      <c r="AO353" s="77"/>
      <c r="AP353" s="77"/>
      <c r="AQ353" s="77"/>
      <c r="AR353" s="77"/>
      <c r="AS353" s="77"/>
      <c r="AT353" s="77"/>
      <c r="AU353" s="77"/>
      <c r="AV353" s="77"/>
      <c r="AW353" s="77"/>
      <c r="AX353" s="77"/>
      <c r="AY353" s="77"/>
      <c r="AZ353" s="77"/>
      <c r="BB353" s="77"/>
      <c r="BC353" s="77"/>
      <c r="BD353" s="77"/>
      <c r="BE353" s="77"/>
      <c r="BG353" s="77"/>
      <c r="BH353" s="77"/>
      <c r="BI353" s="58"/>
      <c r="BJ353" s="58"/>
      <c r="BL353" s="94"/>
      <c r="BN353" s="117"/>
    </row>
    <row r="354" spans="1:66" s="38" customFormat="1" x14ac:dyDescent="0.2">
      <c r="A354" s="38" t="s">
        <v>852</v>
      </c>
      <c r="B354" s="38" t="s">
        <v>901</v>
      </c>
      <c r="C354" s="58">
        <v>48.43</v>
      </c>
      <c r="D354" s="58">
        <v>10.119999999999999</v>
      </c>
      <c r="E354" s="38" t="s">
        <v>143</v>
      </c>
      <c r="F354" s="63">
        <v>3840</v>
      </c>
      <c r="G354" s="63">
        <v>16</v>
      </c>
      <c r="H354" s="63">
        <v>4210</v>
      </c>
      <c r="I354" s="63">
        <v>20</v>
      </c>
      <c r="J354" s="58">
        <v>-25.2</v>
      </c>
      <c r="K354" s="63">
        <v>757</v>
      </c>
      <c r="L354" s="63">
        <v>463</v>
      </c>
      <c r="M354" s="58">
        <v>-25.611558763396957</v>
      </c>
      <c r="N354" s="92">
        <v>7.1629999999999999E-2</v>
      </c>
      <c r="O354" s="92">
        <v>-0.46372076339695845</v>
      </c>
      <c r="P354" s="92">
        <v>-1.9468000000000041E-2</v>
      </c>
      <c r="Q354" s="92">
        <v>-0.41155876339695852</v>
      </c>
      <c r="R354" s="77">
        <v>1214.6628620128572</v>
      </c>
      <c r="S354" s="77">
        <v>128.75196362757055</v>
      </c>
      <c r="T354" s="92">
        <v>-0.79940942439961893</v>
      </c>
      <c r="U354" s="92">
        <v>0.18753865299607092</v>
      </c>
      <c r="V354" s="92"/>
      <c r="W354" s="92"/>
      <c r="X354" s="77"/>
      <c r="Y354" s="92"/>
      <c r="Z354" s="77"/>
      <c r="AA354" s="92"/>
      <c r="AB354" s="77"/>
      <c r="AC354" s="92"/>
      <c r="AD354" s="77"/>
      <c r="AE354" s="92"/>
      <c r="AF354" s="77"/>
      <c r="AG354" s="92"/>
      <c r="AH354" s="77"/>
      <c r="AI354" s="92"/>
      <c r="AJ354" s="77"/>
      <c r="AK354" s="92"/>
      <c r="AL354" s="92"/>
      <c r="AM354" s="93"/>
      <c r="AN354" s="77"/>
      <c r="AO354" s="77"/>
      <c r="AP354" s="77"/>
      <c r="AQ354" s="77"/>
      <c r="AR354" s="77"/>
      <c r="AS354" s="77"/>
      <c r="AT354" s="77"/>
      <c r="AU354" s="77"/>
      <c r="AV354" s="77"/>
      <c r="AW354" s="77"/>
      <c r="AX354" s="77"/>
      <c r="AY354" s="77"/>
      <c r="AZ354" s="77"/>
      <c r="BB354" s="77"/>
      <c r="BC354" s="77"/>
      <c r="BD354" s="77"/>
      <c r="BE354" s="77"/>
      <c r="BG354" s="77"/>
      <c r="BH354" s="77"/>
      <c r="BI354" s="58"/>
      <c r="BJ354" s="58"/>
      <c r="BL354" s="94"/>
      <c r="BN354" s="117"/>
    </row>
    <row r="355" spans="1:66" s="38" customFormat="1" x14ac:dyDescent="0.2">
      <c r="A355" s="38" t="s">
        <v>852</v>
      </c>
      <c r="B355" s="38" t="s">
        <v>902</v>
      </c>
      <c r="C355" s="58">
        <v>48.43</v>
      </c>
      <c r="D355" s="58">
        <v>10.119999999999999</v>
      </c>
      <c r="E355" s="38" t="s">
        <v>143</v>
      </c>
      <c r="F355" s="63">
        <v>3867</v>
      </c>
      <c r="G355" s="63">
        <v>17</v>
      </c>
      <c r="H355" s="63">
        <v>4210</v>
      </c>
      <c r="I355" s="63">
        <v>30</v>
      </c>
      <c r="J355" s="58">
        <v>-24.5</v>
      </c>
      <c r="K355" s="63">
        <v>757</v>
      </c>
      <c r="L355" s="63">
        <v>463</v>
      </c>
      <c r="M355" s="58">
        <v>-24.911558763396958</v>
      </c>
      <c r="N355" s="92">
        <v>7.1629999999999999E-2</v>
      </c>
      <c r="O355" s="92">
        <v>-0.46372076339695845</v>
      </c>
      <c r="P355" s="92">
        <v>-1.9468000000000041E-2</v>
      </c>
      <c r="Q355" s="92">
        <v>-0.41155876339695852</v>
      </c>
      <c r="R355" s="77">
        <v>1214.6628620128572</v>
      </c>
      <c r="S355" s="77">
        <v>128.75196362757055</v>
      </c>
      <c r="T355" s="92">
        <v>-0.79940942439961893</v>
      </c>
      <c r="U355" s="92">
        <v>0.18753865299607092</v>
      </c>
      <c r="V355" s="92"/>
      <c r="W355" s="92"/>
      <c r="X355" s="77"/>
      <c r="Y355" s="92"/>
      <c r="Z355" s="77"/>
      <c r="AA355" s="92"/>
      <c r="AB355" s="77"/>
      <c r="AC355" s="92"/>
      <c r="AD355" s="77"/>
      <c r="AE355" s="92"/>
      <c r="AF355" s="77"/>
      <c r="AG355" s="92"/>
      <c r="AH355" s="77"/>
      <c r="AI355" s="92"/>
      <c r="AJ355" s="77"/>
      <c r="AK355" s="92"/>
      <c r="AL355" s="92"/>
      <c r="AM355" s="93"/>
      <c r="AN355" s="77"/>
      <c r="AO355" s="77"/>
      <c r="AP355" s="77"/>
      <c r="AQ355" s="77"/>
      <c r="AR355" s="77"/>
      <c r="AS355" s="77"/>
      <c r="AT355" s="77"/>
      <c r="AU355" s="77"/>
      <c r="AV355" s="77"/>
      <c r="AW355" s="77"/>
      <c r="AX355" s="77"/>
      <c r="AY355" s="77"/>
      <c r="AZ355" s="77"/>
      <c r="BB355" s="77"/>
      <c r="BC355" s="77"/>
      <c r="BD355" s="77"/>
      <c r="BE355" s="77"/>
      <c r="BG355" s="77"/>
      <c r="BH355" s="77"/>
      <c r="BI355" s="58"/>
      <c r="BJ355" s="58"/>
      <c r="BL355" s="94"/>
      <c r="BN355" s="117"/>
    </row>
    <row r="356" spans="1:66" s="38" customFormat="1" x14ac:dyDescent="0.2">
      <c r="A356" s="38" t="s">
        <v>852</v>
      </c>
      <c r="B356" s="38" t="s">
        <v>903</v>
      </c>
      <c r="C356" s="58">
        <v>48.77</v>
      </c>
      <c r="D356" s="58">
        <v>11.62</v>
      </c>
      <c r="E356" s="38" t="s">
        <v>143</v>
      </c>
      <c r="F356" s="63">
        <v>3857</v>
      </c>
      <c r="G356" s="63">
        <v>13</v>
      </c>
      <c r="H356" s="63">
        <v>4210</v>
      </c>
      <c r="I356" s="63">
        <v>30</v>
      </c>
      <c r="J356" s="58">
        <v>-26.2</v>
      </c>
      <c r="K356" s="63">
        <v>731</v>
      </c>
      <c r="L356" s="63">
        <v>365</v>
      </c>
      <c r="M356" s="58">
        <v>-26.644534985040334</v>
      </c>
      <c r="N356" s="92">
        <v>9.0250000000000011E-2</v>
      </c>
      <c r="O356" s="92">
        <v>-0.51953298504033363</v>
      </c>
      <c r="P356" s="92">
        <v>-1.5251999999999932E-2</v>
      </c>
      <c r="Q356" s="92">
        <v>-0.44453498504033356</v>
      </c>
      <c r="R356" s="77">
        <v>1148.1811088767142</v>
      </c>
      <c r="S356" s="77">
        <v>118.94495580286235</v>
      </c>
      <c r="T356" s="92">
        <v>-0.75497490349491037</v>
      </c>
      <c r="U356" s="92">
        <v>0.18358263599399507</v>
      </c>
      <c r="V356" s="92"/>
      <c r="W356" s="92"/>
      <c r="X356" s="77"/>
      <c r="Y356" s="92"/>
      <c r="Z356" s="77"/>
      <c r="AA356" s="92"/>
      <c r="AB356" s="77"/>
      <c r="AC356" s="92"/>
      <c r="AD356" s="77"/>
      <c r="AE356" s="92"/>
      <c r="AF356" s="77"/>
      <c r="AG356" s="92"/>
      <c r="AH356" s="77"/>
      <c r="AI356" s="92"/>
      <c r="AJ356" s="77"/>
      <c r="AK356" s="92"/>
      <c r="AL356" s="92"/>
      <c r="AM356" s="93"/>
      <c r="AN356" s="77"/>
      <c r="AO356" s="77"/>
      <c r="AP356" s="77"/>
      <c r="AQ356" s="77"/>
      <c r="AR356" s="77"/>
      <c r="AS356" s="77"/>
      <c r="AT356" s="77"/>
      <c r="AU356" s="77"/>
      <c r="AV356" s="77"/>
      <c r="AW356" s="77"/>
      <c r="AX356" s="77"/>
      <c r="AY356" s="77"/>
      <c r="AZ356" s="77"/>
      <c r="BB356" s="77"/>
      <c r="BC356" s="77"/>
      <c r="BD356" s="77"/>
      <c r="BE356" s="77"/>
      <c r="BG356" s="77"/>
      <c r="BH356" s="77"/>
      <c r="BI356" s="58"/>
      <c r="BJ356" s="58"/>
      <c r="BL356" s="94"/>
      <c r="BN356" s="117"/>
    </row>
    <row r="357" spans="1:66" s="38" customFormat="1" x14ac:dyDescent="0.2">
      <c r="A357" s="38" t="s">
        <v>852</v>
      </c>
      <c r="B357" s="38" t="s">
        <v>904</v>
      </c>
      <c r="C357" s="58">
        <v>48.77</v>
      </c>
      <c r="D357" s="58">
        <v>11.62</v>
      </c>
      <c r="E357" s="38" t="s">
        <v>143</v>
      </c>
      <c r="F357" s="63">
        <v>3870</v>
      </c>
      <c r="G357" s="63">
        <v>14</v>
      </c>
      <c r="H357" s="63">
        <v>4220</v>
      </c>
      <c r="I357" s="63">
        <v>30</v>
      </c>
      <c r="J357" s="58">
        <v>-25.3</v>
      </c>
      <c r="K357" s="63">
        <v>731</v>
      </c>
      <c r="L357" s="63">
        <v>365</v>
      </c>
      <c r="M357" s="58">
        <v>-25.744534985040335</v>
      </c>
      <c r="N357" s="92">
        <v>9.0250000000000011E-2</v>
      </c>
      <c r="O357" s="92">
        <v>-0.51953298504033363</v>
      </c>
      <c r="P357" s="92">
        <v>-1.5251999999999932E-2</v>
      </c>
      <c r="Q357" s="92">
        <v>-0.44453498504033356</v>
      </c>
      <c r="R357" s="77">
        <v>1148.1811088767142</v>
      </c>
      <c r="S357" s="77">
        <v>118.94495580286235</v>
      </c>
      <c r="T357" s="92">
        <v>-0.75497490349491037</v>
      </c>
      <c r="U357" s="92">
        <v>0.18358263599399507</v>
      </c>
      <c r="V357" s="92"/>
      <c r="W357" s="92"/>
      <c r="X357" s="77"/>
      <c r="Y357" s="92"/>
      <c r="Z357" s="77"/>
      <c r="AA357" s="92"/>
      <c r="AB357" s="77"/>
      <c r="AC357" s="92"/>
      <c r="AD357" s="77"/>
      <c r="AE357" s="92"/>
      <c r="AF357" s="77"/>
      <c r="AG357" s="92"/>
      <c r="AH357" s="77"/>
      <c r="AI357" s="92"/>
      <c r="AJ357" s="77"/>
      <c r="AK357" s="92"/>
      <c r="AL357" s="92"/>
      <c r="AM357" s="93"/>
      <c r="AN357" s="77"/>
      <c r="AO357" s="77"/>
      <c r="AP357" s="77"/>
      <c r="AQ357" s="77"/>
      <c r="AR357" s="77"/>
      <c r="AS357" s="77"/>
      <c r="AT357" s="77"/>
      <c r="AU357" s="77"/>
      <c r="AV357" s="77"/>
      <c r="AW357" s="77"/>
      <c r="AX357" s="77"/>
      <c r="AY357" s="77"/>
      <c r="AZ357" s="77"/>
      <c r="BB357" s="77"/>
      <c r="BC357" s="77"/>
      <c r="BD357" s="77"/>
      <c r="BE357" s="77"/>
      <c r="BG357" s="77"/>
      <c r="BH357" s="77"/>
      <c r="BI357" s="58"/>
      <c r="BJ357" s="58"/>
      <c r="BL357" s="94"/>
      <c r="BN357" s="117"/>
    </row>
    <row r="358" spans="1:66" s="38" customFormat="1" x14ac:dyDescent="0.2">
      <c r="A358" s="38" t="s">
        <v>807</v>
      </c>
      <c r="C358" s="58">
        <v>54.55</v>
      </c>
      <c r="D358" s="58">
        <v>-5.95</v>
      </c>
      <c r="E358" s="38" t="s">
        <v>816</v>
      </c>
      <c r="F358" s="63"/>
      <c r="G358" s="63"/>
      <c r="H358" s="63">
        <v>4220</v>
      </c>
      <c r="I358" s="63">
        <v>20</v>
      </c>
      <c r="J358" s="58">
        <v>-26.14</v>
      </c>
      <c r="K358" s="63">
        <v>985</v>
      </c>
      <c r="L358" s="63">
        <v>30</v>
      </c>
      <c r="M358" s="58">
        <v>-25.955687559139943</v>
      </c>
      <c r="N358" s="92">
        <v>0.15390000000000001</v>
      </c>
      <c r="O358" s="92">
        <v>-2.600755913994135E-2</v>
      </c>
      <c r="P358" s="92">
        <v>5.6419999999999915E-2</v>
      </c>
      <c r="Q358" s="92">
        <v>0.18431244086005857</v>
      </c>
      <c r="R358" s="77">
        <v>1157.25839946</v>
      </c>
      <c r="S358" s="77">
        <v>125.70187243088857</v>
      </c>
      <c r="T358" s="92">
        <v>-0.27493543036454832</v>
      </c>
      <c r="U358" s="92">
        <v>0.18976625260591221</v>
      </c>
      <c r="V358" s="92"/>
      <c r="W358" s="92"/>
      <c r="X358" s="77"/>
      <c r="Y358" s="92"/>
      <c r="Z358" s="77"/>
      <c r="AA358" s="92"/>
      <c r="AB358" s="77"/>
      <c r="AC358" s="92"/>
      <c r="AD358" s="77"/>
      <c r="AE358" s="92"/>
      <c r="AF358" s="77"/>
      <c r="AG358" s="92"/>
      <c r="AH358" s="77"/>
      <c r="AI358" s="92"/>
      <c r="AJ358" s="77"/>
      <c r="AK358" s="92"/>
      <c r="AL358" s="92"/>
      <c r="AM358" s="93"/>
      <c r="AN358" s="77"/>
      <c r="AO358" s="77"/>
      <c r="AP358" s="77"/>
      <c r="AQ358" s="77"/>
      <c r="AR358" s="77"/>
      <c r="AS358" s="77"/>
      <c r="AT358" s="77"/>
      <c r="AU358" s="77"/>
      <c r="AV358" s="77"/>
      <c r="AW358" s="77"/>
      <c r="AX358" s="77"/>
      <c r="AY358" s="77"/>
      <c r="AZ358" s="77"/>
      <c r="BB358" s="77"/>
      <c r="BC358" s="77"/>
      <c r="BD358" s="77"/>
      <c r="BE358" s="77"/>
      <c r="BG358" s="77"/>
      <c r="BH358" s="77"/>
      <c r="BI358" s="58"/>
      <c r="BJ358" s="58"/>
      <c r="BL358" s="94"/>
      <c r="BN358" s="117"/>
    </row>
    <row r="359" spans="1:66" s="38" customFormat="1" x14ac:dyDescent="0.2">
      <c r="A359" s="38" t="s">
        <v>807</v>
      </c>
      <c r="C359" s="58">
        <v>55.1</v>
      </c>
      <c r="D359" s="58">
        <v>-6.53</v>
      </c>
      <c r="E359" s="38" t="s">
        <v>816</v>
      </c>
      <c r="F359" s="63"/>
      <c r="G359" s="63"/>
      <c r="H359" s="63">
        <v>4240</v>
      </c>
      <c r="I359" s="63">
        <v>20</v>
      </c>
      <c r="J359" s="58">
        <v>-25.39</v>
      </c>
      <c r="K359" s="63">
        <v>1057</v>
      </c>
      <c r="L359" s="63">
        <v>33</v>
      </c>
      <c r="M359" s="58">
        <v>-25.077265683979036</v>
      </c>
      <c r="N359" s="92">
        <v>0.15333000000000002</v>
      </c>
      <c r="O359" s="92">
        <v>9.616431602096398E-2</v>
      </c>
      <c r="P359" s="92">
        <v>6.3239999999999963E-2</v>
      </c>
      <c r="Q359" s="92">
        <v>0.31273431602096396</v>
      </c>
      <c r="R359" s="77">
        <v>1235.8079534628571</v>
      </c>
      <c r="S359" s="77">
        <v>129.89833707690639</v>
      </c>
      <c r="T359" s="92">
        <v>-0.27046012209004339</v>
      </c>
      <c r="U359" s="92">
        <v>0.19074707890688583</v>
      </c>
      <c r="V359" s="92"/>
      <c r="W359" s="92"/>
      <c r="X359" s="77"/>
      <c r="Y359" s="92"/>
      <c r="Z359" s="77"/>
      <c r="AA359" s="92"/>
      <c r="AB359" s="77"/>
      <c r="AC359" s="92"/>
      <c r="AD359" s="77"/>
      <c r="AE359" s="92"/>
      <c r="AF359" s="77"/>
      <c r="AG359" s="92"/>
      <c r="AH359" s="77"/>
      <c r="AI359" s="92"/>
      <c r="AJ359" s="77"/>
      <c r="AK359" s="92"/>
      <c r="AL359" s="92"/>
      <c r="AM359" s="93"/>
      <c r="AN359" s="77"/>
      <c r="AO359" s="77"/>
      <c r="AP359" s="77"/>
      <c r="AQ359" s="77"/>
      <c r="AR359" s="77"/>
      <c r="AS359" s="77"/>
      <c r="AT359" s="77"/>
      <c r="AU359" s="77"/>
      <c r="AV359" s="77"/>
      <c r="AW359" s="77"/>
      <c r="AX359" s="77"/>
      <c r="AY359" s="77"/>
      <c r="AZ359" s="77"/>
      <c r="BB359" s="77"/>
      <c r="BC359" s="77"/>
      <c r="BD359" s="77"/>
      <c r="BE359" s="77"/>
      <c r="BG359" s="77"/>
      <c r="BH359" s="77"/>
      <c r="BI359" s="58"/>
      <c r="BJ359" s="58"/>
      <c r="BL359" s="94"/>
      <c r="BN359" s="117"/>
    </row>
    <row r="360" spans="1:66" s="38" customFormat="1" x14ac:dyDescent="0.2">
      <c r="A360" s="38" t="s">
        <v>817</v>
      </c>
      <c r="B360" s="38" t="s">
        <v>905</v>
      </c>
      <c r="C360" s="58">
        <v>45.8</v>
      </c>
      <c r="D360" s="58">
        <v>16</v>
      </c>
      <c r="E360" s="38" t="s">
        <v>819</v>
      </c>
      <c r="F360" s="63">
        <v>3851</v>
      </c>
      <c r="G360" s="63">
        <v>43</v>
      </c>
      <c r="H360" s="63">
        <v>4260</v>
      </c>
      <c r="I360" s="63">
        <v>50</v>
      </c>
      <c r="J360" s="58">
        <v>-26.4</v>
      </c>
      <c r="K360" s="63">
        <v>921</v>
      </c>
      <c r="L360" s="63">
        <v>131</v>
      </c>
      <c r="M360" s="58">
        <v>-26.457864871947685</v>
      </c>
      <c r="N360" s="92">
        <v>0.13471</v>
      </c>
      <c r="O360" s="92">
        <v>-0.14049487194768595</v>
      </c>
      <c r="P360" s="92">
        <v>-5.2080000000000015E-2</v>
      </c>
      <c r="Q360" s="92">
        <v>-5.786487194768597E-2</v>
      </c>
      <c r="R360" s="77">
        <v>922.10211549799988</v>
      </c>
      <c r="S360" s="77">
        <v>151.4212811362712</v>
      </c>
      <c r="T360" s="92">
        <v>1.2795522147021796E-2</v>
      </c>
      <c r="U360" s="92">
        <v>0.27879852779114084</v>
      </c>
      <c r="V360" s="92"/>
      <c r="W360" s="92"/>
      <c r="X360" s="77"/>
      <c r="Y360" s="92"/>
      <c r="Z360" s="77"/>
      <c r="AA360" s="92"/>
      <c r="AB360" s="77"/>
      <c r="AC360" s="92"/>
      <c r="AD360" s="77"/>
      <c r="AE360" s="92"/>
      <c r="AF360" s="77"/>
      <c r="AG360" s="92"/>
      <c r="AH360" s="77"/>
      <c r="AI360" s="92"/>
      <c r="AJ360" s="77"/>
      <c r="AK360" s="92"/>
      <c r="AL360" s="92"/>
      <c r="AM360" s="93"/>
      <c r="AN360" s="77"/>
      <c r="AO360" s="77"/>
      <c r="AP360" s="77"/>
      <c r="AQ360" s="77"/>
      <c r="AR360" s="77"/>
      <c r="AS360" s="77"/>
      <c r="AT360" s="77"/>
      <c r="AU360" s="77"/>
      <c r="AV360" s="77"/>
      <c r="AW360" s="77"/>
      <c r="AX360" s="77"/>
      <c r="AY360" s="77"/>
      <c r="AZ360" s="77"/>
      <c r="BB360" s="77"/>
      <c r="BC360" s="77"/>
      <c r="BD360" s="77"/>
      <c r="BE360" s="77"/>
      <c r="BG360" s="77"/>
      <c r="BH360" s="77"/>
      <c r="BI360" s="58"/>
      <c r="BJ360" s="58"/>
      <c r="BL360" s="94"/>
      <c r="BN360" s="117"/>
    </row>
    <row r="361" spans="1:66" s="38" customFormat="1" x14ac:dyDescent="0.2">
      <c r="A361" s="38" t="s">
        <v>852</v>
      </c>
      <c r="B361" s="38" t="s">
        <v>906</v>
      </c>
      <c r="C361" s="58">
        <v>48.77</v>
      </c>
      <c r="D361" s="58">
        <v>11.62</v>
      </c>
      <c r="E361" s="38" t="s">
        <v>143</v>
      </c>
      <c r="F361" s="63">
        <v>3888</v>
      </c>
      <c r="G361" s="63">
        <v>19</v>
      </c>
      <c r="H361" s="63">
        <v>4260</v>
      </c>
      <c r="I361" s="63">
        <v>30</v>
      </c>
      <c r="J361" s="58">
        <v>-26.1</v>
      </c>
      <c r="K361" s="63">
        <v>731</v>
      </c>
      <c r="L361" s="63">
        <v>365</v>
      </c>
      <c r="M361" s="58">
        <v>-26.544534985040336</v>
      </c>
      <c r="N361" s="92">
        <v>9.0250000000000011E-2</v>
      </c>
      <c r="O361" s="92">
        <v>-0.51953298504033363</v>
      </c>
      <c r="P361" s="92">
        <v>-1.5251999999999932E-2</v>
      </c>
      <c r="Q361" s="92">
        <v>-0.44453498504033356</v>
      </c>
      <c r="R361" s="77">
        <v>1148.1811088767142</v>
      </c>
      <c r="S361" s="77">
        <v>118.94495580286235</v>
      </c>
      <c r="T361" s="92">
        <v>-0.75497490349491037</v>
      </c>
      <c r="U361" s="92">
        <v>0.18358263599399507</v>
      </c>
      <c r="V361" s="92"/>
      <c r="W361" s="92"/>
      <c r="X361" s="77"/>
      <c r="Y361" s="92"/>
      <c r="Z361" s="77"/>
      <c r="AA361" s="92"/>
      <c r="AB361" s="77"/>
      <c r="AC361" s="92"/>
      <c r="AD361" s="77"/>
      <c r="AE361" s="92"/>
      <c r="AF361" s="77"/>
      <c r="AG361" s="92"/>
      <c r="AH361" s="77"/>
      <c r="AI361" s="92"/>
      <c r="AJ361" s="77"/>
      <c r="AK361" s="92"/>
      <c r="AL361" s="92"/>
      <c r="AM361" s="93"/>
      <c r="AN361" s="77"/>
      <c r="AO361" s="77"/>
      <c r="AP361" s="77"/>
      <c r="AQ361" s="77"/>
      <c r="AR361" s="77"/>
      <c r="AS361" s="77"/>
      <c r="AT361" s="77"/>
      <c r="AU361" s="77"/>
      <c r="AV361" s="77"/>
      <c r="AW361" s="77"/>
      <c r="AX361" s="77"/>
      <c r="AY361" s="77"/>
      <c r="AZ361" s="77"/>
      <c r="BB361" s="77"/>
      <c r="BC361" s="77"/>
      <c r="BD361" s="77"/>
      <c r="BE361" s="77"/>
      <c r="BG361" s="77"/>
      <c r="BH361" s="77"/>
      <c r="BI361" s="58"/>
      <c r="BJ361" s="58"/>
      <c r="BL361" s="94"/>
      <c r="BN361" s="117"/>
    </row>
    <row r="362" spans="1:66" s="38" customFormat="1" x14ac:dyDescent="0.2">
      <c r="A362" s="38" t="s">
        <v>852</v>
      </c>
      <c r="B362" s="38" t="s">
        <v>907</v>
      </c>
      <c r="C362" s="58">
        <v>48.77</v>
      </c>
      <c r="D362" s="58">
        <v>11.62</v>
      </c>
      <c r="E362" s="38" t="s">
        <v>143</v>
      </c>
      <c r="F362" s="63">
        <v>3888</v>
      </c>
      <c r="G362" s="63">
        <v>20</v>
      </c>
      <c r="H362" s="63">
        <v>4260</v>
      </c>
      <c r="I362" s="63">
        <v>30</v>
      </c>
      <c r="J362" s="58">
        <v>-24.6</v>
      </c>
      <c r="K362" s="63">
        <v>731</v>
      </c>
      <c r="L362" s="63">
        <v>365</v>
      </c>
      <c r="M362" s="58">
        <v>-25.044534985040336</v>
      </c>
      <c r="N362" s="92">
        <v>9.0250000000000011E-2</v>
      </c>
      <c r="O362" s="92">
        <v>-0.51953298504033363</v>
      </c>
      <c r="P362" s="92">
        <v>-1.5251999999999932E-2</v>
      </c>
      <c r="Q362" s="92">
        <v>-0.44453498504033356</v>
      </c>
      <c r="R362" s="77">
        <v>1148.1811088767142</v>
      </c>
      <c r="S362" s="77">
        <v>118.94495580286235</v>
      </c>
      <c r="T362" s="92">
        <v>-0.75497490349491037</v>
      </c>
      <c r="U362" s="92">
        <v>0.18358263599399507</v>
      </c>
      <c r="V362" s="92"/>
      <c r="W362" s="92"/>
      <c r="X362" s="77"/>
      <c r="Y362" s="92"/>
      <c r="Z362" s="77"/>
      <c r="AA362" s="92"/>
      <c r="AB362" s="77"/>
      <c r="AC362" s="92"/>
      <c r="AD362" s="77"/>
      <c r="AE362" s="92"/>
      <c r="AF362" s="77"/>
      <c r="AG362" s="92"/>
      <c r="AH362" s="77"/>
      <c r="AI362" s="92"/>
      <c r="AJ362" s="77"/>
      <c r="AK362" s="92"/>
      <c r="AL362" s="92"/>
      <c r="AM362" s="93"/>
      <c r="AN362" s="77"/>
      <c r="AO362" s="77"/>
      <c r="AP362" s="77"/>
      <c r="AQ362" s="77"/>
      <c r="AR362" s="77"/>
      <c r="AS362" s="77"/>
      <c r="AT362" s="77"/>
      <c r="AU362" s="77"/>
      <c r="AV362" s="77"/>
      <c r="AW362" s="77"/>
      <c r="AX362" s="77"/>
      <c r="AY362" s="77"/>
      <c r="AZ362" s="77"/>
      <c r="BB362" s="77"/>
      <c r="BC362" s="77"/>
      <c r="BD362" s="77"/>
      <c r="BE362" s="77"/>
      <c r="BG362" s="77"/>
      <c r="BH362" s="77"/>
      <c r="BI362" s="58"/>
      <c r="BJ362" s="58"/>
      <c r="BL362" s="94"/>
      <c r="BN362" s="117"/>
    </row>
    <row r="363" spans="1:66" s="38" customFormat="1" x14ac:dyDescent="0.2">
      <c r="A363" s="38" t="s">
        <v>807</v>
      </c>
      <c r="C363" s="58">
        <v>54.55</v>
      </c>
      <c r="D363" s="58">
        <v>-5.95</v>
      </c>
      <c r="E363" s="38" t="s">
        <v>816</v>
      </c>
      <c r="F363" s="63"/>
      <c r="G363" s="63"/>
      <c r="H363" s="63">
        <v>4260</v>
      </c>
      <c r="I363" s="63">
        <v>20</v>
      </c>
      <c r="J363" s="58">
        <v>-25.57</v>
      </c>
      <c r="K363" s="63">
        <v>985</v>
      </c>
      <c r="L363" s="63">
        <v>30</v>
      </c>
      <c r="M363" s="58">
        <v>-25.385687559139942</v>
      </c>
      <c r="N363" s="92">
        <v>0.15390000000000001</v>
      </c>
      <c r="O363" s="92">
        <v>-2.600755913994135E-2</v>
      </c>
      <c r="P363" s="92">
        <v>5.6419999999999915E-2</v>
      </c>
      <c r="Q363" s="92">
        <v>0.18431244086005857</v>
      </c>
      <c r="R363" s="77">
        <v>1157.25839946</v>
      </c>
      <c r="S363" s="77">
        <v>125.70187243088857</v>
      </c>
      <c r="T363" s="92">
        <v>-0.27493543036454832</v>
      </c>
      <c r="U363" s="92">
        <v>0.18976625260591221</v>
      </c>
      <c r="V363" s="92"/>
      <c r="W363" s="92"/>
      <c r="X363" s="77"/>
      <c r="Y363" s="92"/>
      <c r="Z363" s="77"/>
      <c r="AA363" s="92"/>
      <c r="AB363" s="77"/>
      <c r="AC363" s="92"/>
      <c r="AD363" s="77"/>
      <c r="AE363" s="92"/>
      <c r="AF363" s="77"/>
      <c r="AG363" s="92"/>
      <c r="AH363" s="77"/>
      <c r="AI363" s="92"/>
      <c r="AJ363" s="77"/>
      <c r="AK363" s="92"/>
      <c r="AL363" s="92"/>
      <c r="AM363" s="93"/>
      <c r="AN363" s="77"/>
      <c r="AO363" s="77"/>
      <c r="AP363" s="77"/>
      <c r="AQ363" s="77"/>
      <c r="AR363" s="77"/>
      <c r="AS363" s="77"/>
      <c r="AT363" s="77"/>
      <c r="AU363" s="77"/>
      <c r="AV363" s="77"/>
      <c r="AW363" s="77"/>
      <c r="AX363" s="77"/>
      <c r="AY363" s="77"/>
      <c r="AZ363" s="77"/>
      <c r="BB363" s="77"/>
      <c r="BC363" s="77"/>
      <c r="BD363" s="77"/>
      <c r="BE363" s="77"/>
      <c r="BG363" s="77"/>
      <c r="BH363" s="77"/>
      <c r="BI363" s="58"/>
      <c r="BJ363" s="58"/>
      <c r="BL363" s="94"/>
      <c r="BN363" s="117"/>
    </row>
    <row r="364" spans="1:66" s="38" customFormat="1" x14ac:dyDescent="0.2">
      <c r="A364" s="38" t="s">
        <v>852</v>
      </c>
      <c r="B364" s="38" t="s">
        <v>908</v>
      </c>
      <c r="C364" s="58">
        <v>48.77</v>
      </c>
      <c r="D364" s="58">
        <v>11.62</v>
      </c>
      <c r="E364" s="38" t="s">
        <v>143</v>
      </c>
      <c r="F364" s="63">
        <v>3905</v>
      </c>
      <c r="G364" s="63">
        <v>15</v>
      </c>
      <c r="H364" s="63">
        <v>4280</v>
      </c>
      <c r="I364" s="63">
        <v>20</v>
      </c>
      <c r="J364" s="58">
        <v>-25.4</v>
      </c>
      <c r="K364" s="63">
        <v>731</v>
      </c>
      <c r="L364" s="63">
        <v>365</v>
      </c>
      <c r="M364" s="58">
        <v>-25.844534985040333</v>
      </c>
      <c r="N364" s="92">
        <v>9.0250000000000011E-2</v>
      </c>
      <c r="O364" s="92">
        <v>-0.51953298504033363</v>
      </c>
      <c r="P364" s="92">
        <v>-1.5251999999999932E-2</v>
      </c>
      <c r="Q364" s="92">
        <v>-0.44453498504033356</v>
      </c>
      <c r="R364" s="77">
        <v>1148.1811088767142</v>
      </c>
      <c r="S364" s="77">
        <v>118.94495580286235</v>
      </c>
      <c r="T364" s="92">
        <v>-0.75497490349491037</v>
      </c>
      <c r="U364" s="92">
        <v>0.18358263599399507</v>
      </c>
      <c r="V364" s="92"/>
      <c r="W364" s="92"/>
      <c r="X364" s="77"/>
      <c r="Y364" s="92"/>
      <c r="Z364" s="77"/>
      <c r="AA364" s="92"/>
      <c r="AB364" s="77"/>
      <c r="AC364" s="92"/>
      <c r="AD364" s="77"/>
      <c r="AE364" s="92"/>
      <c r="AF364" s="77"/>
      <c r="AG364" s="92"/>
      <c r="AH364" s="77"/>
      <c r="AI364" s="92"/>
      <c r="AJ364" s="77"/>
      <c r="AK364" s="92"/>
      <c r="AL364" s="92"/>
      <c r="AM364" s="93"/>
      <c r="AN364" s="77"/>
      <c r="AO364" s="77"/>
      <c r="AP364" s="77"/>
      <c r="AQ364" s="77"/>
      <c r="AR364" s="77"/>
      <c r="AS364" s="77"/>
      <c r="AT364" s="77"/>
      <c r="AU364" s="77"/>
      <c r="AV364" s="77"/>
      <c r="AW364" s="77"/>
      <c r="AX364" s="77"/>
      <c r="AY364" s="77"/>
      <c r="AZ364" s="77"/>
      <c r="BB364" s="77"/>
      <c r="BC364" s="77"/>
      <c r="BD364" s="77"/>
      <c r="BE364" s="77"/>
      <c r="BG364" s="77"/>
      <c r="BH364" s="77"/>
      <c r="BI364" s="58"/>
      <c r="BJ364" s="58"/>
      <c r="BL364" s="94"/>
      <c r="BN364" s="117"/>
    </row>
    <row r="365" spans="1:66" s="38" customFormat="1" x14ac:dyDescent="0.2">
      <c r="A365" s="38" t="s">
        <v>852</v>
      </c>
      <c r="B365" s="38" t="s">
        <v>909</v>
      </c>
      <c r="C365" s="58">
        <v>48.77</v>
      </c>
      <c r="D365" s="58">
        <v>11.62</v>
      </c>
      <c r="E365" s="38" t="s">
        <v>143</v>
      </c>
      <c r="F365" s="63">
        <v>3904</v>
      </c>
      <c r="G365" s="63">
        <v>16</v>
      </c>
      <c r="H365" s="63">
        <v>4280</v>
      </c>
      <c r="I365" s="63">
        <v>20</v>
      </c>
      <c r="J365" s="58">
        <v>-24.6</v>
      </c>
      <c r="K365" s="63">
        <v>731</v>
      </c>
      <c r="L365" s="63">
        <v>365</v>
      </c>
      <c r="M365" s="58">
        <v>-25.044534985040336</v>
      </c>
      <c r="N365" s="92">
        <v>9.0250000000000011E-2</v>
      </c>
      <c r="O365" s="92">
        <v>-0.51953298504033363</v>
      </c>
      <c r="P365" s="92">
        <v>-1.5251999999999932E-2</v>
      </c>
      <c r="Q365" s="92">
        <v>-0.44453498504033356</v>
      </c>
      <c r="R365" s="77">
        <v>1148.1811088767142</v>
      </c>
      <c r="S365" s="77">
        <v>118.94495580286235</v>
      </c>
      <c r="T365" s="92">
        <v>-0.75497490349491037</v>
      </c>
      <c r="U365" s="92">
        <v>0.18358263599399507</v>
      </c>
      <c r="V365" s="92"/>
      <c r="W365" s="92"/>
      <c r="X365" s="77"/>
      <c r="Y365" s="92"/>
      <c r="Z365" s="77"/>
      <c r="AA365" s="92"/>
      <c r="AB365" s="77"/>
      <c r="AC365" s="92"/>
      <c r="AD365" s="77"/>
      <c r="AE365" s="92"/>
      <c r="AF365" s="77"/>
      <c r="AG365" s="92"/>
      <c r="AH365" s="77"/>
      <c r="AI365" s="92"/>
      <c r="AJ365" s="77"/>
      <c r="AK365" s="92"/>
      <c r="AL365" s="92"/>
      <c r="AM365" s="93"/>
      <c r="AN365" s="77"/>
      <c r="AO365" s="77"/>
      <c r="AP365" s="77"/>
      <c r="AQ365" s="77"/>
      <c r="AR365" s="77"/>
      <c r="AS365" s="77"/>
      <c r="AT365" s="77"/>
      <c r="AU365" s="77"/>
      <c r="AV365" s="77"/>
      <c r="AW365" s="77"/>
      <c r="AX365" s="77"/>
      <c r="AY365" s="77"/>
      <c r="AZ365" s="77"/>
      <c r="BB365" s="77"/>
      <c r="BC365" s="77"/>
      <c r="BD365" s="77"/>
      <c r="BE365" s="77"/>
      <c r="BG365" s="77"/>
      <c r="BH365" s="77"/>
      <c r="BI365" s="58"/>
      <c r="BJ365" s="58"/>
      <c r="BL365" s="94"/>
      <c r="BN365" s="117"/>
    </row>
    <row r="366" spans="1:66" s="38" customFormat="1" x14ac:dyDescent="0.2">
      <c r="A366" s="38" t="s">
        <v>807</v>
      </c>
      <c r="C366" s="58">
        <v>54.55</v>
      </c>
      <c r="D366" s="58">
        <v>-5.95</v>
      </c>
      <c r="E366" s="38" t="s">
        <v>816</v>
      </c>
      <c r="F366" s="63"/>
      <c r="G366" s="63"/>
      <c r="H366" s="63">
        <v>4280</v>
      </c>
      <c r="I366" s="63">
        <v>20</v>
      </c>
      <c r="J366" s="58">
        <v>-25.61</v>
      </c>
      <c r="K366" s="63">
        <v>985</v>
      </c>
      <c r="L366" s="63">
        <v>30</v>
      </c>
      <c r="M366" s="58">
        <v>-25.425687559139941</v>
      </c>
      <c r="N366" s="92">
        <v>0.15390000000000001</v>
      </c>
      <c r="O366" s="92">
        <v>-2.600755913994135E-2</v>
      </c>
      <c r="P366" s="92">
        <v>5.6419999999999915E-2</v>
      </c>
      <c r="Q366" s="92">
        <v>0.18431244086005857</v>
      </c>
      <c r="R366" s="77">
        <v>1157.25839946</v>
      </c>
      <c r="S366" s="77">
        <v>125.70187243088857</v>
      </c>
      <c r="T366" s="92">
        <v>-0.27493543036454832</v>
      </c>
      <c r="U366" s="92">
        <v>0.18976625260591221</v>
      </c>
      <c r="V366" s="92"/>
      <c r="W366" s="92"/>
      <c r="X366" s="77"/>
      <c r="Y366" s="92"/>
      <c r="Z366" s="77"/>
      <c r="AA366" s="92"/>
      <c r="AB366" s="77"/>
      <c r="AC366" s="92"/>
      <c r="AD366" s="77"/>
      <c r="AE366" s="92"/>
      <c r="AF366" s="77"/>
      <c r="AG366" s="92"/>
      <c r="AH366" s="77"/>
      <c r="AI366" s="92"/>
      <c r="AJ366" s="77"/>
      <c r="AK366" s="92"/>
      <c r="AL366" s="92"/>
      <c r="AM366" s="93"/>
      <c r="AN366" s="77"/>
      <c r="AO366" s="77"/>
      <c r="AP366" s="77"/>
      <c r="AQ366" s="77"/>
      <c r="AR366" s="77"/>
      <c r="AS366" s="77"/>
      <c r="AT366" s="77"/>
      <c r="AU366" s="77"/>
      <c r="AV366" s="77"/>
      <c r="AW366" s="77"/>
      <c r="AX366" s="77"/>
      <c r="AY366" s="77"/>
      <c r="AZ366" s="77"/>
      <c r="BB366" s="77"/>
      <c r="BC366" s="77"/>
      <c r="BD366" s="77"/>
      <c r="BE366" s="77"/>
      <c r="BG366" s="77"/>
      <c r="BH366" s="77"/>
      <c r="BI366" s="58"/>
      <c r="BJ366" s="58"/>
      <c r="BL366" s="94"/>
      <c r="BN366" s="117"/>
    </row>
    <row r="367" spans="1:66" s="38" customFormat="1" x14ac:dyDescent="0.2">
      <c r="A367" s="38" t="s">
        <v>807</v>
      </c>
      <c r="C367" s="58">
        <v>54.55</v>
      </c>
      <c r="D367" s="58">
        <v>-5.95</v>
      </c>
      <c r="E367" s="38" t="s">
        <v>816</v>
      </c>
      <c r="F367" s="63"/>
      <c r="G367" s="63"/>
      <c r="H367" s="63">
        <v>4300</v>
      </c>
      <c r="I367" s="63">
        <v>20</v>
      </c>
      <c r="J367" s="58">
        <v>-25.95</v>
      </c>
      <c r="K367" s="63">
        <v>985</v>
      </c>
      <c r="L367" s="63">
        <v>30</v>
      </c>
      <c r="M367" s="58">
        <v>-25.765687559139941</v>
      </c>
      <c r="N367" s="92">
        <v>0.15390000000000001</v>
      </c>
      <c r="O367" s="92">
        <v>-2.600755913994135E-2</v>
      </c>
      <c r="P367" s="92">
        <v>5.6419999999999915E-2</v>
      </c>
      <c r="Q367" s="92">
        <v>0.18431244086005857</v>
      </c>
      <c r="R367" s="77">
        <v>1157.25839946</v>
      </c>
      <c r="S367" s="77">
        <v>125.70187243088857</v>
      </c>
      <c r="T367" s="92">
        <v>-0.27493543036454832</v>
      </c>
      <c r="U367" s="92">
        <v>0.18976625260591221</v>
      </c>
      <c r="V367" s="92"/>
      <c r="W367" s="92"/>
      <c r="X367" s="77"/>
      <c r="Y367" s="92"/>
      <c r="Z367" s="77"/>
      <c r="AA367" s="92"/>
      <c r="AB367" s="77"/>
      <c r="AC367" s="92"/>
      <c r="AD367" s="77"/>
      <c r="AE367" s="92"/>
      <c r="AF367" s="77"/>
      <c r="AG367" s="92"/>
      <c r="AH367" s="77"/>
      <c r="AI367" s="92"/>
      <c r="AJ367" s="77"/>
      <c r="AK367" s="92"/>
      <c r="AL367" s="92"/>
      <c r="AM367" s="93"/>
      <c r="AN367" s="77"/>
      <c r="AO367" s="77"/>
      <c r="AP367" s="77"/>
      <c r="AQ367" s="77"/>
      <c r="AR367" s="77"/>
      <c r="AS367" s="77"/>
      <c r="AT367" s="77"/>
      <c r="AU367" s="77"/>
      <c r="AV367" s="77"/>
      <c r="AW367" s="77"/>
      <c r="AX367" s="77"/>
      <c r="AY367" s="77"/>
      <c r="AZ367" s="77"/>
      <c r="BB367" s="77"/>
      <c r="BC367" s="77"/>
      <c r="BD367" s="77"/>
      <c r="BE367" s="77"/>
      <c r="BG367" s="77"/>
      <c r="BH367" s="77"/>
      <c r="BI367" s="58"/>
      <c r="BJ367" s="58"/>
      <c r="BL367" s="94"/>
      <c r="BN367" s="117"/>
    </row>
    <row r="368" spans="1:66" s="38" customFormat="1" x14ac:dyDescent="0.2">
      <c r="A368" s="38" t="s">
        <v>852</v>
      </c>
      <c r="B368" s="38" t="s">
        <v>910</v>
      </c>
      <c r="C368" s="58">
        <v>49.71</v>
      </c>
      <c r="D368" s="58">
        <v>10.81</v>
      </c>
      <c r="E368" s="38" t="s">
        <v>143</v>
      </c>
      <c r="F368" s="63">
        <v>3898</v>
      </c>
      <c r="G368" s="63">
        <v>18</v>
      </c>
      <c r="H368" s="63">
        <v>4320</v>
      </c>
      <c r="I368" s="63">
        <v>30</v>
      </c>
      <c r="J368" s="58">
        <v>-27.4</v>
      </c>
      <c r="K368" s="63">
        <v>651</v>
      </c>
      <c r="L368" s="63">
        <v>282</v>
      </c>
      <c r="M368" s="58">
        <v>-27.998112230506223</v>
      </c>
      <c r="N368" s="92">
        <v>0.10602</v>
      </c>
      <c r="O368" s="92">
        <v>-0.70053623050622349</v>
      </c>
      <c r="P368" s="92">
        <v>-3.5960000000000436E-3</v>
      </c>
      <c r="Q368" s="92">
        <v>-0.59811223050622353</v>
      </c>
      <c r="R368" s="77">
        <v>1078.0989849847142</v>
      </c>
      <c r="S368" s="77">
        <v>130.23183544259217</v>
      </c>
      <c r="T368" s="92">
        <v>-0.82265410971802488</v>
      </c>
      <c r="U368" s="92">
        <v>0.21257350301429942</v>
      </c>
      <c r="V368" s="92"/>
      <c r="W368" s="92"/>
      <c r="X368" s="77"/>
      <c r="Y368" s="92"/>
      <c r="Z368" s="77"/>
      <c r="AA368" s="92"/>
      <c r="AB368" s="77"/>
      <c r="AC368" s="92"/>
      <c r="AD368" s="77"/>
      <c r="AE368" s="92"/>
      <c r="AF368" s="77"/>
      <c r="AG368" s="92"/>
      <c r="AH368" s="77"/>
      <c r="AI368" s="92"/>
      <c r="AJ368" s="77"/>
      <c r="AK368" s="92"/>
      <c r="AL368" s="92"/>
      <c r="AM368" s="93"/>
      <c r="AN368" s="77"/>
      <c r="AO368" s="77"/>
      <c r="AP368" s="77"/>
      <c r="AQ368" s="77"/>
      <c r="AR368" s="77"/>
      <c r="AS368" s="77"/>
      <c r="AT368" s="77"/>
      <c r="AU368" s="77"/>
      <c r="AV368" s="77"/>
      <c r="AW368" s="77"/>
      <c r="AX368" s="77"/>
      <c r="AY368" s="77"/>
      <c r="AZ368" s="77"/>
      <c r="BB368" s="77"/>
      <c r="BC368" s="77"/>
      <c r="BD368" s="77"/>
      <c r="BE368" s="77"/>
      <c r="BG368" s="77"/>
      <c r="BH368" s="77"/>
      <c r="BI368" s="58"/>
      <c r="BJ368" s="58"/>
      <c r="BL368" s="94"/>
      <c r="BN368" s="117"/>
    </row>
    <row r="369" spans="1:66" s="38" customFormat="1" x14ac:dyDescent="0.2">
      <c r="A369" s="38" t="s">
        <v>852</v>
      </c>
      <c r="B369" s="38" t="s">
        <v>911</v>
      </c>
      <c r="C369" s="58">
        <v>48.77</v>
      </c>
      <c r="D369" s="58">
        <v>11.62</v>
      </c>
      <c r="E369" s="38" t="s">
        <v>143</v>
      </c>
      <c r="F369" s="63">
        <v>3900</v>
      </c>
      <c r="G369" s="63">
        <v>21</v>
      </c>
      <c r="H369" s="63">
        <v>4320</v>
      </c>
      <c r="I369" s="63">
        <v>30</v>
      </c>
      <c r="J369" s="58">
        <v>-26</v>
      </c>
      <c r="K369" s="63">
        <v>731</v>
      </c>
      <c r="L369" s="63">
        <v>365</v>
      </c>
      <c r="M369" s="58">
        <v>-26.444534985040335</v>
      </c>
      <c r="N369" s="92">
        <v>9.0250000000000011E-2</v>
      </c>
      <c r="O369" s="92">
        <v>-0.51953298504033363</v>
      </c>
      <c r="P369" s="92">
        <v>-1.5251999999999932E-2</v>
      </c>
      <c r="Q369" s="92">
        <v>-0.44453498504033356</v>
      </c>
      <c r="R369" s="77">
        <v>1148.1811088767142</v>
      </c>
      <c r="S369" s="77">
        <v>118.94495580286235</v>
      </c>
      <c r="T369" s="92">
        <v>-0.75497490349491037</v>
      </c>
      <c r="U369" s="92">
        <v>0.18358263599399507</v>
      </c>
      <c r="V369" s="92"/>
      <c r="W369" s="92"/>
      <c r="X369" s="77"/>
      <c r="Y369" s="92"/>
      <c r="Z369" s="77"/>
      <c r="AA369" s="92"/>
      <c r="AB369" s="77"/>
      <c r="AC369" s="92"/>
      <c r="AD369" s="77"/>
      <c r="AE369" s="92"/>
      <c r="AF369" s="77"/>
      <c r="AG369" s="92"/>
      <c r="AH369" s="77"/>
      <c r="AI369" s="92"/>
      <c r="AJ369" s="77"/>
      <c r="AK369" s="92"/>
      <c r="AL369" s="92"/>
      <c r="AM369" s="93"/>
      <c r="AN369" s="77"/>
      <c r="AO369" s="77"/>
      <c r="AP369" s="77"/>
      <c r="AQ369" s="77"/>
      <c r="AR369" s="77"/>
      <c r="AS369" s="77"/>
      <c r="AT369" s="77"/>
      <c r="AU369" s="77"/>
      <c r="AV369" s="77"/>
      <c r="AW369" s="77"/>
      <c r="AX369" s="77"/>
      <c r="AY369" s="77"/>
      <c r="AZ369" s="77"/>
      <c r="BB369" s="77"/>
      <c r="BC369" s="77"/>
      <c r="BD369" s="77"/>
      <c r="BE369" s="77"/>
      <c r="BG369" s="77"/>
      <c r="BH369" s="77"/>
      <c r="BI369" s="58"/>
      <c r="BJ369" s="58"/>
      <c r="BL369" s="94"/>
      <c r="BN369" s="117"/>
    </row>
    <row r="370" spans="1:66" s="38" customFormat="1" x14ac:dyDescent="0.2">
      <c r="A370" s="38" t="s">
        <v>852</v>
      </c>
      <c r="B370" s="38" t="s">
        <v>912</v>
      </c>
      <c r="C370" s="58">
        <v>48.77</v>
      </c>
      <c r="D370" s="58">
        <v>11.62</v>
      </c>
      <c r="E370" s="38" t="s">
        <v>143</v>
      </c>
      <c r="F370" s="63">
        <v>3902</v>
      </c>
      <c r="G370" s="63">
        <v>22</v>
      </c>
      <c r="H370" s="63">
        <v>4320</v>
      </c>
      <c r="I370" s="63">
        <v>30</v>
      </c>
      <c r="J370" s="58">
        <v>-26</v>
      </c>
      <c r="K370" s="63">
        <v>731</v>
      </c>
      <c r="L370" s="63">
        <v>365</v>
      </c>
      <c r="M370" s="58">
        <v>-26.444534985040335</v>
      </c>
      <c r="N370" s="92">
        <v>9.0250000000000011E-2</v>
      </c>
      <c r="O370" s="92">
        <v>-0.51953298504033363</v>
      </c>
      <c r="P370" s="92">
        <v>-1.5251999999999932E-2</v>
      </c>
      <c r="Q370" s="92">
        <v>-0.44453498504033356</v>
      </c>
      <c r="R370" s="77">
        <v>1148.1811088767142</v>
      </c>
      <c r="S370" s="77">
        <v>118.94495580286235</v>
      </c>
      <c r="T370" s="92">
        <v>-0.75497490349491037</v>
      </c>
      <c r="U370" s="92">
        <v>0.18358263599399507</v>
      </c>
      <c r="V370" s="92"/>
      <c r="W370" s="92"/>
      <c r="X370" s="77"/>
      <c r="Y370" s="92"/>
      <c r="Z370" s="77"/>
      <c r="AA370" s="92"/>
      <c r="AB370" s="77"/>
      <c r="AC370" s="92"/>
      <c r="AD370" s="77"/>
      <c r="AE370" s="92"/>
      <c r="AF370" s="77"/>
      <c r="AG370" s="92"/>
      <c r="AH370" s="77"/>
      <c r="AI370" s="92"/>
      <c r="AJ370" s="77"/>
      <c r="AK370" s="92"/>
      <c r="AL370" s="92"/>
      <c r="AM370" s="93"/>
      <c r="AN370" s="77"/>
      <c r="AO370" s="77"/>
      <c r="AP370" s="77"/>
      <c r="AQ370" s="77"/>
      <c r="AR370" s="77"/>
      <c r="AS370" s="77"/>
      <c r="AT370" s="77"/>
      <c r="AU370" s="77"/>
      <c r="AV370" s="77"/>
      <c r="AW370" s="77"/>
      <c r="AX370" s="77"/>
      <c r="AY370" s="77"/>
      <c r="AZ370" s="77"/>
      <c r="BB370" s="77"/>
      <c r="BC370" s="77"/>
      <c r="BD370" s="77"/>
      <c r="BE370" s="77"/>
      <c r="BG370" s="77"/>
      <c r="BH370" s="77"/>
      <c r="BI370" s="58"/>
      <c r="BJ370" s="58"/>
      <c r="BL370" s="94"/>
      <c r="BN370" s="117"/>
    </row>
    <row r="371" spans="1:66" s="38" customFormat="1" x14ac:dyDescent="0.2">
      <c r="A371" s="38" t="s">
        <v>852</v>
      </c>
      <c r="B371" s="38" t="s">
        <v>913</v>
      </c>
      <c r="C371" s="58">
        <v>48.77</v>
      </c>
      <c r="D371" s="58">
        <v>11.62</v>
      </c>
      <c r="E371" s="38" t="s">
        <v>143</v>
      </c>
      <c r="F371" s="63">
        <v>3895</v>
      </c>
      <c r="G371" s="63">
        <v>19</v>
      </c>
      <c r="H371" s="63">
        <v>4320</v>
      </c>
      <c r="I371" s="63">
        <v>30</v>
      </c>
      <c r="J371" s="58">
        <v>-24.9</v>
      </c>
      <c r="K371" s="63">
        <v>731</v>
      </c>
      <c r="L371" s="63">
        <v>365</v>
      </c>
      <c r="M371" s="58">
        <v>-25.344534985040333</v>
      </c>
      <c r="N371" s="92">
        <v>9.0250000000000011E-2</v>
      </c>
      <c r="O371" s="92">
        <v>-0.51953298504033363</v>
      </c>
      <c r="P371" s="92">
        <v>-1.5251999999999932E-2</v>
      </c>
      <c r="Q371" s="92">
        <v>-0.44453498504033356</v>
      </c>
      <c r="R371" s="77">
        <v>1148.1811088767142</v>
      </c>
      <c r="S371" s="77">
        <v>118.94495580286235</v>
      </c>
      <c r="T371" s="92">
        <v>-0.75497490349491037</v>
      </c>
      <c r="U371" s="92">
        <v>0.18358263599399507</v>
      </c>
      <c r="V371" s="92"/>
      <c r="W371" s="92"/>
      <c r="X371" s="77"/>
      <c r="Y371" s="92"/>
      <c r="Z371" s="77"/>
      <c r="AA371" s="92"/>
      <c r="AB371" s="77"/>
      <c r="AC371" s="92"/>
      <c r="AD371" s="77"/>
      <c r="AE371" s="92"/>
      <c r="AF371" s="77"/>
      <c r="AG371" s="92"/>
      <c r="AH371" s="77"/>
      <c r="AI371" s="92"/>
      <c r="AJ371" s="77"/>
      <c r="AK371" s="92"/>
      <c r="AL371" s="92"/>
      <c r="AM371" s="93"/>
      <c r="AN371" s="77"/>
      <c r="AO371" s="77"/>
      <c r="AP371" s="77"/>
      <c r="AQ371" s="77"/>
      <c r="AR371" s="77"/>
      <c r="AS371" s="77"/>
      <c r="AT371" s="77"/>
      <c r="AU371" s="77"/>
      <c r="AV371" s="77"/>
      <c r="AW371" s="77"/>
      <c r="AX371" s="77"/>
      <c r="AY371" s="77"/>
      <c r="AZ371" s="77"/>
      <c r="BB371" s="77"/>
      <c r="BC371" s="77"/>
      <c r="BD371" s="77"/>
      <c r="BE371" s="77"/>
      <c r="BG371" s="77"/>
      <c r="BH371" s="77"/>
      <c r="BI371" s="58"/>
      <c r="BJ371" s="58"/>
      <c r="BL371" s="94"/>
      <c r="BN371" s="117"/>
    </row>
    <row r="372" spans="1:66" s="38" customFormat="1" x14ac:dyDescent="0.2">
      <c r="A372" s="38" t="s">
        <v>807</v>
      </c>
      <c r="C372" s="58">
        <v>55.1</v>
      </c>
      <c r="D372" s="58">
        <v>-6.53</v>
      </c>
      <c r="E372" s="38" t="s">
        <v>816</v>
      </c>
      <c r="F372" s="63"/>
      <c r="G372" s="63"/>
      <c r="H372" s="63">
        <v>4320</v>
      </c>
      <c r="I372" s="63">
        <v>20</v>
      </c>
      <c r="J372" s="58">
        <v>-25.34</v>
      </c>
      <c r="K372" s="63">
        <v>1057</v>
      </c>
      <c r="L372" s="63">
        <v>33</v>
      </c>
      <c r="M372" s="58">
        <v>-25.027265683979035</v>
      </c>
      <c r="N372" s="92">
        <v>0.15333000000000002</v>
      </c>
      <c r="O372" s="92">
        <v>9.616431602096398E-2</v>
      </c>
      <c r="P372" s="92">
        <v>6.3239999999999963E-2</v>
      </c>
      <c r="Q372" s="92">
        <v>0.31273431602096396</v>
      </c>
      <c r="R372" s="77">
        <v>1235.8079534628571</v>
      </c>
      <c r="S372" s="77">
        <v>129.89833707690639</v>
      </c>
      <c r="T372" s="92">
        <v>-0.27046012209004339</v>
      </c>
      <c r="U372" s="92">
        <v>0.19074707890688583</v>
      </c>
      <c r="V372" s="92"/>
      <c r="W372" s="92"/>
      <c r="X372" s="77"/>
      <c r="Y372" s="92"/>
      <c r="Z372" s="77"/>
      <c r="AA372" s="92"/>
      <c r="AB372" s="77"/>
      <c r="AC372" s="92"/>
      <c r="AD372" s="77"/>
      <c r="AE372" s="92"/>
      <c r="AF372" s="77"/>
      <c r="AG372" s="92"/>
      <c r="AH372" s="77"/>
      <c r="AI372" s="92"/>
      <c r="AJ372" s="77"/>
      <c r="AK372" s="92"/>
      <c r="AL372" s="92"/>
      <c r="AM372" s="93"/>
      <c r="AN372" s="77"/>
      <c r="AO372" s="77"/>
      <c r="AP372" s="77"/>
      <c r="AQ372" s="77"/>
      <c r="AR372" s="77"/>
      <c r="AS372" s="77"/>
      <c r="AT372" s="77"/>
      <c r="AU372" s="77"/>
      <c r="AV372" s="77"/>
      <c r="AW372" s="77"/>
      <c r="AX372" s="77"/>
      <c r="AY372" s="77"/>
      <c r="AZ372" s="77"/>
      <c r="BB372" s="77"/>
      <c r="BC372" s="77"/>
      <c r="BD372" s="77"/>
      <c r="BE372" s="77"/>
      <c r="BG372" s="77"/>
      <c r="BH372" s="77"/>
      <c r="BI372" s="58"/>
      <c r="BJ372" s="58"/>
      <c r="BL372" s="94"/>
      <c r="BN372" s="117"/>
    </row>
    <row r="373" spans="1:66" s="38" customFormat="1" x14ac:dyDescent="0.2">
      <c r="A373" s="38" t="s">
        <v>807</v>
      </c>
      <c r="C373" s="58">
        <v>54.55</v>
      </c>
      <c r="D373" s="58">
        <v>-5.95</v>
      </c>
      <c r="E373" s="38" t="s">
        <v>816</v>
      </c>
      <c r="F373" s="63"/>
      <c r="G373" s="63"/>
      <c r="H373" s="63">
        <v>4340</v>
      </c>
      <c r="I373" s="63">
        <v>20</v>
      </c>
      <c r="J373" s="58">
        <v>-26.22</v>
      </c>
      <c r="K373" s="63">
        <v>985</v>
      </c>
      <c r="L373" s="63">
        <v>30</v>
      </c>
      <c r="M373" s="58">
        <v>-26.035687559139941</v>
      </c>
      <c r="N373" s="92">
        <v>0.15390000000000001</v>
      </c>
      <c r="O373" s="92">
        <v>-2.600755913994135E-2</v>
      </c>
      <c r="P373" s="92">
        <v>5.6419999999999915E-2</v>
      </c>
      <c r="Q373" s="92">
        <v>0.18431244086005857</v>
      </c>
      <c r="R373" s="77">
        <v>1157.25839946</v>
      </c>
      <c r="S373" s="77">
        <v>125.70187243088857</v>
      </c>
      <c r="T373" s="92">
        <v>-0.27493543036454832</v>
      </c>
      <c r="U373" s="92">
        <v>0.18976625260591221</v>
      </c>
      <c r="V373" s="92"/>
      <c r="W373" s="92"/>
      <c r="X373" s="77"/>
      <c r="Y373" s="92"/>
      <c r="Z373" s="77"/>
      <c r="AA373" s="92"/>
      <c r="AB373" s="77"/>
      <c r="AC373" s="92"/>
      <c r="AD373" s="77"/>
      <c r="AE373" s="92"/>
      <c r="AF373" s="77"/>
      <c r="AG373" s="92"/>
      <c r="AH373" s="77"/>
      <c r="AI373" s="92"/>
      <c r="AJ373" s="77"/>
      <c r="AK373" s="92"/>
      <c r="AL373" s="92"/>
      <c r="AM373" s="93"/>
      <c r="AN373" s="77"/>
      <c r="AO373" s="77"/>
      <c r="AP373" s="77"/>
      <c r="AQ373" s="77"/>
      <c r="AR373" s="77"/>
      <c r="AS373" s="77"/>
      <c r="AT373" s="77"/>
      <c r="AU373" s="77"/>
      <c r="AV373" s="77"/>
      <c r="AW373" s="77"/>
      <c r="AX373" s="77"/>
      <c r="AY373" s="77"/>
      <c r="AZ373" s="77"/>
      <c r="BB373" s="77"/>
      <c r="BC373" s="77"/>
      <c r="BD373" s="77"/>
      <c r="BE373" s="77"/>
      <c r="BG373" s="77"/>
      <c r="BH373" s="77"/>
      <c r="BI373" s="58"/>
      <c r="BJ373" s="58"/>
      <c r="BL373" s="94"/>
      <c r="BN373" s="117"/>
    </row>
    <row r="374" spans="1:66" s="38" customFormat="1" x14ac:dyDescent="0.2">
      <c r="A374" s="38" t="s">
        <v>817</v>
      </c>
      <c r="B374" s="38" t="s">
        <v>914</v>
      </c>
      <c r="C374" s="58">
        <v>45.8</v>
      </c>
      <c r="D374" s="58">
        <v>16</v>
      </c>
      <c r="E374" s="38" t="s">
        <v>819</v>
      </c>
      <c r="F374" s="63">
        <v>3881</v>
      </c>
      <c r="G374" s="63">
        <v>43</v>
      </c>
      <c r="H374" s="63">
        <v>4350</v>
      </c>
      <c r="I374" s="63">
        <v>60</v>
      </c>
      <c r="J374" s="58">
        <v>-26</v>
      </c>
      <c r="K374" s="63">
        <v>921</v>
      </c>
      <c r="L374" s="63">
        <v>131</v>
      </c>
      <c r="M374" s="58">
        <v>-26.057864871947686</v>
      </c>
      <c r="N374" s="92">
        <v>0.13471</v>
      </c>
      <c r="O374" s="92">
        <v>-0.14049487194768595</v>
      </c>
      <c r="P374" s="92">
        <v>-5.2080000000000015E-2</v>
      </c>
      <c r="Q374" s="92">
        <v>-5.786487194768597E-2</v>
      </c>
      <c r="R374" s="77">
        <v>922.10211549799988</v>
      </c>
      <c r="S374" s="77">
        <v>151.4212811362712</v>
      </c>
      <c r="T374" s="92">
        <v>1.2795522147021796E-2</v>
      </c>
      <c r="U374" s="92">
        <v>0.27879852779114084</v>
      </c>
      <c r="V374" s="92"/>
      <c r="W374" s="92"/>
      <c r="X374" s="77"/>
      <c r="Y374" s="92"/>
      <c r="Z374" s="77"/>
      <c r="AA374" s="92"/>
      <c r="AB374" s="77"/>
      <c r="AC374" s="92"/>
      <c r="AD374" s="77"/>
      <c r="AE374" s="92"/>
      <c r="AF374" s="77"/>
      <c r="AG374" s="92"/>
      <c r="AH374" s="77"/>
      <c r="AI374" s="92"/>
      <c r="AJ374" s="77"/>
      <c r="AK374" s="92"/>
      <c r="AL374" s="92"/>
      <c r="AM374" s="93"/>
      <c r="AN374" s="77"/>
      <c r="AO374" s="77"/>
      <c r="AP374" s="77"/>
      <c r="AQ374" s="77"/>
      <c r="AR374" s="77"/>
      <c r="AS374" s="77"/>
      <c r="AT374" s="77"/>
      <c r="AU374" s="77"/>
      <c r="AV374" s="77"/>
      <c r="AW374" s="77"/>
      <c r="AX374" s="77"/>
      <c r="AY374" s="77"/>
      <c r="AZ374" s="77"/>
      <c r="BB374" s="77"/>
      <c r="BC374" s="77"/>
      <c r="BD374" s="77"/>
      <c r="BE374" s="77"/>
      <c r="BG374" s="77"/>
      <c r="BH374" s="77"/>
      <c r="BI374" s="58"/>
      <c r="BJ374" s="58"/>
      <c r="BL374" s="94"/>
      <c r="BN374" s="117"/>
    </row>
    <row r="375" spans="1:66" s="38" customFormat="1" x14ac:dyDescent="0.2">
      <c r="A375" s="38" t="s">
        <v>852</v>
      </c>
      <c r="B375" s="38" t="s">
        <v>915</v>
      </c>
      <c r="C375" s="58">
        <v>49.71</v>
      </c>
      <c r="D375" s="58">
        <v>10.81</v>
      </c>
      <c r="E375" s="38" t="s">
        <v>143</v>
      </c>
      <c r="F375" s="63">
        <v>3886</v>
      </c>
      <c r="G375" s="63">
        <v>17</v>
      </c>
      <c r="H375" s="63">
        <v>4350</v>
      </c>
      <c r="I375" s="63">
        <v>20</v>
      </c>
      <c r="J375" s="58">
        <v>-26.6</v>
      </c>
      <c r="K375" s="63">
        <v>651</v>
      </c>
      <c r="L375" s="63">
        <v>282</v>
      </c>
      <c r="M375" s="58">
        <v>-27.198112230506226</v>
      </c>
      <c r="N375" s="92">
        <v>0.10602</v>
      </c>
      <c r="O375" s="92">
        <v>-0.70053623050622349</v>
      </c>
      <c r="P375" s="92">
        <v>-3.5960000000000436E-3</v>
      </c>
      <c r="Q375" s="92">
        <v>-0.59811223050622353</v>
      </c>
      <c r="R375" s="77">
        <v>1078.0989849847142</v>
      </c>
      <c r="S375" s="77">
        <v>130.23183544259217</v>
      </c>
      <c r="T375" s="92">
        <v>-0.82265410971802488</v>
      </c>
      <c r="U375" s="92">
        <v>0.21257350301429942</v>
      </c>
      <c r="V375" s="92"/>
      <c r="W375" s="92"/>
      <c r="X375" s="77"/>
      <c r="Y375" s="92"/>
      <c r="Z375" s="77"/>
      <c r="AA375" s="92"/>
      <c r="AB375" s="77"/>
      <c r="AC375" s="92"/>
      <c r="AD375" s="77"/>
      <c r="AE375" s="92"/>
      <c r="AF375" s="77"/>
      <c r="AG375" s="92"/>
      <c r="AH375" s="77"/>
      <c r="AI375" s="92"/>
      <c r="AJ375" s="77"/>
      <c r="AK375" s="92"/>
      <c r="AL375" s="92"/>
      <c r="AM375" s="93"/>
      <c r="AN375" s="77"/>
      <c r="AO375" s="77"/>
      <c r="AP375" s="77"/>
      <c r="AQ375" s="77"/>
      <c r="AR375" s="77"/>
      <c r="AS375" s="77"/>
      <c r="AT375" s="77"/>
      <c r="AU375" s="77"/>
      <c r="AV375" s="77"/>
      <c r="AW375" s="77"/>
      <c r="AX375" s="77"/>
      <c r="AY375" s="77"/>
      <c r="AZ375" s="77"/>
      <c r="BB375" s="77"/>
      <c r="BC375" s="77"/>
      <c r="BD375" s="77"/>
      <c r="BE375" s="77"/>
      <c r="BG375" s="77"/>
      <c r="BH375" s="77"/>
      <c r="BI375" s="58"/>
      <c r="BJ375" s="58"/>
      <c r="BL375" s="94"/>
      <c r="BN375" s="117"/>
    </row>
    <row r="376" spans="1:66" s="38" customFormat="1" x14ac:dyDescent="0.2">
      <c r="A376" s="38" t="s">
        <v>852</v>
      </c>
      <c r="B376" s="38" t="s">
        <v>916</v>
      </c>
      <c r="C376" s="58">
        <v>48.77</v>
      </c>
      <c r="D376" s="58">
        <v>11.62</v>
      </c>
      <c r="E376" s="38" t="s">
        <v>143</v>
      </c>
      <c r="F376" s="63">
        <v>3911</v>
      </c>
      <c r="G376" s="63">
        <v>24</v>
      </c>
      <c r="H376" s="63">
        <v>4360</v>
      </c>
      <c r="I376" s="63">
        <v>30</v>
      </c>
      <c r="J376" s="58">
        <v>-25.5</v>
      </c>
      <c r="K376" s="63">
        <v>731</v>
      </c>
      <c r="L376" s="63">
        <v>365</v>
      </c>
      <c r="M376" s="58">
        <v>-25.944534985040335</v>
      </c>
      <c r="N376" s="92">
        <v>9.0250000000000011E-2</v>
      </c>
      <c r="O376" s="92">
        <v>-0.51953298504033363</v>
      </c>
      <c r="P376" s="92">
        <v>-1.5251999999999932E-2</v>
      </c>
      <c r="Q376" s="92">
        <v>-0.44453498504033356</v>
      </c>
      <c r="R376" s="77">
        <v>1148.1811088767142</v>
      </c>
      <c r="S376" s="77">
        <v>118.94495580286235</v>
      </c>
      <c r="T376" s="92">
        <v>-0.75497490349491037</v>
      </c>
      <c r="U376" s="92">
        <v>0.18358263599399507</v>
      </c>
      <c r="V376" s="92"/>
      <c r="W376" s="92"/>
      <c r="X376" s="77"/>
      <c r="Y376" s="92"/>
      <c r="Z376" s="77"/>
      <c r="AA376" s="92"/>
      <c r="AB376" s="77"/>
      <c r="AC376" s="92"/>
      <c r="AD376" s="77"/>
      <c r="AE376" s="92"/>
      <c r="AF376" s="77"/>
      <c r="AG376" s="92"/>
      <c r="AH376" s="77"/>
      <c r="AI376" s="92"/>
      <c r="AJ376" s="77"/>
      <c r="AK376" s="92"/>
      <c r="AL376" s="92"/>
      <c r="AM376" s="93"/>
      <c r="AN376" s="77"/>
      <c r="AO376" s="77"/>
      <c r="AP376" s="77"/>
      <c r="AQ376" s="77"/>
      <c r="AR376" s="77"/>
      <c r="AS376" s="77"/>
      <c r="AT376" s="77"/>
      <c r="AU376" s="77"/>
      <c r="AV376" s="77"/>
      <c r="AW376" s="77"/>
      <c r="AX376" s="77"/>
      <c r="AY376" s="77"/>
      <c r="AZ376" s="77"/>
      <c r="BB376" s="77"/>
      <c r="BC376" s="77"/>
      <c r="BD376" s="77"/>
      <c r="BE376" s="77"/>
      <c r="BG376" s="77"/>
      <c r="BH376" s="77"/>
      <c r="BI376" s="58"/>
      <c r="BJ376" s="58"/>
      <c r="BL376" s="94"/>
      <c r="BN376" s="117"/>
    </row>
    <row r="377" spans="1:66" s="38" customFormat="1" x14ac:dyDescent="0.2">
      <c r="A377" s="38" t="s">
        <v>807</v>
      </c>
      <c r="C377" s="58">
        <v>54.55</v>
      </c>
      <c r="D377" s="58">
        <v>-5.95</v>
      </c>
      <c r="E377" s="38" t="s">
        <v>816</v>
      </c>
      <c r="F377" s="63"/>
      <c r="G377" s="63"/>
      <c r="H377" s="63">
        <v>4360</v>
      </c>
      <c r="I377" s="63">
        <v>20</v>
      </c>
      <c r="J377" s="58">
        <v>-26.61</v>
      </c>
      <c r="K377" s="63">
        <v>985</v>
      </c>
      <c r="L377" s="63">
        <v>30</v>
      </c>
      <c r="M377" s="58">
        <v>-26.425687559139941</v>
      </c>
      <c r="N377" s="92">
        <v>0.15390000000000001</v>
      </c>
      <c r="O377" s="92">
        <v>-2.600755913994135E-2</v>
      </c>
      <c r="P377" s="92">
        <v>5.6419999999999915E-2</v>
      </c>
      <c r="Q377" s="92">
        <v>0.18431244086005857</v>
      </c>
      <c r="R377" s="77">
        <v>1157.25839946</v>
      </c>
      <c r="S377" s="77">
        <v>125.70187243088857</v>
      </c>
      <c r="T377" s="92">
        <v>-0.27493543036454832</v>
      </c>
      <c r="U377" s="92">
        <v>0.18976625260591221</v>
      </c>
      <c r="V377" s="92"/>
      <c r="W377" s="92"/>
      <c r="X377" s="77"/>
      <c r="Y377" s="92"/>
      <c r="Z377" s="77"/>
      <c r="AA377" s="92"/>
      <c r="AB377" s="77"/>
      <c r="AC377" s="92"/>
      <c r="AD377" s="77"/>
      <c r="AE377" s="92"/>
      <c r="AF377" s="77"/>
      <c r="AG377" s="92"/>
      <c r="AH377" s="77"/>
      <c r="AI377" s="92"/>
      <c r="AJ377" s="77"/>
      <c r="AK377" s="92"/>
      <c r="AL377" s="92"/>
      <c r="AM377" s="93"/>
      <c r="AN377" s="77"/>
      <c r="AO377" s="77"/>
      <c r="AP377" s="77"/>
      <c r="AQ377" s="77"/>
      <c r="AR377" s="77"/>
      <c r="AS377" s="77"/>
      <c r="AT377" s="77"/>
      <c r="AU377" s="77"/>
      <c r="AV377" s="77"/>
      <c r="AW377" s="77"/>
      <c r="AX377" s="77"/>
      <c r="AY377" s="77"/>
      <c r="AZ377" s="77"/>
      <c r="BB377" s="77"/>
      <c r="BC377" s="77"/>
      <c r="BD377" s="77"/>
      <c r="BE377" s="77"/>
      <c r="BG377" s="77"/>
      <c r="BH377" s="77"/>
      <c r="BI377" s="58"/>
      <c r="BJ377" s="58"/>
      <c r="BL377" s="94"/>
      <c r="BN377" s="117"/>
    </row>
    <row r="378" spans="1:66" s="38" customFormat="1" x14ac:dyDescent="0.2">
      <c r="A378" s="38" t="s">
        <v>852</v>
      </c>
      <c r="B378" s="38" t="s">
        <v>917</v>
      </c>
      <c r="C378" s="58">
        <v>48.77</v>
      </c>
      <c r="D378" s="58">
        <v>11.62</v>
      </c>
      <c r="E378" s="38" t="s">
        <v>143</v>
      </c>
      <c r="F378" s="63">
        <v>3913</v>
      </c>
      <c r="G378" s="63">
        <v>17</v>
      </c>
      <c r="H378" s="63">
        <v>4370</v>
      </c>
      <c r="I378" s="63">
        <v>20</v>
      </c>
      <c r="J378" s="58">
        <v>-25.5</v>
      </c>
      <c r="K378" s="63">
        <v>731</v>
      </c>
      <c r="L378" s="63">
        <v>365</v>
      </c>
      <c r="M378" s="58">
        <v>-25.944534985040335</v>
      </c>
      <c r="N378" s="92">
        <v>9.0250000000000011E-2</v>
      </c>
      <c r="O378" s="92">
        <v>-0.51953298504033363</v>
      </c>
      <c r="P378" s="92">
        <v>-1.5251999999999932E-2</v>
      </c>
      <c r="Q378" s="92">
        <v>-0.44453498504033356</v>
      </c>
      <c r="R378" s="77">
        <v>1148.1811088767142</v>
      </c>
      <c r="S378" s="77">
        <v>118.94495580286235</v>
      </c>
      <c r="T378" s="92">
        <v>-0.75497490349491037</v>
      </c>
      <c r="U378" s="92">
        <v>0.18358263599399507</v>
      </c>
      <c r="V378" s="92"/>
      <c r="W378" s="92"/>
      <c r="X378" s="77"/>
      <c r="Y378" s="92"/>
      <c r="Z378" s="77"/>
      <c r="AA378" s="92"/>
      <c r="AB378" s="77"/>
      <c r="AC378" s="92"/>
      <c r="AD378" s="77"/>
      <c r="AE378" s="92"/>
      <c r="AF378" s="77"/>
      <c r="AG378" s="92"/>
      <c r="AH378" s="77"/>
      <c r="AI378" s="92"/>
      <c r="AJ378" s="77"/>
      <c r="AK378" s="92"/>
      <c r="AL378" s="92"/>
      <c r="AM378" s="93"/>
      <c r="AN378" s="77"/>
      <c r="AO378" s="77"/>
      <c r="AP378" s="77"/>
      <c r="AQ378" s="77"/>
      <c r="AR378" s="77"/>
      <c r="AS378" s="77"/>
      <c r="AT378" s="77"/>
      <c r="AU378" s="77"/>
      <c r="AV378" s="77"/>
      <c r="AW378" s="77"/>
      <c r="AX378" s="77"/>
      <c r="AY378" s="77"/>
      <c r="AZ378" s="77"/>
      <c r="BB378" s="77"/>
      <c r="BC378" s="77"/>
      <c r="BD378" s="77"/>
      <c r="BE378" s="77"/>
      <c r="BG378" s="77"/>
      <c r="BH378" s="77"/>
      <c r="BI378" s="58"/>
      <c r="BJ378" s="58"/>
      <c r="BL378" s="94"/>
      <c r="BN378" s="117"/>
    </row>
    <row r="379" spans="1:66" s="38" customFormat="1" x14ac:dyDescent="0.2">
      <c r="A379" s="38" t="s">
        <v>807</v>
      </c>
      <c r="C379" s="58">
        <v>54.55</v>
      </c>
      <c r="D379" s="58">
        <v>-5.95</v>
      </c>
      <c r="E379" s="38" t="s">
        <v>816</v>
      </c>
      <c r="F379" s="63"/>
      <c r="G379" s="63"/>
      <c r="H379" s="63">
        <v>4380</v>
      </c>
      <c r="I379" s="63">
        <v>20</v>
      </c>
      <c r="J379" s="58">
        <v>-26.51</v>
      </c>
      <c r="K379" s="63">
        <v>985</v>
      </c>
      <c r="L379" s="63">
        <v>30</v>
      </c>
      <c r="M379" s="58">
        <v>-26.325687559139944</v>
      </c>
      <c r="N379" s="92">
        <v>0.15390000000000001</v>
      </c>
      <c r="O379" s="92">
        <v>-2.600755913994135E-2</v>
      </c>
      <c r="P379" s="92">
        <v>5.6419999999999915E-2</v>
      </c>
      <c r="Q379" s="92">
        <v>0.18431244086005857</v>
      </c>
      <c r="R379" s="77">
        <v>1157.25839946</v>
      </c>
      <c r="S379" s="77">
        <v>125.70187243088857</v>
      </c>
      <c r="T379" s="92">
        <v>-0.27493543036454832</v>
      </c>
      <c r="U379" s="92">
        <v>0.18976625260591221</v>
      </c>
      <c r="V379" s="92"/>
      <c r="W379" s="92"/>
      <c r="X379" s="77"/>
      <c r="Y379" s="92"/>
      <c r="Z379" s="77"/>
      <c r="AA379" s="92"/>
      <c r="AB379" s="77"/>
      <c r="AC379" s="92"/>
      <c r="AD379" s="77"/>
      <c r="AE379" s="92"/>
      <c r="AF379" s="77"/>
      <c r="AG379" s="92"/>
      <c r="AH379" s="77"/>
      <c r="AI379" s="92"/>
      <c r="AJ379" s="77"/>
      <c r="AK379" s="92"/>
      <c r="AL379" s="92"/>
      <c r="AM379" s="93"/>
      <c r="AN379" s="77"/>
      <c r="AO379" s="77"/>
      <c r="AP379" s="77"/>
      <c r="AQ379" s="77"/>
      <c r="AR379" s="77"/>
      <c r="AS379" s="77"/>
      <c r="AT379" s="77"/>
      <c r="AU379" s="77"/>
      <c r="AV379" s="77"/>
      <c r="AW379" s="77"/>
      <c r="AX379" s="77"/>
      <c r="AY379" s="77"/>
      <c r="AZ379" s="77"/>
      <c r="BB379" s="77"/>
      <c r="BC379" s="77"/>
      <c r="BD379" s="77"/>
      <c r="BE379" s="77"/>
      <c r="BG379" s="77"/>
      <c r="BH379" s="77"/>
      <c r="BI379" s="58"/>
      <c r="BJ379" s="58"/>
      <c r="BL379" s="94"/>
      <c r="BN379" s="117"/>
    </row>
    <row r="380" spans="1:66" s="38" customFormat="1" x14ac:dyDescent="0.2">
      <c r="A380" s="38" t="s">
        <v>852</v>
      </c>
      <c r="B380" s="38" t="s">
        <v>918</v>
      </c>
      <c r="C380" s="58">
        <v>48.77</v>
      </c>
      <c r="D380" s="58">
        <v>11.62</v>
      </c>
      <c r="E380" s="38" t="s">
        <v>143</v>
      </c>
      <c r="F380" s="63">
        <v>3924</v>
      </c>
      <c r="G380" s="63">
        <v>15</v>
      </c>
      <c r="H380" s="63">
        <v>4390</v>
      </c>
      <c r="I380" s="63">
        <v>20</v>
      </c>
      <c r="J380" s="58">
        <v>-25.3</v>
      </c>
      <c r="K380" s="63">
        <v>731</v>
      </c>
      <c r="L380" s="63">
        <v>365</v>
      </c>
      <c r="M380" s="58">
        <v>-25.744534985040335</v>
      </c>
      <c r="N380" s="92">
        <v>9.0250000000000011E-2</v>
      </c>
      <c r="O380" s="92">
        <v>-0.51953298504033363</v>
      </c>
      <c r="P380" s="92">
        <v>-1.5251999999999932E-2</v>
      </c>
      <c r="Q380" s="92">
        <v>-0.44453498504033356</v>
      </c>
      <c r="R380" s="77">
        <v>1148.1811088767142</v>
      </c>
      <c r="S380" s="77">
        <v>118.94495580286235</v>
      </c>
      <c r="T380" s="92">
        <v>-0.75497490349491037</v>
      </c>
      <c r="U380" s="92">
        <v>0.18358263599399507</v>
      </c>
      <c r="V380" s="92"/>
      <c r="W380" s="92"/>
      <c r="X380" s="77"/>
      <c r="Y380" s="92"/>
      <c r="Z380" s="77"/>
      <c r="AA380" s="92"/>
      <c r="AB380" s="77"/>
      <c r="AC380" s="92"/>
      <c r="AD380" s="77"/>
      <c r="AE380" s="92"/>
      <c r="AF380" s="77"/>
      <c r="AG380" s="92"/>
      <c r="AH380" s="77"/>
      <c r="AI380" s="92"/>
      <c r="AJ380" s="77"/>
      <c r="AK380" s="92"/>
      <c r="AL380" s="92"/>
      <c r="AM380" s="93"/>
      <c r="AN380" s="77"/>
      <c r="AO380" s="77"/>
      <c r="AP380" s="77"/>
      <c r="AQ380" s="77"/>
      <c r="AR380" s="77"/>
      <c r="AS380" s="77"/>
      <c r="AT380" s="77"/>
      <c r="AU380" s="77"/>
      <c r="AV380" s="77"/>
      <c r="AW380" s="77"/>
      <c r="AX380" s="77"/>
      <c r="AY380" s="77"/>
      <c r="AZ380" s="77"/>
      <c r="BB380" s="77"/>
      <c r="BC380" s="77"/>
      <c r="BD380" s="77"/>
      <c r="BE380" s="77"/>
      <c r="BG380" s="77"/>
      <c r="BH380" s="77"/>
      <c r="BI380" s="58"/>
      <c r="BJ380" s="58"/>
      <c r="BL380" s="94"/>
      <c r="BN380" s="117"/>
    </row>
    <row r="381" spans="1:66" s="38" customFormat="1" x14ac:dyDescent="0.2">
      <c r="A381" s="38" t="s">
        <v>852</v>
      </c>
      <c r="B381" s="38" t="s">
        <v>919</v>
      </c>
      <c r="C381" s="58">
        <v>48.77</v>
      </c>
      <c r="D381" s="58">
        <v>11.62</v>
      </c>
      <c r="E381" s="38" t="s">
        <v>143</v>
      </c>
      <c r="F381" s="63">
        <v>3929</v>
      </c>
      <c r="G381" s="63">
        <v>20</v>
      </c>
      <c r="H381" s="63">
        <v>4390</v>
      </c>
      <c r="I381" s="63">
        <v>20</v>
      </c>
      <c r="J381" s="58">
        <v>-25.6</v>
      </c>
      <c r="K381" s="63">
        <v>731</v>
      </c>
      <c r="L381" s="63">
        <v>365</v>
      </c>
      <c r="M381" s="58">
        <v>-26.044534985040336</v>
      </c>
      <c r="N381" s="92">
        <v>9.0250000000000011E-2</v>
      </c>
      <c r="O381" s="92">
        <v>-0.51953298504033363</v>
      </c>
      <c r="P381" s="92">
        <v>-1.5251999999999932E-2</v>
      </c>
      <c r="Q381" s="92">
        <v>-0.44453498504033356</v>
      </c>
      <c r="R381" s="77">
        <v>1148.1811088767142</v>
      </c>
      <c r="S381" s="77">
        <v>118.94495580286235</v>
      </c>
      <c r="T381" s="92">
        <v>-0.75497490349491037</v>
      </c>
      <c r="U381" s="92">
        <v>0.18358263599399507</v>
      </c>
      <c r="V381" s="92"/>
      <c r="W381" s="92"/>
      <c r="X381" s="77"/>
      <c r="Y381" s="92"/>
      <c r="Z381" s="77"/>
      <c r="AA381" s="92"/>
      <c r="AB381" s="77"/>
      <c r="AC381" s="92"/>
      <c r="AD381" s="77"/>
      <c r="AE381" s="92"/>
      <c r="AF381" s="77"/>
      <c r="AG381" s="92"/>
      <c r="AH381" s="77"/>
      <c r="AI381" s="92"/>
      <c r="AJ381" s="77"/>
      <c r="AK381" s="92"/>
      <c r="AL381" s="92"/>
      <c r="AM381" s="93"/>
      <c r="AN381" s="77"/>
      <c r="AO381" s="77"/>
      <c r="AP381" s="77"/>
      <c r="AQ381" s="77"/>
      <c r="AR381" s="77"/>
      <c r="AS381" s="77"/>
      <c r="AT381" s="77"/>
      <c r="AU381" s="77"/>
      <c r="AV381" s="77"/>
      <c r="AW381" s="77"/>
      <c r="AX381" s="77"/>
      <c r="AY381" s="77"/>
      <c r="AZ381" s="77"/>
      <c r="BB381" s="77"/>
      <c r="BC381" s="77"/>
      <c r="BD381" s="77"/>
      <c r="BE381" s="77"/>
      <c r="BG381" s="77"/>
      <c r="BH381" s="77"/>
      <c r="BI381" s="58"/>
      <c r="BJ381" s="58"/>
      <c r="BL381" s="94"/>
      <c r="BN381" s="117"/>
    </row>
    <row r="382" spans="1:66" s="38" customFormat="1" x14ac:dyDescent="0.2">
      <c r="A382" s="38" t="s">
        <v>852</v>
      </c>
      <c r="B382" s="38" t="s">
        <v>920</v>
      </c>
      <c r="C382" s="58">
        <v>48.77</v>
      </c>
      <c r="D382" s="58">
        <v>11.62</v>
      </c>
      <c r="E382" s="38" t="s">
        <v>143</v>
      </c>
      <c r="F382" s="63">
        <v>3939</v>
      </c>
      <c r="G382" s="63">
        <v>15</v>
      </c>
      <c r="H382" s="63">
        <v>4390</v>
      </c>
      <c r="I382" s="63">
        <v>20</v>
      </c>
      <c r="J382" s="58">
        <v>-25.6</v>
      </c>
      <c r="K382" s="63">
        <v>731</v>
      </c>
      <c r="L382" s="63">
        <v>365</v>
      </c>
      <c r="M382" s="58">
        <v>-26.044534985040336</v>
      </c>
      <c r="N382" s="92">
        <v>9.0250000000000011E-2</v>
      </c>
      <c r="O382" s="92">
        <v>-0.51953298504033363</v>
      </c>
      <c r="P382" s="92">
        <v>-1.5251999999999932E-2</v>
      </c>
      <c r="Q382" s="92">
        <v>-0.44453498504033356</v>
      </c>
      <c r="R382" s="77">
        <v>1148.1811088767142</v>
      </c>
      <c r="S382" s="77">
        <v>118.94495580286235</v>
      </c>
      <c r="T382" s="92">
        <v>-0.75497490349491037</v>
      </c>
      <c r="U382" s="92">
        <v>0.18358263599399507</v>
      </c>
      <c r="V382" s="92"/>
      <c r="W382" s="92"/>
      <c r="X382" s="77"/>
      <c r="Y382" s="92"/>
      <c r="Z382" s="77"/>
      <c r="AA382" s="92"/>
      <c r="AB382" s="77"/>
      <c r="AC382" s="92"/>
      <c r="AD382" s="77"/>
      <c r="AE382" s="92"/>
      <c r="AF382" s="77"/>
      <c r="AG382" s="92"/>
      <c r="AH382" s="77"/>
      <c r="AI382" s="92"/>
      <c r="AJ382" s="77"/>
      <c r="AK382" s="92"/>
      <c r="AL382" s="92"/>
      <c r="AM382" s="93"/>
      <c r="AN382" s="77"/>
      <c r="AO382" s="77"/>
      <c r="AP382" s="77"/>
      <c r="AQ382" s="77"/>
      <c r="AR382" s="77"/>
      <c r="AS382" s="77"/>
      <c r="AT382" s="77"/>
      <c r="AU382" s="77"/>
      <c r="AV382" s="77"/>
      <c r="AW382" s="77"/>
      <c r="AX382" s="77"/>
      <c r="AY382" s="77"/>
      <c r="AZ382" s="77"/>
      <c r="BB382" s="77"/>
      <c r="BC382" s="77"/>
      <c r="BD382" s="77"/>
      <c r="BE382" s="77"/>
      <c r="BG382" s="77"/>
      <c r="BH382" s="77"/>
      <c r="BI382" s="58"/>
      <c r="BJ382" s="58"/>
      <c r="BL382" s="94"/>
      <c r="BN382" s="117"/>
    </row>
    <row r="383" spans="1:66" s="38" customFormat="1" x14ac:dyDescent="0.2">
      <c r="A383" s="38" t="s">
        <v>807</v>
      </c>
      <c r="C383" s="58">
        <v>54.55</v>
      </c>
      <c r="D383" s="58">
        <v>-5.95</v>
      </c>
      <c r="E383" s="38" t="s">
        <v>816</v>
      </c>
      <c r="F383" s="63"/>
      <c r="G383" s="63"/>
      <c r="H383" s="63">
        <v>4400</v>
      </c>
      <c r="I383" s="63">
        <v>20</v>
      </c>
      <c r="J383" s="58">
        <v>-26.53</v>
      </c>
      <c r="K383" s="63">
        <v>985</v>
      </c>
      <c r="L383" s="63">
        <v>30</v>
      </c>
      <c r="M383" s="58">
        <v>-26.345687559139943</v>
      </c>
      <c r="N383" s="92">
        <v>0.15390000000000001</v>
      </c>
      <c r="O383" s="92">
        <v>-2.600755913994135E-2</v>
      </c>
      <c r="P383" s="92">
        <v>5.6419999999999915E-2</v>
      </c>
      <c r="Q383" s="92">
        <v>0.18431244086005857</v>
      </c>
      <c r="R383" s="77">
        <v>1157.25839946</v>
      </c>
      <c r="S383" s="77">
        <v>125.70187243088857</v>
      </c>
      <c r="T383" s="92">
        <v>-0.27493543036454832</v>
      </c>
      <c r="U383" s="92">
        <v>0.18976625260591221</v>
      </c>
      <c r="V383" s="92"/>
      <c r="W383" s="92"/>
      <c r="X383" s="77"/>
      <c r="Y383" s="92"/>
      <c r="Z383" s="77"/>
      <c r="AA383" s="92"/>
      <c r="AB383" s="77"/>
      <c r="AC383" s="92"/>
      <c r="AD383" s="77"/>
      <c r="AE383" s="92"/>
      <c r="AF383" s="77"/>
      <c r="AG383" s="92"/>
      <c r="AH383" s="77"/>
      <c r="AI383" s="92"/>
      <c r="AJ383" s="77"/>
      <c r="AK383" s="92"/>
      <c r="AL383" s="92"/>
      <c r="AM383" s="93"/>
      <c r="AN383" s="77"/>
      <c r="AO383" s="77"/>
      <c r="AP383" s="77"/>
      <c r="AQ383" s="77"/>
      <c r="AR383" s="77"/>
      <c r="AS383" s="77"/>
      <c r="AT383" s="77"/>
      <c r="AU383" s="77"/>
      <c r="AV383" s="77"/>
      <c r="AW383" s="77"/>
      <c r="AX383" s="77"/>
      <c r="AY383" s="77"/>
      <c r="AZ383" s="77"/>
      <c r="BB383" s="77"/>
      <c r="BC383" s="77"/>
      <c r="BD383" s="77"/>
      <c r="BE383" s="77"/>
      <c r="BG383" s="77"/>
      <c r="BH383" s="77"/>
      <c r="BI383" s="58"/>
      <c r="BJ383" s="58"/>
      <c r="BL383" s="94"/>
      <c r="BN383" s="117"/>
    </row>
    <row r="384" spans="1:66" s="38" customFormat="1" x14ac:dyDescent="0.2">
      <c r="A384" s="38" t="s">
        <v>852</v>
      </c>
      <c r="B384" s="38" t="s">
        <v>921</v>
      </c>
      <c r="C384" s="58">
        <v>48.77</v>
      </c>
      <c r="D384" s="58">
        <v>11.62</v>
      </c>
      <c r="E384" s="38" t="s">
        <v>143</v>
      </c>
      <c r="F384" s="63">
        <v>4040</v>
      </c>
      <c r="G384" s="63">
        <v>21</v>
      </c>
      <c r="H384" s="63">
        <v>4420</v>
      </c>
      <c r="I384" s="63">
        <v>20</v>
      </c>
      <c r="J384" s="58">
        <v>-25.6</v>
      </c>
      <c r="K384" s="63">
        <v>731</v>
      </c>
      <c r="L384" s="63">
        <v>365</v>
      </c>
      <c r="M384" s="58">
        <v>-26.044534985040336</v>
      </c>
      <c r="N384" s="92">
        <v>9.0250000000000011E-2</v>
      </c>
      <c r="O384" s="92">
        <v>-0.51953298504033363</v>
      </c>
      <c r="P384" s="92">
        <v>-1.5251999999999932E-2</v>
      </c>
      <c r="Q384" s="92">
        <v>-0.44453498504033356</v>
      </c>
      <c r="R384" s="77">
        <v>1148.1811088767142</v>
      </c>
      <c r="S384" s="77">
        <v>118.94495580286235</v>
      </c>
      <c r="T384" s="92">
        <v>-0.75497490349491037</v>
      </c>
      <c r="U384" s="92">
        <v>0.18358263599399507</v>
      </c>
      <c r="V384" s="92"/>
      <c r="W384" s="92"/>
      <c r="X384" s="77"/>
      <c r="Y384" s="92"/>
      <c r="Z384" s="77"/>
      <c r="AA384" s="92"/>
      <c r="AB384" s="77"/>
      <c r="AC384" s="92"/>
      <c r="AD384" s="77"/>
      <c r="AE384" s="92"/>
      <c r="AF384" s="77"/>
      <c r="AG384" s="92"/>
      <c r="AH384" s="77"/>
      <c r="AI384" s="92"/>
      <c r="AJ384" s="77"/>
      <c r="AK384" s="92"/>
      <c r="AL384" s="92"/>
      <c r="AM384" s="93"/>
      <c r="AN384" s="77"/>
      <c r="AO384" s="77"/>
      <c r="AP384" s="77"/>
      <c r="AQ384" s="77"/>
      <c r="AR384" s="77"/>
      <c r="AS384" s="77"/>
      <c r="AT384" s="77"/>
      <c r="AU384" s="77"/>
      <c r="AV384" s="77"/>
      <c r="AW384" s="77"/>
      <c r="AX384" s="77"/>
      <c r="AY384" s="77"/>
      <c r="AZ384" s="77"/>
      <c r="BB384" s="77"/>
      <c r="BC384" s="77"/>
      <c r="BD384" s="77"/>
      <c r="BE384" s="77"/>
      <c r="BG384" s="77"/>
      <c r="BH384" s="77"/>
      <c r="BI384" s="58"/>
      <c r="BJ384" s="58"/>
      <c r="BL384" s="94"/>
      <c r="BN384" s="117"/>
    </row>
    <row r="385" spans="1:66" s="38" customFormat="1" x14ac:dyDescent="0.2">
      <c r="A385" s="38" t="s">
        <v>852</v>
      </c>
      <c r="B385" s="38" t="s">
        <v>922</v>
      </c>
      <c r="C385" s="58">
        <v>49.83</v>
      </c>
      <c r="D385" s="58">
        <v>10.93</v>
      </c>
      <c r="E385" s="38" t="s">
        <v>143</v>
      </c>
      <c r="F385" s="63">
        <v>4031</v>
      </c>
      <c r="G385" s="63">
        <v>19</v>
      </c>
      <c r="H385" s="63">
        <v>4420</v>
      </c>
      <c r="I385" s="63">
        <v>20</v>
      </c>
      <c r="J385" s="58">
        <v>-23.1</v>
      </c>
      <c r="K385" s="63">
        <v>637</v>
      </c>
      <c r="L385" s="63">
        <v>248</v>
      </c>
      <c r="M385" s="58">
        <v>-23.723399408922347</v>
      </c>
      <c r="N385" s="92">
        <v>0.11248000000000001</v>
      </c>
      <c r="O385" s="92">
        <v>-0.73377140892234571</v>
      </c>
      <c r="P385" s="92">
        <v>-2.1079999999999988E-3</v>
      </c>
      <c r="Q385" s="92">
        <v>-0.62339940892234569</v>
      </c>
      <c r="R385" s="77">
        <v>1065.3867019117145</v>
      </c>
      <c r="S385" s="77">
        <v>132.6725880295154</v>
      </c>
      <c r="T385" s="92">
        <v>-0.83465554530901542</v>
      </c>
      <c r="U385" s="92">
        <v>0.21807941754802174</v>
      </c>
      <c r="V385" s="92"/>
      <c r="W385" s="92"/>
      <c r="X385" s="77"/>
      <c r="Y385" s="92"/>
      <c r="Z385" s="77"/>
      <c r="AA385" s="92"/>
      <c r="AB385" s="77"/>
      <c r="AC385" s="92"/>
      <c r="AD385" s="77"/>
      <c r="AE385" s="92"/>
      <c r="AF385" s="77"/>
      <c r="AG385" s="92"/>
      <c r="AH385" s="77"/>
      <c r="AI385" s="92"/>
      <c r="AJ385" s="77"/>
      <c r="AK385" s="92"/>
      <c r="AL385" s="92"/>
      <c r="AM385" s="93"/>
      <c r="AN385" s="77"/>
      <c r="AO385" s="77"/>
      <c r="AP385" s="77"/>
      <c r="AQ385" s="77"/>
      <c r="AR385" s="77"/>
      <c r="AS385" s="77"/>
      <c r="AT385" s="77"/>
      <c r="AU385" s="77"/>
      <c r="AV385" s="77"/>
      <c r="AW385" s="77"/>
      <c r="AX385" s="77"/>
      <c r="AY385" s="77"/>
      <c r="AZ385" s="77"/>
      <c r="BB385" s="77"/>
      <c r="BC385" s="77"/>
      <c r="BD385" s="77"/>
      <c r="BE385" s="77"/>
      <c r="BG385" s="77"/>
      <c r="BH385" s="77"/>
      <c r="BI385" s="58"/>
      <c r="BJ385" s="58"/>
      <c r="BL385" s="94"/>
      <c r="BN385" s="117"/>
    </row>
    <row r="386" spans="1:66" s="38" customFormat="1" x14ac:dyDescent="0.2">
      <c r="A386" s="38" t="s">
        <v>807</v>
      </c>
      <c r="C386" s="58">
        <v>54.55</v>
      </c>
      <c r="D386" s="58">
        <v>-5.95</v>
      </c>
      <c r="E386" s="38" t="s">
        <v>816</v>
      </c>
      <c r="F386" s="63"/>
      <c r="G386" s="63"/>
      <c r="H386" s="63">
        <v>4420</v>
      </c>
      <c r="I386" s="63">
        <v>20</v>
      </c>
      <c r="J386" s="58">
        <v>-26.66</v>
      </c>
      <c r="K386" s="63">
        <v>985</v>
      </c>
      <c r="L386" s="63">
        <v>30</v>
      </c>
      <c r="M386" s="58">
        <v>-26.475687559139942</v>
      </c>
      <c r="N386" s="92">
        <v>0.15390000000000001</v>
      </c>
      <c r="O386" s="92">
        <v>-2.600755913994135E-2</v>
      </c>
      <c r="P386" s="92">
        <v>5.6419999999999915E-2</v>
      </c>
      <c r="Q386" s="92">
        <v>0.18431244086005857</v>
      </c>
      <c r="R386" s="77">
        <v>1157.25839946</v>
      </c>
      <c r="S386" s="77">
        <v>125.70187243088857</v>
      </c>
      <c r="T386" s="92">
        <v>-0.27493543036454832</v>
      </c>
      <c r="U386" s="92">
        <v>0.18976625260591221</v>
      </c>
      <c r="V386" s="92"/>
      <c r="W386" s="92"/>
      <c r="X386" s="77"/>
      <c r="Y386" s="92"/>
      <c r="Z386" s="77"/>
      <c r="AA386" s="92"/>
      <c r="AB386" s="77"/>
      <c r="AC386" s="92"/>
      <c r="AD386" s="77"/>
      <c r="AE386" s="92"/>
      <c r="AF386" s="77"/>
      <c r="AG386" s="92"/>
      <c r="AH386" s="77"/>
      <c r="AI386" s="92"/>
      <c r="AJ386" s="77"/>
      <c r="AK386" s="92"/>
      <c r="AL386" s="92"/>
      <c r="AM386" s="93"/>
      <c r="AN386" s="77"/>
      <c r="AO386" s="77"/>
      <c r="AP386" s="77"/>
      <c r="AQ386" s="77"/>
      <c r="AR386" s="77"/>
      <c r="AS386" s="77"/>
      <c r="AT386" s="77"/>
      <c r="AU386" s="77"/>
      <c r="AV386" s="77"/>
      <c r="AW386" s="77"/>
      <c r="AX386" s="77"/>
      <c r="AY386" s="77"/>
      <c r="AZ386" s="77"/>
      <c r="BB386" s="77"/>
      <c r="BC386" s="77"/>
      <c r="BD386" s="77"/>
      <c r="BE386" s="77"/>
      <c r="BG386" s="77"/>
      <c r="BH386" s="77"/>
      <c r="BI386" s="58"/>
      <c r="BJ386" s="58"/>
      <c r="BL386" s="94"/>
      <c r="BN386" s="117"/>
    </row>
    <row r="387" spans="1:66" s="38" customFormat="1" x14ac:dyDescent="0.2">
      <c r="A387" s="38" t="s">
        <v>852</v>
      </c>
      <c r="B387" s="38" t="s">
        <v>923</v>
      </c>
      <c r="C387" s="58">
        <v>48.77</v>
      </c>
      <c r="D387" s="58">
        <v>11.62</v>
      </c>
      <c r="E387" s="38" t="s">
        <v>143</v>
      </c>
      <c r="F387" s="63">
        <v>4037</v>
      </c>
      <c r="G387" s="63">
        <v>18</v>
      </c>
      <c r="H387" s="63">
        <v>4430</v>
      </c>
      <c r="I387" s="63">
        <v>20</v>
      </c>
      <c r="J387" s="58">
        <v>-25.2</v>
      </c>
      <c r="K387" s="63">
        <v>731</v>
      </c>
      <c r="L387" s="63">
        <v>365</v>
      </c>
      <c r="M387" s="58">
        <v>-25.644534985040334</v>
      </c>
      <c r="N387" s="92">
        <v>9.0250000000000011E-2</v>
      </c>
      <c r="O387" s="92">
        <v>-0.51953298504033363</v>
      </c>
      <c r="P387" s="92">
        <v>-1.5251999999999932E-2</v>
      </c>
      <c r="Q387" s="92">
        <v>-0.44453498504033356</v>
      </c>
      <c r="R387" s="77">
        <v>1148.1811088767142</v>
      </c>
      <c r="S387" s="77">
        <v>118.94495580286235</v>
      </c>
      <c r="T387" s="92">
        <v>-0.75497490349491037</v>
      </c>
      <c r="U387" s="92">
        <v>0.18358263599399507</v>
      </c>
      <c r="V387" s="92"/>
      <c r="W387" s="92"/>
      <c r="X387" s="77"/>
      <c r="Y387" s="92"/>
      <c r="Z387" s="77"/>
      <c r="AA387" s="92"/>
      <c r="AB387" s="77"/>
      <c r="AC387" s="92"/>
      <c r="AD387" s="77"/>
      <c r="AE387" s="92"/>
      <c r="AF387" s="77"/>
      <c r="AG387" s="92"/>
      <c r="AH387" s="77"/>
      <c r="AI387" s="92"/>
      <c r="AJ387" s="77"/>
      <c r="AK387" s="92"/>
      <c r="AL387" s="92"/>
      <c r="AM387" s="93"/>
      <c r="AN387" s="77"/>
      <c r="AO387" s="77"/>
      <c r="AP387" s="77"/>
      <c r="AQ387" s="77"/>
      <c r="AR387" s="77"/>
      <c r="AS387" s="77"/>
      <c r="AT387" s="77"/>
      <c r="AU387" s="77"/>
      <c r="AV387" s="77"/>
      <c r="AW387" s="77"/>
      <c r="AX387" s="77"/>
      <c r="AY387" s="77"/>
      <c r="AZ387" s="77"/>
      <c r="BB387" s="77"/>
      <c r="BC387" s="77"/>
      <c r="BD387" s="77"/>
      <c r="BE387" s="77"/>
      <c r="BG387" s="77"/>
      <c r="BH387" s="77"/>
      <c r="BI387" s="58"/>
      <c r="BJ387" s="58"/>
      <c r="BL387" s="94"/>
      <c r="BN387" s="117"/>
    </row>
    <row r="388" spans="1:66" s="38" customFormat="1" x14ac:dyDescent="0.2">
      <c r="A388" s="38" t="s">
        <v>852</v>
      </c>
      <c r="B388" s="38" t="s">
        <v>924</v>
      </c>
      <c r="C388" s="58">
        <v>48.77</v>
      </c>
      <c r="D388" s="58">
        <v>11.62</v>
      </c>
      <c r="E388" s="38" t="s">
        <v>143</v>
      </c>
      <c r="F388" s="63">
        <v>4045</v>
      </c>
      <c r="G388" s="63">
        <v>20</v>
      </c>
      <c r="H388" s="63">
        <v>4430</v>
      </c>
      <c r="I388" s="63">
        <v>20</v>
      </c>
      <c r="J388" s="58">
        <v>-24.5</v>
      </c>
      <c r="K388" s="63">
        <v>731</v>
      </c>
      <c r="L388" s="63">
        <v>365</v>
      </c>
      <c r="M388" s="58">
        <v>-24.944534985040335</v>
      </c>
      <c r="N388" s="92">
        <v>9.0250000000000011E-2</v>
      </c>
      <c r="O388" s="92">
        <v>-0.51953298504033363</v>
      </c>
      <c r="P388" s="92">
        <v>-1.5251999999999932E-2</v>
      </c>
      <c r="Q388" s="92">
        <v>-0.44453498504033356</v>
      </c>
      <c r="R388" s="77">
        <v>1148.1811088767142</v>
      </c>
      <c r="S388" s="77">
        <v>118.94495580286235</v>
      </c>
      <c r="T388" s="92">
        <v>-0.75497490349491037</v>
      </c>
      <c r="U388" s="92">
        <v>0.18358263599399507</v>
      </c>
      <c r="V388" s="92"/>
      <c r="W388" s="92"/>
      <c r="X388" s="77"/>
      <c r="Y388" s="92"/>
      <c r="Z388" s="77"/>
      <c r="AA388" s="92"/>
      <c r="AB388" s="77"/>
      <c r="AC388" s="92"/>
      <c r="AD388" s="77"/>
      <c r="AE388" s="92"/>
      <c r="AF388" s="77"/>
      <c r="AG388" s="92"/>
      <c r="AH388" s="77"/>
      <c r="AI388" s="92"/>
      <c r="AJ388" s="77"/>
      <c r="AK388" s="92"/>
      <c r="AL388" s="92"/>
      <c r="AM388" s="93"/>
      <c r="AN388" s="77"/>
      <c r="AO388" s="77"/>
      <c r="AP388" s="77"/>
      <c r="AQ388" s="77"/>
      <c r="AR388" s="77"/>
      <c r="AS388" s="77"/>
      <c r="AT388" s="77"/>
      <c r="AU388" s="77"/>
      <c r="AV388" s="77"/>
      <c r="AW388" s="77"/>
      <c r="AX388" s="77"/>
      <c r="AY388" s="77"/>
      <c r="AZ388" s="77"/>
      <c r="BB388" s="77"/>
      <c r="BC388" s="77"/>
      <c r="BD388" s="77"/>
      <c r="BE388" s="77"/>
      <c r="BG388" s="77"/>
      <c r="BH388" s="77"/>
      <c r="BI388" s="58"/>
      <c r="BJ388" s="58"/>
      <c r="BL388" s="94"/>
      <c r="BN388" s="117"/>
    </row>
    <row r="389" spans="1:66" s="38" customFormat="1" x14ac:dyDescent="0.2">
      <c r="A389" s="38" t="s">
        <v>852</v>
      </c>
      <c r="B389" s="38" t="s">
        <v>925</v>
      </c>
      <c r="C389" s="58">
        <v>49.83</v>
      </c>
      <c r="D389" s="58">
        <v>10.93</v>
      </c>
      <c r="E389" s="38" t="s">
        <v>143</v>
      </c>
      <c r="F389" s="63">
        <v>4051</v>
      </c>
      <c r="G389" s="63">
        <v>19</v>
      </c>
      <c r="H389" s="63">
        <v>4430</v>
      </c>
      <c r="I389" s="63">
        <v>20</v>
      </c>
      <c r="J389" s="58">
        <v>-23.6</v>
      </c>
      <c r="K389" s="63">
        <v>637</v>
      </c>
      <c r="L389" s="63">
        <v>248</v>
      </c>
      <c r="M389" s="58">
        <v>-24.223399408922347</v>
      </c>
      <c r="N389" s="92">
        <v>0.11248000000000001</v>
      </c>
      <c r="O389" s="92">
        <v>-0.73377140892234571</v>
      </c>
      <c r="P389" s="92">
        <v>-2.1079999999999988E-3</v>
      </c>
      <c r="Q389" s="92">
        <v>-0.62339940892234569</v>
      </c>
      <c r="R389" s="77">
        <v>1065.3867019117145</v>
      </c>
      <c r="S389" s="77">
        <v>132.6725880295154</v>
      </c>
      <c r="T389" s="92">
        <v>-0.83465554530901542</v>
      </c>
      <c r="U389" s="92">
        <v>0.21807941754802174</v>
      </c>
      <c r="V389" s="92"/>
      <c r="W389" s="92"/>
      <c r="X389" s="77"/>
      <c r="Y389" s="92"/>
      <c r="Z389" s="77"/>
      <c r="AA389" s="92"/>
      <c r="AB389" s="77"/>
      <c r="AC389" s="92"/>
      <c r="AD389" s="77"/>
      <c r="AE389" s="92"/>
      <c r="AF389" s="77"/>
      <c r="AG389" s="92"/>
      <c r="AH389" s="77"/>
      <c r="AI389" s="92"/>
      <c r="AJ389" s="77"/>
      <c r="AK389" s="92"/>
      <c r="AL389" s="92"/>
      <c r="AM389" s="93"/>
      <c r="AN389" s="77"/>
      <c r="AO389" s="77"/>
      <c r="AP389" s="77"/>
      <c r="AQ389" s="77"/>
      <c r="AR389" s="77"/>
      <c r="AS389" s="77"/>
      <c r="AT389" s="77"/>
      <c r="AU389" s="77"/>
      <c r="AV389" s="77"/>
      <c r="AW389" s="77"/>
      <c r="AX389" s="77"/>
      <c r="AY389" s="77"/>
      <c r="AZ389" s="77"/>
      <c r="BB389" s="77"/>
      <c r="BC389" s="77"/>
      <c r="BD389" s="77"/>
      <c r="BE389" s="77"/>
      <c r="BG389" s="77"/>
      <c r="BH389" s="77"/>
      <c r="BI389" s="58"/>
      <c r="BJ389" s="58"/>
      <c r="BL389" s="94"/>
      <c r="BN389" s="117"/>
    </row>
    <row r="390" spans="1:66" s="38" customFormat="1" x14ac:dyDescent="0.2">
      <c r="A390" s="38" t="s">
        <v>807</v>
      </c>
      <c r="C390" s="58">
        <v>54.55</v>
      </c>
      <c r="D390" s="58">
        <v>-5.95</v>
      </c>
      <c r="E390" s="38" t="s">
        <v>816</v>
      </c>
      <c r="F390" s="63"/>
      <c r="G390" s="63"/>
      <c r="H390" s="63">
        <v>4440</v>
      </c>
      <c r="I390" s="63">
        <v>20</v>
      </c>
      <c r="J390" s="58">
        <v>-26.51</v>
      </c>
      <c r="K390" s="63">
        <v>985</v>
      </c>
      <c r="L390" s="63">
        <v>30</v>
      </c>
      <c r="M390" s="58">
        <v>-26.325687559139944</v>
      </c>
      <c r="N390" s="92">
        <v>0.15390000000000001</v>
      </c>
      <c r="O390" s="92">
        <v>-2.600755913994135E-2</v>
      </c>
      <c r="P390" s="92">
        <v>5.6419999999999915E-2</v>
      </c>
      <c r="Q390" s="92">
        <v>0.18431244086005857</v>
      </c>
      <c r="R390" s="77">
        <v>1157.25839946</v>
      </c>
      <c r="S390" s="77">
        <v>125.70187243088857</v>
      </c>
      <c r="T390" s="92">
        <v>-0.27493543036454832</v>
      </c>
      <c r="U390" s="92">
        <v>0.18976625260591221</v>
      </c>
      <c r="V390" s="92"/>
      <c r="W390" s="92"/>
      <c r="X390" s="77"/>
      <c r="Y390" s="92"/>
      <c r="Z390" s="77"/>
      <c r="AA390" s="92"/>
      <c r="AB390" s="77"/>
      <c r="AC390" s="92"/>
      <c r="AD390" s="77"/>
      <c r="AE390" s="92"/>
      <c r="AF390" s="77"/>
      <c r="AG390" s="92"/>
      <c r="AH390" s="77"/>
      <c r="AI390" s="92"/>
      <c r="AJ390" s="77"/>
      <c r="AK390" s="92"/>
      <c r="AL390" s="92"/>
      <c r="AM390" s="93"/>
      <c r="AN390" s="77"/>
      <c r="AO390" s="77"/>
      <c r="AP390" s="77"/>
      <c r="AQ390" s="77"/>
      <c r="AR390" s="77"/>
      <c r="AS390" s="77"/>
      <c r="AT390" s="77"/>
      <c r="AU390" s="77"/>
      <c r="AV390" s="77"/>
      <c r="AW390" s="77"/>
      <c r="AX390" s="77"/>
      <c r="AY390" s="77"/>
      <c r="AZ390" s="77"/>
      <c r="BB390" s="77"/>
      <c r="BC390" s="77"/>
      <c r="BD390" s="77"/>
      <c r="BE390" s="77"/>
      <c r="BG390" s="77"/>
      <c r="BH390" s="77"/>
      <c r="BI390" s="58"/>
      <c r="BJ390" s="58"/>
      <c r="BL390" s="94"/>
      <c r="BN390" s="117"/>
    </row>
    <row r="391" spans="1:66" s="38" customFormat="1" x14ac:dyDescent="0.2">
      <c r="A391" s="38" t="s">
        <v>807</v>
      </c>
      <c r="C391" s="58">
        <v>54.55</v>
      </c>
      <c r="D391" s="58">
        <v>-5.95</v>
      </c>
      <c r="E391" s="38" t="s">
        <v>816</v>
      </c>
      <c r="F391" s="63"/>
      <c r="G391" s="63"/>
      <c r="H391" s="63">
        <v>4460</v>
      </c>
      <c r="I391" s="63">
        <v>20</v>
      </c>
      <c r="J391" s="58">
        <v>-25.83</v>
      </c>
      <c r="K391" s="63">
        <v>985</v>
      </c>
      <c r="L391" s="63">
        <v>30</v>
      </c>
      <c r="M391" s="58">
        <v>-25.64568755913994</v>
      </c>
      <c r="N391" s="92">
        <v>0.15390000000000001</v>
      </c>
      <c r="O391" s="92">
        <v>-2.600755913994135E-2</v>
      </c>
      <c r="P391" s="92">
        <v>5.6419999999999915E-2</v>
      </c>
      <c r="Q391" s="92">
        <v>0.18431244086005857</v>
      </c>
      <c r="R391" s="77">
        <v>1157.25839946</v>
      </c>
      <c r="S391" s="77">
        <v>125.70187243088857</v>
      </c>
      <c r="T391" s="92">
        <v>-0.27493543036454832</v>
      </c>
      <c r="U391" s="92">
        <v>0.18976625260591221</v>
      </c>
      <c r="V391" s="92"/>
      <c r="W391" s="92"/>
      <c r="X391" s="77"/>
      <c r="Y391" s="92"/>
      <c r="Z391" s="77"/>
      <c r="AA391" s="92"/>
      <c r="AB391" s="77"/>
      <c r="AC391" s="92"/>
      <c r="AD391" s="77"/>
      <c r="AE391" s="92"/>
      <c r="AF391" s="77"/>
      <c r="AG391" s="92"/>
      <c r="AH391" s="77"/>
      <c r="AI391" s="92"/>
      <c r="AJ391" s="77"/>
      <c r="AK391" s="92"/>
      <c r="AL391" s="92"/>
      <c r="AM391" s="93"/>
      <c r="AN391" s="77"/>
      <c r="AO391" s="77"/>
      <c r="AP391" s="77"/>
      <c r="AQ391" s="77"/>
      <c r="AR391" s="77"/>
      <c r="AS391" s="77"/>
      <c r="AT391" s="77"/>
      <c r="AU391" s="77"/>
      <c r="AV391" s="77"/>
      <c r="AW391" s="77"/>
      <c r="AX391" s="77"/>
      <c r="AY391" s="77"/>
      <c r="AZ391" s="77"/>
      <c r="BB391" s="77"/>
      <c r="BC391" s="77"/>
      <c r="BD391" s="77"/>
      <c r="BE391" s="77"/>
      <c r="BG391" s="77"/>
      <c r="BH391" s="77"/>
      <c r="BI391" s="58"/>
      <c r="BJ391" s="58"/>
      <c r="BL391" s="94"/>
      <c r="BN391" s="117"/>
    </row>
    <row r="392" spans="1:66" s="38" customFormat="1" x14ac:dyDescent="0.2">
      <c r="A392" s="38" t="s">
        <v>813</v>
      </c>
      <c r="B392" s="38" t="s">
        <v>926</v>
      </c>
      <c r="C392" s="58">
        <v>54.05</v>
      </c>
      <c r="D392" s="58">
        <v>-8.39</v>
      </c>
      <c r="E392" s="38" t="s">
        <v>175</v>
      </c>
      <c r="F392" s="63">
        <v>4010</v>
      </c>
      <c r="G392" s="63">
        <v>55</v>
      </c>
      <c r="H392" s="63">
        <v>4470</v>
      </c>
      <c r="I392" s="63">
        <v>60</v>
      </c>
      <c r="J392" s="58">
        <v>-25.3</v>
      </c>
      <c r="K392" s="63">
        <v>1232</v>
      </c>
      <c r="L392" s="63">
        <v>292</v>
      </c>
      <c r="M392" s="58">
        <v>-24.777672468972899</v>
      </c>
      <c r="N392" s="92">
        <v>0.10412</v>
      </c>
      <c r="O392" s="92">
        <v>0.3679875310271008</v>
      </c>
      <c r="P392" s="92">
        <v>5.0219999999999931E-2</v>
      </c>
      <c r="Q392" s="92">
        <v>0.52232753102710072</v>
      </c>
      <c r="R392" s="77">
        <v>1374.4653006757144</v>
      </c>
      <c r="S392" s="77">
        <v>221.78688894222361</v>
      </c>
      <c r="T392" s="92">
        <v>-0.18273604847551894</v>
      </c>
      <c r="U392" s="92">
        <v>0.29272109138764968</v>
      </c>
      <c r="V392" s="92"/>
      <c r="W392" s="92"/>
      <c r="X392" s="77"/>
      <c r="Y392" s="92"/>
      <c r="Z392" s="77"/>
      <c r="AA392" s="92"/>
      <c r="AB392" s="77"/>
      <c r="AC392" s="92"/>
      <c r="AD392" s="77"/>
      <c r="AE392" s="92"/>
      <c r="AF392" s="77"/>
      <c r="AG392" s="92"/>
      <c r="AH392" s="77"/>
      <c r="AI392" s="92"/>
      <c r="AJ392" s="77"/>
      <c r="AK392" s="92"/>
      <c r="AL392" s="92"/>
      <c r="AM392" s="93"/>
      <c r="AN392" s="77"/>
      <c r="AO392" s="77"/>
      <c r="AP392" s="77"/>
      <c r="AQ392" s="77"/>
      <c r="AR392" s="77"/>
      <c r="AS392" s="77"/>
      <c r="AT392" s="77"/>
      <c r="AU392" s="77"/>
      <c r="AV392" s="77"/>
      <c r="AW392" s="77"/>
      <c r="AX392" s="77"/>
      <c r="AY392" s="77"/>
      <c r="AZ392" s="77"/>
      <c r="BB392" s="77"/>
      <c r="BC392" s="77"/>
      <c r="BD392" s="77"/>
      <c r="BE392" s="77"/>
      <c r="BG392" s="77"/>
      <c r="BH392" s="77"/>
      <c r="BI392" s="58"/>
      <c r="BJ392" s="58"/>
      <c r="BL392" s="94"/>
      <c r="BN392" s="117"/>
    </row>
    <row r="393" spans="1:66" s="38" customFormat="1" x14ac:dyDescent="0.2">
      <c r="A393" s="38" t="s">
        <v>852</v>
      </c>
      <c r="B393" s="38" t="s">
        <v>927</v>
      </c>
      <c r="C393" s="58">
        <v>49.83</v>
      </c>
      <c r="D393" s="58">
        <v>10.93</v>
      </c>
      <c r="E393" s="38" t="s">
        <v>143</v>
      </c>
      <c r="F393" s="63">
        <v>3995</v>
      </c>
      <c r="G393" s="63">
        <v>14</v>
      </c>
      <c r="H393" s="63">
        <v>4470</v>
      </c>
      <c r="I393" s="63">
        <v>20</v>
      </c>
      <c r="J393" s="58">
        <v>-24.2</v>
      </c>
      <c r="K393" s="63">
        <v>637</v>
      </c>
      <c r="L393" s="63">
        <v>248</v>
      </c>
      <c r="M393" s="58">
        <v>-24.823399408922345</v>
      </c>
      <c r="N393" s="92">
        <v>0.11248000000000001</v>
      </c>
      <c r="O393" s="92">
        <v>-0.73377140892234571</v>
      </c>
      <c r="P393" s="92">
        <v>-2.1079999999999988E-3</v>
      </c>
      <c r="Q393" s="92">
        <v>-0.62339940892234569</v>
      </c>
      <c r="R393" s="77">
        <v>1065.3867019117145</v>
      </c>
      <c r="S393" s="77">
        <v>132.6725880295154</v>
      </c>
      <c r="T393" s="92">
        <v>-0.83465554530901542</v>
      </c>
      <c r="U393" s="92">
        <v>0.21807941754802174</v>
      </c>
      <c r="V393" s="92"/>
      <c r="W393" s="92"/>
      <c r="X393" s="77"/>
      <c r="Y393" s="92"/>
      <c r="Z393" s="77"/>
      <c r="AA393" s="92"/>
      <c r="AB393" s="77"/>
      <c r="AC393" s="92"/>
      <c r="AD393" s="77"/>
      <c r="AE393" s="92"/>
      <c r="AF393" s="77"/>
      <c r="AG393" s="92"/>
      <c r="AH393" s="77"/>
      <c r="AI393" s="92"/>
      <c r="AJ393" s="77"/>
      <c r="AK393" s="92"/>
      <c r="AL393" s="92"/>
      <c r="AM393" s="93"/>
      <c r="AN393" s="77"/>
      <c r="AO393" s="77"/>
      <c r="AP393" s="77"/>
      <c r="AQ393" s="77"/>
      <c r="AR393" s="77"/>
      <c r="AS393" s="77"/>
      <c r="AT393" s="77"/>
      <c r="AU393" s="77"/>
      <c r="AV393" s="77"/>
      <c r="AW393" s="77"/>
      <c r="AX393" s="77"/>
      <c r="AY393" s="77"/>
      <c r="AZ393" s="77"/>
      <c r="BB393" s="77"/>
      <c r="BC393" s="77"/>
      <c r="BD393" s="77"/>
      <c r="BE393" s="77"/>
      <c r="BG393" s="77"/>
      <c r="BH393" s="77"/>
      <c r="BI393" s="58"/>
      <c r="BJ393" s="58"/>
      <c r="BL393" s="94"/>
      <c r="BN393" s="117"/>
    </row>
    <row r="394" spans="1:66" s="38" customFormat="1" x14ac:dyDescent="0.2">
      <c r="A394" s="38" t="s">
        <v>852</v>
      </c>
      <c r="B394" s="38" t="s">
        <v>928</v>
      </c>
      <c r="C394" s="58">
        <v>49.83</v>
      </c>
      <c r="D394" s="58">
        <v>10.93</v>
      </c>
      <c r="E394" s="38" t="s">
        <v>143</v>
      </c>
      <c r="F394" s="63">
        <v>3982</v>
      </c>
      <c r="G394" s="63">
        <v>21</v>
      </c>
      <c r="H394" s="63">
        <v>4470</v>
      </c>
      <c r="I394" s="63">
        <v>20</v>
      </c>
      <c r="J394" s="58">
        <v>-23.9</v>
      </c>
      <c r="K394" s="63">
        <v>637</v>
      </c>
      <c r="L394" s="63">
        <v>248</v>
      </c>
      <c r="M394" s="58">
        <v>-24.523399408922344</v>
      </c>
      <c r="N394" s="92">
        <v>0.11248000000000001</v>
      </c>
      <c r="O394" s="92">
        <v>-0.73377140892234571</v>
      </c>
      <c r="P394" s="92">
        <v>-2.1079999999999988E-3</v>
      </c>
      <c r="Q394" s="92">
        <v>-0.62339940892234569</v>
      </c>
      <c r="R394" s="77">
        <v>1065.3867019117145</v>
      </c>
      <c r="S394" s="77">
        <v>132.6725880295154</v>
      </c>
      <c r="T394" s="92">
        <v>-0.83465554530901542</v>
      </c>
      <c r="U394" s="92">
        <v>0.21807941754802174</v>
      </c>
      <c r="V394" s="92"/>
      <c r="W394" s="92"/>
      <c r="X394" s="77"/>
      <c r="Y394" s="92"/>
      <c r="Z394" s="77"/>
      <c r="AA394" s="92"/>
      <c r="AB394" s="77"/>
      <c r="AC394" s="92"/>
      <c r="AD394" s="77"/>
      <c r="AE394" s="92"/>
      <c r="AF394" s="77"/>
      <c r="AG394" s="92"/>
      <c r="AH394" s="77"/>
      <c r="AI394" s="92"/>
      <c r="AJ394" s="77"/>
      <c r="AK394" s="92"/>
      <c r="AL394" s="92"/>
      <c r="AM394" s="93"/>
      <c r="AN394" s="77"/>
      <c r="AO394" s="77"/>
      <c r="AP394" s="77"/>
      <c r="AQ394" s="77"/>
      <c r="AR394" s="77"/>
      <c r="AS394" s="77"/>
      <c r="AT394" s="77"/>
      <c r="AU394" s="77"/>
      <c r="AV394" s="77"/>
      <c r="AW394" s="77"/>
      <c r="AX394" s="77"/>
      <c r="AY394" s="77"/>
      <c r="AZ394" s="77"/>
      <c r="BB394" s="77"/>
      <c r="BC394" s="77"/>
      <c r="BD394" s="77"/>
      <c r="BE394" s="77"/>
      <c r="BG394" s="77"/>
      <c r="BH394" s="77"/>
      <c r="BI394" s="58"/>
      <c r="BJ394" s="58"/>
      <c r="BL394" s="94"/>
      <c r="BN394" s="117"/>
    </row>
    <row r="395" spans="1:66" s="38" customFormat="1" x14ac:dyDescent="0.2">
      <c r="A395" s="38" t="s">
        <v>852</v>
      </c>
      <c r="B395" s="38" t="s">
        <v>929</v>
      </c>
      <c r="C395" s="58">
        <v>48.77</v>
      </c>
      <c r="D395" s="58">
        <v>11.62</v>
      </c>
      <c r="E395" s="38" t="s">
        <v>143</v>
      </c>
      <c r="F395" s="63">
        <v>3987</v>
      </c>
      <c r="G395" s="63">
        <v>20</v>
      </c>
      <c r="H395" s="63">
        <v>4471</v>
      </c>
      <c r="I395" s="63">
        <v>20</v>
      </c>
      <c r="J395" s="58">
        <v>-25.3</v>
      </c>
      <c r="K395" s="63">
        <v>731</v>
      </c>
      <c r="L395" s="63">
        <v>365</v>
      </c>
      <c r="M395" s="58">
        <v>-25.744534985040335</v>
      </c>
      <c r="N395" s="92">
        <v>9.0250000000000011E-2</v>
      </c>
      <c r="O395" s="92">
        <v>-0.51953298504033363</v>
      </c>
      <c r="P395" s="92">
        <v>-1.5251999999999932E-2</v>
      </c>
      <c r="Q395" s="92">
        <v>-0.44453498504033356</v>
      </c>
      <c r="R395" s="77">
        <v>1148.1811088767142</v>
      </c>
      <c r="S395" s="77">
        <v>118.94495580286235</v>
      </c>
      <c r="T395" s="92">
        <v>-0.75497490349491037</v>
      </c>
      <c r="U395" s="92">
        <v>0.18358263599399507</v>
      </c>
      <c r="V395" s="92"/>
      <c r="W395" s="92"/>
      <c r="X395" s="77"/>
      <c r="Y395" s="92"/>
      <c r="Z395" s="77"/>
      <c r="AA395" s="92"/>
      <c r="AB395" s="77"/>
      <c r="AC395" s="92"/>
      <c r="AD395" s="77"/>
      <c r="AE395" s="92"/>
      <c r="AF395" s="77"/>
      <c r="AG395" s="92"/>
      <c r="AH395" s="77"/>
      <c r="AI395" s="92"/>
      <c r="AJ395" s="77"/>
      <c r="AK395" s="92"/>
      <c r="AL395" s="92"/>
      <c r="AM395" s="93"/>
      <c r="AN395" s="77"/>
      <c r="AO395" s="77"/>
      <c r="AP395" s="77"/>
      <c r="AQ395" s="77"/>
      <c r="AR395" s="77"/>
      <c r="AS395" s="77"/>
      <c r="AT395" s="77"/>
      <c r="AU395" s="77"/>
      <c r="AV395" s="77"/>
      <c r="AW395" s="77"/>
      <c r="AX395" s="77"/>
      <c r="AY395" s="77"/>
      <c r="AZ395" s="77"/>
      <c r="BB395" s="77"/>
      <c r="BC395" s="77"/>
      <c r="BD395" s="77"/>
      <c r="BE395" s="77"/>
      <c r="BG395" s="77"/>
      <c r="BH395" s="77"/>
      <c r="BI395" s="58"/>
      <c r="BJ395" s="58"/>
      <c r="BL395" s="94"/>
      <c r="BN395" s="117"/>
    </row>
    <row r="396" spans="1:66" s="38" customFormat="1" x14ac:dyDescent="0.2">
      <c r="A396" s="38" t="s">
        <v>807</v>
      </c>
      <c r="C396" s="58">
        <v>54.55</v>
      </c>
      <c r="D396" s="58">
        <v>-5.95</v>
      </c>
      <c r="E396" s="38" t="s">
        <v>816</v>
      </c>
      <c r="F396" s="63"/>
      <c r="G396" s="63"/>
      <c r="H396" s="63">
        <v>4480</v>
      </c>
      <c r="I396" s="63">
        <v>20</v>
      </c>
      <c r="J396" s="58">
        <v>-26.66</v>
      </c>
      <c r="K396" s="63">
        <v>985</v>
      </c>
      <c r="L396" s="63">
        <v>30</v>
      </c>
      <c r="M396" s="58">
        <v>-26.475687559139942</v>
      </c>
      <c r="N396" s="92">
        <v>0.15390000000000001</v>
      </c>
      <c r="O396" s="92">
        <v>-2.600755913994135E-2</v>
      </c>
      <c r="P396" s="92">
        <v>5.6419999999999915E-2</v>
      </c>
      <c r="Q396" s="92">
        <v>0.18431244086005857</v>
      </c>
      <c r="R396" s="77">
        <v>1157.25839946</v>
      </c>
      <c r="S396" s="77">
        <v>125.70187243088857</v>
      </c>
      <c r="T396" s="92">
        <v>-0.27493543036454832</v>
      </c>
      <c r="U396" s="92">
        <v>0.18976625260591221</v>
      </c>
      <c r="V396" s="92"/>
      <c r="W396" s="92"/>
      <c r="X396" s="77"/>
      <c r="Y396" s="92"/>
      <c r="Z396" s="77"/>
      <c r="AA396" s="92"/>
      <c r="AB396" s="77"/>
      <c r="AC396" s="92"/>
      <c r="AD396" s="77"/>
      <c r="AE396" s="92"/>
      <c r="AF396" s="77"/>
      <c r="AG396" s="92"/>
      <c r="AH396" s="77"/>
      <c r="AI396" s="92"/>
      <c r="AJ396" s="77"/>
      <c r="AK396" s="92"/>
      <c r="AL396" s="92"/>
      <c r="AM396" s="93"/>
      <c r="AN396" s="77"/>
      <c r="AO396" s="77"/>
      <c r="AP396" s="77"/>
      <c r="AQ396" s="77"/>
      <c r="AR396" s="77"/>
      <c r="AS396" s="77"/>
      <c r="AT396" s="77"/>
      <c r="AU396" s="77"/>
      <c r="AV396" s="77"/>
      <c r="AW396" s="77"/>
      <c r="AX396" s="77"/>
      <c r="AY396" s="77"/>
      <c r="AZ396" s="77"/>
      <c r="BB396" s="77"/>
      <c r="BC396" s="77"/>
      <c r="BD396" s="77"/>
      <c r="BE396" s="77"/>
      <c r="BG396" s="77"/>
      <c r="BH396" s="77"/>
      <c r="BI396" s="58"/>
      <c r="BJ396" s="58"/>
      <c r="BL396" s="94"/>
      <c r="BN396" s="117"/>
    </row>
    <row r="397" spans="1:66" s="38" customFormat="1" x14ac:dyDescent="0.2">
      <c r="A397" s="38" t="s">
        <v>852</v>
      </c>
      <c r="B397" s="38" t="s">
        <v>930</v>
      </c>
      <c r="C397" s="58">
        <v>48.77</v>
      </c>
      <c r="D397" s="58">
        <v>11.62</v>
      </c>
      <c r="E397" s="38" t="s">
        <v>143</v>
      </c>
      <c r="F397" s="63">
        <v>4014</v>
      </c>
      <c r="G397" s="63">
        <v>17</v>
      </c>
      <c r="H397" s="63">
        <v>4490</v>
      </c>
      <c r="I397" s="63">
        <v>20</v>
      </c>
      <c r="J397" s="58">
        <v>-24.6</v>
      </c>
      <c r="K397" s="63">
        <v>731</v>
      </c>
      <c r="L397" s="63">
        <v>365</v>
      </c>
      <c r="M397" s="58">
        <v>-25.044534985040336</v>
      </c>
      <c r="N397" s="92">
        <v>9.0250000000000011E-2</v>
      </c>
      <c r="O397" s="92">
        <v>-0.51953298504033363</v>
      </c>
      <c r="P397" s="92">
        <v>-1.5251999999999932E-2</v>
      </c>
      <c r="Q397" s="92">
        <v>-0.44453498504033356</v>
      </c>
      <c r="R397" s="77">
        <v>1148.1811088767142</v>
      </c>
      <c r="S397" s="77">
        <v>118.94495580286235</v>
      </c>
      <c r="T397" s="92">
        <v>-0.75497490349491037</v>
      </c>
      <c r="U397" s="92">
        <v>0.18358263599399507</v>
      </c>
      <c r="V397" s="92"/>
      <c r="W397" s="92"/>
      <c r="X397" s="77"/>
      <c r="Y397" s="92"/>
      <c r="Z397" s="77"/>
      <c r="AA397" s="92"/>
      <c r="AB397" s="77"/>
      <c r="AC397" s="92"/>
      <c r="AD397" s="77"/>
      <c r="AE397" s="92"/>
      <c r="AF397" s="77"/>
      <c r="AG397" s="92"/>
      <c r="AH397" s="77"/>
      <c r="AI397" s="92"/>
      <c r="AJ397" s="77"/>
      <c r="AK397" s="92"/>
      <c r="AL397" s="92"/>
      <c r="AM397" s="93"/>
      <c r="AN397" s="77"/>
      <c r="AO397" s="77"/>
      <c r="AP397" s="77"/>
      <c r="AQ397" s="77"/>
      <c r="AR397" s="77"/>
      <c r="AS397" s="77"/>
      <c r="AT397" s="77"/>
      <c r="AU397" s="77"/>
      <c r="AV397" s="77"/>
      <c r="AW397" s="77"/>
      <c r="AX397" s="77"/>
      <c r="AY397" s="77"/>
      <c r="AZ397" s="77"/>
      <c r="BB397" s="77"/>
      <c r="BC397" s="77"/>
      <c r="BD397" s="77"/>
      <c r="BE397" s="77"/>
      <c r="BG397" s="77"/>
      <c r="BH397" s="77"/>
      <c r="BI397" s="58"/>
      <c r="BJ397" s="58"/>
      <c r="BL397" s="94"/>
      <c r="BN397" s="117"/>
    </row>
    <row r="398" spans="1:66" s="38" customFormat="1" x14ac:dyDescent="0.2">
      <c r="A398" s="38" t="s">
        <v>852</v>
      </c>
      <c r="B398" s="38" t="s">
        <v>931</v>
      </c>
      <c r="C398" s="58">
        <v>48.77</v>
      </c>
      <c r="D398" s="58">
        <v>11.62</v>
      </c>
      <c r="E398" s="38" t="s">
        <v>143</v>
      </c>
      <c r="F398" s="63">
        <v>4055</v>
      </c>
      <c r="G398" s="63">
        <v>21</v>
      </c>
      <c r="H398" s="63">
        <v>4490</v>
      </c>
      <c r="I398" s="63">
        <v>30</v>
      </c>
      <c r="J398" s="58">
        <v>-24.9</v>
      </c>
      <c r="K398" s="63">
        <v>731</v>
      </c>
      <c r="L398" s="63">
        <v>365</v>
      </c>
      <c r="M398" s="58">
        <v>-25.344534985040333</v>
      </c>
      <c r="N398" s="92">
        <v>9.0250000000000011E-2</v>
      </c>
      <c r="O398" s="92">
        <v>-0.51953298504033363</v>
      </c>
      <c r="P398" s="92">
        <v>-1.5251999999999932E-2</v>
      </c>
      <c r="Q398" s="92">
        <v>-0.44453498504033356</v>
      </c>
      <c r="R398" s="77">
        <v>1148.1811088767142</v>
      </c>
      <c r="S398" s="77">
        <v>118.94495580286235</v>
      </c>
      <c r="T398" s="92">
        <v>-0.75497490349491037</v>
      </c>
      <c r="U398" s="92">
        <v>0.18358263599399507</v>
      </c>
      <c r="V398" s="92"/>
      <c r="W398" s="92"/>
      <c r="X398" s="77"/>
      <c r="Y398" s="92"/>
      <c r="Z398" s="77"/>
      <c r="AA398" s="92"/>
      <c r="AB398" s="77"/>
      <c r="AC398" s="92"/>
      <c r="AD398" s="77"/>
      <c r="AE398" s="92"/>
      <c r="AF398" s="77"/>
      <c r="AG398" s="92"/>
      <c r="AH398" s="77"/>
      <c r="AI398" s="92"/>
      <c r="AJ398" s="77"/>
      <c r="AK398" s="92"/>
      <c r="AL398" s="92"/>
      <c r="AM398" s="93"/>
      <c r="AN398" s="77"/>
      <c r="AO398" s="77"/>
      <c r="AP398" s="77"/>
      <c r="AQ398" s="77"/>
      <c r="AR398" s="77"/>
      <c r="AS398" s="77"/>
      <c r="AT398" s="77"/>
      <c r="AU398" s="77"/>
      <c r="AV398" s="77"/>
      <c r="AW398" s="77"/>
      <c r="AX398" s="77"/>
      <c r="AY398" s="77"/>
      <c r="AZ398" s="77"/>
      <c r="BB398" s="77"/>
      <c r="BC398" s="77"/>
      <c r="BD398" s="77"/>
      <c r="BE398" s="77"/>
      <c r="BG398" s="77"/>
      <c r="BH398" s="77"/>
      <c r="BI398" s="58"/>
      <c r="BJ398" s="58"/>
      <c r="BL398" s="94"/>
      <c r="BN398" s="117"/>
    </row>
    <row r="399" spans="1:66" s="38" customFormat="1" x14ac:dyDescent="0.2">
      <c r="A399" s="38" t="s">
        <v>852</v>
      </c>
      <c r="B399" s="38" t="s">
        <v>932</v>
      </c>
      <c r="C399" s="58">
        <v>48.77</v>
      </c>
      <c r="D399" s="58">
        <v>11.62</v>
      </c>
      <c r="E399" s="38" t="s">
        <v>143</v>
      </c>
      <c r="F399" s="63">
        <v>4058</v>
      </c>
      <c r="G399" s="63">
        <v>18</v>
      </c>
      <c r="H399" s="63">
        <v>4490</v>
      </c>
      <c r="I399" s="63">
        <v>30</v>
      </c>
      <c r="J399" s="58">
        <v>-25.6</v>
      </c>
      <c r="K399" s="63">
        <v>731</v>
      </c>
      <c r="L399" s="63">
        <v>365</v>
      </c>
      <c r="M399" s="58">
        <v>-26.044534985040336</v>
      </c>
      <c r="N399" s="92">
        <v>9.0250000000000011E-2</v>
      </c>
      <c r="O399" s="92">
        <v>-0.51953298504033363</v>
      </c>
      <c r="P399" s="92">
        <v>-1.5251999999999932E-2</v>
      </c>
      <c r="Q399" s="92">
        <v>-0.44453498504033356</v>
      </c>
      <c r="R399" s="77">
        <v>1148.1811088767142</v>
      </c>
      <c r="S399" s="77">
        <v>118.94495580286235</v>
      </c>
      <c r="T399" s="92">
        <v>-0.75497490349491037</v>
      </c>
      <c r="U399" s="92">
        <v>0.18358263599399507</v>
      </c>
      <c r="V399" s="92"/>
      <c r="W399" s="92"/>
      <c r="X399" s="77"/>
      <c r="Y399" s="92"/>
      <c r="Z399" s="77"/>
      <c r="AA399" s="92"/>
      <c r="AB399" s="77"/>
      <c r="AC399" s="92"/>
      <c r="AD399" s="77"/>
      <c r="AE399" s="92"/>
      <c r="AF399" s="77"/>
      <c r="AG399" s="92"/>
      <c r="AH399" s="77"/>
      <c r="AI399" s="92"/>
      <c r="AJ399" s="77"/>
      <c r="AK399" s="92"/>
      <c r="AL399" s="92"/>
      <c r="AM399" s="93"/>
      <c r="AN399" s="77"/>
      <c r="AO399" s="77"/>
      <c r="AP399" s="77"/>
      <c r="AQ399" s="77"/>
      <c r="AR399" s="77"/>
      <c r="AS399" s="77"/>
      <c r="AT399" s="77"/>
      <c r="AU399" s="77"/>
      <c r="AV399" s="77"/>
      <c r="AW399" s="77"/>
      <c r="AX399" s="77"/>
      <c r="AY399" s="77"/>
      <c r="AZ399" s="77"/>
      <c r="BB399" s="77"/>
      <c r="BC399" s="77"/>
      <c r="BD399" s="77"/>
      <c r="BE399" s="77"/>
      <c r="BG399" s="77"/>
      <c r="BH399" s="77"/>
      <c r="BI399" s="58"/>
      <c r="BJ399" s="58"/>
      <c r="BL399" s="94"/>
      <c r="BN399" s="117"/>
    </row>
    <row r="400" spans="1:66" s="38" customFormat="1" x14ac:dyDescent="0.2">
      <c r="A400" s="38" t="s">
        <v>852</v>
      </c>
      <c r="B400" s="38" t="s">
        <v>933</v>
      </c>
      <c r="C400" s="58">
        <v>49.83</v>
      </c>
      <c r="D400" s="58">
        <v>10.93</v>
      </c>
      <c r="E400" s="38" t="s">
        <v>143</v>
      </c>
      <c r="F400" s="63">
        <v>4069</v>
      </c>
      <c r="G400" s="63">
        <v>18</v>
      </c>
      <c r="H400" s="63">
        <v>4500</v>
      </c>
      <c r="I400" s="63">
        <v>30</v>
      </c>
      <c r="J400" s="58">
        <v>-23.9</v>
      </c>
      <c r="K400" s="63">
        <v>637</v>
      </c>
      <c r="L400" s="63">
        <v>248</v>
      </c>
      <c r="M400" s="58">
        <v>-24.523399408922344</v>
      </c>
      <c r="N400" s="92">
        <v>0.11248000000000001</v>
      </c>
      <c r="O400" s="92">
        <v>-0.73377140892234571</v>
      </c>
      <c r="P400" s="92">
        <v>-2.1079999999999988E-3</v>
      </c>
      <c r="Q400" s="92">
        <v>-0.62339940892234569</v>
      </c>
      <c r="R400" s="77">
        <v>1065.3867019117145</v>
      </c>
      <c r="S400" s="77">
        <v>132.6725880295154</v>
      </c>
      <c r="T400" s="92">
        <v>-0.83465554530901542</v>
      </c>
      <c r="U400" s="92">
        <v>0.21807941754802174</v>
      </c>
      <c r="V400" s="92"/>
      <c r="W400" s="92"/>
      <c r="X400" s="77"/>
      <c r="Y400" s="92"/>
      <c r="Z400" s="77"/>
      <c r="AA400" s="92"/>
      <c r="AB400" s="77"/>
      <c r="AC400" s="92"/>
      <c r="AD400" s="77"/>
      <c r="AE400" s="92"/>
      <c r="AF400" s="77"/>
      <c r="AG400" s="92"/>
      <c r="AH400" s="77"/>
      <c r="AI400" s="92"/>
      <c r="AJ400" s="77"/>
      <c r="AK400" s="92"/>
      <c r="AL400" s="92"/>
      <c r="AM400" s="93"/>
      <c r="AN400" s="77"/>
      <c r="AO400" s="77"/>
      <c r="AP400" s="77"/>
      <c r="AQ400" s="77"/>
      <c r="AR400" s="77"/>
      <c r="AS400" s="77"/>
      <c r="AT400" s="77"/>
      <c r="AU400" s="77"/>
      <c r="AV400" s="77"/>
      <c r="AW400" s="77"/>
      <c r="AX400" s="77"/>
      <c r="AY400" s="77"/>
      <c r="AZ400" s="77"/>
      <c r="BB400" s="77"/>
      <c r="BC400" s="77"/>
      <c r="BD400" s="77"/>
      <c r="BE400" s="77"/>
      <c r="BG400" s="77"/>
      <c r="BH400" s="77"/>
      <c r="BI400" s="58"/>
      <c r="BJ400" s="58"/>
      <c r="BL400" s="94"/>
      <c r="BN400" s="117"/>
    </row>
    <row r="401" spans="1:66" s="38" customFormat="1" x14ac:dyDescent="0.2">
      <c r="A401" s="38" t="s">
        <v>852</v>
      </c>
      <c r="B401" s="38" t="s">
        <v>934</v>
      </c>
      <c r="C401" s="58">
        <v>49.83</v>
      </c>
      <c r="D401" s="58">
        <v>10.93</v>
      </c>
      <c r="E401" s="38" t="s">
        <v>143</v>
      </c>
      <c r="F401" s="63">
        <v>4092</v>
      </c>
      <c r="G401" s="63">
        <v>19</v>
      </c>
      <c r="H401" s="63">
        <v>4500</v>
      </c>
      <c r="I401" s="63">
        <v>30</v>
      </c>
      <c r="J401" s="58">
        <v>-24.3</v>
      </c>
      <c r="K401" s="63">
        <v>637</v>
      </c>
      <c r="L401" s="63">
        <v>248</v>
      </c>
      <c r="M401" s="58">
        <v>-24.923399408922347</v>
      </c>
      <c r="N401" s="92">
        <v>0.11248000000000001</v>
      </c>
      <c r="O401" s="92">
        <v>-0.73377140892234571</v>
      </c>
      <c r="P401" s="92">
        <v>-2.1079999999999988E-3</v>
      </c>
      <c r="Q401" s="92">
        <v>-0.62339940892234569</v>
      </c>
      <c r="R401" s="77">
        <v>1065.3867019117145</v>
      </c>
      <c r="S401" s="77">
        <v>132.6725880295154</v>
      </c>
      <c r="T401" s="92">
        <v>-0.83465554530901542</v>
      </c>
      <c r="U401" s="92">
        <v>0.21807941754802174</v>
      </c>
      <c r="V401" s="92"/>
      <c r="W401" s="92"/>
      <c r="X401" s="77"/>
      <c r="Y401" s="92"/>
      <c r="Z401" s="77"/>
      <c r="AA401" s="92"/>
      <c r="AB401" s="77"/>
      <c r="AC401" s="92"/>
      <c r="AD401" s="77"/>
      <c r="AE401" s="92"/>
      <c r="AF401" s="77"/>
      <c r="AG401" s="92"/>
      <c r="AH401" s="77"/>
      <c r="AI401" s="92"/>
      <c r="AJ401" s="77"/>
      <c r="AK401" s="92"/>
      <c r="AL401" s="92"/>
      <c r="AM401" s="93"/>
      <c r="AN401" s="77"/>
      <c r="AO401" s="77"/>
      <c r="AP401" s="77"/>
      <c r="AQ401" s="77"/>
      <c r="AR401" s="77"/>
      <c r="AS401" s="77"/>
      <c r="AT401" s="77"/>
      <c r="AU401" s="77"/>
      <c r="AV401" s="77"/>
      <c r="AW401" s="77"/>
      <c r="AX401" s="77"/>
      <c r="AY401" s="77"/>
      <c r="AZ401" s="77"/>
      <c r="BB401" s="77"/>
      <c r="BC401" s="77"/>
      <c r="BD401" s="77"/>
      <c r="BE401" s="77"/>
      <c r="BG401" s="77"/>
      <c r="BH401" s="77"/>
      <c r="BI401" s="58"/>
      <c r="BJ401" s="58"/>
      <c r="BL401" s="94"/>
      <c r="BN401" s="117"/>
    </row>
    <row r="402" spans="1:66" s="38" customFormat="1" x14ac:dyDescent="0.2">
      <c r="A402" s="38" t="s">
        <v>807</v>
      </c>
      <c r="C402" s="58">
        <v>54.55</v>
      </c>
      <c r="D402" s="58">
        <v>-5.95</v>
      </c>
      <c r="E402" s="38" t="s">
        <v>816</v>
      </c>
      <c r="F402" s="63"/>
      <c r="G402" s="63"/>
      <c r="H402" s="63">
        <v>4500</v>
      </c>
      <c r="I402" s="63">
        <v>20</v>
      </c>
      <c r="J402" s="58">
        <v>-27.08</v>
      </c>
      <c r="K402" s="63">
        <v>985</v>
      </c>
      <c r="L402" s="63">
        <v>30</v>
      </c>
      <c r="M402" s="58">
        <v>-26.89568755913994</v>
      </c>
      <c r="N402" s="92">
        <v>0.15390000000000001</v>
      </c>
      <c r="O402" s="92">
        <v>-2.600755913994135E-2</v>
      </c>
      <c r="P402" s="92">
        <v>5.6419999999999915E-2</v>
      </c>
      <c r="Q402" s="92">
        <v>0.18431244086005857</v>
      </c>
      <c r="R402" s="77">
        <v>1157.25839946</v>
      </c>
      <c r="S402" s="77">
        <v>125.70187243088857</v>
      </c>
      <c r="T402" s="92">
        <v>-0.27493543036454832</v>
      </c>
      <c r="U402" s="92">
        <v>0.18976625260591221</v>
      </c>
      <c r="V402" s="92"/>
      <c r="W402" s="92"/>
      <c r="X402" s="77"/>
      <c r="Y402" s="92"/>
      <c r="Z402" s="77"/>
      <c r="AA402" s="92"/>
      <c r="AB402" s="77"/>
      <c r="AC402" s="92"/>
      <c r="AD402" s="77"/>
      <c r="AE402" s="92"/>
      <c r="AF402" s="77"/>
      <c r="AG402" s="92"/>
      <c r="AH402" s="77"/>
      <c r="AI402" s="92"/>
      <c r="AJ402" s="77"/>
      <c r="AK402" s="92"/>
      <c r="AL402" s="92"/>
      <c r="AM402" s="93"/>
      <c r="AN402" s="77"/>
      <c r="AO402" s="77"/>
      <c r="AP402" s="77"/>
      <c r="AQ402" s="77"/>
      <c r="AR402" s="77"/>
      <c r="AS402" s="77"/>
      <c r="AT402" s="77"/>
      <c r="AU402" s="77"/>
      <c r="AV402" s="77"/>
      <c r="AW402" s="77"/>
      <c r="AX402" s="77"/>
      <c r="AY402" s="77"/>
      <c r="AZ402" s="77"/>
      <c r="BB402" s="77"/>
      <c r="BC402" s="77"/>
      <c r="BD402" s="77"/>
      <c r="BE402" s="77"/>
      <c r="BG402" s="77"/>
      <c r="BH402" s="77"/>
      <c r="BI402" s="58"/>
      <c r="BJ402" s="58"/>
      <c r="BL402" s="94"/>
      <c r="BN402" s="117"/>
    </row>
    <row r="403" spans="1:66" s="38" customFormat="1" x14ac:dyDescent="0.2">
      <c r="A403" s="38" t="s">
        <v>807</v>
      </c>
      <c r="C403" s="58">
        <v>54.75</v>
      </c>
      <c r="D403" s="58">
        <v>-6.3</v>
      </c>
      <c r="E403" s="38" t="s">
        <v>816</v>
      </c>
      <c r="F403" s="63"/>
      <c r="G403" s="63"/>
      <c r="H403" s="63">
        <v>4520</v>
      </c>
      <c r="I403" s="63">
        <v>20</v>
      </c>
      <c r="J403" s="58">
        <v>-24.51</v>
      </c>
      <c r="K403" s="63">
        <v>948</v>
      </c>
      <c r="L403" s="63">
        <v>67</v>
      </c>
      <c r="M403" s="58">
        <v>-24.395710437515831</v>
      </c>
      <c r="N403" s="92">
        <v>0.14687</v>
      </c>
      <c r="O403" s="92">
        <v>-9.1480437515828683E-2</v>
      </c>
      <c r="P403" s="92">
        <v>5.8899999999999952E-2</v>
      </c>
      <c r="Q403" s="92">
        <v>0.11428956248417127</v>
      </c>
      <c r="R403" s="77">
        <v>1193.7098708328572</v>
      </c>
      <c r="S403" s="77">
        <v>116.02077272946934</v>
      </c>
      <c r="T403" s="92">
        <v>-0.39700587959449024</v>
      </c>
      <c r="U403" s="92">
        <v>0.1728636980032823</v>
      </c>
      <c r="V403" s="92"/>
      <c r="W403" s="92"/>
      <c r="X403" s="77"/>
      <c r="Y403" s="92"/>
      <c r="Z403" s="77"/>
      <c r="AA403" s="92"/>
      <c r="AB403" s="77"/>
      <c r="AC403" s="92"/>
      <c r="AD403" s="77"/>
      <c r="AE403" s="92"/>
      <c r="AF403" s="77"/>
      <c r="AG403" s="92"/>
      <c r="AH403" s="77"/>
      <c r="AI403" s="92"/>
      <c r="AJ403" s="77"/>
      <c r="AK403" s="92"/>
      <c r="AL403" s="92"/>
      <c r="AM403" s="93"/>
      <c r="AN403" s="77"/>
      <c r="AO403" s="77"/>
      <c r="AP403" s="77"/>
      <c r="AQ403" s="77"/>
      <c r="AR403" s="77"/>
      <c r="AS403" s="77"/>
      <c r="AT403" s="77"/>
      <c r="AU403" s="77"/>
      <c r="AV403" s="77"/>
      <c r="AW403" s="77"/>
      <c r="AX403" s="77"/>
      <c r="AY403" s="77"/>
      <c r="AZ403" s="77"/>
      <c r="BB403" s="77"/>
      <c r="BC403" s="77"/>
      <c r="BD403" s="77"/>
      <c r="BE403" s="77"/>
      <c r="BG403" s="77"/>
      <c r="BH403" s="77"/>
      <c r="BI403" s="58"/>
      <c r="BJ403" s="58"/>
      <c r="BL403" s="94"/>
      <c r="BN403" s="117"/>
    </row>
    <row r="404" spans="1:66" s="38" customFormat="1" x14ac:dyDescent="0.2">
      <c r="A404" s="38" t="s">
        <v>852</v>
      </c>
      <c r="B404" s="38" t="s">
        <v>935</v>
      </c>
      <c r="C404" s="58">
        <v>49.83</v>
      </c>
      <c r="D404" s="58">
        <v>10.93</v>
      </c>
      <c r="E404" s="38" t="s">
        <v>143</v>
      </c>
      <c r="F404" s="63">
        <v>4107</v>
      </c>
      <c r="G404" s="63">
        <v>17</v>
      </c>
      <c r="H404" s="63">
        <v>4540</v>
      </c>
      <c r="I404" s="63">
        <v>30</v>
      </c>
      <c r="J404" s="58">
        <v>-23.7</v>
      </c>
      <c r="K404" s="63">
        <v>637</v>
      </c>
      <c r="L404" s="63">
        <v>248</v>
      </c>
      <c r="M404" s="58">
        <v>-24.323399408922345</v>
      </c>
      <c r="N404" s="92">
        <v>0.11248000000000001</v>
      </c>
      <c r="O404" s="92">
        <v>-0.73377140892234571</v>
      </c>
      <c r="P404" s="92">
        <v>-2.1079999999999988E-3</v>
      </c>
      <c r="Q404" s="92">
        <v>-0.62339940892234569</v>
      </c>
      <c r="R404" s="77">
        <v>1065.3867019117145</v>
      </c>
      <c r="S404" s="77">
        <v>132.6725880295154</v>
      </c>
      <c r="T404" s="92">
        <v>-0.83465554530901542</v>
      </c>
      <c r="U404" s="92">
        <v>0.21807941754802174</v>
      </c>
      <c r="V404" s="92"/>
      <c r="W404" s="92"/>
      <c r="X404" s="77"/>
      <c r="Y404" s="92"/>
      <c r="Z404" s="77"/>
      <c r="AA404" s="92"/>
      <c r="AB404" s="77"/>
      <c r="AC404" s="92"/>
      <c r="AD404" s="77"/>
      <c r="AE404" s="92"/>
      <c r="AF404" s="77"/>
      <c r="AG404" s="92"/>
      <c r="AH404" s="77"/>
      <c r="AI404" s="92"/>
      <c r="AJ404" s="77"/>
      <c r="AK404" s="92"/>
      <c r="AL404" s="92"/>
      <c r="AM404" s="93"/>
      <c r="AN404" s="77"/>
      <c r="AO404" s="77"/>
      <c r="AP404" s="77"/>
      <c r="AQ404" s="77"/>
      <c r="AR404" s="77"/>
      <c r="AS404" s="77"/>
      <c r="AT404" s="77"/>
      <c r="AU404" s="77"/>
      <c r="AV404" s="77"/>
      <c r="AW404" s="77"/>
      <c r="AX404" s="77"/>
      <c r="AY404" s="77"/>
      <c r="AZ404" s="77"/>
      <c r="BB404" s="77"/>
      <c r="BC404" s="77"/>
      <c r="BD404" s="77"/>
      <c r="BE404" s="77"/>
      <c r="BG404" s="77"/>
      <c r="BH404" s="77"/>
      <c r="BI404" s="58"/>
      <c r="BJ404" s="58"/>
      <c r="BL404" s="94"/>
      <c r="BN404" s="117"/>
    </row>
    <row r="405" spans="1:66" s="38" customFormat="1" x14ac:dyDescent="0.2">
      <c r="A405" s="38" t="s">
        <v>852</v>
      </c>
      <c r="B405" s="38" t="s">
        <v>936</v>
      </c>
      <c r="C405" s="58">
        <v>49.83</v>
      </c>
      <c r="D405" s="58">
        <v>10.93</v>
      </c>
      <c r="E405" s="38" t="s">
        <v>143</v>
      </c>
      <c r="F405" s="63">
        <v>4112</v>
      </c>
      <c r="G405" s="63">
        <v>15</v>
      </c>
      <c r="H405" s="63">
        <v>4540</v>
      </c>
      <c r="I405" s="63">
        <v>30</v>
      </c>
      <c r="J405" s="58">
        <v>-23.5</v>
      </c>
      <c r="K405" s="63">
        <v>637</v>
      </c>
      <c r="L405" s="63">
        <v>248</v>
      </c>
      <c r="M405" s="58">
        <v>-24.123399408922346</v>
      </c>
      <c r="N405" s="92">
        <v>0.11248000000000001</v>
      </c>
      <c r="O405" s="92">
        <v>-0.73377140892234571</v>
      </c>
      <c r="P405" s="92">
        <v>-2.1079999999999988E-3</v>
      </c>
      <c r="Q405" s="92">
        <v>-0.62339940892234569</v>
      </c>
      <c r="R405" s="77">
        <v>1065.3867019117145</v>
      </c>
      <c r="S405" s="77">
        <v>132.6725880295154</v>
      </c>
      <c r="T405" s="92">
        <v>-0.83465554530901542</v>
      </c>
      <c r="U405" s="92">
        <v>0.21807941754802174</v>
      </c>
      <c r="V405" s="92"/>
      <c r="W405" s="92"/>
      <c r="X405" s="77"/>
      <c r="Y405" s="92"/>
      <c r="Z405" s="77"/>
      <c r="AA405" s="92"/>
      <c r="AB405" s="77"/>
      <c r="AC405" s="92"/>
      <c r="AD405" s="77"/>
      <c r="AE405" s="92"/>
      <c r="AF405" s="77"/>
      <c r="AG405" s="92"/>
      <c r="AH405" s="77"/>
      <c r="AI405" s="92"/>
      <c r="AJ405" s="77"/>
      <c r="AK405" s="92"/>
      <c r="AL405" s="92"/>
      <c r="AM405" s="93"/>
      <c r="AN405" s="77"/>
      <c r="AO405" s="77"/>
      <c r="AP405" s="77"/>
      <c r="AQ405" s="77"/>
      <c r="AR405" s="77"/>
      <c r="AS405" s="77"/>
      <c r="AT405" s="77"/>
      <c r="AU405" s="77"/>
      <c r="AV405" s="77"/>
      <c r="AW405" s="77"/>
      <c r="AX405" s="77"/>
      <c r="AY405" s="77"/>
      <c r="AZ405" s="77"/>
      <c r="BB405" s="77"/>
      <c r="BC405" s="77"/>
      <c r="BD405" s="77"/>
      <c r="BE405" s="77"/>
      <c r="BG405" s="77"/>
      <c r="BH405" s="77"/>
      <c r="BI405" s="58"/>
      <c r="BJ405" s="58"/>
      <c r="BL405" s="94"/>
      <c r="BN405" s="117"/>
    </row>
    <row r="406" spans="1:66" s="38" customFormat="1" x14ac:dyDescent="0.2">
      <c r="A406" s="38" t="s">
        <v>852</v>
      </c>
      <c r="B406" s="38" t="s">
        <v>937</v>
      </c>
      <c r="C406" s="58">
        <v>49.83</v>
      </c>
      <c r="D406" s="58">
        <v>10.93</v>
      </c>
      <c r="E406" s="38" t="s">
        <v>143</v>
      </c>
      <c r="F406" s="63">
        <v>4116</v>
      </c>
      <c r="G406" s="63">
        <v>17</v>
      </c>
      <c r="H406" s="63">
        <v>4540</v>
      </c>
      <c r="I406" s="63">
        <v>30</v>
      </c>
      <c r="J406" s="58">
        <v>-23.8</v>
      </c>
      <c r="K406" s="63">
        <v>637</v>
      </c>
      <c r="L406" s="63">
        <v>248</v>
      </c>
      <c r="M406" s="58">
        <v>-24.423399408922347</v>
      </c>
      <c r="N406" s="92">
        <v>0.11248000000000001</v>
      </c>
      <c r="O406" s="92">
        <v>-0.73377140892234571</v>
      </c>
      <c r="P406" s="92">
        <v>-2.1079999999999988E-3</v>
      </c>
      <c r="Q406" s="92">
        <v>-0.62339940892234569</v>
      </c>
      <c r="R406" s="77">
        <v>1065.3867019117145</v>
      </c>
      <c r="S406" s="77">
        <v>132.6725880295154</v>
      </c>
      <c r="T406" s="92">
        <v>-0.83465554530901542</v>
      </c>
      <c r="U406" s="92">
        <v>0.21807941754802174</v>
      </c>
      <c r="V406" s="92"/>
      <c r="W406" s="92"/>
      <c r="X406" s="77"/>
      <c r="Y406" s="92"/>
      <c r="Z406" s="77"/>
      <c r="AA406" s="92"/>
      <c r="AB406" s="77"/>
      <c r="AC406" s="92"/>
      <c r="AD406" s="77"/>
      <c r="AE406" s="92"/>
      <c r="AF406" s="77"/>
      <c r="AG406" s="92"/>
      <c r="AH406" s="77"/>
      <c r="AI406" s="92"/>
      <c r="AJ406" s="77"/>
      <c r="AK406" s="92"/>
      <c r="AL406" s="92"/>
      <c r="AM406" s="93"/>
      <c r="AN406" s="77"/>
      <c r="AO406" s="77"/>
      <c r="AP406" s="77"/>
      <c r="AQ406" s="77"/>
      <c r="AR406" s="77"/>
      <c r="AS406" s="77"/>
      <c r="AT406" s="77"/>
      <c r="AU406" s="77"/>
      <c r="AV406" s="77"/>
      <c r="AW406" s="77"/>
      <c r="AX406" s="77"/>
      <c r="AY406" s="77"/>
      <c r="AZ406" s="77"/>
      <c r="BB406" s="77"/>
      <c r="BC406" s="77"/>
      <c r="BD406" s="77"/>
      <c r="BE406" s="77"/>
      <c r="BG406" s="77"/>
      <c r="BH406" s="77"/>
      <c r="BI406" s="58"/>
      <c r="BJ406" s="58"/>
      <c r="BL406" s="94"/>
      <c r="BN406" s="117"/>
    </row>
    <row r="407" spans="1:66" s="38" customFormat="1" x14ac:dyDescent="0.2">
      <c r="A407" s="38" t="s">
        <v>852</v>
      </c>
      <c r="B407" s="38" t="s">
        <v>938</v>
      </c>
      <c r="C407" s="58">
        <v>49.83</v>
      </c>
      <c r="D407" s="58">
        <v>10.93</v>
      </c>
      <c r="E407" s="38" t="s">
        <v>143</v>
      </c>
      <c r="F407" s="63">
        <v>4113</v>
      </c>
      <c r="G407" s="63">
        <v>18</v>
      </c>
      <c r="H407" s="63">
        <v>4540</v>
      </c>
      <c r="I407" s="63">
        <v>30</v>
      </c>
      <c r="J407" s="58">
        <v>-24.1</v>
      </c>
      <c r="K407" s="63">
        <v>637</v>
      </c>
      <c r="L407" s="63">
        <v>248</v>
      </c>
      <c r="M407" s="58">
        <v>-24.723399408922347</v>
      </c>
      <c r="N407" s="92">
        <v>0.11248000000000001</v>
      </c>
      <c r="O407" s="92">
        <v>-0.73377140892234571</v>
      </c>
      <c r="P407" s="92">
        <v>-2.1079999999999988E-3</v>
      </c>
      <c r="Q407" s="92">
        <v>-0.62339940892234569</v>
      </c>
      <c r="R407" s="77">
        <v>1065.3867019117145</v>
      </c>
      <c r="S407" s="77">
        <v>132.6725880295154</v>
      </c>
      <c r="T407" s="92">
        <v>-0.83465554530901542</v>
      </c>
      <c r="U407" s="92">
        <v>0.21807941754802174</v>
      </c>
      <c r="V407" s="92"/>
      <c r="W407" s="92"/>
      <c r="X407" s="77"/>
      <c r="Y407" s="92"/>
      <c r="Z407" s="77"/>
      <c r="AA407" s="92"/>
      <c r="AB407" s="77"/>
      <c r="AC407" s="92"/>
      <c r="AD407" s="77"/>
      <c r="AE407" s="92"/>
      <c r="AF407" s="77"/>
      <c r="AG407" s="92"/>
      <c r="AH407" s="77"/>
      <c r="AI407" s="92"/>
      <c r="AJ407" s="77"/>
      <c r="AK407" s="92"/>
      <c r="AL407" s="92"/>
      <c r="AM407" s="93"/>
      <c r="AN407" s="77"/>
      <c r="AO407" s="77"/>
      <c r="AP407" s="77"/>
      <c r="AQ407" s="77"/>
      <c r="AR407" s="77"/>
      <c r="AS407" s="77"/>
      <c r="AT407" s="77"/>
      <c r="AU407" s="77"/>
      <c r="AV407" s="77"/>
      <c r="AW407" s="77"/>
      <c r="AX407" s="77"/>
      <c r="AY407" s="77"/>
      <c r="AZ407" s="77"/>
      <c r="BB407" s="77"/>
      <c r="BC407" s="77"/>
      <c r="BD407" s="77"/>
      <c r="BE407" s="77"/>
      <c r="BG407" s="77"/>
      <c r="BH407" s="77"/>
      <c r="BI407" s="58"/>
      <c r="BJ407" s="58"/>
      <c r="BL407" s="94"/>
      <c r="BN407" s="117"/>
    </row>
    <row r="408" spans="1:66" s="38" customFormat="1" x14ac:dyDescent="0.2">
      <c r="A408" s="38" t="s">
        <v>852</v>
      </c>
      <c r="B408" s="38" t="s">
        <v>939</v>
      </c>
      <c r="C408" s="58">
        <v>48.43</v>
      </c>
      <c r="D408" s="58">
        <v>10.119999999999999</v>
      </c>
      <c r="E408" s="38" t="s">
        <v>143</v>
      </c>
      <c r="F408" s="63">
        <v>4121</v>
      </c>
      <c r="G408" s="63">
        <v>20</v>
      </c>
      <c r="H408" s="63">
        <v>4540</v>
      </c>
      <c r="I408" s="63">
        <v>30</v>
      </c>
      <c r="J408" s="58">
        <v>-25.2</v>
      </c>
      <c r="K408" s="63">
        <v>757</v>
      </c>
      <c r="L408" s="63">
        <v>463</v>
      </c>
      <c r="M408" s="58">
        <v>-25.611558763396957</v>
      </c>
      <c r="N408" s="92">
        <v>7.1629999999999999E-2</v>
      </c>
      <c r="O408" s="92">
        <v>-0.46372076339695845</v>
      </c>
      <c r="P408" s="92">
        <v>-1.9468000000000041E-2</v>
      </c>
      <c r="Q408" s="92">
        <v>-0.41155876339695852</v>
      </c>
      <c r="R408" s="77">
        <v>1214.6628620128572</v>
      </c>
      <c r="S408" s="77">
        <v>128.75196362757055</v>
      </c>
      <c r="T408" s="92">
        <v>-0.79940942439961893</v>
      </c>
      <c r="U408" s="92">
        <v>0.18753865299607092</v>
      </c>
      <c r="V408" s="92"/>
      <c r="W408" s="92"/>
      <c r="X408" s="77"/>
      <c r="Y408" s="92"/>
      <c r="Z408" s="77"/>
      <c r="AA408" s="92"/>
      <c r="AB408" s="77"/>
      <c r="AC408" s="92"/>
      <c r="AD408" s="77"/>
      <c r="AE408" s="92"/>
      <c r="AF408" s="77"/>
      <c r="AG408" s="92"/>
      <c r="AH408" s="77"/>
      <c r="AI408" s="92"/>
      <c r="AJ408" s="77"/>
      <c r="AK408" s="92"/>
      <c r="AL408" s="92"/>
      <c r="AM408" s="93"/>
      <c r="AN408" s="77"/>
      <c r="AO408" s="77"/>
      <c r="AP408" s="77"/>
      <c r="AQ408" s="77"/>
      <c r="AR408" s="77"/>
      <c r="AS408" s="77"/>
      <c r="AT408" s="77"/>
      <c r="AU408" s="77"/>
      <c r="AV408" s="77"/>
      <c r="AW408" s="77"/>
      <c r="AX408" s="77"/>
      <c r="AY408" s="77"/>
      <c r="AZ408" s="77"/>
      <c r="BB408" s="77"/>
      <c r="BC408" s="77"/>
      <c r="BD408" s="77"/>
      <c r="BE408" s="77"/>
      <c r="BG408" s="77"/>
      <c r="BH408" s="77"/>
      <c r="BI408" s="58"/>
      <c r="BJ408" s="58"/>
      <c r="BL408" s="94"/>
      <c r="BN408" s="117"/>
    </row>
    <row r="409" spans="1:66" s="38" customFormat="1" x14ac:dyDescent="0.2">
      <c r="A409" s="38" t="s">
        <v>852</v>
      </c>
      <c r="B409" s="38" t="s">
        <v>940</v>
      </c>
      <c r="C409" s="58">
        <v>48.63</v>
      </c>
      <c r="D409" s="58">
        <v>10.62</v>
      </c>
      <c r="E409" s="38" t="s">
        <v>143</v>
      </c>
      <c r="F409" s="63">
        <v>4114</v>
      </c>
      <c r="G409" s="63">
        <v>18</v>
      </c>
      <c r="H409" s="63">
        <v>4540</v>
      </c>
      <c r="I409" s="63">
        <v>30</v>
      </c>
      <c r="J409" s="58">
        <v>-24.5</v>
      </c>
      <c r="K409" s="63">
        <v>756</v>
      </c>
      <c r="L409" s="63">
        <v>409</v>
      </c>
      <c r="M409" s="58">
        <v>-24.900939880002664</v>
      </c>
      <c r="N409" s="92">
        <v>8.1890000000000004E-2</v>
      </c>
      <c r="O409" s="92">
        <v>-0.4658418800026638</v>
      </c>
      <c r="P409" s="92">
        <v>-1.6988000000000003E-2</v>
      </c>
      <c r="Q409" s="92">
        <v>-0.40093988000266378</v>
      </c>
      <c r="R409" s="77">
        <v>1188.7279935228569</v>
      </c>
      <c r="S409" s="77">
        <v>122.16428573201203</v>
      </c>
      <c r="T409" s="92">
        <v>-0.76321447732633474</v>
      </c>
      <c r="U409" s="92">
        <v>0.18263575846263344</v>
      </c>
      <c r="V409" s="92"/>
      <c r="W409" s="92"/>
      <c r="X409" s="77"/>
      <c r="Y409" s="92"/>
      <c r="Z409" s="77"/>
      <c r="AA409" s="92"/>
      <c r="AB409" s="77"/>
      <c r="AC409" s="92"/>
      <c r="AD409" s="77"/>
      <c r="AE409" s="92"/>
      <c r="AF409" s="77"/>
      <c r="AG409" s="92"/>
      <c r="AH409" s="77"/>
      <c r="AI409" s="92"/>
      <c r="AJ409" s="77"/>
      <c r="AK409" s="92"/>
      <c r="AL409" s="92"/>
      <c r="AM409" s="93"/>
      <c r="AN409" s="77"/>
      <c r="AO409" s="77"/>
      <c r="AP409" s="77"/>
      <c r="AQ409" s="77"/>
      <c r="AR409" s="77"/>
      <c r="AS409" s="77"/>
      <c r="AT409" s="77"/>
      <c r="AU409" s="77"/>
      <c r="AV409" s="77"/>
      <c r="AW409" s="77"/>
      <c r="AX409" s="77"/>
      <c r="AY409" s="77"/>
      <c r="AZ409" s="77"/>
      <c r="BB409" s="77"/>
      <c r="BC409" s="77"/>
      <c r="BD409" s="77"/>
      <c r="BE409" s="77"/>
      <c r="BG409" s="77"/>
      <c r="BH409" s="77"/>
      <c r="BI409" s="58"/>
      <c r="BJ409" s="58"/>
      <c r="BL409" s="94"/>
      <c r="BN409" s="117"/>
    </row>
    <row r="410" spans="1:66" s="38" customFormat="1" x14ac:dyDescent="0.2">
      <c r="A410" s="38" t="s">
        <v>807</v>
      </c>
      <c r="C410" s="58">
        <v>54.75</v>
      </c>
      <c r="D410" s="58">
        <v>-6.3</v>
      </c>
      <c r="E410" s="38" t="s">
        <v>816</v>
      </c>
      <c r="F410" s="63"/>
      <c r="G410" s="63"/>
      <c r="H410" s="63">
        <v>4540</v>
      </c>
      <c r="I410" s="63">
        <v>20</v>
      </c>
      <c r="J410" s="58">
        <v>-25.74</v>
      </c>
      <c r="K410" s="63">
        <v>948</v>
      </c>
      <c r="L410" s="63">
        <v>67</v>
      </c>
      <c r="M410" s="58">
        <v>-25.625710437515828</v>
      </c>
      <c r="N410" s="92">
        <v>0.14687</v>
      </c>
      <c r="O410" s="92">
        <v>-9.1480437515828683E-2</v>
      </c>
      <c r="P410" s="92">
        <v>5.8899999999999952E-2</v>
      </c>
      <c r="Q410" s="92">
        <v>0.11428956248417127</v>
      </c>
      <c r="R410" s="77">
        <v>1193.7098708328572</v>
      </c>
      <c r="S410" s="77">
        <v>116.02077272946934</v>
      </c>
      <c r="T410" s="92">
        <v>-0.39700587959449024</v>
      </c>
      <c r="U410" s="92">
        <v>0.1728636980032823</v>
      </c>
      <c r="V410" s="92"/>
      <c r="W410" s="92"/>
      <c r="X410" s="77"/>
      <c r="Y410" s="92"/>
      <c r="Z410" s="77"/>
      <c r="AA410" s="92"/>
      <c r="AB410" s="77"/>
      <c r="AC410" s="92"/>
      <c r="AD410" s="77"/>
      <c r="AE410" s="92"/>
      <c r="AF410" s="77"/>
      <c r="AG410" s="92"/>
      <c r="AH410" s="77"/>
      <c r="AI410" s="92"/>
      <c r="AJ410" s="77"/>
      <c r="AK410" s="92"/>
      <c r="AL410" s="92"/>
      <c r="AM410" s="93"/>
      <c r="AN410" s="77"/>
      <c r="AO410" s="77"/>
      <c r="AP410" s="77"/>
      <c r="AQ410" s="77"/>
      <c r="AR410" s="77"/>
      <c r="AS410" s="77"/>
      <c r="AT410" s="77"/>
      <c r="AU410" s="77"/>
      <c r="AV410" s="77"/>
      <c r="AW410" s="77"/>
      <c r="AX410" s="77"/>
      <c r="AY410" s="77"/>
      <c r="AZ410" s="77"/>
      <c r="BB410" s="77"/>
      <c r="BC410" s="77"/>
      <c r="BD410" s="77"/>
      <c r="BE410" s="77"/>
      <c r="BG410" s="77"/>
      <c r="BH410" s="77"/>
      <c r="BI410" s="58"/>
      <c r="BJ410" s="58"/>
      <c r="BL410" s="94"/>
      <c r="BN410" s="117"/>
    </row>
    <row r="411" spans="1:66" s="38" customFormat="1" x14ac:dyDescent="0.2">
      <c r="A411" s="38" t="s">
        <v>852</v>
      </c>
      <c r="B411" s="38" t="s">
        <v>941</v>
      </c>
      <c r="C411" s="58">
        <v>48.43</v>
      </c>
      <c r="D411" s="58">
        <v>10.119999999999999</v>
      </c>
      <c r="E411" s="38" t="s">
        <v>143</v>
      </c>
      <c r="F411" s="63">
        <v>4125</v>
      </c>
      <c r="G411" s="63">
        <v>15</v>
      </c>
      <c r="H411" s="63">
        <v>4550</v>
      </c>
      <c r="I411" s="63">
        <v>45</v>
      </c>
      <c r="J411" s="58">
        <v>-25.8</v>
      </c>
      <c r="K411" s="63">
        <v>757</v>
      </c>
      <c r="L411" s="63">
        <v>463</v>
      </c>
      <c r="M411" s="58">
        <v>-26.211558763396958</v>
      </c>
      <c r="N411" s="92">
        <v>7.1629999999999999E-2</v>
      </c>
      <c r="O411" s="92">
        <v>-0.46372076339695845</v>
      </c>
      <c r="P411" s="92">
        <v>-1.9468000000000041E-2</v>
      </c>
      <c r="Q411" s="92">
        <v>-0.41155876339695852</v>
      </c>
      <c r="R411" s="77">
        <v>1214.6628620128572</v>
      </c>
      <c r="S411" s="77">
        <v>128.75196362757055</v>
      </c>
      <c r="T411" s="92">
        <v>-0.79940942439961893</v>
      </c>
      <c r="U411" s="92">
        <v>0.18753865299607092</v>
      </c>
      <c r="V411" s="92"/>
      <c r="W411" s="92"/>
      <c r="X411" s="77"/>
      <c r="Y411" s="92"/>
      <c r="Z411" s="77"/>
      <c r="AA411" s="92"/>
      <c r="AB411" s="77"/>
      <c r="AC411" s="92"/>
      <c r="AD411" s="77"/>
      <c r="AE411" s="92"/>
      <c r="AF411" s="77"/>
      <c r="AG411" s="92"/>
      <c r="AH411" s="77"/>
      <c r="AI411" s="92"/>
      <c r="AJ411" s="77"/>
      <c r="AK411" s="92"/>
      <c r="AL411" s="92"/>
      <c r="AM411" s="93"/>
      <c r="AN411" s="77"/>
      <c r="AO411" s="77"/>
      <c r="AP411" s="77"/>
      <c r="AQ411" s="77"/>
      <c r="AR411" s="77"/>
      <c r="AS411" s="77"/>
      <c r="AT411" s="77"/>
      <c r="AU411" s="77"/>
      <c r="AV411" s="77"/>
      <c r="AW411" s="77"/>
      <c r="AX411" s="77"/>
      <c r="AY411" s="77"/>
      <c r="AZ411" s="77"/>
      <c r="BB411" s="77"/>
      <c r="BC411" s="77"/>
      <c r="BD411" s="77"/>
      <c r="BE411" s="77"/>
      <c r="BG411" s="77"/>
      <c r="BH411" s="77"/>
      <c r="BI411" s="58"/>
      <c r="BJ411" s="58"/>
      <c r="BL411" s="94"/>
      <c r="BN411" s="117"/>
    </row>
    <row r="412" spans="1:66" s="38" customFormat="1" x14ac:dyDescent="0.2">
      <c r="A412" s="38" t="s">
        <v>852</v>
      </c>
      <c r="B412" s="38" t="s">
        <v>942</v>
      </c>
      <c r="C412" s="58">
        <v>48.63</v>
      </c>
      <c r="D412" s="58">
        <v>10.62</v>
      </c>
      <c r="E412" s="38" t="s">
        <v>143</v>
      </c>
      <c r="F412" s="63">
        <v>4129</v>
      </c>
      <c r="G412" s="63">
        <v>27</v>
      </c>
      <c r="H412" s="63">
        <v>4550</v>
      </c>
      <c r="I412" s="63">
        <v>30</v>
      </c>
      <c r="J412" s="58">
        <v>-26.3</v>
      </c>
      <c r="K412" s="63">
        <v>756</v>
      </c>
      <c r="L412" s="63">
        <v>409</v>
      </c>
      <c r="M412" s="58">
        <v>-26.700939880002664</v>
      </c>
      <c r="N412" s="92">
        <v>8.1890000000000004E-2</v>
      </c>
      <c r="O412" s="92">
        <v>-0.4658418800026638</v>
      </c>
      <c r="P412" s="92">
        <v>-1.6988000000000003E-2</v>
      </c>
      <c r="Q412" s="92">
        <v>-0.40093988000266378</v>
      </c>
      <c r="R412" s="77">
        <v>1188.7279935228569</v>
      </c>
      <c r="S412" s="77">
        <v>122.16428573201203</v>
      </c>
      <c r="T412" s="92">
        <v>-0.76321447732633474</v>
      </c>
      <c r="U412" s="92">
        <v>0.18263575846263344</v>
      </c>
      <c r="V412" s="92"/>
      <c r="W412" s="92"/>
      <c r="X412" s="77"/>
      <c r="Y412" s="92"/>
      <c r="Z412" s="77"/>
      <c r="AA412" s="92"/>
      <c r="AB412" s="77"/>
      <c r="AC412" s="92"/>
      <c r="AD412" s="77"/>
      <c r="AE412" s="92"/>
      <c r="AF412" s="77"/>
      <c r="AG412" s="92"/>
      <c r="AH412" s="77"/>
      <c r="AI412" s="92"/>
      <c r="AJ412" s="77"/>
      <c r="AK412" s="92"/>
      <c r="AL412" s="92"/>
      <c r="AM412" s="93"/>
      <c r="AN412" s="77"/>
      <c r="AO412" s="77"/>
      <c r="AP412" s="77"/>
      <c r="AQ412" s="77"/>
      <c r="AR412" s="77"/>
      <c r="AS412" s="77"/>
      <c r="AT412" s="77"/>
      <c r="AU412" s="77"/>
      <c r="AV412" s="77"/>
      <c r="AW412" s="77"/>
      <c r="AX412" s="77"/>
      <c r="AY412" s="77"/>
      <c r="AZ412" s="77"/>
      <c r="BB412" s="77"/>
      <c r="BC412" s="77"/>
      <c r="BD412" s="77"/>
      <c r="BE412" s="77"/>
      <c r="BG412" s="77"/>
      <c r="BH412" s="77"/>
      <c r="BI412" s="58"/>
      <c r="BJ412" s="58"/>
      <c r="BL412" s="94"/>
      <c r="BN412" s="117"/>
    </row>
    <row r="413" spans="1:66" s="38" customFormat="1" x14ac:dyDescent="0.2">
      <c r="A413" s="38" t="s">
        <v>852</v>
      </c>
      <c r="B413" s="38" t="s">
        <v>943</v>
      </c>
      <c r="C413" s="58">
        <v>48.63</v>
      </c>
      <c r="D413" s="58">
        <v>10.62</v>
      </c>
      <c r="E413" s="38" t="s">
        <v>143</v>
      </c>
      <c r="F413" s="63">
        <v>4124</v>
      </c>
      <c r="G413" s="63">
        <v>18</v>
      </c>
      <c r="H413" s="63">
        <v>4550</v>
      </c>
      <c r="I413" s="63">
        <v>30</v>
      </c>
      <c r="J413" s="58">
        <v>-24.4</v>
      </c>
      <c r="K413" s="63">
        <v>756</v>
      </c>
      <c r="L413" s="63">
        <v>409</v>
      </c>
      <c r="M413" s="58">
        <v>-24.800939880002662</v>
      </c>
      <c r="N413" s="92">
        <v>8.1890000000000004E-2</v>
      </c>
      <c r="O413" s="92">
        <v>-0.4658418800026638</v>
      </c>
      <c r="P413" s="92">
        <v>-1.6988000000000003E-2</v>
      </c>
      <c r="Q413" s="92">
        <v>-0.40093988000266378</v>
      </c>
      <c r="R413" s="77">
        <v>1188.7279935228569</v>
      </c>
      <c r="S413" s="77">
        <v>122.16428573201203</v>
      </c>
      <c r="T413" s="92">
        <v>-0.76321447732633474</v>
      </c>
      <c r="U413" s="92">
        <v>0.18263575846263344</v>
      </c>
      <c r="V413" s="92"/>
      <c r="W413" s="92"/>
      <c r="X413" s="77"/>
      <c r="Y413" s="92"/>
      <c r="Z413" s="77"/>
      <c r="AA413" s="92"/>
      <c r="AB413" s="77"/>
      <c r="AC413" s="92"/>
      <c r="AD413" s="77"/>
      <c r="AE413" s="92"/>
      <c r="AF413" s="77"/>
      <c r="AG413" s="92"/>
      <c r="AH413" s="77"/>
      <c r="AI413" s="92"/>
      <c r="AJ413" s="77"/>
      <c r="AK413" s="92"/>
      <c r="AL413" s="92"/>
      <c r="AM413" s="93"/>
      <c r="AN413" s="77"/>
      <c r="AO413" s="77"/>
      <c r="AP413" s="77"/>
      <c r="AQ413" s="77"/>
      <c r="AR413" s="77"/>
      <c r="AS413" s="77"/>
      <c r="AT413" s="77"/>
      <c r="AU413" s="77"/>
      <c r="AV413" s="77"/>
      <c r="AW413" s="77"/>
      <c r="AX413" s="77"/>
      <c r="AY413" s="77"/>
      <c r="AZ413" s="77"/>
      <c r="BB413" s="77"/>
      <c r="BC413" s="77"/>
      <c r="BD413" s="77"/>
      <c r="BE413" s="77"/>
      <c r="BG413" s="77"/>
      <c r="BH413" s="77"/>
      <c r="BI413" s="58"/>
      <c r="BJ413" s="58"/>
      <c r="BL413" s="94"/>
      <c r="BN413" s="117"/>
    </row>
    <row r="414" spans="1:66" s="38" customFormat="1" x14ac:dyDescent="0.2">
      <c r="A414" s="38" t="s">
        <v>807</v>
      </c>
      <c r="C414" s="58">
        <v>54.75</v>
      </c>
      <c r="D414" s="58">
        <v>-6.3</v>
      </c>
      <c r="E414" s="38" t="s">
        <v>816</v>
      </c>
      <c r="F414" s="63"/>
      <c r="G414" s="63"/>
      <c r="H414" s="63">
        <v>4560</v>
      </c>
      <c r="I414" s="63">
        <v>20</v>
      </c>
      <c r="J414" s="58">
        <v>-26.67</v>
      </c>
      <c r="K414" s="63">
        <v>948</v>
      </c>
      <c r="L414" s="63">
        <v>67</v>
      </c>
      <c r="M414" s="58">
        <v>-26.555710437515831</v>
      </c>
      <c r="N414" s="92">
        <v>0.14687</v>
      </c>
      <c r="O414" s="92">
        <v>-9.1480437515828683E-2</v>
      </c>
      <c r="P414" s="92">
        <v>5.8899999999999952E-2</v>
      </c>
      <c r="Q414" s="92">
        <v>0.11428956248417127</v>
      </c>
      <c r="R414" s="77">
        <v>1193.7098708328572</v>
      </c>
      <c r="S414" s="77">
        <v>116.02077272946934</v>
      </c>
      <c r="T414" s="92">
        <v>-0.39700587959449024</v>
      </c>
      <c r="U414" s="92">
        <v>0.1728636980032823</v>
      </c>
      <c r="V414" s="92"/>
      <c r="W414" s="92"/>
      <c r="X414" s="77"/>
      <c r="Y414" s="92"/>
      <c r="Z414" s="77"/>
      <c r="AA414" s="92"/>
      <c r="AB414" s="77"/>
      <c r="AC414" s="92"/>
      <c r="AD414" s="77"/>
      <c r="AE414" s="92"/>
      <c r="AF414" s="77"/>
      <c r="AG414" s="92"/>
      <c r="AH414" s="77"/>
      <c r="AI414" s="92"/>
      <c r="AJ414" s="77"/>
      <c r="AK414" s="92"/>
      <c r="AL414" s="92"/>
      <c r="AM414" s="93"/>
      <c r="AN414" s="77"/>
      <c r="AO414" s="77"/>
      <c r="AP414" s="77"/>
      <c r="AQ414" s="77"/>
      <c r="AR414" s="77"/>
      <c r="AS414" s="77"/>
      <c r="AT414" s="77"/>
      <c r="AU414" s="77"/>
      <c r="AV414" s="77"/>
      <c r="AW414" s="77"/>
      <c r="AX414" s="77"/>
      <c r="AY414" s="77"/>
      <c r="AZ414" s="77"/>
      <c r="BB414" s="77"/>
      <c r="BC414" s="77"/>
      <c r="BD414" s="77"/>
      <c r="BE414" s="77"/>
      <c r="BG414" s="77"/>
      <c r="BH414" s="77"/>
      <c r="BI414" s="58"/>
      <c r="BJ414" s="58"/>
      <c r="BL414" s="94"/>
      <c r="BN414" s="117"/>
    </row>
    <row r="415" spans="1:66" s="38" customFormat="1" x14ac:dyDescent="0.2">
      <c r="A415" s="38" t="s">
        <v>852</v>
      </c>
      <c r="B415" s="38" t="s">
        <v>944</v>
      </c>
      <c r="C415" s="58">
        <v>48.43</v>
      </c>
      <c r="D415" s="58">
        <v>10.119999999999999</v>
      </c>
      <c r="E415" s="38" t="s">
        <v>143</v>
      </c>
      <c r="F415" s="63">
        <v>4149</v>
      </c>
      <c r="G415" s="63">
        <v>21</v>
      </c>
      <c r="H415" s="63">
        <v>4570</v>
      </c>
      <c r="I415" s="63">
        <v>30</v>
      </c>
      <c r="J415" s="58">
        <v>-25.8</v>
      </c>
      <c r="K415" s="63">
        <v>757</v>
      </c>
      <c r="L415" s="63">
        <v>463</v>
      </c>
      <c r="M415" s="58">
        <v>-26.211558763396958</v>
      </c>
      <c r="N415" s="92">
        <v>7.1629999999999999E-2</v>
      </c>
      <c r="O415" s="92">
        <v>-0.46372076339695845</v>
      </c>
      <c r="P415" s="92">
        <v>-1.9468000000000041E-2</v>
      </c>
      <c r="Q415" s="92">
        <v>-0.41155876339695852</v>
      </c>
      <c r="R415" s="77">
        <v>1214.6628620128572</v>
      </c>
      <c r="S415" s="77">
        <v>128.75196362757055</v>
      </c>
      <c r="T415" s="92">
        <v>-0.79940942439961893</v>
      </c>
      <c r="U415" s="92">
        <v>0.18753865299607092</v>
      </c>
      <c r="V415" s="92"/>
      <c r="W415" s="92"/>
      <c r="X415" s="77"/>
      <c r="Y415" s="92"/>
      <c r="Z415" s="77"/>
      <c r="AA415" s="92"/>
      <c r="AB415" s="77"/>
      <c r="AC415" s="92"/>
      <c r="AD415" s="77"/>
      <c r="AE415" s="92"/>
      <c r="AF415" s="77"/>
      <c r="AG415" s="92"/>
      <c r="AH415" s="77"/>
      <c r="AI415" s="92"/>
      <c r="AJ415" s="77"/>
      <c r="AK415" s="92"/>
      <c r="AL415" s="92"/>
      <c r="AM415" s="93"/>
      <c r="AN415" s="77"/>
      <c r="AO415" s="77"/>
      <c r="AP415" s="77"/>
      <c r="AQ415" s="77"/>
      <c r="AR415" s="77"/>
      <c r="AS415" s="77"/>
      <c r="AT415" s="77"/>
      <c r="AU415" s="77"/>
      <c r="AV415" s="77"/>
      <c r="AW415" s="77"/>
      <c r="AX415" s="77"/>
      <c r="AY415" s="77"/>
      <c r="AZ415" s="77"/>
      <c r="BB415" s="77"/>
      <c r="BC415" s="77"/>
      <c r="BD415" s="77"/>
      <c r="BE415" s="77"/>
      <c r="BG415" s="77"/>
      <c r="BH415" s="77"/>
      <c r="BI415" s="58"/>
      <c r="BJ415" s="58"/>
      <c r="BL415" s="94"/>
      <c r="BN415" s="117"/>
    </row>
    <row r="416" spans="1:66" s="38" customFormat="1" x14ac:dyDescent="0.2">
      <c r="A416" s="38" t="s">
        <v>852</v>
      </c>
      <c r="B416" s="38" t="s">
        <v>945</v>
      </c>
      <c r="C416" s="58">
        <v>48.43</v>
      </c>
      <c r="D416" s="58">
        <v>10.119999999999999</v>
      </c>
      <c r="E416" s="38" t="s">
        <v>143</v>
      </c>
      <c r="F416" s="63">
        <v>4148</v>
      </c>
      <c r="G416" s="63">
        <v>18</v>
      </c>
      <c r="H416" s="63">
        <v>4580</v>
      </c>
      <c r="I416" s="63">
        <v>40</v>
      </c>
      <c r="J416" s="58">
        <v>-25.9</v>
      </c>
      <c r="K416" s="63">
        <v>757</v>
      </c>
      <c r="L416" s="63">
        <v>463</v>
      </c>
      <c r="M416" s="58">
        <v>-26.311558763396956</v>
      </c>
      <c r="N416" s="92">
        <v>7.1629999999999999E-2</v>
      </c>
      <c r="O416" s="92">
        <v>-0.46372076339695845</v>
      </c>
      <c r="P416" s="92">
        <v>-1.9468000000000041E-2</v>
      </c>
      <c r="Q416" s="92">
        <v>-0.41155876339695852</v>
      </c>
      <c r="R416" s="77">
        <v>1214.6628620128572</v>
      </c>
      <c r="S416" s="77">
        <v>128.75196362757055</v>
      </c>
      <c r="T416" s="92">
        <v>-0.79940942439961893</v>
      </c>
      <c r="U416" s="92">
        <v>0.18753865299607092</v>
      </c>
      <c r="V416" s="92"/>
      <c r="W416" s="92"/>
      <c r="X416" s="77"/>
      <c r="Y416" s="92"/>
      <c r="Z416" s="77"/>
      <c r="AA416" s="92"/>
      <c r="AB416" s="77"/>
      <c r="AC416" s="92"/>
      <c r="AD416" s="77"/>
      <c r="AE416" s="92"/>
      <c r="AF416" s="77"/>
      <c r="AG416" s="92"/>
      <c r="AH416" s="77"/>
      <c r="AI416" s="92"/>
      <c r="AJ416" s="77"/>
      <c r="AK416" s="92"/>
      <c r="AL416" s="92"/>
      <c r="AM416" s="93"/>
      <c r="AN416" s="77"/>
      <c r="AO416" s="77"/>
      <c r="AP416" s="77"/>
      <c r="AQ416" s="77"/>
      <c r="AR416" s="77"/>
      <c r="AS416" s="77"/>
      <c r="AT416" s="77"/>
      <c r="AU416" s="77"/>
      <c r="AV416" s="77"/>
      <c r="AW416" s="77"/>
      <c r="AX416" s="77"/>
      <c r="AY416" s="77"/>
      <c r="AZ416" s="77"/>
      <c r="BB416" s="77"/>
      <c r="BC416" s="77"/>
      <c r="BD416" s="77"/>
      <c r="BE416" s="77"/>
      <c r="BG416" s="77"/>
      <c r="BH416" s="77"/>
      <c r="BI416" s="58"/>
      <c r="BJ416" s="58"/>
      <c r="BL416" s="94"/>
      <c r="BN416" s="117"/>
    </row>
    <row r="417" spans="1:66" s="38" customFormat="1" x14ac:dyDescent="0.2">
      <c r="A417" s="38" t="s">
        <v>852</v>
      </c>
      <c r="B417" s="38" t="s">
        <v>946</v>
      </c>
      <c r="C417" s="58">
        <v>48.63</v>
      </c>
      <c r="D417" s="58">
        <v>10.62</v>
      </c>
      <c r="E417" s="38" t="s">
        <v>143</v>
      </c>
      <c r="F417" s="63">
        <v>4153</v>
      </c>
      <c r="G417" s="63">
        <v>18</v>
      </c>
      <c r="H417" s="63">
        <v>4580</v>
      </c>
      <c r="I417" s="63">
        <v>20</v>
      </c>
      <c r="J417" s="58">
        <v>-26.9</v>
      </c>
      <c r="K417" s="63">
        <v>756</v>
      </c>
      <c r="L417" s="63">
        <v>409</v>
      </c>
      <c r="M417" s="58">
        <v>-27.300939880002662</v>
      </c>
      <c r="N417" s="92">
        <v>8.1890000000000004E-2</v>
      </c>
      <c r="O417" s="92">
        <v>-0.4658418800026638</v>
      </c>
      <c r="P417" s="92">
        <v>-1.6988000000000003E-2</v>
      </c>
      <c r="Q417" s="92">
        <v>-0.40093988000266378</v>
      </c>
      <c r="R417" s="77">
        <v>1188.7279935228569</v>
      </c>
      <c r="S417" s="77">
        <v>122.16428573201203</v>
      </c>
      <c r="T417" s="92">
        <v>-0.76321447732633474</v>
      </c>
      <c r="U417" s="92">
        <v>0.18263575846263344</v>
      </c>
      <c r="V417" s="92"/>
      <c r="W417" s="92"/>
      <c r="X417" s="77"/>
      <c r="Y417" s="92"/>
      <c r="Z417" s="77"/>
      <c r="AA417" s="92"/>
      <c r="AB417" s="77"/>
      <c r="AC417" s="92"/>
      <c r="AD417" s="77"/>
      <c r="AE417" s="92"/>
      <c r="AF417" s="77"/>
      <c r="AG417" s="92"/>
      <c r="AH417" s="77"/>
      <c r="AI417" s="92"/>
      <c r="AJ417" s="77"/>
      <c r="AK417" s="92"/>
      <c r="AL417" s="92"/>
      <c r="AM417" s="93"/>
      <c r="AN417" s="77"/>
      <c r="AO417" s="77"/>
      <c r="AP417" s="77"/>
      <c r="AQ417" s="77"/>
      <c r="AR417" s="77"/>
      <c r="AS417" s="77"/>
      <c r="AT417" s="77"/>
      <c r="AU417" s="77"/>
      <c r="AV417" s="77"/>
      <c r="AW417" s="77"/>
      <c r="AX417" s="77"/>
      <c r="AY417" s="77"/>
      <c r="AZ417" s="77"/>
      <c r="BB417" s="77"/>
      <c r="BC417" s="77"/>
      <c r="BD417" s="77"/>
      <c r="BE417" s="77"/>
      <c r="BG417" s="77"/>
      <c r="BH417" s="77"/>
      <c r="BI417" s="58"/>
      <c r="BJ417" s="58"/>
      <c r="BL417" s="94"/>
      <c r="BN417" s="117"/>
    </row>
    <row r="418" spans="1:66" s="38" customFormat="1" x14ac:dyDescent="0.2">
      <c r="A418" s="38" t="s">
        <v>852</v>
      </c>
      <c r="B418" s="38" t="s">
        <v>947</v>
      </c>
      <c r="C418" s="58">
        <v>48.63</v>
      </c>
      <c r="D418" s="58">
        <v>10.62</v>
      </c>
      <c r="E418" s="38" t="s">
        <v>143</v>
      </c>
      <c r="F418" s="63">
        <v>4149</v>
      </c>
      <c r="G418" s="63">
        <v>20</v>
      </c>
      <c r="H418" s="63">
        <v>4580</v>
      </c>
      <c r="I418" s="63">
        <v>40</v>
      </c>
      <c r="J418" s="58">
        <v>-26.7</v>
      </c>
      <c r="K418" s="63">
        <v>756</v>
      </c>
      <c r="L418" s="63">
        <v>409</v>
      </c>
      <c r="M418" s="58">
        <v>-27.100939880002663</v>
      </c>
      <c r="N418" s="92">
        <v>8.1890000000000004E-2</v>
      </c>
      <c r="O418" s="92">
        <v>-0.4658418800026638</v>
      </c>
      <c r="P418" s="92">
        <v>-1.6988000000000003E-2</v>
      </c>
      <c r="Q418" s="92">
        <v>-0.40093988000266378</v>
      </c>
      <c r="R418" s="77">
        <v>1188.7279935228569</v>
      </c>
      <c r="S418" s="77">
        <v>122.16428573201203</v>
      </c>
      <c r="T418" s="92">
        <v>-0.76321447732633474</v>
      </c>
      <c r="U418" s="92">
        <v>0.18263575846263344</v>
      </c>
      <c r="V418" s="92"/>
      <c r="W418" s="92"/>
      <c r="X418" s="77"/>
      <c r="Y418" s="92"/>
      <c r="Z418" s="77"/>
      <c r="AA418" s="92"/>
      <c r="AB418" s="77"/>
      <c r="AC418" s="92"/>
      <c r="AD418" s="77"/>
      <c r="AE418" s="92"/>
      <c r="AF418" s="77"/>
      <c r="AG418" s="92"/>
      <c r="AH418" s="77"/>
      <c r="AI418" s="92"/>
      <c r="AJ418" s="77"/>
      <c r="AK418" s="92"/>
      <c r="AL418" s="92"/>
      <c r="AM418" s="93"/>
      <c r="AN418" s="77"/>
      <c r="AO418" s="77"/>
      <c r="AP418" s="77"/>
      <c r="AQ418" s="77"/>
      <c r="AR418" s="77"/>
      <c r="AS418" s="77"/>
      <c r="AT418" s="77"/>
      <c r="AU418" s="77"/>
      <c r="AV418" s="77"/>
      <c r="AW418" s="77"/>
      <c r="AX418" s="77"/>
      <c r="AY418" s="77"/>
      <c r="AZ418" s="77"/>
      <c r="BB418" s="77"/>
      <c r="BC418" s="77"/>
      <c r="BD418" s="77"/>
      <c r="BE418" s="77"/>
      <c r="BG418" s="77"/>
      <c r="BH418" s="77"/>
      <c r="BI418" s="58"/>
      <c r="BJ418" s="58"/>
      <c r="BL418" s="94"/>
      <c r="BN418" s="117"/>
    </row>
    <row r="419" spans="1:66" s="38" customFormat="1" x14ac:dyDescent="0.2">
      <c r="A419" s="38" t="s">
        <v>807</v>
      </c>
      <c r="C419" s="58">
        <v>54.75</v>
      </c>
      <c r="D419" s="58">
        <v>-6.3</v>
      </c>
      <c r="E419" s="38" t="s">
        <v>816</v>
      </c>
      <c r="F419" s="63"/>
      <c r="G419" s="63"/>
      <c r="H419" s="63">
        <v>4580</v>
      </c>
      <c r="I419" s="63">
        <v>20</v>
      </c>
      <c r="J419" s="58">
        <v>-25.85</v>
      </c>
      <c r="K419" s="63">
        <v>948</v>
      </c>
      <c r="L419" s="63">
        <v>67</v>
      </c>
      <c r="M419" s="58">
        <v>-25.735710437515831</v>
      </c>
      <c r="N419" s="92">
        <v>0.14687</v>
      </c>
      <c r="O419" s="92">
        <v>-9.1480437515828683E-2</v>
      </c>
      <c r="P419" s="92">
        <v>5.8899999999999952E-2</v>
      </c>
      <c r="Q419" s="92">
        <v>0.11428956248417127</v>
      </c>
      <c r="R419" s="77">
        <v>1193.7098708328572</v>
      </c>
      <c r="S419" s="77">
        <v>116.02077272946934</v>
      </c>
      <c r="T419" s="92">
        <v>-0.39700587959449024</v>
      </c>
      <c r="U419" s="92">
        <v>0.1728636980032823</v>
      </c>
      <c r="V419" s="92"/>
      <c r="W419" s="92"/>
      <c r="X419" s="77"/>
      <c r="Y419" s="92"/>
      <c r="Z419" s="77"/>
      <c r="AA419" s="92"/>
      <c r="AB419" s="77"/>
      <c r="AC419" s="92"/>
      <c r="AD419" s="77"/>
      <c r="AE419" s="92"/>
      <c r="AF419" s="77"/>
      <c r="AG419" s="92"/>
      <c r="AH419" s="77"/>
      <c r="AI419" s="92"/>
      <c r="AJ419" s="77"/>
      <c r="AK419" s="92"/>
      <c r="AL419" s="92"/>
      <c r="AM419" s="93"/>
      <c r="AN419" s="77"/>
      <c r="AO419" s="77"/>
      <c r="AP419" s="77"/>
      <c r="AQ419" s="77"/>
      <c r="AR419" s="77"/>
      <c r="AS419" s="77"/>
      <c r="AT419" s="77"/>
      <c r="AU419" s="77"/>
      <c r="AV419" s="77"/>
      <c r="AW419" s="77"/>
      <c r="AX419" s="77"/>
      <c r="AY419" s="77"/>
      <c r="AZ419" s="77"/>
      <c r="BB419" s="77"/>
      <c r="BC419" s="77"/>
      <c r="BD419" s="77"/>
      <c r="BE419" s="77"/>
      <c r="BG419" s="77"/>
      <c r="BH419" s="77"/>
      <c r="BI419" s="58"/>
      <c r="BJ419" s="58"/>
      <c r="BL419" s="94"/>
      <c r="BN419" s="117"/>
    </row>
    <row r="420" spans="1:66" s="38" customFormat="1" x14ac:dyDescent="0.2">
      <c r="A420" s="38" t="s">
        <v>852</v>
      </c>
      <c r="B420" s="38" t="s">
        <v>948</v>
      </c>
      <c r="C420" s="58">
        <v>48.43</v>
      </c>
      <c r="D420" s="58">
        <v>10.119999999999999</v>
      </c>
      <c r="E420" s="38" t="s">
        <v>143</v>
      </c>
      <c r="F420" s="63">
        <v>4131</v>
      </c>
      <c r="G420" s="63">
        <v>18</v>
      </c>
      <c r="H420" s="63">
        <v>4590</v>
      </c>
      <c r="I420" s="63">
        <v>20</v>
      </c>
      <c r="J420" s="58">
        <v>-26</v>
      </c>
      <c r="K420" s="63">
        <v>757</v>
      </c>
      <c r="L420" s="63">
        <v>463</v>
      </c>
      <c r="M420" s="58">
        <v>-26.411558763396958</v>
      </c>
      <c r="N420" s="92">
        <v>7.1629999999999999E-2</v>
      </c>
      <c r="O420" s="92">
        <v>-0.46372076339695845</v>
      </c>
      <c r="P420" s="92">
        <v>-1.9468000000000041E-2</v>
      </c>
      <c r="Q420" s="92">
        <v>-0.41155876339695852</v>
      </c>
      <c r="R420" s="77">
        <v>1214.6628620128572</v>
      </c>
      <c r="S420" s="77">
        <v>128.75196362757055</v>
      </c>
      <c r="T420" s="92">
        <v>-0.79940942439961893</v>
      </c>
      <c r="U420" s="92">
        <v>0.18753865299607092</v>
      </c>
      <c r="V420" s="92"/>
      <c r="W420" s="92"/>
      <c r="X420" s="77"/>
      <c r="Y420" s="92"/>
      <c r="Z420" s="77"/>
      <c r="AA420" s="92"/>
      <c r="AB420" s="77"/>
      <c r="AC420" s="92"/>
      <c r="AD420" s="77"/>
      <c r="AE420" s="92"/>
      <c r="AF420" s="77"/>
      <c r="AG420" s="92"/>
      <c r="AH420" s="77"/>
      <c r="AI420" s="92"/>
      <c r="AJ420" s="77"/>
      <c r="AK420" s="92"/>
      <c r="AL420" s="92"/>
      <c r="AM420" s="93"/>
      <c r="AN420" s="77"/>
      <c r="AO420" s="77"/>
      <c r="AP420" s="77"/>
      <c r="AQ420" s="77"/>
      <c r="AR420" s="77"/>
      <c r="AS420" s="77"/>
      <c r="AT420" s="77"/>
      <c r="AU420" s="77"/>
      <c r="AV420" s="77"/>
      <c r="AW420" s="77"/>
      <c r="AX420" s="77"/>
      <c r="AY420" s="77"/>
      <c r="AZ420" s="77"/>
      <c r="BB420" s="77"/>
      <c r="BC420" s="77"/>
      <c r="BD420" s="77"/>
      <c r="BE420" s="77"/>
      <c r="BG420" s="77"/>
      <c r="BH420" s="77"/>
      <c r="BI420" s="58"/>
      <c r="BJ420" s="58"/>
      <c r="BL420" s="94"/>
      <c r="BN420" s="117"/>
    </row>
    <row r="421" spans="1:66" s="38" customFormat="1" x14ac:dyDescent="0.2">
      <c r="A421" s="38" t="s">
        <v>852</v>
      </c>
      <c r="B421" s="38" t="s">
        <v>949</v>
      </c>
      <c r="C421" s="58">
        <v>49.83</v>
      </c>
      <c r="D421" s="58">
        <v>10.93</v>
      </c>
      <c r="E421" s="38" t="s">
        <v>143</v>
      </c>
      <c r="F421" s="63">
        <v>4142</v>
      </c>
      <c r="G421" s="63">
        <v>21</v>
      </c>
      <c r="H421" s="63">
        <v>4600</v>
      </c>
      <c r="I421" s="63">
        <v>20</v>
      </c>
      <c r="J421" s="58">
        <v>-24</v>
      </c>
      <c r="K421" s="63">
        <v>637</v>
      </c>
      <c r="L421" s="63">
        <v>248</v>
      </c>
      <c r="M421" s="58">
        <v>-24.623399408922346</v>
      </c>
      <c r="N421" s="92">
        <v>0.11248000000000001</v>
      </c>
      <c r="O421" s="92">
        <v>-0.73377140892234571</v>
      </c>
      <c r="P421" s="92">
        <v>-2.1079999999999988E-3</v>
      </c>
      <c r="Q421" s="92">
        <v>-0.62339940892234569</v>
      </c>
      <c r="R421" s="77">
        <v>1065.3867019117145</v>
      </c>
      <c r="S421" s="77">
        <v>132.6725880295154</v>
      </c>
      <c r="T421" s="92">
        <v>-0.83465554530901542</v>
      </c>
      <c r="U421" s="92">
        <v>0.21807941754802174</v>
      </c>
      <c r="V421" s="92"/>
      <c r="W421" s="92"/>
      <c r="X421" s="77"/>
      <c r="Y421" s="92"/>
      <c r="Z421" s="77"/>
      <c r="AA421" s="92"/>
      <c r="AB421" s="77"/>
      <c r="AC421" s="92"/>
      <c r="AD421" s="77"/>
      <c r="AE421" s="92"/>
      <c r="AF421" s="77"/>
      <c r="AG421" s="92"/>
      <c r="AH421" s="77"/>
      <c r="AI421" s="92"/>
      <c r="AJ421" s="77"/>
      <c r="AK421" s="92"/>
      <c r="AL421" s="92"/>
      <c r="AM421" s="93"/>
      <c r="AN421" s="77"/>
      <c r="AO421" s="77"/>
      <c r="AP421" s="77"/>
      <c r="AQ421" s="77"/>
      <c r="AR421" s="77"/>
      <c r="AS421" s="77"/>
      <c r="AT421" s="77"/>
      <c r="AU421" s="77"/>
      <c r="AV421" s="77"/>
      <c r="AW421" s="77"/>
      <c r="AX421" s="77"/>
      <c r="AY421" s="77"/>
      <c r="AZ421" s="77"/>
      <c r="BB421" s="77"/>
      <c r="BC421" s="77"/>
      <c r="BD421" s="77"/>
      <c r="BE421" s="77"/>
      <c r="BG421" s="77"/>
      <c r="BH421" s="77"/>
      <c r="BI421" s="58"/>
      <c r="BJ421" s="58"/>
      <c r="BL421" s="94"/>
      <c r="BN421" s="117"/>
    </row>
    <row r="422" spans="1:66" s="38" customFormat="1" x14ac:dyDescent="0.2">
      <c r="A422" s="38" t="s">
        <v>807</v>
      </c>
      <c r="C422" s="58">
        <v>54.75</v>
      </c>
      <c r="D422" s="58">
        <v>-6.3</v>
      </c>
      <c r="E422" s="38" t="s">
        <v>816</v>
      </c>
      <c r="F422" s="63"/>
      <c r="G422" s="63"/>
      <c r="H422" s="63">
        <v>4600</v>
      </c>
      <c r="I422" s="63">
        <v>20</v>
      </c>
      <c r="J422" s="58">
        <v>-26.6</v>
      </c>
      <c r="K422" s="63">
        <v>948</v>
      </c>
      <c r="L422" s="63">
        <v>67</v>
      </c>
      <c r="M422" s="58">
        <v>-26.485710437515831</v>
      </c>
      <c r="N422" s="92">
        <v>0.14687</v>
      </c>
      <c r="O422" s="92">
        <v>-9.1480437515828683E-2</v>
      </c>
      <c r="P422" s="92">
        <v>5.8899999999999952E-2</v>
      </c>
      <c r="Q422" s="92">
        <v>0.11428956248417127</v>
      </c>
      <c r="R422" s="77">
        <v>1193.7098708328572</v>
      </c>
      <c r="S422" s="77">
        <v>116.02077272946934</v>
      </c>
      <c r="T422" s="92">
        <v>-0.39700587959449024</v>
      </c>
      <c r="U422" s="92">
        <v>0.1728636980032823</v>
      </c>
      <c r="V422" s="92"/>
      <c r="W422" s="92"/>
      <c r="X422" s="77"/>
      <c r="Y422" s="92"/>
      <c r="Z422" s="77"/>
      <c r="AA422" s="92"/>
      <c r="AB422" s="77"/>
      <c r="AC422" s="92"/>
      <c r="AD422" s="77"/>
      <c r="AE422" s="92"/>
      <c r="AF422" s="77"/>
      <c r="AG422" s="92"/>
      <c r="AH422" s="77"/>
      <c r="AI422" s="92"/>
      <c r="AJ422" s="77"/>
      <c r="AK422" s="92"/>
      <c r="AL422" s="92"/>
      <c r="AM422" s="93"/>
      <c r="AN422" s="77"/>
      <c r="AO422" s="77"/>
      <c r="AP422" s="77"/>
      <c r="AQ422" s="77"/>
      <c r="AR422" s="77"/>
      <c r="AS422" s="77"/>
      <c r="AT422" s="77"/>
      <c r="AU422" s="77"/>
      <c r="AV422" s="77"/>
      <c r="AW422" s="77"/>
      <c r="AX422" s="77"/>
      <c r="AY422" s="77"/>
      <c r="AZ422" s="77"/>
      <c r="BB422" s="77"/>
      <c r="BC422" s="77"/>
      <c r="BD422" s="77"/>
      <c r="BE422" s="77"/>
      <c r="BG422" s="77"/>
      <c r="BH422" s="77"/>
      <c r="BI422" s="58"/>
      <c r="BJ422" s="58"/>
      <c r="BL422" s="94"/>
      <c r="BN422" s="117"/>
    </row>
    <row r="423" spans="1:66" s="38" customFormat="1" x14ac:dyDescent="0.2">
      <c r="A423" s="38" t="s">
        <v>807</v>
      </c>
      <c r="C423" s="58">
        <v>54.75</v>
      </c>
      <c r="D423" s="58">
        <v>-6.3</v>
      </c>
      <c r="E423" s="38" t="s">
        <v>816</v>
      </c>
      <c r="F423" s="63"/>
      <c r="G423" s="63"/>
      <c r="H423" s="63">
        <v>4620</v>
      </c>
      <c r="I423" s="63">
        <v>20</v>
      </c>
      <c r="J423" s="58">
        <v>-24.75</v>
      </c>
      <c r="K423" s="63">
        <v>948</v>
      </c>
      <c r="L423" s="63">
        <v>67</v>
      </c>
      <c r="M423" s="58">
        <v>-24.635710437515829</v>
      </c>
      <c r="N423" s="92">
        <v>0.14687</v>
      </c>
      <c r="O423" s="92">
        <v>-9.1480437515828683E-2</v>
      </c>
      <c r="P423" s="92">
        <v>5.8899999999999952E-2</v>
      </c>
      <c r="Q423" s="92">
        <v>0.11428956248417127</v>
      </c>
      <c r="R423" s="77">
        <v>1193.7098708328572</v>
      </c>
      <c r="S423" s="77">
        <v>116.02077272946934</v>
      </c>
      <c r="T423" s="92">
        <v>-0.39700587959449024</v>
      </c>
      <c r="U423" s="92">
        <v>0.1728636980032823</v>
      </c>
      <c r="V423" s="92"/>
      <c r="W423" s="92"/>
      <c r="X423" s="77"/>
      <c r="Y423" s="92"/>
      <c r="Z423" s="77"/>
      <c r="AA423" s="92"/>
      <c r="AB423" s="77"/>
      <c r="AC423" s="92"/>
      <c r="AD423" s="77"/>
      <c r="AE423" s="92"/>
      <c r="AF423" s="77"/>
      <c r="AG423" s="92"/>
      <c r="AH423" s="77"/>
      <c r="AI423" s="92"/>
      <c r="AJ423" s="77"/>
      <c r="AK423" s="92"/>
      <c r="AL423" s="92"/>
      <c r="AM423" s="93"/>
      <c r="AN423" s="77"/>
      <c r="AO423" s="77"/>
      <c r="AP423" s="77"/>
      <c r="AQ423" s="77"/>
      <c r="AR423" s="77"/>
      <c r="AS423" s="77"/>
      <c r="AT423" s="77"/>
      <c r="AU423" s="77"/>
      <c r="AV423" s="77"/>
      <c r="AW423" s="77"/>
      <c r="AX423" s="77"/>
      <c r="AY423" s="77"/>
      <c r="AZ423" s="77"/>
      <c r="BB423" s="77"/>
      <c r="BC423" s="77"/>
      <c r="BD423" s="77"/>
      <c r="BE423" s="77"/>
      <c r="BG423" s="77"/>
      <c r="BH423" s="77"/>
      <c r="BI423" s="58"/>
      <c r="BJ423" s="58"/>
      <c r="BL423" s="94"/>
      <c r="BN423" s="117"/>
    </row>
    <row r="424" spans="1:66" s="38" customFormat="1" x14ac:dyDescent="0.2">
      <c r="A424" s="38" t="s">
        <v>807</v>
      </c>
      <c r="C424" s="58">
        <v>54.75</v>
      </c>
      <c r="D424" s="58">
        <v>-6.3</v>
      </c>
      <c r="E424" s="38" t="s">
        <v>816</v>
      </c>
      <c r="F424" s="63"/>
      <c r="G424" s="63"/>
      <c r="H424" s="63">
        <v>4640</v>
      </c>
      <c r="I424" s="63">
        <v>20</v>
      </c>
      <c r="J424" s="58">
        <v>-25.07</v>
      </c>
      <c r="K424" s="63">
        <v>948</v>
      </c>
      <c r="L424" s="63">
        <v>67</v>
      </c>
      <c r="M424" s="58">
        <v>-24.95571043751583</v>
      </c>
      <c r="N424" s="92">
        <v>0.14687</v>
      </c>
      <c r="O424" s="92">
        <v>-9.1480437515828683E-2</v>
      </c>
      <c r="P424" s="92">
        <v>5.8899999999999952E-2</v>
      </c>
      <c r="Q424" s="92">
        <v>0.11428956248417127</v>
      </c>
      <c r="R424" s="77">
        <v>1193.7098708328572</v>
      </c>
      <c r="S424" s="77">
        <v>116.02077272946934</v>
      </c>
      <c r="T424" s="92">
        <v>-0.39700587959449024</v>
      </c>
      <c r="U424" s="92">
        <v>0.1728636980032823</v>
      </c>
      <c r="V424" s="92"/>
      <c r="W424" s="92"/>
      <c r="X424" s="77"/>
      <c r="Y424" s="92"/>
      <c r="Z424" s="77"/>
      <c r="AA424" s="92"/>
      <c r="AB424" s="77"/>
      <c r="AC424" s="92"/>
      <c r="AD424" s="77"/>
      <c r="AE424" s="92"/>
      <c r="AF424" s="77"/>
      <c r="AG424" s="92"/>
      <c r="AH424" s="77"/>
      <c r="AI424" s="92"/>
      <c r="AJ424" s="77"/>
      <c r="AK424" s="92"/>
      <c r="AL424" s="92"/>
      <c r="AM424" s="93"/>
      <c r="AN424" s="77"/>
      <c r="AO424" s="77"/>
      <c r="AP424" s="77"/>
      <c r="AQ424" s="77"/>
      <c r="AR424" s="77"/>
      <c r="AS424" s="77"/>
      <c r="AT424" s="77"/>
      <c r="AU424" s="77"/>
      <c r="AV424" s="77"/>
      <c r="AW424" s="77"/>
      <c r="AX424" s="77"/>
      <c r="AY424" s="77"/>
      <c r="AZ424" s="77"/>
      <c r="BB424" s="77"/>
      <c r="BC424" s="77"/>
      <c r="BD424" s="77"/>
      <c r="BE424" s="77"/>
      <c r="BG424" s="77"/>
      <c r="BH424" s="77"/>
      <c r="BI424" s="58"/>
      <c r="BJ424" s="58"/>
      <c r="BL424" s="94"/>
      <c r="BN424" s="117"/>
    </row>
    <row r="425" spans="1:66" s="38" customFormat="1" x14ac:dyDescent="0.2">
      <c r="A425" s="38" t="s">
        <v>852</v>
      </c>
      <c r="B425" s="38" t="s">
        <v>950</v>
      </c>
      <c r="C425" s="58">
        <v>48.43</v>
      </c>
      <c r="D425" s="58">
        <v>10.119999999999999</v>
      </c>
      <c r="E425" s="38" t="s">
        <v>143</v>
      </c>
      <c r="F425" s="63">
        <v>4143</v>
      </c>
      <c r="G425" s="63">
        <v>15</v>
      </c>
      <c r="H425" s="63">
        <v>4650</v>
      </c>
      <c r="I425" s="63">
        <v>20</v>
      </c>
      <c r="J425" s="58">
        <v>-26</v>
      </c>
      <c r="K425" s="63">
        <v>757</v>
      </c>
      <c r="L425" s="63">
        <v>463</v>
      </c>
      <c r="M425" s="58">
        <v>-26.411558763396958</v>
      </c>
      <c r="N425" s="92">
        <v>7.1629999999999999E-2</v>
      </c>
      <c r="O425" s="92">
        <v>-0.46372076339695845</v>
      </c>
      <c r="P425" s="92">
        <v>-1.9468000000000041E-2</v>
      </c>
      <c r="Q425" s="92">
        <v>-0.41155876339695852</v>
      </c>
      <c r="R425" s="77">
        <v>1214.6628620128572</v>
      </c>
      <c r="S425" s="77">
        <v>128.75196362757055</v>
      </c>
      <c r="T425" s="92">
        <v>-0.79940942439961893</v>
      </c>
      <c r="U425" s="92">
        <v>0.18753865299607092</v>
      </c>
      <c r="V425" s="92"/>
      <c r="W425" s="92"/>
      <c r="X425" s="77"/>
      <c r="Y425" s="92"/>
      <c r="Z425" s="77"/>
      <c r="AA425" s="92"/>
      <c r="AB425" s="77"/>
      <c r="AC425" s="92"/>
      <c r="AD425" s="77"/>
      <c r="AE425" s="92"/>
      <c r="AF425" s="77"/>
      <c r="AG425" s="92"/>
      <c r="AH425" s="77"/>
      <c r="AI425" s="92"/>
      <c r="AJ425" s="77"/>
      <c r="AK425" s="92"/>
      <c r="AL425" s="92"/>
      <c r="AM425" s="93"/>
      <c r="AN425" s="77"/>
      <c r="AO425" s="77"/>
      <c r="AP425" s="77"/>
      <c r="AQ425" s="77"/>
      <c r="AR425" s="77"/>
      <c r="AS425" s="77"/>
      <c r="AT425" s="77"/>
      <c r="AU425" s="77"/>
      <c r="AV425" s="77"/>
      <c r="AW425" s="77"/>
      <c r="AX425" s="77"/>
      <c r="AY425" s="77"/>
      <c r="AZ425" s="77"/>
      <c r="BB425" s="77"/>
      <c r="BC425" s="77"/>
      <c r="BD425" s="77"/>
      <c r="BE425" s="77"/>
      <c r="BG425" s="77"/>
      <c r="BH425" s="77"/>
      <c r="BI425" s="58"/>
      <c r="BJ425" s="58"/>
      <c r="BL425" s="94"/>
      <c r="BN425" s="117"/>
    </row>
    <row r="426" spans="1:66" s="38" customFormat="1" x14ac:dyDescent="0.2">
      <c r="A426" s="38" t="s">
        <v>852</v>
      </c>
      <c r="B426" s="38" t="s">
        <v>951</v>
      </c>
      <c r="C426" s="58">
        <v>48.63</v>
      </c>
      <c r="D426" s="58">
        <v>10.62</v>
      </c>
      <c r="E426" s="38" t="s">
        <v>143</v>
      </c>
      <c r="F426" s="63">
        <v>4145</v>
      </c>
      <c r="G426" s="63">
        <v>18</v>
      </c>
      <c r="H426" s="63">
        <v>4650</v>
      </c>
      <c r="I426" s="63">
        <v>20</v>
      </c>
      <c r="J426" s="58">
        <v>-25.7</v>
      </c>
      <c r="K426" s="63">
        <v>756</v>
      </c>
      <c r="L426" s="63">
        <v>409</v>
      </c>
      <c r="M426" s="58">
        <v>-26.100939880002663</v>
      </c>
      <c r="N426" s="92">
        <v>8.1890000000000004E-2</v>
      </c>
      <c r="O426" s="92">
        <v>-0.4658418800026638</v>
      </c>
      <c r="P426" s="92">
        <v>-1.6988000000000003E-2</v>
      </c>
      <c r="Q426" s="92">
        <v>-0.40093988000266378</v>
      </c>
      <c r="R426" s="77">
        <v>1188.7279935228569</v>
      </c>
      <c r="S426" s="77">
        <v>122.16428573201203</v>
      </c>
      <c r="T426" s="92">
        <v>-0.76321447732633474</v>
      </c>
      <c r="U426" s="92">
        <v>0.18263575846263344</v>
      </c>
      <c r="V426" s="92"/>
      <c r="W426" s="92"/>
      <c r="X426" s="77"/>
      <c r="Y426" s="92"/>
      <c r="Z426" s="77"/>
      <c r="AA426" s="92"/>
      <c r="AB426" s="77"/>
      <c r="AC426" s="92"/>
      <c r="AD426" s="77"/>
      <c r="AE426" s="92"/>
      <c r="AF426" s="77"/>
      <c r="AG426" s="92"/>
      <c r="AH426" s="77"/>
      <c r="AI426" s="92"/>
      <c r="AJ426" s="77"/>
      <c r="AK426" s="92"/>
      <c r="AL426" s="92"/>
      <c r="AM426" s="93"/>
      <c r="AN426" s="77"/>
      <c r="AO426" s="77"/>
      <c r="AP426" s="77"/>
      <c r="AQ426" s="77"/>
      <c r="AR426" s="77"/>
      <c r="AS426" s="77"/>
      <c r="AT426" s="77"/>
      <c r="AU426" s="77"/>
      <c r="AV426" s="77"/>
      <c r="AW426" s="77"/>
      <c r="AX426" s="77"/>
      <c r="AY426" s="77"/>
      <c r="AZ426" s="77"/>
      <c r="BB426" s="77"/>
      <c r="BC426" s="77"/>
      <c r="BD426" s="77"/>
      <c r="BE426" s="77"/>
      <c r="BG426" s="77"/>
      <c r="BH426" s="77"/>
      <c r="BI426" s="58"/>
      <c r="BJ426" s="58"/>
      <c r="BL426" s="94"/>
      <c r="BN426" s="117"/>
    </row>
    <row r="427" spans="1:66" s="38" customFormat="1" x14ac:dyDescent="0.2">
      <c r="A427" s="38" t="s">
        <v>852</v>
      </c>
      <c r="B427" s="38" t="s">
        <v>952</v>
      </c>
      <c r="C427" s="58">
        <v>48.63</v>
      </c>
      <c r="D427" s="58">
        <v>10.62</v>
      </c>
      <c r="E427" s="38" t="s">
        <v>143</v>
      </c>
      <c r="F427" s="63">
        <v>4146</v>
      </c>
      <c r="G427" s="63">
        <v>16</v>
      </c>
      <c r="H427" s="63">
        <v>4650</v>
      </c>
      <c r="I427" s="63">
        <v>20</v>
      </c>
      <c r="J427" s="58">
        <v>-24.5</v>
      </c>
      <c r="K427" s="63">
        <v>756</v>
      </c>
      <c r="L427" s="63">
        <v>409</v>
      </c>
      <c r="M427" s="58">
        <v>-24.900939880002664</v>
      </c>
      <c r="N427" s="92">
        <v>8.1890000000000004E-2</v>
      </c>
      <c r="O427" s="92">
        <v>-0.4658418800026638</v>
      </c>
      <c r="P427" s="92">
        <v>-1.6988000000000003E-2</v>
      </c>
      <c r="Q427" s="92">
        <v>-0.40093988000266378</v>
      </c>
      <c r="R427" s="77">
        <v>1188.7279935228569</v>
      </c>
      <c r="S427" s="77">
        <v>122.16428573201203</v>
      </c>
      <c r="T427" s="92">
        <v>-0.76321447732633474</v>
      </c>
      <c r="U427" s="92">
        <v>0.18263575846263344</v>
      </c>
      <c r="V427" s="92"/>
      <c r="W427" s="92"/>
      <c r="X427" s="77"/>
      <c r="Y427" s="92"/>
      <c r="Z427" s="77"/>
      <c r="AA427" s="92"/>
      <c r="AB427" s="77"/>
      <c r="AC427" s="92"/>
      <c r="AD427" s="77"/>
      <c r="AE427" s="92"/>
      <c r="AF427" s="77"/>
      <c r="AG427" s="92"/>
      <c r="AH427" s="77"/>
      <c r="AI427" s="92"/>
      <c r="AJ427" s="77"/>
      <c r="AK427" s="92"/>
      <c r="AL427" s="92"/>
      <c r="AM427" s="93"/>
      <c r="AN427" s="77"/>
      <c r="AO427" s="77"/>
      <c r="AP427" s="77"/>
      <c r="AQ427" s="77"/>
      <c r="AR427" s="77"/>
      <c r="AS427" s="77"/>
      <c r="AT427" s="77"/>
      <c r="AU427" s="77"/>
      <c r="AV427" s="77"/>
      <c r="AW427" s="77"/>
      <c r="AX427" s="77"/>
      <c r="AY427" s="77"/>
      <c r="AZ427" s="77"/>
      <c r="BB427" s="77"/>
      <c r="BC427" s="77"/>
      <c r="BD427" s="77"/>
      <c r="BE427" s="77"/>
      <c r="BG427" s="77"/>
      <c r="BH427" s="77"/>
      <c r="BI427" s="58"/>
      <c r="BJ427" s="58"/>
      <c r="BL427" s="94"/>
      <c r="BN427" s="117"/>
    </row>
    <row r="428" spans="1:66" s="38" customFormat="1" x14ac:dyDescent="0.2">
      <c r="A428" s="38" t="s">
        <v>852</v>
      </c>
      <c r="B428" s="38" t="s">
        <v>953</v>
      </c>
      <c r="C428" s="58">
        <v>48.63</v>
      </c>
      <c r="D428" s="58">
        <v>10.62</v>
      </c>
      <c r="E428" s="38" t="s">
        <v>143</v>
      </c>
      <c r="F428" s="63">
        <v>4165</v>
      </c>
      <c r="G428" s="63">
        <v>21</v>
      </c>
      <c r="H428" s="63">
        <v>4660</v>
      </c>
      <c r="I428" s="63">
        <v>30</v>
      </c>
      <c r="J428" s="58">
        <v>-26.1</v>
      </c>
      <c r="K428" s="63">
        <v>756</v>
      </c>
      <c r="L428" s="63">
        <v>409</v>
      </c>
      <c r="M428" s="58">
        <v>-26.500939880002665</v>
      </c>
      <c r="N428" s="92">
        <v>8.1890000000000004E-2</v>
      </c>
      <c r="O428" s="92">
        <v>-0.4658418800026638</v>
      </c>
      <c r="P428" s="92">
        <v>-1.6988000000000003E-2</v>
      </c>
      <c r="Q428" s="92">
        <v>-0.40093988000266378</v>
      </c>
      <c r="R428" s="77">
        <v>1188.7279935228569</v>
      </c>
      <c r="S428" s="77">
        <v>122.16428573201203</v>
      </c>
      <c r="T428" s="92">
        <v>-0.76321447732633474</v>
      </c>
      <c r="U428" s="92">
        <v>0.18263575846263344</v>
      </c>
      <c r="V428" s="92"/>
      <c r="W428" s="92"/>
      <c r="X428" s="77"/>
      <c r="Y428" s="92"/>
      <c r="Z428" s="77"/>
      <c r="AA428" s="92"/>
      <c r="AB428" s="77"/>
      <c r="AC428" s="92"/>
      <c r="AD428" s="77"/>
      <c r="AE428" s="92"/>
      <c r="AF428" s="77"/>
      <c r="AG428" s="92"/>
      <c r="AH428" s="77"/>
      <c r="AI428" s="92"/>
      <c r="AJ428" s="77"/>
      <c r="AK428" s="92"/>
      <c r="AL428" s="92"/>
      <c r="AM428" s="93"/>
      <c r="AN428" s="77"/>
      <c r="AO428" s="77"/>
      <c r="AP428" s="77"/>
      <c r="AQ428" s="77"/>
      <c r="AR428" s="77"/>
      <c r="AS428" s="77"/>
      <c r="AT428" s="77"/>
      <c r="AU428" s="77"/>
      <c r="AV428" s="77"/>
      <c r="AW428" s="77"/>
      <c r="AX428" s="77"/>
      <c r="AY428" s="77"/>
      <c r="AZ428" s="77"/>
      <c r="BB428" s="77"/>
      <c r="BC428" s="77"/>
      <c r="BD428" s="77"/>
      <c r="BE428" s="77"/>
      <c r="BG428" s="77"/>
      <c r="BH428" s="77"/>
      <c r="BI428" s="58"/>
      <c r="BJ428" s="58"/>
      <c r="BL428" s="94"/>
      <c r="BN428" s="117"/>
    </row>
    <row r="429" spans="1:66" s="38" customFormat="1" x14ac:dyDescent="0.2">
      <c r="A429" s="38" t="s">
        <v>807</v>
      </c>
      <c r="C429" s="58">
        <v>54.75</v>
      </c>
      <c r="D429" s="58">
        <v>-6.3</v>
      </c>
      <c r="E429" s="38" t="s">
        <v>816</v>
      </c>
      <c r="F429" s="63"/>
      <c r="G429" s="63"/>
      <c r="H429" s="63">
        <v>4660</v>
      </c>
      <c r="I429" s="63">
        <v>20</v>
      </c>
      <c r="J429" s="58">
        <v>-24.41</v>
      </c>
      <c r="K429" s="63">
        <v>948</v>
      </c>
      <c r="L429" s="63">
        <v>67</v>
      </c>
      <c r="M429" s="58">
        <v>-24.295710437515829</v>
      </c>
      <c r="N429" s="92">
        <v>0.14687</v>
      </c>
      <c r="O429" s="92">
        <v>-9.1480437515828683E-2</v>
      </c>
      <c r="P429" s="92">
        <v>5.8899999999999952E-2</v>
      </c>
      <c r="Q429" s="92">
        <v>0.11428956248417127</v>
      </c>
      <c r="R429" s="77">
        <v>1193.7098708328572</v>
      </c>
      <c r="S429" s="77">
        <v>116.02077272946934</v>
      </c>
      <c r="T429" s="92">
        <v>-0.39700587959449024</v>
      </c>
      <c r="U429" s="92">
        <v>0.1728636980032823</v>
      </c>
      <c r="V429" s="92"/>
      <c r="W429" s="92"/>
      <c r="X429" s="77"/>
      <c r="Y429" s="92"/>
      <c r="Z429" s="77"/>
      <c r="AA429" s="92"/>
      <c r="AB429" s="77"/>
      <c r="AC429" s="92"/>
      <c r="AD429" s="77"/>
      <c r="AE429" s="92"/>
      <c r="AF429" s="77"/>
      <c r="AG429" s="92"/>
      <c r="AH429" s="77"/>
      <c r="AI429" s="92"/>
      <c r="AJ429" s="77"/>
      <c r="AK429" s="92"/>
      <c r="AL429" s="92"/>
      <c r="AM429" s="93"/>
      <c r="AN429" s="77"/>
      <c r="AO429" s="77"/>
      <c r="AP429" s="77"/>
      <c r="AQ429" s="77"/>
      <c r="AR429" s="77"/>
      <c r="AS429" s="77"/>
      <c r="AT429" s="77"/>
      <c r="AU429" s="77"/>
      <c r="AV429" s="77"/>
      <c r="AW429" s="77"/>
      <c r="AX429" s="77"/>
      <c r="AY429" s="77"/>
      <c r="AZ429" s="77"/>
      <c r="BB429" s="77"/>
      <c r="BC429" s="77"/>
      <c r="BD429" s="77"/>
      <c r="BE429" s="77"/>
      <c r="BG429" s="77"/>
      <c r="BH429" s="77"/>
      <c r="BI429" s="58"/>
      <c r="BJ429" s="58"/>
      <c r="BL429" s="94"/>
      <c r="BN429" s="117"/>
    </row>
    <row r="430" spans="1:66" s="38" customFormat="1" x14ac:dyDescent="0.2">
      <c r="A430" s="38" t="s">
        <v>852</v>
      </c>
      <c r="B430" s="38" t="s">
        <v>954</v>
      </c>
      <c r="C430" s="58">
        <v>48.63</v>
      </c>
      <c r="D430" s="58">
        <v>10.62</v>
      </c>
      <c r="E430" s="38" t="s">
        <v>143</v>
      </c>
      <c r="F430" s="63">
        <v>4170</v>
      </c>
      <c r="G430" s="63">
        <v>18</v>
      </c>
      <c r="H430" s="63">
        <v>4670</v>
      </c>
      <c r="I430" s="63">
        <v>30</v>
      </c>
      <c r="J430" s="58">
        <v>-25.9</v>
      </c>
      <c r="K430" s="63">
        <v>756</v>
      </c>
      <c r="L430" s="63">
        <v>409</v>
      </c>
      <c r="M430" s="58">
        <v>-26.300939880002662</v>
      </c>
      <c r="N430" s="92">
        <v>8.1890000000000004E-2</v>
      </c>
      <c r="O430" s="92">
        <v>-0.4658418800026638</v>
      </c>
      <c r="P430" s="92">
        <v>-1.6988000000000003E-2</v>
      </c>
      <c r="Q430" s="92">
        <v>-0.40093988000266378</v>
      </c>
      <c r="R430" s="77">
        <v>1188.7279935228569</v>
      </c>
      <c r="S430" s="77">
        <v>122.16428573201203</v>
      </c>
      <c r="T430" s="92">
        <v>-0.76321447732633474</v>
      </c>
      <c r="U430" s="92">
        <v>0.18263575846263344</v>
      </c>
      <c r="V430" s="92"/>
      <c r="W430" s="92"/>
      <c r="X430" s="77"/>
      <c r="Y430" s="92"/>
      <c r="Z430" s="77"/>
      <c r="AA430" s="92"/>
      <c r="AB430" s="77"/>
      <c r="AC430" s="92"/>
      <c r="AD430" s="77"/>
      <c r="AE430" s="92"/>
      <c r="AF430" s="77"/>
      <c r="AG430" s="92"/>
      <c r="AH430" s="77"/>
      <c r="AI430" s="92"/>
      <c r="AJ430" s="77"/>
      <c r="AK430" s="92"/>
      <c r="AL430" s="92"/>
      <c r="AM430" s="93"/>
      <c r="AN430" s="77"/>
      <c r="AO430" s="77"/>
      <c r="AP430" s="77"/>
      <c r="AQ430" s="77"/>
      <c r="AR430" s="77"/>
      <c r="AS430" s="77"/>
      <c r="AT430" s="77"/>
      <c r="AU430" s="77"/>
      <c r="AV430" s="77"/>
      <c r="AW430" s="77"/>
      <c r="AX430" s="77"/>
      <c r="AY430" s="77"/>
      <c r="AZ430" s="77"/>
      <c r="BB430" s="77"/>
      <c r="BC430" s="77"/>
      <c r="BD430" s="77"/>
      <c r="BE430" s="77"/>
      <c r="BG430" s="77"/>
      <c r="BH430" s="77"/>
      <c r="BI430" s="58"/>
      <c r="BJ430" s="58"/>
      <c r="BL430" s="94"/>
      <c r="BN430" s="117"/>
    </row>
    <row r="431" spans="1:66" s="38" customFormat="1" x14ac:dyDescent="0.2">
      <c r="A431" s="38" t="s">
        <v>852</v>
      </c>
      <c r="B431" s="38" t="s">
        <v>955</v>
      </c>
      <c r="C431" s="58">
        <v>48.63</v>
      </c>
      <c r="D431" s="58">
        <v>10.62</v>
      </c>
      <c r="E431" s="38" t="s">
        <v>143</v>
      </c>
      <c r="F431" s="63">
        <v>4172</v>
      </c>
      <c r="G431" s="63">
        <v>22</v>
      </c>
      <c r="H431" s="63">
        <v>4670</v>
      </c>
      <c r="I431" s="63">
        <v>30</v>
      </c>
      <c r="J431" s="58">
        <v>-26.2</v>
      </c>
      <c r="K431" s="63">
        <v>756</v>
      </c>
      <c r="L431" s="63">
        <v>409</v>
      </c>
      <c r="M431" s="58">
        <v>-26.600939880002663</v>
      </c>
      <c r="N431" s="92">
        <v>8.1890000000000004E-2</v>
      </c>
      <c r="O431" s="92">
        <v>-0.4658418800026638</v>
      </c>
      <c r="P431" s="92">
        <v>-1.6988000000000003E-2</v>
      </c>
      <c r="Q431" s="92">
        <v>-0.40093988000266378</v>
      </c>
      <c r="R431" s="77">
        <v>1188.7279935228569</v>
      </c>
      <c r="S431" s="77">
        <v>122.16428573201203</v>
      </c>
      <c r="T431" s="92">
        <v>-0.76321447732633474</v>
      </c>
      <c r="U431" s="92">
        <v>0.18263575846263344</v>
      </c>
      <c r="V431" s="92"/>
      <c r="W431" s="92"/>
      <c r="X431" s="77"/>
      <c r="Y431" s="92"/>
      <c r="Z431" s="77"/>
      <c r="AA431" s="92"/>
      <c r="AB431" s="77"/>
      <c r="AC431" s="92"/>
      <c r="AD431" s="77"/>
      <c r="AE431" s="92"/>
      <c r="AF431" s="77"/>
      <c r="AG431" s="92"/>
      <c r="AH431" s="77"/>
      <c r="AI431" s="92"/>
      <c r="AJ431" s="77"/>
      <c r="AK431" s="92"/>
      <c r="AL431" s="92"/>
      <c r="AM431" s="93"/>
      <c r="AN431" s="77"/>
      <c r="AO431" s="77"/>
      <c r="AP431" s="77"/>
      <c r="AQ431" s="77"/>
      <c r="AR431" s="77"/>
      <c r="AS431" s="77"/>
      <c r="AT431" s="77"/>
      <c r="AU431" s="77"/>
      <c r="AV431" s="77"/>
      <c r="AW431" s="77"/>
      <c r="AX431" s="77"/>
      <c r="AY431" s="77"/>
      <c r="AZ431" s="77"/>
      <c r="BB431" s="77"/>
      <c r="BC431" s="77"/>
      <c r="BD431" s="77"/>
      <c r="BE431" s="77"/>
      <c r="BG431" s="77"/>
      <c r="BH431" s="77"/>
      <c r="BI431" s="58"/>
      <c r="BJ431" s="58"/>
      <c r="BL431" s="94"/>
      <c r="BN431" s="117"/>
    </row>
    <row r="432" spans="1:66" s="38" customFormat="1" x14ac:dyDescent="0.2">
      <c r="A432" s="38" t="s">
        <v>852</v>
      </c>
      <c r="B432" s="38" t="s">
        <v>956</v>
      </c>
      <c r="C432" s="58">
        <v>48.63</v>
      </c>
      <c r="D432" s="58">
        <v>10.62</v>
      </c>
      <c r="E432" s="38" t="s">
        <v>143</v>
      </c>
      <c r="F432" s="63">
        <v>4172</v>
      </c>
      <c r="G432" s="63">
        <v>18</v>
      </c>
      <c r="H432" s="63">
        <v>4670</v>
      </c>
      <c r="I432" s="63">
        <v>30</v>
      </c>
      <c r="J432" s="58">
        <v>-24</v>
      </c>
      <c r="K432" s="63">
        <v>756</v>
      </c>
      <c r="L432" s="63">
        <v>409</v>
      </c>
      <c r="M432" s="58">
        <v>-24.400939880002664</v>
      </c>
      <c r="N432" s="92">
        <v>8.1890000000000004E-2</v>
      </c>
      <c r="O432" s="92">
        <v>-0.4658418800026638</v>
      </c>
      <c r="P432" s="92">
        <v>-1.6988000000000003E-2</v>
      </c>
      <c r="Q432" s="92">
        <v>-0.40093988000266378</v>
      </c>
      <c r="R432" s="77">
        <v>1188.7279935228569</v>
      </c>
      <c r="S432" s="77">
        <v>122.16428573201203</v>
      </c>
      <c r="T432" s="92">
        <v>-0.76321447732633474</v>
      </c>
      <c r="U432" s="92">
        <v>0.18263575846263344</v>
      </c>
      <c r="V432" s="92"/>
      <c r="W432" s="92"/>
      <c r="X432" s="77"/>
      <c r="Y432" s="92"/>
      <c r="Z432" s="77"/>
      <c r="AA432" s="92"/>
      <c r="AB432" s="77"/>
      <c r="AC432" s="92"/>
      <c r="AD432" s="77"/>
      <c r="AE432" s="92"/>
      <c r="AF432" s="77"/>
      <c r="AG432" s="92"/>
      <c r="AH432" s="77"/>
      <c r="AI432" s="92"/>
      <c r="AJ432" s="77"/>
      <c r="AK432" s="92"/>
      <c r="AL432" s="92"/>
      <c r="AM432" s="93"/>
      <c r="AN432" s="77"/>
      <c r="AO432" s="77"/>
      <c r="AP432" s="77"/>
      <c r="AQ432" s="77"/>
      <c r="AR432" s="77"/>
      <c r="AS432" s="77"/>
      <c r="AT432" s="77"/>
      <c r="AU432" s="77"/>
      <c r="AV432" s="77"/>
      <c r="AW432" s="77"/>
      <c r="AX432" s="77"/>
      <c r="AY432" s="77"/>
      <c r="AZ432" s="77"/>
      <c r="BB432" s="77"/>
      <c r="BC432" s="77"/>
      <c r="BD432" s="77"/>
      <c r="BE432" s="77"/>
      <c r="BG432" s="77"/>
      <c r="BH432" s="77"/>
      <c r="BI432" s="58"/>
      <c r="BJ432" s="58"/>
      <c r="BL432" s="94"/>
      <c r="BN432" s="117"/>
    </row>
    <row r="433" spans="1:66" s="38" customFormat="1" x14ac:dyDescent="0.2">
      <c r="A433" s="38" t="s">
        <v>852</v>
      </c>
      <c r="B433" s="38" t="s">
        <v>957</v>
      </c>
      <c r="C433" s="58">
        <v>48.63</v>
      </c>
      <c r="D433" s="58">
        <v>10.62</v>
      </c>
      <c r="E433" s="38" t="s">
        <v>143</v>
      </c>
      <c r="F433" s="63">
        <v>4163</v>
      </c>
      <c r="G433" s="63">
        <v>15</v>
      </c>
      <c r="H433" s="63">
        <v>4670</v>
      </c>
      <c r="I433" s="63">
        <v>20</v>
      </c>
      <c r="J433" s="58">
        <v>-24.1</v>
      </c>
      <c r="K433" s="63">
        <v>756</v>
      </c>
      <c r="L433" s="63">
        <v>409</v>
      </c>
      <c r="M433" s="58">
        <v>-24.500939880002665</v>
      </c>
      <c r="N433" s="92">
        <v>8.1890000000000004E-2</v>
      </c>
      <c r="O433" s="92">
        <v>-0.4658418800026638</v>
      </c>
      <c r="P433" s="92">
        <v>-1.6988000000000003E-2</v>
      </c>
      <c r="Q433" s="92">
        <v>-0.40093988000266378</v>
      </c>
      <c r="R433" s="77">
        <v>1188.7279935228569</v>
      </c>
      <c r="S433" s="77">
        <v>122.16428573201203</v>
      </c>
      <c r="T433" s="92">
        <v>-0.76321447732633474</v>
      </c>
      <c r="U433" s="92">
        <v>0.18263575846263344</v>
      </c>
      <c r="V433" s="92"/>
      <c r="W433" s="92"/>
      <c r="X433" s="77"/>
      <c r="Y433" s="92"/>
      <c r="Z433" s="77"/>
      <c r="AA433" s="92"/>
      <c r="AB433" s="77"/>
      <c r="AC433" s="92"/>
      <c r="AD433" s="77"/>
      <c r="AE433" s="92"/>
      <c r="AF433" s="77"/>
      <c r="AG433" s="92"/>
      <c r="AH433" s="77"/>
      <c r="AI433" s="92"/>
      <c r="AJ433" s="77"/>
      <c r="AK433" s="92"/>
      <c r="AL433" s="92"/>
      <c r="AM433" s="93"/>
      <c r="AN433" s="77"/>
      <c r="AO433" s="77"/>
      <c r="AP433" s="77"/>
      <c r="AQ433" s="77"/>
      <c r="AR433" s="77"/>
      <c r="AS433" s="77"/>
      <c r="AT433" s="77"/>
      <c r="AU433" s="77"/>
      <c r="AV433" s="77"/>
      <c r="AW433" s="77"/>
      <c r="AX433" s="77"/>
      <c r="AY433" s="77"/>
      <c r="AZ433" s="77"/>
      <c r="BB433" s="77"/>
      <c r="BC433" s="77"/>
      <c r="BD433" s="77"/>
      <c r="BE433" s="77"/>
      <c r="BG433" s="77"/>
      <c r="BH433" s="77"/>
      <c r="BI433" s="58"/>
      <c r="BJ433" s="58"/>
      <c r="BL433" s="94"/>
      <c r="BN433" s="117"/>
    </row>
    <row r="434" spans="1:66" s="38" customFormat="1" x14ac:dyDescent="0.2">
      <c r="A434" s="38" t="s">
        <v>852</v>
      </c>
      <c r="B434" s="38" t="s">
        <v>958</v>
      </c>
      <c r="C434" s="58">
        <v>48.63</v>
      </c>
      <c r="D434" s="58">
        <v>10.62</v>
      </c>
      <c r="E434" s="38" t="s">
        <v>143</v>
      </c>
      <c r="F434" s="63">
        <v>4170</v>
      </c>
      <c r="G434" s="63">
        <v>17</v>
      </c>
      <c r="H434" s="63">
        <v>4670</v>
      </c>
      <c r="I434" s="63">
        <v>30</v>
      </c>
      <c r="J434" s="58">
        <v>-24.2</v>
      </c>
      <c r="K434" s="63">
        <v>756</v>
      </c>
      <c r="L434" s="63">
        <v>409</v>
      </c>
      <c r="M434" s="58">
        <v>-24.600939880002663</v>
      </c>
      <c r="N434" s="92">
        <v>8.1890000000000004E-2</v>
      </c>
      <c r="O434" s="92">
        <v>-0.4658418800026638</v>
      </c>
      <c r="P434" s="92">
        <v>-1.6988000000000003E-2</v>
      </c>
      <c r="Q434" s="92">
        <v>-0.40093988000266378</v>
      </c>
      <c r="R434" s="77">
        <v>1188.7279935228569</v>
      </c>
      <c r="S434" s="77">
        <v>122.16428573201203</v>
      </c>
      <c r="T434" s="92">
        <v>-0.76321447732633474</v>
      </c>
      <c r="U434" s="92">
        <v>0.18263575846263344</v>
      </c>
      <c r="V434" s="92"/>
      <c r="W434" s="92"/>
      <c r="X434" s="77"/>
      <c r="Y434" s="92"/>
      <c r="Z434" s="77"/>
      <c r="AA434" s="92"/>
      <c r="AB434" s="77"/>
      <c r="AC434" s="92"/>
      <c r="AD434" s="77"/>
      <c r="AE434" s="92"/>
      <c r="AF434" s="77"/>
      <c r="AG434" s="92"/>
      <c r="AH434" s="77"/>
      <c r="AI434" s="92"/>
      <c r="AJ434" s="77"/>
      <c r="AK434" s="92"/>
      <c r="AL434" s="92"/>
      <c r="AM434" s="93"/>
      <c r="AN434" s="77"/>
      <c r="AO434" s="77"/>
      <c r="AP434" s="77"/>
      <c r="AQ434" s="77"/>
      <c r="AR434" s="77"/>
      <c r="AS434" s="77"/>
      <c r="AT434" s="77"/>
      <c r="AU434" s="77"/>
      <c r="AV434" s="77"/>
      <c r="AW434" s="77"/>
      <c r="AX434" s="77"/>
      <c r="AY434" s="77"/>
      <c r="AZ434" s="77"/>
      <c r="BB434" s="77"/>
      <c r="BC434" s="77"/>
      <c r="BD434" s="77"/>
      <c r="BE434" s="77"/>
      <c r="BG434" s="77"/>
      <c r="BH434" s="77"/>
      <c r="BI434" s="58"/>
      <c r="BJ434" s="58"/>
      <c r="BL434" s="94"/>
      <c r="BN434" s="117"/>
    </row>
    <row r="435" spans="1:66" s="38" customFormat="1" x14ac:dyDescent="0.2">
      <c r="A435" s="38" t="s">
        <v>852</v>
      </c>
      <c r="B435" s="38" t="s">
        <v>959</v>
      </c>
      <c r="C435" s="58">
        <v>48.63</v>
      </c>
      <c r="D435" s="58">
        <v>10.62</v>
      </c>
      <c r="E435" s="38" t="s">
        <v>143</v>
      </c>
      <c r="F435" s="63">
        <v>4202</v>
      </c>
      <c r="G435" s="63">
        <v>19</v>
      </c>
      <c r="H435" s="63">
        <v>4670</v>
      </c>
      <c r="I435" s="63">
        <v>20</v>
      </c>
      <c r="J435" s="58">
        <v>-24.9</v>
      </c>
      <c r="K435" s="63">
        <v>756</v>
      </c>
      <c r="L435" s="63">
        <v>409</v>
      </c>
      <c r="M435" s="58">
        <v>-25.300939880002662</v>
      </c>
      <c r="N435" s="92">
        <v>8.1890000000000004E-2</v>
      </c>
      <c r="O435" s="92">
        <v>-0.4658418800026638</v>
      </c>
      <c r="P435" s="92">
        <v>-1.6988000000000003E-2</v>
      </c>
      <c r="Q435" s="92">
        <v>-0.40093988000266378</v>
      </c>
      <c r="R435" s="77">
        <v>1188.7279935228569</v>
      </c>
      <c r="S435" s="77">
        <v>122.16428573201203</v>
      </c>
      <c r="T435" s="92">
        <v>-0.76321447732633474</v>
      </c>
      <c r="U435" s="92">
        <v>0.18263575846263344</v>
      </c>
      <c r="V435" s="92"/>
      <c r="W435" s="92"/>
      <c r="X435" s="77"/>
      <c r="Y435" s="92"/>
      <c r="Z435" s="77"/>
      <c r="AA435" s="92"/>
      <c r="AB435" s="77"/>
      <c r="AC435" s="92"/>
      <c r="AD435" s="77"/>
      <c r="AE435" s="92"/>
      <c r="AF435" s="77"/>
      <c r="AG435" s="92"/>
      <c r="AH435" s="77"/>
      <c r="AI435" s="92"/>
      <c r="AJ435" s="77"/>
      <c r="AK435" s="92"/>
      <c r="AL435" s="92"/>
      <c r="AM435" s="93"/>
      <c r="AN435" s="77"/>
      <c r="AO435" s="77"/>
      <c r="AP435" s="77"/>
      <c r="AQ435" s="77"/>
      <c r="AR435" s="77"/>
      <c r="AS435" s="77"/>
      <c r="AT435" s="77"/>
      <c r="AU435" s="77"/>
      <c r="AV435" s="77"/>
      <c r="AW435" s="77"/>
      <c r="AX435" s="77"/>
      <c r="AY435" s="77"/>
      <c r="AZ435" s="77"/>
      <c r="BB435" s="77"/>
      <c r="BC435" s="77"/>
      <c r="BD435" s="77"/>
      <c r="BE435" s="77"/>
      <c r="BG435" s="77"/>
      <c r="BH435" s="77"/>
      <c r="BI435" s="58"/>
      <c r="BJ435" s="58"/>
      <c r="BL435" s="94"/>
      <c r="BN435" s="117"/>
    </row>
    <row r="436" spans="1:66" s="38" customFormat="1" x14ac:dyDescent="0.2">
      <c r="A436" s="38" t="s">
        <v>852</v>
      </c>
      <c r="B436" s="38" t="s">
        <v>960</v>
      </c>
      <c r="C436" s="58">
        <v>48.43</v>
      </c>
      <c r="D436" s="58">
        <v>10.119999999999999</v>
      </c>
      <c r="E436" s="38" t="s">
        <v>143</v>
      </c>
      <c r="F436" s="63">
        <v>4176</v>
      </c>
      <c r="G436" s="63">
        <v>14</v>
      </c>
      <c r="H436" s="63">
        <v>4680</v>
      </c>
      <c r="I436" s="63">
        <v>30</v>
      </c>
      <c r="J436" s="58">
        <v>-26.3</v>
      </c>
      <c r="K436" s="63">
        <v>757</v>
      </c>
      <c r="L436" s="63">
        <v>463</v>
      </c>
      <c r="M436" s="58">
        <v>-26.711558763396958</v>
      </c>
      <c r="N436" s="92">
        <v>7.1629999999999999E-2</v>
      </c>
      <c r="O436" s="92">
        <v>-0.46372076339695845</v>
      </c>
      <c r="P436" s="92">
        <v>-1.9468000000000041E-2</v>
      </c>
      <c r="Q436" s="92">
        <v>-0.41155876339695852</v>
      </c>
      <c r="R436" s="77">
        <v>1214.6628620128572</v>
      </c>
      <c r="S436" s="77">
        <v>128.75196362757055</v>
      </c>
      <c r="T436" s="92">
        <v>-0.79940942439961893</v>
      </c>
      <c r="U436" s="92">
        <v>0.18753865299607092</v>
      </c>
      <c r="V436" s="92"/>
      <c r="W436" s="92"/>
      <c r="X436" s="77"/>
      <c r="Y436" s="92"/>
      <c r="Z436" s="77"/>
      <c r="AA436" s="92"/>
      <c r="AB436" s="77"/>
      <c r="AC436" s="92"/>
      <c r="AD436" s="77"/>
      <c r="AE436" s="92"/>
      <c r="AF436" s="77"/>
      <c r="AG436" s="92"/>
      <c r="AH436" s="77"/>
      <c r="AI436" s="92"/>
      <c r="AJ436" s="77"/>
      <c r="AK436" s="92"/>
      <c r="AL436" s="92"/>
      <c r="AM436" s="93"/>
      <c r="AN436" s="77"/>
      <c r="AO436" s="77"/>
      <c r="AP436" s="77"/>
      <c r="AQ436" s="77"/>
      <c r="AR436" s="77"/>
      <c r="AS436" s="77"/>
      <c r="AT436" s="77"/>
      <c r="AU436" s="77"/>
      <c r="AV436" s="77"/>
      <c r="AW436" s="77"/>
      <c r="AX436" s="77"/>
      <c r="AY436" s="77"/>
      <c r="AZ436" s="77"/>
      <c r="BB436" s="77"/>
      <c r="BC436" s="77"/>
      <c r="BD436" s="77"/>
      <c r="BE436" s="77"/>
      <c r="BG436" s="77"/>
      <c r="BH436" s="77"/>
      <c r="BI436" s="58"/>
      <c r="BJ436" s="58"/>
      <c r="BL436" s="94"/>
      <c r="BN436" s="117"/>
    </row>
    <row r="437" spans="1:66" s="38" customFormat="1" x14ac:dyDescent="0.2">
      <c r="A437" s="38" t="s">
        <v>852</v>
      </c>
      <c r="B437" s="38" t="s">
        <v>961</v>
      </c>
      <c r="C437" s="58">
        <v>48.43</v>
      </c>
      <c r="D437" s="58">
        <v>10.119999999999999</v>
      </c>
      <c r="E437" s="38" t="s">
        <v>143</v>
      </c>
      <c r="F437" s="63">
        <v>4175</v>
      </c>
      <c r="G437" s="63">
        <v>16</v>
      </c>
      <c r="H437" s="63">
        <v>4680</v>
      </c>
      <c r="I437" s="63">
        <v>30</v>
      </c>
      <c r="J437" s="58">
        <v>-26.8</v>
      </c>
      <c r="K437" s="63">
        <v>757</v>
      </c>
      <c r="L437" s="63">
        <v>463</v>
      </c>
      <c r="M437" s="58">
        <v>-27.211558763396958</v>
      </c>
      <c r="N437" s="92">
        <v>7.1629999999999999E-2</v>
      </c>
      <c r="O437" s="92">
        <v>-0.46372076339695845</v>
      </c>
      <c r="P437" s="92">
        <v>-1.9468000000000041E-2</v>
      </c>
      <c r="Q437" s="92">
        <v>-0.41155876339695852</v>
      </c>
      <c r="R437" s="77">
        <v>1214.6628620128572</v>
      </c>
      <c r="S437" s="77">
        <v>128.75196362757055</v>
      </c>
      <c r="T437" s="92">
        <v>-0.79940942439961893</v>
      </c>
      <c r="U437" s="92">
        <v>0.18753865299607092</v>
      </c>
      <c r="V437" s="92"/>
      <c r="W437" s="92"/>
      <c r="X437" s="77"/>
      <c r="Y437" s="92"/>
      <c r="Z437" s="77"/>
      <c r="AA437" s="92"/>
      <c r="AB437" s="77"/>
      <c r="AC437" s="92"/>
      <c r="AD437" s="77"/>
      <c r="AE437" s="92"/>
      <c r="AF437" s="77"/>
      <c r="AG437" s="92"/>
      <c r="AH437" s="77"/>
      <c r="AI437" s="92"/>
      <c r="AJ437" s="77"/>
      <c r="AK437" s="92"/>
      <c r="AL437" s="92"/>
      <c r="AM437" s="93"/>
      <c r="AN437" s="77"/>
      <c r="AO437" s="77"/>
      <c r="AP437" s="77"/>
      <c r="AQ437" s="77"/>
      <c r="AR437" s="77"/>
      <c r="AS437" s="77"/>
      <c r="AT437" s="77"/>
      <c r="AU437" s="77"/>
      <c r="AV437" s="77"/>
      <c r="AW437" s="77"/>
      <c r="AX437" s="77"/>
      <c r="AY437" s="77"/>
      <c r="AZ437" s="77"/>
      <c r="BB437" s="77"/>
      <c r="BC437" s="77"/>
      <c r="BD437" s="77"/>
      <c r="BE437" s="77"/>
      <c r="BG437" s="77"/>
      <c r="BH437" s="77"/>
      <c r="BI437" s="58"/>
      <c r="BJ437" s="58"/>
      <c r="BL437" s="94"/>
      <c r="BN437" s="117"/>
    </row>
    <row r="438" spans="1:66" s="38" customFormat="1" x14ac:dyDescent="0.2">
      <c r="A438" s="38" t="s">
        <v>852</v>
      </c>
      <c r="B438" s="38" t="s">
        <v>962</v>
      </c>
      <c r="C438" s="58">
        <v>48.63</v>
      </c>
      <c r="D438" s="58">
        <v>10.62</v>
      </c>
      <c r="E438" s="38" t="s">
        <v>143</v>
      </c>
      <c r="F438" s="63">
        <v>4175</v>
      </c>
      <c r="G438" s="63">
        <v>18</v>
      </c>
      <c r="H438" s="63">
        <v>4680</v>
      </c>
      <c r="I438" s="63">
        <v>30</v>
      </c>
      <c r="J438" s="58">
        <v>-25.8</v>
      </c>
      <c r="K438" s="63">
        <v>756</v>
      </c>
      <c r="L438" s="63">
        <v>409</v>
      </c>
      <c r="M438" s="58">
        <v>-26.200939880002664</v>
      </c>
      <c r="N438" s="92">
        <v>8.1890000000000004E-2</v>
      </c>
      <c r="O438" s="92">
        <v>-0.4658418800026638</v>
      </c>
      <c r="P438" s="92">
        <v>-1.6988000000000003E-2</v>
      </c>
      <c r="Q438" s="92">
        <v>-0.40093988000266378</v>
      </c>
      <c r="R438" s="77">
        <v>1188.7279935228569</v>
      </c>
      <c r="S438" s="77">
        <v>122.16428573201203</v>
      </c>
      <c r="T438" s="92">
        <v>-0.76321447732633474</v>
      </c>
      <c r="U438" s="92">
        <v>0.18263575846263344</v>
      </c>
      <c r="V438" s="92"/>
      <c r="W438" s="92"/>
      <c r="X438" s="77"/>
      <c r="Y438" s="92"/>
      <c r="Z438" s="77"/>
      <c r="AA438" s="92"/>
      <c r="AB438" s="77"/>
      <c r="AC438" s="92"/>
      <c r="AD438" s="77"/>
      <c r="AE438" s="92"/>
      <c r="AF438" s="77"/>
      <c r="AG438" s="92"/>
      <c r="AH438" s="77"/>
      <c r="AI438" s="92"/>
      <c r="AJ438" s="77"/>
      <c r="AK438" s="92"/>
      <c r="AL438" s="92"/>
      <c r="AM438" s="93"/>
      <c r="AN438" s="77"/>
      <c r="AO438" s="77"/>
      <c r="AP438" s="77"/>
      <c r="AQ438" s="77"/>
      <c r="AR438" s="77"/>
      <c r="AS438" s="77"/>
      <c r="AT438" s="77"/>
      <c r="AU438" s="77"/>
      <c r="AV438" s="77"/>
      <c r="AW438" s="77"/>
      <c r="AX438" s="77"/>
      <c r="AY438" s="77"/>
      <c r="AZ438" s="77"/>
      <c r="BB438" s="77"/>
      <c r="BC438" s="77"/>
      <c r="BD438" s="77"/>
      <c r="BE438" s="77"/>
      <c r="BG438" s="77"/>
      <c r="BH438" s="77"/>
      <c r="BI438" s="58"/>
      <c r="BJ438" s="58"/>
      <c r="BL438" s="94"/>
      <c r="BN438" s="117"/>
    </row>
    <row r="439" spans="1:66" s="38" customFormat="1" x14ac:dyDescent="0.2">
      <c r="A439" s="38" t="s">
        <v>852</v>
      </c>
      <c r="B439" s="38" t="s">
        <v>963</v>
      </c>
      <c r="C439" s="58">
        <v>48.63</v>
      </c>
      <c r="D439" s="58">
        <v>10.62</v>
      </c>
      <c r="E439" s="38" t="s">
        <v>143</v>
      </c>
      <c r="F439" s="63">
        <v>4180</v>
      </c>
      <c r="G439" s="63">
        <v>14</v>
      </c>
      <c r="H439" s="63">
        <v>4680</v>
      </c>
      <c r="I439" s="63">
        <v>20</v>
      </c>
      <c r="J439" s="58">
        <v>-25.1</v>
      </c>
      <c r="K439" s="63">
        <v>756</v>
      </c>
      <c r="L439" s="63">
        <v>409</v>
      </c>
      <c r="M439" s="58">
        <v>-25.500939880002665</v>
      </c>
      <c r="N439" s="92">
        <v>8.1890000000000004E-2</v>
      </c>
      <c r="O439" s="92">
        <v>-0.4658418800026638</v>
      </c>
      <c r="P439" s="92">
        <v>-1.6988000000000003E-2</v>
      </c>
      <c r="Q439" s="92">
        <v>-0.40093988000266378</v>
      </c>
      <c r="R439" s="77">
        <v>1188.7279935228569</v>
      </c>
      <c r="S439" s="77">
        <v>122.16428573201203</v>
      </c>
      <c r="T439" s="92">
        <v>-0.76321447732633474</v>
      </c>
      <c r="U439" s="92">
        <v>0.18263575846263344</v>
      </c>
      <c r="V439" s="92"/>
      <c r="W439" s="92"/>
      <c r="X439" s="77"/>
      <c r="Y439" s="92"/>
      <c r="Z439" s="77"/>
      <c r="AA439" s="92"/>
      <c r="AB439" s="77"/>
      <c r="AC439" s="92"/>
      <c r="AD439" s="77"/>
      <c r="AE439" s="92"/>
      <c r="AF439" s="77"/>
      <c r="AG439" s="92"/>
      <c r="AH439" s="77"/>
      <c r="AI439" s="92"/>
      <c r="AJ439" s="77"/>
      <c r="AK439" s="92"/>
      <c r="AL439" s="92"/>
      <c r="AM439" s="93"/>
      <c r="AN439" s="77"/>
      <c r="AO439" s="77"/>
      <c r="AP439" s="77"/>
      <c r="AQ439" s="77"/>
      <c r="AR439" s="77"/>
      <c r="AS439" s="77"/>
      <c r="AT439" s="77"/>
      <c r="AU439" s="77"/>
      <c r="AV439" s="77"/>
      <c r="AW439" s="77"/>
      <c r="AX439" s="77"/>
      <c r="AY439" s="77"/>
      <c r="AZ439" s="77"/>
      <c r="BB439" s="77"/>
      <c r="BC439" s="77"/>
      <c r="BD439" s="77"/>
      <c r="BE439" s="77"/>
      <c r="BG439" s="77"/>
      <c r="BH439" s="77"/>
      <c r="BI439" s="58"/>
      <c r="BJ439" s="58"/>
      <c r="BL439" s="94"/>
      <c r="BN439" s="117"/>
    </row>
    <row r="440" spans="1:66" s="38" customFormat="1" x14ac:dyDescent="0.2">
      <c r="A440" s="38" t="s">
        <v>807</v>
      </c>
      <c r="C440" s="58">
        <v>54.75</v>
      </c>
      <c r="D440" s="58">
        <v>-6.3</v>
      </c>
      <c r="E440" s="38" t="s">
        <v>816</v>
      </c>
      <c r="F440" s="63"/>
      <c r="G440" s="63"/>
      <c r="H440" s="63">
        <v>4680</v>
      </c>
      <c r="I440" s="63">
        <v>20</v>
      </c>
      <c r="J440" s="58">
        <v>-25.08</v>
      </c>
      <c r="K440" s="63">
        <v>948</v>
      </c>
      <c r="L440" s="63">
        <v>67</v>
      </c>
      <c r="M440" s="58">
        <v>-24.965710437515828</v>
      </c>
      <c r="N440" s="92">
        <v>0.14687</v>
      </c>
      <c r="O440" s="92">
        <v>-9.1480437515828683E-2</v>
      </c>
      <c r="P440" s="92">
        <v>5.8899999999999952E-2</v>
      </c>
      <c r="Q440" s="92">
        <v>0.11428956248417127</v>
      </c>
      <c r="R440" s="77">
        <v>1193.7098708328572</v>
      </c>
      <c r="S440" s="77">
        <v>116.02077272946934</v>
      </c>
      <c r="T440" s="92">
        <v>-0.39700587959449024</v>
      </c>
      <c r="U440" s="92">
        <v>0.1728636980032823</v>
      </c>
      <c r="V440" s="92"/>
      <c r="W440" s="92"/>
      <c r="X440" s="77"/>
      <c r="Y440" s="92"/>
      <c r="Z440" s="77"/>
      <c r="AA440" s="92"/>
      <c r="AB440" s="77"/>
      <c r="AC440" s="92"/>
      <c r="AD440" s="77"/>
      <c r="AE440" s="92"/>
      <c r="AF440" s="77"/>
      <c r="AG440" s="92"/>
      <c r="AH440" s="77"/>
      <c r="AI440" s="92"/>
      <c r="AJ440" s="77"/>
      <c r="AK440" s="92"/>
      <c r="AL440" s="92"/>
      <c r="AM440" s="93"/>
      <c r="AN440" s="77"/>
      <c r="AO440" s="77"/>
      <c r="AP440" s="77"/>
      <c r="AQ440" s="77"/>
      <c r="AR440" s="77"/>
      <c r="AS440" s="77"/>
      <c r="AT440" s="77"/>
      <c r="AU440" s="77"/>
      <c r="AV440" s="77"/>
      <c r="AW440" s="77"/>
      <c r="AX440" s="77"/>
      <c r="AY440" s="77"/>
      <c r="AZ440" s="77"/>
      <c r="BB440" s="77"/>
      <c r="BC440" s="77"/>
      <c r="BD440" s="77"/>
      <c r="BE440" s="77"/>
      <c r="BG440" s="77"/>
      <c r="BH440" s="77"/>
      <c r="BI440" s="58"/>
      <c r="BJ440" s="58"/>
      <c r="BL440" s="94"/>
      <c r="BN440" s="117"/>
    </row>
    <row r="441" spans="1:66" s="38" customFormat="1" x14ac:dyDescent="0.2">
      <c r="A441" s="38" t="s">
        <v>809</v>
      </c>
      <c r="B441" s="38" t="s">
        <v>964</v>
      </c>
      <c r="C441" s="58">
        <v>58.6</v>
      </c>
      <c r="D441" s="58">
        <v>-155.80000000000001</v>
      </c>
      <c r="E441" s="38" t="s">
        <v>806</v>
      </c>
      <c r="F441" s="63">
        <v>4225</v>
      </c>
      <c r="G441" s="63">
        <v>90</v>
      </c>
      <c r="H441" s="63">
        <v>4690</v>
      </c>
      <c r="I441" s="63">
        <v>90</v>
      </c>
      <c r="J441" s="58">
        <v>-25.2</v>
      </c>
      <c r="K441" s="63">
        <v>660</v>
      </c>
      <c r="L441" s="63">
        <v>10</v>
      </c>
      <c r="M441" s="58">
        <v>-25.615088135419107</v>
      </c>
      <c r="N441" s="92">
        <v>0.15770000000000001</v>
      </c>
      <c r="O441" s="92">
        <v>-0.67942813541910674</v>
      </c>
      <c r="P441" s="92">
        <v>0.10663999999999996</v>
      </c>
      <c r="Q441" s="92">
        <v>-0.41508813541910683</v>
      </c>
      <c r="R441" s="77">
        <v>1002.0402968437144</v>
      </c>
      <c r="S441" s="77">
        <v>145.44958627560334</v>
      </c>
      <c r="T441" s="92">
        <v>-0.67030833648899191</v>
      </c>
      <c r="U441" s="92">
        <v>0.26072634872586337</v>
      </c>
      <c r="V441" s="92"/>
      <c r="W441" s="92"/>
      <c r="X441" s="77"/>
      <c r="Y441" s="92"/>
      <c r="Z441" s="77"/>
      <c r="AA441" s="92"/>
      <c r="AB441" s="77"/>
      <c r="AC441" s="92"/>
      <c r="AD441" s="77"/>
      <c r="AE441" s="92"/>
      <c r="AF441" s="77"/>
      <c r="AG441" s="92"/>
      <c r="AH441" s="77"/>
      <c r="AI441" s="92"/>
      <c r="AJ441" s="77"/>
      <c r="AK441" s="92"/>
      <c r="AL441" s="92"/>
      <c r="AM441" s="93"/>
      <c r="AN441" s="77"/>
      <c r="AO441" s="77"/>
      <c r="AP441" s="77"/>
      <c r="AQ441" s="77"/>
      <c r="AR441" s="77"/>
      <c r="AS441" s="77"/>
      <c r="AT441" s="77"/>
      <c r="AU441" s="77"/>
      <c r="AV441" s="77"/>
      <c r="AW441" s="77"/>
      <c r="AX441" s="77"/>
      <c r="AY441" s="77"/>
      <c r="AZ441" s="77"/>
      <c r="BB441" s="77"/>
      <c r="BC441" s="77"/>
      <c r="BD441" s="77"/>
      <c r="BE441" s="77"/>
      <c r="BG441" s="77"/>
      <c r="BH441" s="77"/>
      <c r="BI441" s="58"/>
      <c r="BJ441" s="58"/>
      <c r="BL441" s="94"/>
      <c r="BN441" s="117"/>
    </row>
    <row r="442" spans="1:66" s="38" customFormat="1" x14ac:dyDescent="0.2">
      <c r="A442" s="38" t="s">
        <v>852</v>
      </c>
      <c r="B442" s="38" t="s">
        <v>965</v>
      </c>
      <c r="C442" s="58">
        <v>48.43</v>
      </c>
      <c r="D442" s="58">
        <v>10.119999999999999</v>
      </c>
      <c r="E442" s="38" t="s">
        <v>143</v>
      </c>
      <c r="F442" s="63">
        <v>4195</v>
      </c>
      <c r="G442" s="63">
        <v>18</v>
      </c>
      <c r="H442" s="63">
        <v>4690</v>
      </c>
      <c r="I442" s="63">
        <v>20</v>
      </c>
      <c r="J442" s="58">
        <v>-26.2</v>
      </c>
      <c r="K442" s="63">
        <v>757</v>
      </c>
      <c r="L442" s="63">
        <v>463</v>
      </c>
      <c r="M442" s="58">
        <v>-26.611558763396957</v>
      </c>
      <c r="N442" s="92">
        <v>7.1629999999999999E-2</v>
      </c>
      <c r="O442" s="92">
        <v>-0.46372076339695845</v>
      </c>
      <c r="P442" s="92">
        <v>-1.9468000000000041E-2</v>
      </c>
      <c r="Q442" s="92">
        <v>-0.41155876339695852</v>
      </c>
      <c r="R442" s="77">
        <v>1214.6628620128572</v>
      </c>
      <c r="S442" s="77">
        <v>128.75196362757055</v>
      </c>
      <c r="T442" s="92">
        <v>-0.79940942439961893</v>
      </c>
      <c r="U442" s="92">
        <v>0.18753865299607092</v>
      </c>
      <c r="V442" s="92"/>
      <c r="W442" s="92"/>
      <c r="X442" s="77"/>
      <c r="Y442" s="92"/>
      <c r="Z442" s="77"/>
      <c r="AA442" s="92"/>
      <c r="AB442" s="77"/>
      <c r="AC442" s="92"/>
      <c r="AD442" s="77"/>
      <c r="AE442" s="92"/>
      <c r="AF442" s="77"/>
      <c r="AG442" s="92"/>
      <c r="AH442" s="77"/>
      <c r="AI442" s="92"/>
      <c r="AJ442" s="77"/>
      <c r="AK442" s="92"/>
      <c r="AL442" s="92"/>
      <c r="AM442" s="93"/>
      <c r="AN442" s="77"/>
      <c r="AO442" s="77"/>
      <c r="AP442" s="77"/>
      <c r="AQ442" s="77"/>
      <c r="AR442" s="77"/>
      <c r="AS442" s="77"/>
      <c r="AT442" s="77"/>
      <c r="AU442" s="77"/>
      <c r="AV442" s="77"/>
      <c r="AW442" s="77"/>
      <c r="AX442" s="77"/>
      <c r="AY442" s="77"/>
      <c r="AZ442" s="77"/>
      <c r="BB442" s="77"/>
      <c r="BC442" s="77"/>
      <c r="BD442" s="77"/>
      <c r="BE442" s="77"/>
      <c r="BG442" s="77"/>
      <c r="BH442" s="77"/>
      <c r="BI442" s="58"/>
      <c r="BJ442" s="58"/>
      <c r="BL442" s="94"/>
      <c r="BN442" s="117"/>
    </row>
    <row r="443" spans="1:66" s="38" customFormat="1" x14ac:dyDescent="0.2">
      <c r="A443" s="38" t="s">
        <v>852</v>
      </c>
      <c r="B443" s="38" t="s">
        <v>966</v>
      </c>
      <c r="C443" s="58">
        <v>48.63</v>
      </c>
      <c r="D443" s="58">
        <v>10.62</v>
      </c>
      <c r="E443" s="38" t="s">
        <v>143</v>
      </c>
      <c r="F443" s="63">
        <v>4193</v>
      </c>
      <c r="G443" s="63">
        <v>18</v>
      </c>
      <c r="H443" s="63">
        <v>4690</v>
      </c>
      <c r="I443" s="63">
        <v>30</v>
      </c>
      <c r="J443" s="58">
        <v>-25.7</v>
      </c>
      <c r="K443" s="63">
        <v>756</v>
      </c>
      <c r="L443" s="63">
        <v>409</v>
      </c>
      <c r="M443" s="58">
        <v>-26.100939880002663</v>
      </c>
      <c r="N443" s="92">
        <v>8.1890000000000004E-2</v>
      </c>
      <c r="O443" s="92">
        <v>-0.4658418800026638</v>
      </c>
      <c r="P443" s="92">
        <v>-1.6988000000000003E-2</v>
      </c>
      <c r="Q443" s="92">
        <v>-0.40093988000266378</v>
      </c>
      <c r="R443" s="77">
        <v>1188.7279935228569</v>
      </c>
      <c r="S443" s="77">
        <v>122.16428573201203</v>
      </c>
      <c r="T443" s="92">
        <v>-0.76321447732633474</v>
      </c>
      <c r="U443" s="92">
        <v>0.18263575846263344</v>
      </c>
      <c r="V443" s="92"/>
      <c r="W443" s="92"/>
      <c r="X443" s="77"/>
      <c r="Y443" s="92"/>
      <c r="Z443" s="77"/>
      <c r="AA443" s="92"/>
      <c r="AB443" s="77"/>
      <c r="AC443" s="92"/>
      <c r="AD443" s="77"/>
      <c r="AE443" s="92"/>
      <c r="AF443" s="77"/>
      <c r="AG443" s="92"/>
      <c r="AH443" s="77"/>
      <c r="AI443" s="92"/>
      <c r="AJ443" s="77"/>
      <c r="AK443" s="92"/>
      <c r="AL443" s="92"/>
      <c r="AM443" s="93"/>
      <c r="AN443" s="77"/>
      <c r="AO443" s="77"/>
      <c r="AP443" s="77"/>
      <c r="AQ443" s="77"/>
      <c r="AR443" s="77"/>
      <c r="AS443" s="77"/>
      <c r="AT443" s="77"/>
      <c r="AU443" s="77"/>
      <c r="AV443" s="77"/>
      <c r="AW443" s="77"/>
      <c r="AX443" s="77"/>
      <c r="AY443" s="77"/>
      <c r="AZ443" s="77"/>
      <c r="BB443" s="77"/>
      <c r="BC443" s="77"/>
      <c r="BD443" s="77"/>
      <c r="BE443" s="77"/>
      <c r="BG443" s="77"/>
      <c r="BH443" s="77"/>
      <c r="BI443" s="58"/>
      <c r="BJ443" s="58"/>
      <c r="BL443" s="94"/>
      <c r="BN443" s="117"/>
    </row>
    <row r="444" spans="1:66" s="38" customFormat="1" x14ac:dyDescent="0.2">
      <c r="A444" s="38" t="s">
        <v>852</v>
      </c>
      <c r="B444" s="38" t="s">
        <v>967</v>
      </c>
      <c r="C444" s="58">
        <v>48.63</v>
      </c>
      <c r="D444" s="58">
        <v>10.62</v>
      </c>
      <c r="E444" s="38" t="s">
        <v>143</v>
      </c>
      <c r="F444" s="63">
        <v>4181</v>
      </c>
      <c r="G444" s="63">
        <v>15</v>
      </c>
      <c r="H444" s="63">
        <v>4690</v>
      </c>
      <c r="I444" s="63">
        <v>20</v>
      </c>
      <c r="J444" s="58">
        <v>-24.4</v>
      </c>
      <c r="K444" s="63">
        <v>756</v>
      </c>
      <c r="L444" s="63">
        <v>409</v>
      </c>
      <c r="M444" s="58">
        <v>-24.800939880002662</v>
      </c>
      <c r="N444" s="92">
        <v>8.1890000000000004E-2</v>
      </c>
      <c r="O444" s="92">
        <v>-0.4658418800026638</v>
      </c>
      <c r="P444" s="92">
        <v>-1.6988000000000003E-2</v>
      </c>
      <c r="Q444" s="92">
        <v>-0.40093988000266378</v>
      </c>
      <c r="R444" s="77">
        <v>1188.7279935228569</v>
      </c>
      <c r="S444" s="77">
        <v>122.16428573201203</v>
      </c>
      <c r="T444" s="92">
        <v>-0.76321447732633474</v>
      </c>
      <c r="U444" s="92">
        <v>0.18263575846263344</v>
      </c>
      <c r="V444" s="92"/>
      <c r="W444" s="92"/>
      <c r="X444" s="77"/>
      <c r="Y444" s="92"/>
      <c r="Z444" s="77"/>
      <c r="AA444" s="92"/>
      <c r="AB444" s="77"/>
      <c r="AC444" s="92"/>
      <c r="AD444" s="77"/>
      <c r="AE444" s="92"/>
      <c r="AF444" s="77"/>
      <c r="AG444" s="92"/>
      <c r="AH444" s="77"/>
      <c r="AI444" s="92"/>
      <c r="AJ444" s="77"/>
      <c r="AK444" s="92"/>
      <c r="AL444" s="92"/>
      <c r="AM444" s="93"/>
      <c r="AN444" s="77"/>
      <c r="AO444" s="77"/>
      <c r="AP444" s="77"/>
      <c r="AQ444" s="77"/>
      <c r="AR444" s="77"/>
      <c r="AS444" s="77"/>
      <c r="AT444" s="77"/>
      <c r="AU444" s="77"/>
      <c r="AV444" s="77"/>
      <c r="AW444" s="77"/>
      <c r="AX444" s="77"/>
      <c r="AY444" s="77"/>
      <c r="AZ444" s="77"/>
      <c r="BB444" s="77"/>
      <c r="BC444" s="77"/>
      <c r="BD444" s="77"/>
      <c r="BE444" s="77"/>
      <c r="BG444" s="77"/>
      <c r="BH444" s="77"/>
      <c r="BI444" s="58"/>
      <c r="BJ444" s="58"/>
      <c r="BL444" s="94"/>
      <c r="BN444" s="117"/>
    </row>
    <row r="445" spans="1:66" s="38" customFormat="1" x14ac:dyDescent="0.2">
      <c r="A445" s="38" t="s">
        <v>807</v>
      </c>
      <c r="C445" s="58">
        <v>54.75</v>
      </c>
      <c r="D445" s="58">
        <v>-6.3</v>
      </c>
      <c r="E445" s="38" t="s">
        <v>816</v>
      </c>
      <c r="F445" s="63"/>
      <c r="G445" s="63"/>
      <c r="H445" s="63">
        <v>4700</v>
      </c>
      <c r="I445" s="63">
        <v>20</v>
      </c>
      <c r="J445" s="58">
        <v>-25.63</v>
      </c>
      <c r="K445" s="63">
        <v>948</v>
      </c>
      <c r="L445" s="63">
        <v>67</v>
      </c>
      <c r="M445" s="58">
        <v>-25.515710437515828</v>
      </c>
      <c r="N445" s="92">
        <v>0.14687</v>
      </c>
      <c r="O445" s="92">
        <v>-9.1480437515828683E-2</v>
      </c>
      <c r="P445" s="92">
        <v>5.8899999999999952E-2</v>
      </c>
      <c r="Q445" s="92">
        <v>0.11428956248417127</v>
      </c>
      <c r="R445" s="77">
        <v>1193.7098708328572</v>
      </c>
      <c r="S445" s="77">
        <v>116.02077272946934</v>
      </c>
      <c r="T445" s="92">
        <v>-0.39700587959449024</v>
      </c>
      <c r="U445" s="92">
        <v>0.1728636980032823</v>
      </c>
      <c r="V445" s="92"/>
      <c r="W445" s="92"/>
      <c r="X445" s="77"/>
      <c r="Y445" s="92"/>
      <c r="Z445" s="77"/>
      <c r="AA445" s="92"/>
      <c r="AB445" s="77"/>
      <c r="AC445" s="92"/>
      <c r="AD445" s="77"/>
      <c r="AE445" s="92"/>
      <c r="AF445" s="77"/>
      <c r="AG445" s="92"/>
      <c r="AH445" s="77"/>
      <c r="AI445" s="92"/>
      <c r="AJ445" s="77"/>
      <c r="AK445" s="92"/>
      <c r="AL445" s="92"/>
      <c r="AM445" s="93"/>
      <c r="AN445" s="77"/>
      <c r="AO445" s="77"/>
      <c r="AP445" s="77"/>
      <c r="AQ445" s="77"/>
      <c r="AR445" s="77"/>
      <c r="AS445" s="77"/>
      <c r="AT445" s="77"/>
      <c r="AU445" s="77"/>
      <c r="AV445" s="77"/>
      <c r="AW445" s="77"/>
      <c r="AX445" s="77"/>
      <c r="AY445" s="77"/>
      <c r="AZ445" s="77"/>
      <c r="BB445" s="77"/>
      <c r="BC445" s="77"/>
      <c r="BD445" s="77"/>
      <c r="BE445" s="77"/>
      <c r="BG445" s="77"/>
      <c r="BH445" s="77"/>
      <c r="BI445" s="58"/>
      <c r="BJ445" s="58"/>
      <c r="BL445" s="94"/>
      <c r="BN445" s="117"/>
    </row>
    <row r="446" spans="1:66" s="38" customFormat="1" x14ac:dyDescent="0.2">
      <c r="A446" s="38" t="s">
        <v>807</v>
      </c>
      <c r="C446" s="58">
        <v>54.75</v>
      </c>
      <c r="D446" s="58">
        <v>-6.3</v>
      </c>
      <c r="E446" s="38" t="s">
        <v>816</v>
      </c>
      <c r="F446" s="63"/>
      <c r="G446" s="63"/>
      <c r="H446" s="63">
        <v>4720</v>
      </c>
      <c r="I446" s="63">
        <v>20</v>
      </c>
      <c r="J446" s="58">
        <v>-24.84</v>
      </c>
      <c r="K446" s="63">
        <v>948</v>
      </c>
      <c r="L446" s="63">
        <v>67</v>
      </c>
      <c r="M446" s="58">
        <v>-24.725710437515829</v>
      </c>
      <c r="N446" s="92">
        <v>0.14687</v>
      </c>
      <c r="O446" s="92">
        <v>-9.1480437515828683E-2</v>
      </c>
      <c r="P446" s="92">
        <v>5.8899999999999952E-2</v>
      </c>
      <c r="Q446" s="92">
        <v>0.11428956248417127</v>
      </c>
      <c r="R446" s="77">
        <v>1193.7098708328572</v>
      </c>
      <c r="S446" s="77">
        <v>116.02077272946934</v>
      </c>
      <c r="T446" s="92">
        <v>-0.39700587959449024</v>
      </c>
      <c r="U446" s="92">
        <v>0.1728636980032823</v>
      </c>
      <c r="V446" s="92"/>
      <c r="W446" s="92"/>
      <c r="X446" s="77"/>
      <c r="Y446" s="92"/>
      <c r="Z446" s="77"/>
      <c r="AA446" s="92"/>
      <c r="AB446" s="77"/>
      <c r="AC446" s="92"/>
      <c r="AD446" s="77"/>
      <c r="AE446" s="92"/>
      <c r="AF446" s="77"/>
      <c r="AG446" s="92"/>
      <c r="AH446" s="77"/>
      <c r="AI446" s="92"/>
      <c r="AJ446" s="77"/>
      <c r="AK446" s="92"/>
      <c r="AL446" s="92"/>
      <c r="AM446" s="93"/>
      <c r="AN446" s="77"/>
      <c r="AO446" s="77"/>
      <c r="AP446" s="77"/>
      <c r="AQ446" s="77"/>
      <c r="AR446" s="77"/>
      <c r="AS446" s="77"/>
      <c r="AT446" s="77"/>
      <c r="AU446" s="77"/>
      <c r="AV446" s="77"/>
      <c r="AW446" s="77"/>
      <c r="AX446" s="77"/>
      <c r="AY446" s="77"/>
      <c r="AZ446" s="77"/>
      <c r="BB446" s="77"/>
      <c r="BC446" s="77"/>
      <c r="BD446" s="77"/>
      <c r="BE446" s="77"/>
      <c r="BG446" s="77"/>
      <c r="BH446" s="77"/>
      <c r="BI446" s="58"/>
      <c r="BJ446" s="58"/>
      <c r="BL446" s="94"/>
      <c r="BN446" s="117"/>
    </row>
    <row r="447" spans="1:66" s="38" customFormat="1" x14ac:dyDescent="0.2">
      <c r="A447" s="38" t="s">
        <v>807</v>
      </c>
      <c r="C447" s="58">
        <v>54.75</v>
      </c>
      <c r="D447" s="58">
        <v>-6.3</v>
      </c>
      <c r="E447" s="38" t="s">
        <v>816</v>
      </c>
      <c r="F447" s="63"/>
      <c r="G447" s="63"/>
      <c r="H447" s="63">
        <v>4740</v>
      </c>
      <c r="I447" s="63">
        <v>20</v>
      </c>
      <c r="J447" s="58">
        <v>-24.66</v>
      </c>
      <c r="K447" s="63">
        <v>948</v>
      </c>
      <c r="L447" s="63">
        <v>67</v>
      </c>
      <c r="M447" s="58">
        <v>-24.545710437515829</v>
      </c>
      <c r="N447" s="92">
        <v>0.14687</v>
      </c>
      <c r="O447" s="92">
        <v>-9.1480437515828683E-2</v>
      </c>
      <c r="P447" s="92">
        <v>5.8899999999999952E-2</v>
      </c>
      <c r="Q447" s="92">
        <v>0.11428956248417127</v>
      </c>
      <c r="R447" s="77">
        <v>1193.7098708328572</v>
      </c>
      <c r="S447" s="77">
        <v>116.02077272946934</v>
      </c>
      <c r="T447" s="92">
        <v>-0.39700587959449024</v>
      </c>
      <c r="U447" s="92">
        <v>0.1728636980032823</v>
      </c>
      <c r="V447" s="92"/>
      <c r="W447" s="92"/>
      <c r="X447" s="77"/>
      <c r="Y447" s="92"/>
      <c r="Z447" s="77"/>
      <c r="AA447" s="92"/>
      <c r="AB447" s="77"/>
      <c r="AC447" s="92"/>
      <c r="AD447" s="77"/>
      <c r="AE447" s="92"/>
      <c r="AF447" s="77"/>
      <c r="AG447" s="92"/>
      <c r="AH447" s="77"/>
      <c r="AI447" s="92"/>
      <c r="AJ447" s="77"/>
      <c r="AK447" s="92"/>
      <c r="AL447" s="92"/>
      <c r="AM447" s="93"/>
      <c r="AN447" s="77"/>
      <c r="AO447" s="77"/>
      <c r="AP447" s="77"/>
      <c r="AQ447" s="77"/>
      <c r="AR447" s="77"/>
      <c r="AS447" s="77"/>
      <c r="AT447" s="77"/>
      <c r="AU447" s="77"/>
      <c r="AV447" s="77"/>
      <c r="AW447" s="77"/>
      <c r="AX447" s="77"/>
      <c r="AY447" s="77"/>
      <c r="AZ447" s="77"/>
      <c r="BB447" s="77"/>
      <c r="BC447" s="77"/>
      <c r="BD447" s="77"/>
      <c r="BE447" s="77"/>
      <c r="BG447" s="77"/>
      <c r="BH447" s="77"/>
      <c r="BI447" s="58"/>
      <c r="BJ447" s="58"/>
      <c r="BL447" s="94"/>
      <c r="BN447" s="117"/>
    </row>
    <row r="448" spans="1:66" s="38" customFormat="1" x14ac:dyDescent="0.2">
      <c r="A448" s="38" t="s">
        <v>807</v>
      </c>
      <c r="C448" s="58">
        <v>54.75</v>
      </c>
      <c r="D448" s="58">
        <v>-6.3</v>
      </c>
      <c r="E448" s="38" t="s">
        <v>816</v>
      </c>
      <c r="F448" s="63"/>
      <c r="G448" s="63"/>
      <c r="H448" s="63">
        <v>4760</v>
      </c>
      <c r="I448" s="63">
        <v>20</v>
      </c>
      <c r="J448" s="58">
        <v>-24.93</v>
      </c>
      <c r="K448" s="63">
        <v>948</v>
      </c>
      <c r="L448" s="63">
        <v>67</v>
      </c>
      <c r="M448" s="58">
        <v>-24.815710437515829</v>
      </c>
      <c r="N448" s="92">
        <v>0.14687</v>
      </c>
      <c r="O448" s="92">
        <v>-9.1480437515828683E-2</v>
      </c>
      <c r="P448" s="92">
        <v>5.8899999999999952E-2</v>
      </c>
      <c r="Q448" s="92">
        <v>0.11428956248417127</v>
      </c>
      <c r="R448" s="77">
        <v>1193.7098708328572</v>
      </c>
      <c r="S448" s="77">
        <v>116.02077272946934</v>
      </c>
      <c r="T448" s="92">
        <v>-0.39700587959449024</v>
      </c>
      <c r="U448" s="92">
        <v>0.1728636980032823</v>
      </c>
      <c r="V448" s="92"/>
      <c r="W448" s="92"/>
      <c r="X448" s="77"/>
      <c r="Y448" s="92"/>
      <c r="Z448" s="77"/>
      <c r="AA448" s="92"/>
      <c r="AB448" s="77"/>
      <c r="AC448" s="92"/>
      <c r="AD448" s="77"/>
      <c r="AE448" s="92"/>
      <c r="AF448" s="77"/>
      <c r="AG448" s="92"/>
      <c r="AH448" s="77"/>
      <c r="AI448" s="92"/>
      <c r="AJ448" s="77"/>
      <c r="AK448" s="92"/>
      <c r="AL448" s="92"/>
      <c r="AM448" s="93"/>
      <c r="AN448" s="77"/>
      <c r="AO448" s="77"/>
      <c r="AP448" s="77"/>
      <c r="AQ448" s="77"/>
      <c r="AR448" s="77"/>
      <c r="AS448" s="77"/>
      <c r="AT448" s="77"/>
      <c r="AU448" s="77"/>
      <c r="AV448" s="77"/>
      <c r="AW448" s="77"/>
      <c r="AX448" s="77"/>
      <c r="AY448" s="77"/>
      <c r="AZ448" s="77"/>
      <c r="BB448" s="77"/>
      <c r="BC448" s="77"/>
      <c r="BD448" s="77"/>
      <c r="BE448" s="77"/>
      <c r="BG448" s="77"/>
      <c r="BH448" s="77"/>
      <c r="BI448" s="58"/>
      <c r="BJ448" s="58"/>
      <c r="BL448" s="94"/>
      <c r="BN448" s="117"/>
    </row>
    <row r="449" spans="1:66" s="38" customFormat="1" x14ac:dyDescent="0.2">
      <c r="A449" s="38" t="s">
        <v>807</v>
      </c>
      <c r="C449" s="58">
        <v>54.75</v>
      </c>
      <c r="D449" s="58">
        <v>-6.3</v>
      </c>
      <c r="E449" s="38" t="s">
        <v>816</v>
      </c>
      <c r="F449" s="63"/>
      <c r="G449" s="63"/>
      <c r="H449" s="63">
        <v>4780</v>
      </c>
      <c r="I449" s="63">
        <v>20</v>
      </c>
      <c r="J449" s="58">
        <v>-25.19</v>
      </c>
      <c r="K449" s="63">
        <v>948</v>
      </c>
      <c r="L449" s="63">
        <v>67</v>
      </c>
      <c r="M449" s="58">
        <v>-25.075710437515831</v>
      </c>
      <c r="N449" s="92">
        <v>0.14687</v>
      </c>
      <c r="O449" s="92">
        <v>-9.1480437515828683E-2</v>
      </c>
      <c r="P449" s="92">
        <v>5.8899999999999952E-2</v>
      </c>
      <c r="Q449" s="92">
        <v>0.11428956248417127</v>
      </c>
      <c r="R449" s="77">
        <v>1193.7098708328572</v>
      </c>
      <c r="S449" s="77">
        <v>116.02077272946934</v>
      </c>
      <c r="T449" s="92">
        <v>-0.39700587959449024</v>
      </c>
      <c r="U449" s="92">
        <v>0.1728636980032823</v>
      </c>
      <c r="V449" s="92"/>
      <c r="W449" s="92"/>
      <c r="X449" s="77"/>
      <c r="Y449" s="92"/>
      <c r="Z449" s="77"/>
      <c r="AA449" s="92"/>
      <c r="AB449" s="77"/>
      <c r="AC449" s="92"/>
      <c r="AD449" s="77"/>
      <c r="AE449" s="92"/>
      <c r="AF449" s="77"/>
      <c r="AG449" s="92"/>
      <c r="AH449" s="77"/>
      <c r="AI449" s="92"/>
      <c r="AJ449" s="77"/>
      <c r="AK449" s="92"/>
      <c r="AL449" s="92"/>
      <c r="AM449" s="93"/>
      <c r="AN449" s="77"/>
      <c r="AO449" s="77"/>
      <c r="AP449" s="77"/>
      <c r="AQ449" s="77"/>
      <c r="AR449" s="77"/>
      <c r="AS449" s="77"/>
      <c r="AT449" s="77"/>
      <c r="AU449" s="77"/>
      <c r="AV449" s="77"/>
      <c r="AW449" s="77"/>
      <c r="AX449" s="77"/>
      <c r="AY449" s="77"/>
      <c r="AZ449" s="77"/>
      <c r="BB449" s="77"/>
      <c r="BC449" s="77"/>
      <c r="BD449" s="77"/>
      <c r="BE449" s="77"/>
      <c r="BG449" s="77"/>
      <c r="BH449" s="77"/>
      <c r="BI449" s="58"/>
      <c r="BJ449" s="58"/>
      <c r="BL449" s="94"/>
      <c r="BN449" s="117"/>
    </row>
    <row r="450" spans="1:66" s="38" customFormat="1" x14ac:dyDescent="0.2">
      <c r="A450" s="38" t="s">
        <v>807</v>
      </c>
      <c r="C450" s="58">
        <v>54.75</v>
      </c>
      <c r="D450" s="58">
        <v>-6.3</v>
      </c>
      <c r="E450" s="38" t="s">
        <v>816</v>
      </c>
      <c r="F450" s="63"/>
      <c r="G450" s="63"/>
      <c r="H450" s="63">
        <v>4800</v>
      </c>
      <c r="I450" s="63">
        <v>20</v>
      </c>
      <c r="J450" s="58">
        <v>-25.66</v>
      </c>
      <c r="K450" s="63">
        <v>948</v>
      </c>
      <c r="L450" s="63">
        <v>67</v>
      </c>
      <c r="M450" s="58">
        <v>-25.545710437515829</v>
      </c>
      <c r="N450" s="92">
        <v>0.14687</v>
      </c>
      <c r="O450" s="92">
        <v>-9.1480437515828683E-2</v>
      </c>
      <c r="P450" s="92">
        <v>5.8899999999999952E-2</v>
      </c>
      <c r="Q450" s="92">
        <v>0.11428956248417127</v>
      </c>
      <c r="R450" s="77">
        <v>1193.7098708328572</v>
      </c>
      <c r="S450" s="77">
        <v>116.02077272946934</v>
      </c>
      <c r="T450" s="92">
        <v>-0.39700587959449024</v>
      </c>
      <c r="U450" s="92">
        <v>0.1728636980032823</v>
      </c>
      <c r="V450" s="92"/>
      <c r="W450" s="92"/>
      <c r="X450" s="77"/>
      <c r="Y450" s="92"/>
      <c r="Z450" s="77"/>
      <c r="AA450" s="92"/>
      <c r="AB450" s="77"/>
      <c r="AC450" s="92"/>
      <c r="AD450" s="77"/>
      <c r="AE450" s="92"/>
      <c r="AF450" s="77"/>
      <c r="AG450" s="92"/>
      <c r="AH450" s="77"/>
      <c r="AI450" s="92"/>
      <c r="AJ450" s="77"/>
      <c r="AK450" s="92"/>
      <c r="AL450" s="92"/>
      <c r="AM450" s="93"/>
      <c r="AN450" s="77"/>
      <c r="AO450" s="77"/>
      <c r="AP450" s="77"/>
      <c r="AQ450" s="77"/>
      <c r="AR450" s="77"/>
      <c r="AS450" s="77"/>
      <c r="AT450" s="77"/>
      <c r="AU450" s="77"/>
      <c r="AV450" s="77"/>
      <c r="AW450" s="77"/>
      <c r="AX450" s="77"/>
      <c r="AY450" s="77"/>
      <c r="AZ450" s="77"/>
      <c r="BB450" s="77"/>
      <c r="BC450" s="77"/>
      <c r="BD450" s="77"/>
      <c r="BE450" s="77"/>
      <c r="BG450" s="77"/>
      <c r="BH450" s="77"/>
      <c r="BI450" s="58"/>
      <c r="BJ450" s="58"/>
      <c r="BL450" s="94"/>
      <c r="BN450" s="117"/>
    </row>
    <row r="451" spans="1:66" s="38" customFormat="1" x14ac:dyDescent="0.2">
      <c r="A451" s="38" t="s">
        <v>852</v>
      </c>
      <c r="B451" s="38" t="s">
        <v>968</v>
      </c>
      <c r="C451" s="58">
        <v>48.63</v>
      </c>
      <c r="D451" s="58">
        <v>10.62</v>
      </c>
      <c r="E451" s="38" t="s">
        <v>143</v>
      </c>
      <c r="F451" s="63">
        <v>4214</v>
      </c>
      <c r="G451" s="63">
        <v>17</v>
      </c>
      <c r="H451" s="63">
        <v>4810</v>
      </c>
      <c r="I451" s="63">
        <v>20</v>
      </c>
      <c r="J451" s="58">
        <v>-25.9</v>
      </c>
      <c r="K451" s="63">
        <v>756</v>
      </c>
      <c r="L451" s="63">
        <v>409</v>
      </c>
      <c r="M451" s="58">
        <v>-26.300939880002662</v>
      </c>
      <c r="N451" s="92">
        <v>8.1890000000000004E-2</v>
      </c>
      <c r="O451" s="92">
        <v>-0.4658418800026638</v>
      </c>
      <c r="P451" s="92">
        <v>-1.6988000000000003E-2</v>
      </c>
      <c r="Q451" s="92">
        <v>-0.40093988000266378</v>
      </c>
      <c r="R451" s="77">
        <v>1188.7279935228569</v>
      </c>
      <c r="S451" s="77">
        <v>122.16428573201203</v>
      </c>
      <c r="T451" s="92">
        <v>-0.76321447732633474</v>
      </c>
      <c r="U451" s="92">
        <v>0.18263575846263344</v>
      </c>
      <c r="V451" s="92"/>
      <c r="W451" s="92"/>
      <c r="X451" s="77"/>
      <c r="Y451" s="92"/>
      <c r="Z451" s="77"/>
      <c r="AA451" s="92"/>
      <c r="AB451" s="77"/>
      <c r="AC451" s="92"/>
      <c r="AD451" s="77"/>
      <c r="AE451" s="92"/>
      <c r="AF451" s="77"/>
      <c r="AG451" s="92"/>
      <c r="AH451" s="77"/>
      <c r="AI451" s="92"/>
      <c r="AJ451" s="77"/>
      <c r="AK451" s="92"/>
      <c r="AL451" s="92"/>
      <c r="AM451" s="93"/>
      <c r="AN451" s="77"/>
      <c r="AO451" s="77"/>
      <c r="AP451" s="77"/>
      <c r="AQ451" s="77"/>
      <c r="AR451" s="77"/>
      <c r="AS451" s="77"/>
      <c r="AT451" s="77"/>
      <c r="AU451" s="77"/>
      <c r="AV451" s="77"/>
      <c r="AW451" s="77"/>
      <c r="AX451" s="77"/>
      <c r="AY451" s="77"/>
      <c r="AZ451" s="77"/>
      <c r="BB451" s="77"/>
      <c r="BC451" s="77"/>
      <c r="BD451" s="77"/>
      <c r="BE451" s="77"/>
      <c r="BG451" s="77"/>
      <c r="BH451" s="77"/>
      <c r="BI451" s="58"/>
      <c r="BJ451" s="58"/>
      <c r="BL451" s="94"/>
      <c r="BN451" s="117"/>
    </row>
    <row r="452" spans="1:66" s="38" customFormat="1" x14ac:dyDescent="0.2">
      <c r="A452" s="38" t="s">
        <v>852</v>
      </c>
      <c r="B452" s="38" t="s">
        <v>969</v>
      </c>
      <c r="C452" s="58">
        <v>48.63</v>
      </c>
      <c r="D452" s="58">
        <v>10.62</v>
      </c>
      <c r="E452" s="38" t="s">
        <v>143</v>
      </c>
      <c r="F452" s="63">
        <v>4222</v>
      </c>
      <c r="G452" s="63">
        <v>15</v>
      </c>
      <c r="H452" s="63">
        <v>4810</v>
      </c>
      <c r="I452" s="63">
        <v>20</v>
      </c>
      <c r="J452" s="58">
        <v>-25.3</v>
      </c>
      <c r="K452" s="63">
        <v>756</v>
      </c>
      <c r="L452" s="63">
        <v>409</v>
      </c>
      <c r="M452" s="58">
        <v>-25.700939880002664</v>
      </c>
      <c r="N452" s="92">
        <v>8.1890000000000004E-2</v>
      </c>
      <c r="O452" s="92">
        <v>-0.4658418800026638</v>
      </c>
      <c r="P452" s="92">
        <v>-1.6988000000000003E-2</v>
      </c>
      <c r="Q452" s="92">
        <v>-0.40093988000266378</v>
      </c>
      <c r="R452" s="77">
        <v>1188.7279935228569</v>
      </c>
      <c r="S452" s="77">
        <v>122.16428573201203</v>
      </c>
      <c r="T452" s="92">
        <v>-0.76321447732633474</v>
      </c>
      <c r="U452" s="92">
        <v>0.18263575846263344</v>
      </c>
      <c r="V452" s="92"/>
      <c r="W452" s="92"/>
      <c r="X452" s="77"/>
      <c r="Y452" s="92"/>
      <c r="Z452" s="77"/>
      <c r="AA452" s="92"/>
      <c r="AB452" s="77"/>
      <c r="AC452" s="92"/>
      <c r="AD452" s="77"/>
      <c r="AE452" s="92"/>
      <c r="AF452" s="77"/>
      <c r="AG452" s="92"/>
      <c r="AH452" s="77"/>
      <c r="AI452" s="92"/>
      <c r="AJ452" s="77"/>
      <c r="AK452" s="92"/>
      <c r="AL452" s="92"/>
      <c r="AM452" s="93"/>
      <c r="AN452" s="77"/>
      <c r="AO452" s="77"/>
      <c r="AP452" s="77"/>
      <c r="AQ452" s="77"/>
      <c r="AR452" s="77"/>
      <c r="AS452" s="77"/>
      <c r="AT452" s="77"/>
      <c r="AU452" s="77"/>
      <c r="AV452" s="77"/>
      <c r="AW452" s="77"/>
      <c r="AX452" s="77"/>
      <c r="AY452" s="77"/>
      <c r="AZ452" s="77"/>
      <c r="BB452" s="77"/>
      <c r="BC452" s="77"/>
      <c r="BD452" s="77"/>
      <c r="BE452" s="77"/>
      <c r="BG452" s="77"/>
      <c r="BH452" s="77"/>
      <c r="BI452" s="58"/>
      <c r="BJ452" s="58"/>
      <c r="BL452" s="94"/>
      <c r="BN452" s="117"/>
    </row>
    <row r="453" spans="1:66" s="38" customFormat="1" x14ac:dyDescent="0.2">
      <c r="A453" s="38" t="s">
        <v>807</v>
      </c>
      <c r="C453" s="58">
        <v>54.75</v>
      </c>
      <c r="D453" s="58">
        <v>-6.3</v>
      </c>
      <c r="E453" s="38" t="s">
        <v>816</v>
      </c>
      <c r="F453" s="63"/>
      <c r="G453" s="63"/>
      <c r="H453" s="63">
        <v>4820</v>
      </c>
      <c r="I453" s="63">
        <v>20</v>
      </c>
      <c r="J453" s="58">
        <v>-25.36</v>
      </c>
      <c r="K453" s="63">
        <v>948</v>
      </c>
      <c r="L453" s="63">
        <v>67</v>
      </c>
      <c r="M453" s="58">
        <v>-25.245710437515829</v>
      </c>
      <c r="N453" s="92">
        <v>0.14687</v>
      </c>
      <c r="O453" s="92">
        <v>-9.1480437515828683E-2</v>
      </c>
      <c r="P453" s="92">
        <v>5.8899999999999952E-2</v>
      </c>
      <c r="Q453" s="92">
        <v>0.11428956248417127</v>
      </c>
      <c r="R453" s="77">
        <v>1193.7098708328572</v>
      </c>
      <c r="S453" s="77">
        <v>116.02077272946934</v>
      </c>
      <c r="T453" s="92">
        <v>-0.39700587959449024</v>
      </c>
      <c r="U453" s="92">
        <v>0.1728636980032823</v>
      </c>
      <c r="V453" s="92"/>
      <c r="W453" s="92"/>
      <c r="X453" s="77"/>
      <c r="Y453" s="92"/>
      <c r="Z453" s="77"/>
      <c r="AA453" s="92"/>
      <c r="AB453" s="77"/>
      <c r="AC453" s="92"/>
      <c r="AD453" s="77"/>
      <c r="AE453" s="92"/>
      <c r="AF453" s="77"/>
      <c r="AG453" s="92"/>
      <c r="AH453" s="77"/>
      <c r="AI453" s="92"/>
      <c r="AJ453" s="77"/>
      <c r="AK453" s="92"/>
      <c r="AL453" s="92"/>
      <c r="AM453" s="93"/>
      <c r="AN453" s="77"/>
      <c r="AO453" s="77"/>
      <c r="AP453" s="77"/>
      <c r="AQ453" s="77"/>
      <c r="AR453" s="77"/>
      <c r="AS453" s="77"/>
      <c r="AT453" s="77"/>
      <c r="AU453" s="77"/>
      <c r="AV453" s="77"/>
      <c r="AW453" s="77"/>
      <c r="AX453" s="77"/>
      <c r="AY453" s="77"/>
      <c r="AZ453" s="77"/>
      <c r="BB453" s="77"/>
      <c r="BC453" s="77"/>
      <c r="BD453" s="77"/>
      <c r="BE453" s="77"/>
      <c r="BG453" s="77"/>
      <c r="BH453" s="77"/>
      <c r="BI453" s="58"/>
      <c r="BJ453" s="58"/>
      <c r="BL453" s="94"/>
      <c r="BN453" s="117"/>
    </row>
    <row r="454" spans="1:66" s="38" customFormat="1" x14ac:dyDescent="0.2">
      <c r="A454" s="38" t="s">
        <v>852</v>
      </c>
      <c r="B454" s="38" t="s">
        <v>970</v>
      </c>
      <c r="C454" s="58">
        <v>48.63</v>
      </c>
      <c r="D454" s="58">
        <v>10.62</v>
      </c>
      <c r="E454" s="38" t="s">
        <v>143</v>
      </c>
      <c r="F454" s="63">
        <v>4300</v>
      </c>
      <c r="G454" s="63">
        <v>21</v>
      </c>
      <c r="H454" s="63">
        <v>4840</v>
      </c>
      <c r="I454" s="63">
        <v>20</v>
      </c>
      <c r="J454" s="58">
        <v>-24.2</v>
      </c>
      <c r="K454" s="63">
        <v>756</v>
      </c>
      <c r="L454" s="63">
        <v>409</v>
      </c>
      <c r="M454" s="58">
        <v>-24.600939880002663</v>
      </c>
      <c r="N454" s="92">
        <v>8.1890000000000004E-2</v>
      </c>
      <c r="O454" s="92">
        <v>-0.4658418800026638</v>
      </c>
      <c r="P454" s="92">
        <v>-1.6988000000000003E-2</v>
      </c>
      <c r="Q454" s="92">
        <v>-0.40093988000266378</v>
      </c>
      <c r="R454" s="77">
        <v>1188.7279935228569</v>
      </c>
      <c r="S454" s="77">
        <v>122.16428573201203</v>
      </c>
      <c r="T454" s="92">
        <v>-0.76321447732633474</v>
      </c>
      <c r="U454" s="92">
        <v>0.18263575846263344</v>
      </c>
      <c r="V454" s="92"/>
      <c r="W454" s="92"/>
      <c r="X454" s="77"/>
      <c r="Y454" s="92"/>
      <c r="Z454" s="77"/>
      <c r="AA454" s="92"/>
      <c r="AB454" s="77"/>
      <c r="AC454" s="92"/>
      <c r="AD454" s="77"/>
      <c r="AE454" s="92"/>
      <c r="AF454" s="77"/>
      <c r="AG454" s="92"/>
      <c r="AH454" s="77"/>
      <c r="AI454" s="92"/>
      <c r="AJ454" s="77"/>
      <c r="AK454" s="92"/>
      <c r="AL454" s="92"/>
      <c r="AM454" s="93"/>
      <c r="AN454" s="77"/>
      <c r="AO454" s="77"/>
      <c r="AP454" s="77"/>
      <c r="AQ454" s="77"/>
      <c r="AR454" s="77"/>
      <c r="AS454" s="77"/>
      <c r="AT454" s="77"/>
      <c r="AU454" s="77"/>
      <c r="AV454" s="77"/>
      <c r="AW454" s="77"/>
      <c r="AX454" s="77"/>
      <c r="AY454" s="77"/>
      <c r="AZ454" s="77"/>
      <c r="BB454" s="77"/>
      <c r="BC454" s="77"/>
      <c r="BD454" s="77"/>
      <c r="BE454" s="77"/>
      <c r="BG454" s="77"/>
      <c r="BH454" s="77"/>
      <c r="BI454" s="58"/>
      <c r="BJ454" s="58"/>
      <c r="BL454" s="94"/>
      <c r="BN454" s="117"/>
    </row>
    <row r="455" spans="1:66" s="38" customFormat="1" x14ac:dyDescent="0.2">
      <c r="A455" s="38" t="s">
        <v>852</v>
      </c>
      <c r="B455" s="38" t="s">
        <v>971</v>
      </c>
      <c r="C455" s="58">
        <v>48.63</v>
      </c>
      <c r="D455" s="58">
        <v>10.62</v>
      </c>
      <c r="E455" s="38" t="s">
        <v>143</v>
      </c>
      <c r="F455" s="63">
        <v>4284</v>
      </c>
      <c r="G455" s="63">
        <v>15</v>
      </c>
      <c r="H455" s="63">
        <v>4840</v>
      </c>
      <c r="I455" s="63">
        <v>20</v>
      </c>
      <c r="J455" s="58">
        <v>-24.6</v>
      </c>
      <c r="K455" s="63">
        <v>756</v>
      </c>
      <c r="L455" s="63">
        <v>409</v>
      </c>
      <c r="M455" s="58">
        <v>-25.000939880002665</v>
      </c>
      <c r="N455" s="92">
        <v>8.1890000000000004E-2</v>
      </c>
      <c r="O455" s="92">
        <v>-0.4658418800026638</v>
      </c>
      <c r="P455" s="92">
        <v>-1.6988000000000003E-2</v>
      </c>
      <c r="Q455" s="92">
        <v>-0.40093988000266378</v>
      </c>
      <c r="R455" s="77">
        <v>1188.7279935228569</v>
      </c>
      <c r="S455" s="77">
        <v>122.16428573201203</v>
      </c>
      <c r="T455" s="92">
        <v>-0.76321447732633474</v>
      </c>
      <c r="U455" s="92">
        <v>0.18263575846263344</v>
      </c>
      <c r="V455" s="92"/>
      <c r="W455" s="92"/>
      <c r="X455" s="77"/>
      <c r="Y455" s="92"/>
      <c r="Z455" s="77"/>
      <c r="AA455" s="92"/>
      <c r="AB455" s="77"/>
      <c r="AC455" s="92"/>
      <c r="AD455" s="77"/>
      <c r="AE455" s="92"/>
      <c r="AF455" s="77"/>
      <c r="AG455" s="92"/>
      <c r="AH455" s="77"/>
      <c r="AI455" s="92"/>
      <c r="AJ455" s="77"/>
      <c r="AK455" s="92"/>
      <c r="AL455" s="92"/>
      <c r="AM455" s="93"/>
      <c r="AN455" s="77"/>
      <c r="AO455" s="77"/>
      <c r="AP455" s="77"/>
      <c r="AQ455" s="77"/>
      <c r="AR455" s="77"/>
      <c r="AS455" s="77"/>
      <c r="AT455" s="77"/>
      <c r="AU455" s="77"/>
      <c r="AV455" s="77"/>
      <c r="AW455" s="77"/>
      <c r="AX455" s="77"/>
      <c r="AY455" s="77"/>
      <c r="AZ455" s="77"/>
      <c r="BB455" s="77"/>
      <c r="BC455" s="77"/>
      <c r="BD455" s="77"/>
      <c r="BE455" s="77"/>
      <c r="BG455" s="77"/>
      <c r="BH455" s="77"/>
      <c r="BI455" s="58"/>
      <c r="BJ455" s="58"/>
      <c r="BL455" s="94"/>
      <c r="BN455" s="117"/>
    </row>
    <row r="456" spans="1:66" s="38" customFormat="1" x14ac:dyDescent="0.2">
      <c r="A456" s="38" t="s">
        <v>852</v>
      </c>
      <c r="B456" s="38" t="s">
        <v>972</v>
      </c>
      <c r="C456" s="58">
        <v>48.63</v>
      </c>
      <c r="D456" s="58">
        <v>10.62</v>
      </c>
      <c r="E456" s="38" t="s">
        <v>143</v>
      </c>
      <c r="F456" s="63">
        <v>4308</v>
      </c>
      <c r="G456" s="63">
        <v>20</v>
      </c>
      <c r="H456" s="63">
        <v>4840</v>
      </c>
      <c r="I456" s="63">
        <v>20</v>
      </c>
      <c r="J456" s="58">
        <v>-25.3</v>
      </c>
      <c r="K456" s="63">
        <v>756</v>
      </c>
      <c r="L456" s="63">
        <v>409</v>
      </c>
      <c r="M456" s="58">
        <v>-25.700939880002664</v>
      </c>
      <c r="N456" s="92">
        <v>8.1890000000000004E-2</v>
      </c>
      <c r="O456" s="92">
        <v>-0.4658418800026638</v>
      </c>
      <c r="P456" s="92">
        <v>-1.6988000000000003E-2</v>
      </c>
      <c r="Q456" s="92">
        <v>-0.40093988000266378</v>
      </c>
      <c r="R456" s="77">
        <v>1188.7279935228569</v>
      </c>
      <c r="S456" s="77">
        <v>122.16428573201203</v>
      </c>
      <c r="T456" s="92">
        <v>-0.76321447732633474</v>
      </c>
      <c r="U456" s="92">
        <v>0.18263575846263344</v>
      </c>
      <c r="V456" s="92"/>
      <c r="W456" s="92"/>
      <c r="X456" s="77"/>
      <c r="Y456" s="92"/>
      <c r="Z456" s="77"/>
      <c r="AA456" s="92"/>
      <c r="AB456" s="77"/>
      <c r="AC456" s="92"/>
      <c r="AD456" s="77"/>
      <c r="AE456" s="92"/>
      <c r="AF456" s="77"/>
      <c r="AG456" s="92"/>
      <c r="AH456" s="77"/>
      <c r="AI456" s="92"/>
      <c r="AJ456" s="77"/>
      <c r="AK456" s="92"/>
      <c r="AL456" s="92"/>
      <c r="AM456" s="93"/>
      <c r="AN456" s="77"/>
      <c r="AO456" s="77"/>
      <c r="AP456" s="77"/>
      <c r="AQ456" s="77"/>
      <c r="AR456" s="77"/>
      <c r="AS456" s="77"/>
      <c r="AT456" s="77"/>
      <c r="AU456" s="77"/>
      <c r="AV456" s="77"/>
      <c r="AW456" s="77"/>
      <c r="AX456" s="77"/>
      <c r="AY456" s="77"/>
      <c r="AZ456" s="77"/>
      <c r="BB456" s="77"/>
      <c r="BC456" s="77"/>
      <c r="BD456" s="77"/>
      <c r="BE456" s="77"/>
      <c r="BG456" s="77"/>
      <c r="BH456" s="77"/>
      <c r="BI456" s="58"/>
      <c r="BJ456" s="58"/>
      <c r="BL456" s="94"/>
      <c r="BN456" s="117"/>
    </row>
    <row r="457" spans="1:66" s="38" customFormat="1" x14ac:dyDescent="0.2">
      <c r="A457" s="38" t="s">
        <v>852</v>
      </c>
      <c r="B457" s="38" t="s">
        <v>973</v>
      </c>
      <c r="C457" s="58">
        <v>48.63</v>
      </c>
      <c r="D457" s="58">
        <v>10.62</v>
      </c>
      <c r="E457" s="38" t="s">
        <v>143</v>
      </c>
      <c r="F457" s="63">
        <v>4342</v>
      </c>
      <c r="G457" s="63">
        <v>19</v>
      </c>
      <c r="H457" s="63">
        <v>4840</v>
      </c>
      <c r="I457" s="63">
        <v>20</v>
      </c>
      <c r="J457" s="58">
        <v>-24.3</v>
      </c>
      <c r="K457" s="63">
        <v>756</v>
      </c>
      <c r="L457" s="63">
        <v>409</v>
      </c>
      <c r="M457" s="58">
        <v>-24.700939880002664</v>
      </c>
      <c r="N457" s="92">
        <v>8.1890000000000004E-2</v>
      </c>
      <c r="O457" s="92">
        <v>-0.4658418800026638</v>
      </c>
      <c r="P457" s="92">
        <v>-1.6988000000000003E-2</v>
      </c>
      <c r="Q457" s="92">
        <v>-0.40093988000266378</v>
      </c>
      <c r="R457" s="77">
        <v>1188.7279935228569</v>
      </c>
      <c r="S457" s="77">
        <v>122.16428573201203</v>
      </c>
      <c r="T457" s="92">
        <v>-0.76321447732633474</v>
      </c>
      <c r="U457" s="92">
        <v>0.18263575846263344</v>
      </c>
      <c r="V457" s="92"/>
      <c r="W457" s="92"/>
      <c r="X457" s="77"/>
      <c r="Y457" s="92"/>
      <c r="Z457" s="77"/>
      <c r="AA457" s="92"/>
      <c r="AB457" s="77"/>
      <c r="AC457" s="92"/>
      <c r="AD457" s="77"/>
      <c r="AE457" s="92"/>
      <c r="AF457" s="77"/>
      <c r="AG457" s="92"/>
      <c r="AH457" s="77"/>
      <c r="AI457" s="92"/>
      <c r="AJ457" s="77"/>
      <c r="AK457" s="92"/>
      <c r="AL457" s="92"/>
      <c r="AM457" s="93"/>
      <c r="AN457" s="77"/>
      <c r="AO457" s="77"/>
      <c r="AP457" s="77"/>
      <c r="AQ457" s="77"/>
      <c r="AR457" s="77"/>
      <c r="AS457" s="77"/>
      <c r="AT457" s="77"/>
      <c r="AU457" s="77"/>
      <c r="AV457" s="77"/>
      <c r="AW457" s="77"/>
      <c r="AX457" s="77"/>
      <c r="AY457" s="77"/>
      <c r="AZ457" s="77"/>
      <c r="BB457" s="77"/>
      <c r="BC457" s="77"/>
      <c r="BD457" s="77"/>
      <c r="BE457" s="77"/>
      <c r="BG457" s="77"/>
      <c r="BH457" s="77"/>
      <c r="BI457" s="58"/>
      <c r="BJ457" s="58"/>
      <c r="BL457" s="94"/>
      <c r="BN457" s="117"/>
    </row>
    <row r="458" spans="1:66" s="38" customFormat="1" x14ac:dyDescent="0.2">
      <c r="A458" s="38" t="s">
        <v>807</v>
      </c>
      <c r="C458" s="58">
        <v>54.75</v>
      </c>
      <c r="D458" s="58">
        <v>-6.3</v>
      </c>
      <c r="E458" s="38" t="s">
        <v>816</v>
      </c>
      <c r="F458" s="63"/>
      <c r="G458" s="63"/>
      <c r="H458" s="63">
        <v>4840</v>
      </c>
      <c r="I458" s="63">
        <v>20</v>
      </c>
      <c r="J458" s="58">
        <v>-25.73</v>
      </c>
      <c r="K458" s="63">
        <v>948</v>
      </c>
      <c r="L458" s="63">
        <v>67</v>
      </c>
      <c r="M458" s="58">
        <v>-25.61571043751583</v>
      </c>
      <c r="N458" s="92">
        <v>0.14687</v>
      </c>
      <c r="O458" s="92">
        <v>-9.1480437515828683E-2</v>
      </c>
      <c r="P458" s="92">
        <v>5.8899999999999952E-2</v>
      </c>
      <c r="Q458" s="92">
        <v>0.11428956248417127</v>
      </c>
      <c r="R458" s="77">
        <v>1193.7098708328572</v>
      </c>
      <c r="S458" s="77">
        <v>116.02077272946934</v>
      </c>
      <c r="T458" s="92">
        <v>-0.39700587959449024</v>
      </c>
      <c r="U458" s="92">
        <v>0.1728636980032823</v>
      </c>
      <c r="V458" s="92"/>
      <c r="W458" s="92"/>
      <c r="X458" s="77"/>
      <c r="Y458" s="92"/>
      <c r="Z458" s="77"/>
      <c r="AA458" s="92"/>
      <c r="AB458" s="77"/>
      <c r="AC458" s="92"/>
      <c r="AD458" s="77"/>
      <c r="AE458" s="92"/>
      <c r="AF458" s="77"/>
      <c r="AG458" s="92"/>
      <c r="AH458" s="77"/>
      <c r="AI458" s="92"/>
      <c r="AJ458" s="77"/>
      <c r="AK458" s="92"/>
      <c r="AL458" s="92"/>
      <c r="AM458" s="93"/>
      <c r="AN458" s="77"/>
      <c r="AO458" s="77"/>
      <c r="AP458" s="77"/>
      <c r="AQ458" s="77"/>
      <c r="AR458" s="77"/>
      <c r="AS458" s="77"/>
      <c r="AT458" s="77"/>
      <c r="AU458" s="77"/>
      <c r="AV458" s="77"/>
      <c r="AW458" s="77"/>
      <c r="AX458" s="77"/>
      <c r="AY458" s="77"/>
      <c r="AZ458" s="77"/>
      <c r="BB458" s="77"/>
      <c r="BC458" s="77"/>
      <c r="BD458" s="77"/>
      <c r="BE458" s="77"/>
      <c r="BG458" s="77"/>
      <c r="BH458" s="77"/>
      <c r="BI458" s="58"/>
      <c r="BJ458" s="58"/>
      <c r="BL458" s="94"/>
      <c r="BN458" s="117"/>
    </row>
    <row r="459" spans="1:66" s="38" customFormat="1" x14ac:dyDescent="0.2">
      <c r="A459" s="38" t="s">
        <v>852</v>
      </c>
      <c r="B459" s="38" t="s">
        <v>974</v>
      </c>
      <c r="C459" s="58">
        <v>48.63</v>
      </c>
      <c r="D459" s="58">
        <v>10.62</v>
      </c>
      <c r="E459" s="38" t="s">
        <v>143</v>
      </c>
      <c r="F459" s="63">
        <v>4350</v>
      </c>
      <c r="G459" s="63">
        <v>17</v>
      </c>
      <c r="H459" s="63">
        <v>4850</v>
      </c>
      <c r="I459" s="63">
        <v>20</v>
      </c>
      <c r="J459" s="58">
        <v>-24.9</v>
      </c>
      <c r="K459" s="63">
        <v>756</v>
      </c>
      <c r="L459" s="63">
        <v>409</v>
      </c>
      <c r="M459" s="58">
        <v>-25.300939880002662</v>
      </c>
      <c r="N459" s="92">
        <v>8.1890000000000004E-2</v>
      </c>
      <c r="O459" s="92">
        <v>-0.4658418800026638</v>
      </c>
      <c r="P459" s="92">
        <v>-1.6988000000000003E-2</v>
      </c>
      <c r="Q459" s="92">
        <v>-0.40093988000266378</v>
      </c>
      <c r="R459" s="77">
        <v>1188.7279935228569</v>
      </c>
      <c r="S459" s="77">
        <v>122.16428573201203</v>
      </c>
      <c r="T459" s="92">
        <v>-0.76321447732633474</v>
      </c>
      <c r="U459" s="92">
        <v>0.18263575846263344</v>
      </c>
      <c r="V459" s="92"/>
      <c r="W459" s="92"/>
      <c r="X459" s="77"/>
      <c r="Y459" s="92"/>
      <c r="Z459" s="77"/>
      <c r="AA459" s="92"/>
      <c r="AB459" s="77"/>
      <c r="AC459" s="92"/>
      <c r="AD459" s="77"/>
      <c r="AE459" s="92"/>
      <c r="AF459" s="77"/>
      <c r="AG459" s="92"/>
      <c r="AH459" s="77"/>
      <c r="AI459" s="92"/>
      <c r="AJ459" s="77"/>
      <c r="AK459" s="92"/>
      <c r="AL459" s="92"/>
      <c r="AM459" s="93"/>
      <c r="AN459" s="77"/>
      <c r="AO459" s="77"/>
      <c r="AP459" s="77"/>
      <c r="AQ459" s="77"/>
      <c r="AR459" s="77"/>
      <c r="AS459" s="77"/>
      <c r="AT459" s="77"/>
      <c r="AU459" s="77"/>
      <c r="AV459" s="77"/>
      <c r="AW459" s="77"/>
      <c r="AX459" s="77"/>
      <c r="AY459" s="77"/>
      <c r="AZ459" s="77"/>
      <c r="BB459" s="77"/>
      <c r="BC459" s="77"/>
      <c r="BD459" s="77"/>
      <c r="BE459" s="77"/>
      <c r="BG459" s="77"/>
      <c r="BH459" s="77"/>
      <c r="BI459" s="58"/>
      <c r="BJ459" s="58"/>
      <c r="BL459" s="94"/>
      <c r="BN459" s="117"/>
    </row>
    <row r="460" spans="1:66" s="38" customFormat="1" x14ac:dyDescent="0.2">
      <c r="A460" s="38" t="s">
        <v>852</v>
      </c>
      <c r="B460" s="38" t="s">
        <v>975</v>
      </c>
      <c r="C460" s="58">
        <v>49.83</v>
      </c>
      <c r="D460" s="58">
        <v>10.93</v>
      </c>
      <c r="E460" s="38" t="s">
        <v>143</v>
      </c>
      <c r="F460" s="63">
        <v>4371</v>
      </c>
      <c r="G460" s="63">
        <v>21</v>
      </c>
      <c r="H460" s="63">
        <v>4850</v>
      </c>
      <c r="I460" s="63">
        <v>20</v>
      </c>
      <c r="J460" s="58">
        <v>-25.6</v>
      </c>
      <c r="K460" s="63">
        <v>637</v>
      </c>
      <c r="L460" s="63">
        <v>248</v>
      </c>
      <c r="M460" s="58">
        <v>-26.223399408922347</v>
      </c>
      <c r="N460" s="92">
        <v>0.11248000000000001</v>
      </c>
      <c r="O460" s="92">
        <v>-0.73377140892234571</v>
      </c>
      <c r="P460" s="92">
        <v>-2.1079999999999988E-3</v>
      </c>
      <c r="Q460" s="92">
        <v>-0.62339940892234569</v>
      </c>
      <c r="R460" s="77">
        <v>1065.3867019117145</v>
      </c>
      <c r="S460" s="77">
        <v>132.6725880295154</v>
      </c>
      <c r="T460" s="92">
        <v>-0.83465554530901542</v>
      </c>
      <c r="U460" s="92">
        <v>0.21807941754802174</v>
      </c>
      <c r="V460" s="92"/>
      <c r="W460" s="92"/>
      <c r="X460" s="77"/>
      <c r="Y460" s="92"/>
      <c r="Z460" s="77"/>
      <c r="AA460" s="92"/>
      <c r="AB460" s="77"/>
      <c r="AC460" s="92"/>
      <c r="AD460" s="77"/>
      <c r="AE460" s="92"/>
      <c r="AF460" s="77"/>
      <c r="AG460" s="92"/>
      <c r="AH460" s="77"/>
      <c r="AI460" s="92"/>
      <c r="AJ460" s="77"/>
      <c r="AK460" s="92"/>
      <c r="AL460" s="92"/>
      <c r="AM460" s="93"/>
      <c r="AN460" s="77"/>
      <c r="AO460" s="77"/>
      <c r="AP460" s="77"/>
      <c r="AQ460" s="77"/>
      <c r="AR460" s="77"/>
      <c r="AS460" s="77"/>
      <c r="AT460" s="77"/>
      <c r="AU460" s="77"/>
      <c r="AV460" s="77"/>
      <c r="AW460" s="77"/>
      <c r="AX460" s="77"/>
      <c r="AY460" s="77"/>
      <c r="AZ460" s="77"/>
      <c r="BB460" s="77"/>
      <c r="BC460" s="77"/>
      <c r="BD460" s="77"/>
      <c r="BE460" s="77"/>
      <c r="BG460" s="77"/>
      <c r="BH460" s="77"/>
      <c r="BI460" s="58"/>
      <c r="BJ460" s="58"/>
      <c r="BL460" s="94"/>
      <c r="BN460" s="117"/>
    </row>
    <row r="461" spans="1:66" s="38" customFormat="1" x14ac:dyDescent="0.2">
      <c r="A461" s="38" t="s">
        <v>852</v>
      </c>
      <c r="B461" s="38" t="s">
        <v>976</v>
      </c>
      <c r="C461" s="58">
        <v>49.83</v>
      </c>
      <c r="D461" s="58">
        <v>10.93</v>
      </c>
      <c r="E461" s="38" t="s">
        <v>143</v>
      </c>
      <c r="F461" s="63">
        <v>4377</v>
      </c>
      <c r="G461" s="63">
        <v>19</v>
      </c>
      <c r="H461" s="63">
        <v>4850</v>
      </c>
      <c r="I461" s="63">
        <v>30</v>
      </c>
      <c r="J461" s="58">
        <v>-25.7</v>
      </c>
      <c r="K461" s="63">
        <v>637</v>
      </c>
      <c r="L461" s="63">
        <v>248</v>
      </c>
      <c r="M461" s="58">
        <v>-26.323399408922345</v>
      </c>
      <c r="N461" s="92">
        <v>0.11248000000000001</v>
      </c>
      <c r="O461" s="92">
        <v>-0.73377140892234571</v>
      </c>
      <c r="P461" s="92">
        <v>-2.1079999999999988E-3</v>
      </c>
      <c r="Q461" s="92">
        <v>-0.62339940892234569</v>
      </c>
      <c r="R461" s="77">
        <v>1065.3867019117145</v>
      </c>
      <c r="S461" s="77">
        <v>132.6725880295154</v>
      </c>
      <c r="T461" s="92">
        <v>-0.83465554530901542</v>
      </c>
      <c r="U461" s="92">
        <v>0.21807941754802174</v>
      </c>
      <c r="V461" s="92"/>
      <c r="W461" s="92"/>
      <c r="X461" s="77"/>
      <c r="Y461" s="92"/>
      <c r="Z461" s="77"/>
      <c r="AA461" s="92"/>
      <c r="AB461" s="77"/>
      <c r="AC461" s="92"/>
      <c r="AD461" s="77"/>
      <c r="AE461" s="92"/>
      <c r="AF461" s="77"/>
      <c r="AG461" s="92"/>
      <c r="AH461" s="77"/>
      <c r="AI461" s="92"/>
      <c r="AJ461" s="77"/>
      <c r="AK461" s="92"/>
      <c r="AL461" s="92"/>
      <c r="AM461" s="93"/>
      <c r="AN461" s="77"/>
      <c r="AO461" s="77"/>
      <c r="AP461" s="77"/>
      <c r="AQ461" s="77"/>
      <c r="AR461" s="77"/>
      <c r="AS461" s="77"/>
      <c r="AT461" s="77"/>
      <c r="AU461" s="77"/>
      <c r="AV461" s="77"/>
      <c r="AW461" s="77"/>
      <c r="AX461" s="77"/>
      <c r="AY461" s="77"/>
      <c r="AZ461" s="77"/>
      <c r="BB461" s="77"/>
      <c r="BC461" s="77"/>
      <c r="BD461" s="77"/>
      <c r="BE461" s="77"/>
      <c r="BG461" s="77"/>
      <c r="BH461" s="77"/>
      <c r="BI461" s="58"/>
      <c r="BJ461" s="58"/>
      <c r="BL461" s="94"/>
      <c r="BN461" s="117"/>
    </row>
    <row r="462" spans="1:66" s="38" customFormat="1" x14ac:dyDescent="0.2">
      <c r="A462" s="38" t="s">
        <v>852</v>
      </c>
      <c r="B462" s="38" t="s">
        <v>977</v>
      </c>
      <c r="C462" s="58">
        <v>49.83</v>
      </c>
      <c r="D462" s="58">
        <v>10.93</v>
      </c>
      <c r="E462" s="38" t="s">
        <v>143</v>
      </c>
      <c r="F462" s="63">
        <v>4383</v>
      </c>
      <c r="G462" s="63">
        <v>20</v>
      </c>
      <c r="H462" s="63">
        <v>4850</v>
      </c>
      <c r="I462" s="63">
        <v>30</v>
      </c>
      <c r="J462" s="58">
        <v>-24.7</v>
      </c>
      <c r="K462" s="63">
        <v>637</v>
      </c>
      <c r="L462" s="63">
        <v>248</v>
      </c>
      <c r="M462" s="58">
        <v>-25.323399408922345</v>
      </c>
      <c r="N462" s="92">
        <v>0.11248000000000001</v>
      </c>
      <c r="O462" s="92">
        <v>-0.73377140892234571</v>
      </c>
      <c r="P462" s="92">
        <v>-2.1079999999999988E-3</v>
      </c>
      <c r="Q462" s="92">
        <v>-0.62339940892234569</v>
      </c>
      <c r="R462" s="77">
        <v>1065.3867019117145</v>
      </c>
      <c r="S462" s="77">
        <v>132.6725880295154</v>
      </c>
      <c r="T462" s="92">
        <v>-0.83465554530901542</v>
      </c>
      <c r="U462" s="92">
        <v>0.21807941754802174</v>
      </c>
      <c r="V462" s="92"/>
      <c r="W462" s="92"/>
      <c r="X462" s="77"/>
      <c r="Y462" s="92"/>
      <c r="Z462" s="77"/>
      <c r="AA462" s="92"/>
      <c r="AB462" s="77"/>
      <c r="AC462" s="92"/>
      <c r="AD462" s="77"/>
      <c r="AE462" s="92"/>
      <c r="AF462" s="77"/>
      <c r="AG462" s="92"/>
      <c r="AH462" s="77"/>
      <c r="AI462" s="92"/>
      <c r="AJ462" s="77"/>
      <c r="AK462" s="92"/>
      <c r="AL462" s="92"/>
      <c r="AM462" s="93"/>
      <c r="AN462" s="77"/>
      <c r="AO462" s="77"/>
      <c r="AP462" s="77"/>
      <c r="AQ462" s="77"/>
      <c r="AR462" s="77"/>
      <c r="AS462" s="77"/>
      <c r="AT462" s="77"/>
      <c r="AU462" s="77"/>
      <c r="AV462" s="77"/>
      <c r="AW462" s="77"/>
      <c r="AX462" s="77"/>
      <c r="AY462" s="77"/>
      <c r="AZ462" s="77"/>
      <c r="BB462" s="77"/>
      <c r="BC462" s="77"/>
      <c r="BD462" s="77"/>
      <c r="BE462" s="77"/>
      <c r="BG462" s="77"/>
      <c r="BH462" s="77"/>
      <c r="BI462" s="58"/>
      <c r="BJ462" s="58"/>
      <c r="BL462" s="94"/>
      <c r="BN462" s="117"/>
    </row>
    <row r="463" spans="1:66" s="38" customFormat="1" x14ac:dyDescent="0.2">
      <c r="A463" s="38" t="s">
        <v>852</v>
      </c>
      <c r="B463" s="38" t="s">
        <v>978</v>
      </c>
      <c r="C463" s="58">
        <v>49.83</v>
      </c>
      <c r="D463" s="58">
        <v>10.93</v>
      </c>
      <c r="E463" s="38" t="s">
        <v>143</v>
      </c>
      <c r="F463" s="63">
        <v>4389</v>
      </c>
      <c r="G463" s="63">
        <v>16</v>
      </c>
      <c r="H463" s="63">
        <v>4850</v>
      </c>
      <c r="I463" s="63">
        <v>30</v>
      </c>
      <c r="J463" s="58">
        <v>-25.1</v>
      </c>
      <c r="K463" s="63">
        <v>637</v>
      </c>
      <c r="L463" s="63">
        <v>248</v>
      </c>
      <c r="M463" s="58">
        <v>-25.723399408922347</v>
      </c>
      <c r="N463" s="92">
        <v>0.11248000000000001</v>
      </c>
      <c r="O463" s="92">
        <v>-0.73377140892234571</v>
      </c>
      <c r="P463" s="92">
        <v>-2.1079999999999988E-3</v>
      </c>
      <c r="Q463" s="92">
        <v>-0.62339940892234569</v>
      </c>
      <c r="R463" s="77">
        <v>1065.3867019117145</v>
      </c>
      <c r="S463" s="77">
        <v>132.6725880295154</v>
      </c>
      <c r="T463" s="92">
        <v>-0.83465554530901542</v>
      </c>
      <c r="U463" s="92">
        <v>0.21807941754802174</v>
      </c>
      <c r="V463" s="92"/>
      <c r="W463" s="92"/>
      <c r="X463" s="77"/>
      <c r="Y463" s="92"/>
      <c r="Z463" s="77"/>
      <c r="AA463" s="92"/>
      <c r="AB463" s="77"/>
      <c r="AC463" s="92"/>
      <c r="AD463" s="77"/>
      <c r="AE463" s="92"/>
      <c r="AF463" s="77"/>
      <c r="AG463" s="92"/>
      <c r="AH463" s="77"/>
      <c r="AI463" s="92"/>
      <c r="AJ463" s="77"/>
      <c r="AK463" s="92"/>
      <c r="AL463" s="92"/>
      <c r="AM463" s="93"/>
      <c r="AN463" s="77"/>
      <c r="AO463" s="77"/>
      <c r="AP463" s="77"/>
      <c r="AQ463" s="77"/>
      <c r="AR463" s="77"/>
      <c r="AS463" s="77"/>
      <c r="AT463" s="77"/>
      <c r="AU463" s="77"/>
      <c r="AV463" s="77"/>
      <c r="AW463" s="77"/>
      <c r="AX463" s="77"/>
      <c r="AY463" s="77"/>
      <c r="AZ463" s="77"/>
      <c r="BB463" s="77"/>
      <c r="BC463" s="77"/>
      <c r="BD463" s="77"/>
      <c r="BE463" s="77"/>
      <c r="BG463" s="77"/>
      <c r="BH463" s="77"/>
      <c r="BI463" s="58"/>
      <c r="BJ463" s="58"/>
      <c r="BL463" s="94"/>
      <c r="BN463" s="117"/>
    </row>
    <row r="464" spans="1:66" s="38" customFormat="1" x14ac:dyDescent="0.2">
      <c r="A464" s="38" t="s">
        <v>852</v>
      </c>
      <c r="B464" s="38" t="s">
        <v>979</v>
      </c>
      <c r="C464" s="58">
        <v>49.83</v>
      </c>
      <c r="D464" s="58">
        <v>10.93</v>
      </c>
      <c r="E464" s="38" t="s">
        <v>143</v>
      </c>
      <c r="F464" s="63">
        <v>4393</v>
      </c>
      <c r="G464" s="63">
        <v>19</v>
      </c>
      <c r="H464" s="63">
        <v>4850</v>
      </c>
      <c r="I464" s="63">
        <v>30</v>
      </c>
      <c r="J464" s="58">
        <v>-25.4</v>
      </c>
      <c r="K464" s="63">
        <v>637</v>
      </c>
      <c r="L464" s="63">
        <v>248</v>
      </c>
      <c r="M464" s="58">
        <v>-26.023399408922344</v>
      </c>
      <c r="N464" s="92">
        <v>0.11248000000000001</v>
      </c>
      <c r="O464" s="92">
        <v>-0.73377140892234571</v>
      </c>
      <c r="P464" s="92">
        <v>-2.1079999999999988E-3</v>
      </c>
      <c r="Q464" s="92">
        <v>-0.62339940892234569</v>
      </c>
      <c r="R464" s="77">
        <v>1065.3867019117145</v>
      </c>
      <c r="S464" s="77">
        <v>132.6725880295154</v>
      </c>
      <c r="T464" s="92">
        <v>-0.83465554530901542</v>
      </c>
      <c r="U464" s="92">
        <v>0.21807941754802174</v>
      </c>
      <c r="V464" s="92"/>
      <c r="W464" s="92"/>
      <c r="X464" s="77"/>
      <c r="Y464" s="92"/>
      <c r="Z464" s="77"/>
      <c r="AA464" s="92"/>
      <c r="AB464" s="77"/>
      <c r="AC464" s="92"/>
      <c r="AD464" s="77"/>
      <c r="AE464" s="92"/>
      <c r="AF464" s="77"/>
      <c r="AG464" s="92"/>
      <c r="AH464" s="77"/>
      <c r="AI464" s="92"/>
      <c r="AJ464" s="77"/>
      <c r="AK464" s="92"/>
      <c r="AL464" s="92"/>
      <c r="AM464" s="93"/>
      <c r="AN464" s="77"/>
      <c r="AO464" s="77"/>
      <c r="AP464" s="77"/>
      <c r="AQ464" s="77"/>
      <c r="AR464" s="77"/>
      <c r="AS464" s="77"/>
      <c r="AT464" s="77"/>
      <c r="AU464" s="77"/>
      <c r="AV464" s="77"/>
      <c r="AW464" s="77"/>
      <c r="AX464" s="77"/>
      <c r="AY464" s="77"/>
      <c r="AZ464" s="77"/>
      <c r="BB464" s="77"/>
      <c r="BC464" s="77"/>
      <c r="BD464" s="77"/>
      <c r="BE464" s="77"/>
      <c r="BG464" s="77"/>
      <c r="BH464" s="77"/>
      <c r="BI464" s="58"/>
      <c r="BJ464" s="58"/>
      <c r="BL464" s="94"/>
      <c r="BN464" s="117"/>
    </row>
    <row r="465" spans="1:66" s="38" customFormat="1" x14ac:dyDescent="0.2">
      <c r="A465" s="38" t="s">
        <v>852</v>
      </c>
      <c r="B465" s="38" t="s">
        <v>980</v>
      </c>
      <c r="C465" s="58">
        <v>49.83</v>
      </c>
      <c r="D465" s="58">
        <v>10.93</v>
      </c>
      <c r="E465" s="38" t="s">
        <v>143</v>
      </c>
      <c r="F465" s="63">
        <v>4381</v>
      </c>
      <c r="G465" s="63">
        <v>19</v>
      </c>
      <c r="H465" s="63">
        <v>4850</v>
      </c>
      <c r="I465" s="63">
        <v>30</v>
      </c>
      <c r="J465" s="58">
        <v>-25.5</v>
      </c>
      <c r="K465" s="63">
        <v>637</v>
      </c>
      <c r="L465" s="63">
        <v>248</v>
      </c>
      <c r="M465" s="58">
        <v>-26.123399408922346</v>
      </c>
      <c r="N465" s="92">
        <v>0.11248000000000001</v>
      </c>
      <c r="O465" s="92">
        <v>-0.73377140892234571</v>
      </c>
      <c r="P465" s="92">
        <v>-2.1079999999999988E-3</v>
      </c>
      <c r="Q465" s="92">
        <v>-0.62339940892234569</v>
      </c>
      <c r="R465" s="77">
        <v>1065.3867019117145</v>
      </c>
      <c r="S465" s="77">
        <v>132.6725880295154</v>
      </c>
      <c r="T465" s="92">
        <v>-0.83465554530901542</v>
      </c>
      <c r="U465" s="92">
        <v>0.21807941754802174</v>
      </c>
      <c r="V465" s="92"/>
      <c r="W465" s="92"/>
      <c r="X465" s="77"/>
      <c r="Y465" s="92"/>
      <c r="Z465" s="77"/>
      <c r="AA465" s="92"/>
      <c r="AB465" s="77"/>
      <c r="AC465" s="92"/>
      <c r="AD465" s="77"/>
      <c r="AE465" s="92"/>
      <c r="AF465" s="77"/>
      <c r="AG465" s="92"/>
      <c r="AH465" s="77"/>
      <c r="AI465" s="92"/>
      <c r="AJ465" s="77"/>
      <c r="AK465" s="92"/>
      <c r="AL465" s="92"/>
      <c r="AM465" s="93"/>
      <c r="AN465" s="77"/>
      <c r="AO465" s="77"/>
      <c r="AP465" s="77"/>
      <c r="AQ465" s="77"/>
      <c r="AR465" s="77"/>
      <c r="AS465" s="77"/>
      <c r="AT465" s="77"/>
      <c r="AU465" s="77"/>
      <c r="AV465" s="77"/>
      <c r="AW465" s="77"/>
      <c r="AX465" s="77"/>
      <c r="AY465" s="77"/>
      <c r="AZ465" s="77"/>
      <c r="BB465" s="77"/>
      <c r="BC465" s="77"/>
      <c r="BD465" s="77"/>
      <c r="BE465" s="77"/>
      <c r="BG465" s="77"/>
      <c r="BH465" s="77"/>
      <c r="BI465" s="58"/>
      <c r="BJ465" s="58"/>
      <c r="BL465" s="94"/>
      <c r="BN465" s="117"/>
    </row>
    <row r="466" spans="1:66" s="38" customFormat="1" x14ac:dyDescent="0.2">
      <c r="A466" s="38" t="s">
        <v>852</v>
      </c>
      <c r="B466" s="38" t="s">
        <v>981</v>
      </c>
      <c r="C466" s="58">
        <v>49.9</v>
      </c>
      <c r="D466" s="58">
        <v>10.9</v>
      </c>
      <c r="E466" s="38" t="s">
        <v>143</v>
      </c>
      <c r="F466" s="63">
        <v>4395</v>
      </c>
      <c r="G466" s="63">
        <v>25</v>
      </c>
      <c r="H466" s="63">
        <v>4850</v>
      </c>
      <c r="I466" s="63">
        <v>30</v>
      </c>
      <c r="J466" s="58">
        <v>-25</v>
      </c>
      <c r="K466" s="63">
        <v>627</v>
      </c>
      <c r="L466" s="63">
        <v>244</v>
      </c>
      <c r="M466" s="58">
        <v>-25.645816269717674</v>
      </c>
      <c r="N466" s="92">
        <v>0.11324000000000001</v>
      </c>
      <c r="O466" s="92">
        <v>-0.75781626971767402</v>
      </c>
      <c r="P466" s="92">
        <v>-1.2400000000000189E-3</v>
      </c>
      <c r="Q466" s="92">
        <v>-0.64581626971767403</v>
      </c>
      <c r="R466" s="77">
        <v>1059.6775663684286</v>
      </c>
      <c r="S466" s="77">
        <v>134.22076960388091</v>
      </c>
      <c r="T466" s="92">
        <v>-0.84902561160812362</v>
      </c>
      <c r="U466" s="92">
        <v>0.22143390152536194</v>
      </c>
      <c r="V466" s="92"/>
      <c r="W466" s="92"/>
      <c r="X466" s="77"/>
      <c r="Y466" s="92"/>
      <c r="Z466" s="77"/>
      <c r="AA466" s="92"/>
      <c r="AB466" s="77"/>
      <c r="AC466" s="92"/>
      <c r="AD466" s="77"/>
      <c r="AE466" s="92"/>
      <c r="AF466" s="77"/>
      <c r="AG466" s="92"/>
      <c r="AH466" s="77"/>
      <c r="AI466" s="92"/>
      <c r="AJ466" s="77"/>
      <c r="AK466" s="92"/>
      <c r="AL466" s="92"/>
      <c r="AM466" s="93"/>
      <c r="AN466" s="77"/>
      <c r="AO466" s="77"/>
      <c r="AP466" s="77"/>
      <c r="AQ466" s="77"/>
      <c r="AR466" s="77"/>
      <c r="AS466" s="77"/>
      <c r="AT466" s="77"/>
      <c r="AU466" s="77"/>
      <c r="AV466" s="77"/>
      <c r="AW466" s="77"/>
      <c r="AX466" s="77"/>
      <c r="AY466" s="77"/>
      <c r="AZ466" s="77"/>
      <c r="BB466" s="77"/>
      <c r="BC466" s="77"/>
      <c r="BD466" s="77"/>
      <c r="BE466" s="77"/>
      <c r="BG466" s="77"/>
      <c r="BH466" s="77"/>
      <c r="BI466" s="58"/>
      <c r="BJ466" s="58"/>
      <c r="BL466" s="94"/>
      <c r="BN466" s="117"/>
    </row>
    <row r="467" spans="1:66" s="38" customFormat="1" x14ac:dyDescent="0.2">
      <c r="A467" s="38" t="s">
        <v>852</v>
      </c>
      <c r="B467" s="38" t="s">
        <v>982</v>
      </c>
      <c r="C467" s="58">
        <v>49.9</v>
      </c>
      <c r="D467" s="58">
        <v>10.9</v>
      </c>
      <c r="E467" s="38" t="s">
        <v>143</v>
      </c>
      <c r="F467" s="63">
        <v>4376</v>
      </c>
      <c r="G467" s="63">
        <v>20</v>
      </c>
      <c r="H467" s="63">
        <v>4850</v>
      </c>
      <c r="I467" s="63">
        <v>30</v>
      </c>
      <c r="J467" s="58">
        <v>-24.9</v>
      </c>
      <c r="K467" s="63">
        <v>627</v>
      </c>
      <c r="L467" s="63">
        <v>244</v>
      </c>
      <c r="M467" s="58">
        <v>-25.545816269717672</v>
      </c>
      <c r="N467" s="92">
        <v>0.11324000000000001</v>
      </c>
      <c r="O467" s="92">
        <v>-0.75781626971767402</v>
      </c>
      <c r="P467" s="92">
        <v>-1.2400000000000189E-3</v>
      </c>
      <c r="Q467" s="92">
        <v>-0.64581626971767403</v>
      </c>
      <c r="R467" s="77">
        <v>1059.6775663684286</v>
      </c>
      <c r="S467" s="77">
        <v>134.22076960388091</v>
      </c>
      <c r="T467" s="92">
        <v>-0.84902561160812362</v>
      </c>
      <c r="U467" s="92">
        <v>0.22143390152536194</v>
      </c>
      <c r="V467" s="92"/>
      <c r="W467" s="92"/>
      <c r="X467" s="77"/>
      <c r="Y467" s="92"/>
      <c r="Z467" s="77"/>
      <c r="AA467" s="92"/>
      <c r="AB467" s="77"/>
      <c r="AC467" s="92"/>
      <c r="AD467" s="77"/>
      <c r="AE467" s="92"/>
      <c r="AF467" s="77"/>
      <c r="AG467" s="92"/>
      <c r="AH467" s="77"/>
      <c r="AI467" s="92"/>
      <c r="AJ467" s="77"/>
      <c r="AK467" s="92"/>
      <c r="AL467" s="92"/>
      <c r="AM467" s="93"/>
      <c r="AN467" s="77"/>
      <c r="AO467" s="77"/>
      <c r="AP467" s="77"/>
      <c r="AQ467" s="77"/>
      <c r="AR467" s="77"/>
      <c r="AS467" s="77"/>
      <c r="AT467" s="77"/>
      <c r="AU467" s="77"/>
      <c r="AV467" s="77"/>
      <c r="AW467" s="77"/>
      <c r="AX467" s="77"/>
      <c r="AY467" s="77"/>
      <c r="AZ467" s="77"/>
      <c r="BB467" s="77"/>
      <c r="BC467" s="77"/>
      <c r="BD467" s="77"/>
      <c r="BE467" s="77"/>
      <c r="BG467" s="77"/>
      <c r="BH467" s="77"/>
      <c r="BI467" s="58"/>
      <c r="BJ467" s="58"/>
      <c r="BL467" s="94"/>
      <c r="BN467" s="117"/>
    </row>
    <row r="468" spans="1:66" s="38" customFormat="1" x14ac:dyDescent="0.2">
      <c r="A468" s="38" t="s">
        <v>852</v>
      </c>
      <c r="B468" s="38" t="s">
        <v>983</v>
      </c>
      <c r="C468" s="58">
        <v>49.9</v>
      </c>
      <c r="D468" s="58">
        <v>10.9</v>
      </c>
      <c r="E468" s="38" t="s">
        <v>143</v>
      </c>
      <c r="F468" s="63">
        <v>4382</v>
      </c>
      <c r="G468" s="63">
        <v>16</v>
      </c>
      <c r="H468" s="63">
        <v>4850</v>
      </c>
      <c r="I468" s="63">
        <v>30</v>
      </c>
      <c r="J468" s="58">
        <v>-24.7</v>
      </c>
      <c r="K468" s="63">
        <v>627</v>
      </c>
      <c r="L468" s="63">
        <v>244</v>
      </c>
      <c r="M468" s="58">
        <v>-25.345816269717673</v>
      </c>
      <c r="N468" s="92">
        <v>0.11324000000000001</v>
      </c>
      <c r="O468" s="92">
        <v>-0.75781626971767402</v>
      </c>
      <c r="P468" s="92">
        <v>-1.2400000000000189E-3</v>
      </c>
      <c r="Q468" s="92">
        <v>-0.64581626971767403</v>
      </c>
      <c r="R468" s="77">
        <v>1059.6775663684286</v>
      </c>
      <c r="S468" s="77">
        <v>134.22076960388091</v>
      </c>
      <c r="T468" s="92">
        <v>-0.84902561160812362</v>
      </c>
      <c r="U468" s="92">
        <v>0.22143390152536194</v>
      </c>
      <c r="V468" s="92"/>
      <c r="W468" s="92"/>
      <c r="X468" s="77"/>
      <c r="Y468" s="92"/>
      <c r="Z468" s="77"/>
      <c r="AA468" s="92"/>
      <c r="AB468" s="77"/>
      <c r="AC468" s="92"/>
      <c r="AD468" s="77"/>
      <c r="AE468" s="92"/>
      <c r="AF468" s="77"/>
      <c r="AG468" s="92"/>
      <c r="AH468" s="77"/>
      <c r="AI468" s="92"/>
      <c r="AJ468" s="77"/>
      <c r="AK468" s="92"/>
      <c r="AL468" s="92"/>
      <c r="AM468" s="93"/>
      <c r="AN468" s="77"/>
      <c r="AO468" s="77"/>
      <c r="AP468" s="77"/>
      <c r="AQ468" s="77"/>
      <c r="AR468" s="77"/>
      <c r="AS468" s="77"/>
      <c r="AT468" s="77"/>
      <c r="AU468" s="77"/>
      <c r="AV468" s="77"/>
      <c r="AW468" s="77"/>
      <c r="AX468" s="77"/>
      <c r="AY468" s="77"/>
      <c r="AZ468" s="77"/>
      <c r="BB468" s="77"/>
      <c r="BC468" s="77"/>
      <c r="BD468" s="77"/>
      <c r="BE468" s="77"/>
      <c r="BG468" s="77"/>
      <c r="BH468" s="77"/>
      <c r="BI468" s="58"/>
      <c r="BJ468" s="58"/>
      <c r="BL468" s="94"/>
      <c r="BN468" s="117"/>
    </row>
    <row r="469" spans="1:66" s="38" customFormat="1" x14ac:dyDescent="0.2">
      <c r="A469" s="38" t="s">
        <v>852</v>
      </c>
      <c r="B469" s="38" t="s">
        <v>984</v>
      </c>
      <c r="C469" s="58">
        <v>49.9</v>
      </c>
      <c r="D469" s="58">
        <v>10.9</v>
      </c>
      <c r="E469" s="38" t="s">
        <v>143</v>
      </c>
      <c r="F469" s="63">
        <v>4394</v>
      </c>
      <c r="G469" s="63">
        <v>17</v>
      </c>
      <c r="H469" s="63">
        <v>4860</v>
      </c>
      <c r="I469" s="63">
        <v>30</v>
      </c>
      <c r="J469" s="58">
        <v>-24.7</v>
      </c>
      <c r="K469" s="63">
        <v>627</v>
      </c>
      <c r="L469" s="63">
        <v>244</v>
      </c>
      <c r="M469" s="58">
        <v>-25.345816269717673</v>
      </c>
      <c r="N469" s="92">
        <v>0.11324000000000001</v>
      </c>
      <c r="O469" s="92">
        <v>-0.75781626971767402</v>
      </c>
      <c r="P469" s="92">
        <v>-1.2400000000000189E-3</v>
      </c>
      <c r="Q469" s="92">
        <v>-0.64581626971767403</v>
      </c>
      <c r="R469" s="77">
        <v>1059.6775663684286</v>
      </c>
      <c r="S469" s="77">
        <v>134.22076960388091</v>
      </c>
      <c r="T469" s="92">
        <v>-0.84902561160812362</v>
      </c>
      <c r="U469" s="92">
        <v>0.22143390152536194</v>
      </c>
      <c r="V469" s="92"/>
      <c r="W469" s="92"/>
      <c r="X469" s="77"/>
      <c r="Y469" s="92"/>
      <c r="Z469" s="77"/>
      <c r="AA469" s="92"/>
      <c r="AB469" s="77"/>
      <c r="AC469" s="92"/>
      <c r="AD469" s="77"/>
      <c r="AE469" s="92"/>
      <c r="AF469" s="77"/>
      <c r="AG469" s="92"/>
      <c r="AH469" s="77"/>
      <c r="AI469" s="92"/>
      <c r="AJ469" s="77"/>
      <c r="AK469" s="92"/>
      <c r="AL469" s="92"/>
      <c r="AM469" s="93"/>
      <c r="AN469" s="77"/>
      <c r="AO469" s="77"/>
      <c r="AP469" s="77"/>
      <c r="AQ469" s="77"/>
      <c r="AR469" s="77"/>
      <c r="AS469" s="77"/>
      <c r="AT469" s="77"/>
      <c r="AU469" s="77"/>
      <c r="AV469" s="77"/>
      <c r="AW469" s="77"/>
      <c r="AX469" s="77"/>
      <c r="AY469" s="77"/>
      <c r="AZ469" s="77"/>
      <c r="BB469" s="77"/>
      <c r="BC469" s="77"/>
      <c r="BD469" s="77"/>
      <c r="BE469" s="77"/>
      <c r="BG469" s="77"/>
      <c r="BH469" s="77"/>
      <c r="BI469" s="58"/>
      <c r="BJ469" s="58"/>
      <c r="BL469" s="94"/>
      <c r="BN469" s="117"/>
    </row>
    <row r="470" spans="1:66" s="38" customFormat="1" x14ac:dyDescent="0.2">
      <c r="A470" s="38" t="s">
        <v>807</v>
      </c>
      <c r="C470" s="58">
        <v>54.75</v>
      </c>
      <c r="D470" s="58">
        <v>-6.3</v>
      </c>
      <c r="E470" s="38" t="s">
        <v>816</v>
      </c>
      <c r="F470" s="63"/>
      <c r="G470" s="63"/>
      <c r="H470" s="63">
        <v>4860</v>
      </c>
      <c r="I470" s="63">
        <v>20</v>
      </c>
      <c r="J470" s="58">
        <v>-25.55</v>
      </c>
      <c r="K470" s="63">
        <v>948</v>
      </c>
      <c r="L470" s="63">
        <v>67</v>
      </c>
      <c r="M470" s="58">
        <v>-25.43571043751583</v>
      </c>
      <c r="N470" s="92">
        <v>0.14687</v>
      </c>
      <c r="O470" s="92">
        <v>-9.1480437515828683E-2</v>
      </c>
      <c r="P470" s="92">
        <v>5.8899999999999952E-2</v>
      </c>
      <c r="Q470" s="92">
        <v>0.11428956248417127</v>
      </c>
      <c r="R470" s="77">
        <v>1193.7098708328572</v>
      </c>
      <c r="S470" s="77">
        <v>116.02077272946934</v>
      </c>
      <c r="T470" s="92">
        <v>-0.39700587959449024</v>
      </c>
      <c r="U470" s="92">
        <v>0.1728636980032823</v>
      </c>
      <c r="V470" s="92"/>
      <c r="W470" s="92"/>
      <c r="X470" s="77"/>
      <c r="Y470" s="92"/>
      <c r="Z470" s="77"/>
      <c r="AA470" s="92"/>
      <c r="AB470" s="77"/>
      <c r="AC470" s="92"/>
      <c r="AD470" s="77"/>
      <c r="AE470" s="92"/>
      <c r="AF470" s="77"/>
      <c r="AG470" s="92"/>
      <c r="AH470" s="77"/>
      <c r="AI470" s="92"/>
      <c r="AJ470" s="77"/>
      <c r="AK470" s="92"/>
      <c r="AL470" s="92"/>
      <c r="AM470" s="93"/>
      <c r="AN470" s="77"/>
      <c r="AO470" s="77"/>
      <c r="AP470" s="77"/>
      <c r="AQ470" s="77"/>
      <c r="AR470" s="77"/>
      <c r="AS470" s="77"/>
      <c r="AT470" s="77"/>
      <c r="AU470" s="77"/>
      <c r="AV470" s="77"/>
      <c r="AW470" s="77"/>
      <c r="AX470" s="77"/>
      <c r="AY470" s="77"/>
      <c r="AZ470" s="77"/>
      <c r="BB470" s="77"/>
      <c r="BC470" s="77"/>
      <c r="BD470" s="77"/>
      <c r="BE470" s="77"/>
      <c r="BG470" s="77"/>
      <c r="BH470" s="77"/>
      <c r="BI470" s="58"/>
      <c r="BJ470" s="58"/>
      <c r="BL470" s="94"/>
      <c r="BN470" s="117"/>
    </row>
    <row r="471" spans="1:66" s="38" customFormat="1" x14ac:dyDescent="0.2">
      <c r="A471" s="38" t="s">
        <v>807</v>
      </c>
      <c r="C471" s="58">
        <v>54.75</v>
      </c>
      <c r="D471" s="58">
        <v>-6.3</v>
      </c>
      <c r="E471" s="38" t="s">
        <v>816</v>
      </c>
      <c r="F471" s="63"/>
      <c r="G471" s="63"/>
      <c r="H471" s="63">
        <v>4880</v>
      </c>
      <c r="I471" s="63">
        <v>20</v>
      </c>
      <c r="J471" s="58">
        <v>-25.93</v>
      </c>
      <c r="K471" s="63">
        <v>948</v>
      </c>
      <c r="L471" s="63">
        <v>67</v>
      </c>
      <c r="M471" s="58">
        <v>-25.815710437515829</v>
      </c>
      <c r="N471" s="92">
        <v>0.14687</v>
      </c>
      <c r="O471" s="92">
        <v>-9.1480437515828683E-2</v>
      </c>
      <c r="P471" s="92">
        <v>5.8899999999999952E-2</v>
      </c>
      <c r="Q471" s="92">
        <v>0.11428956248417127</v>
      </c>
      <c r="R471" s="77">
        <v>1193.7098708328572</v>
      </c>
      <c r="S471" s="77">
        <v>116.02077272946934</v>
      </c>
      <c r="T471" s="92">
        <v>-0.39700587959449024</v>
      </c>
      <c r="U471" s="92">
        <v>0.1728636980032823</v>
      </c>
      <c r="V471" s="92"/>
      <c r="W471" s="92"/>
      <c r="X471" s="77"/>
      <c r="Y471" s="92"/>
      <c r="Z471" s="77"/>
      <c r="AA471" s="92"/>
      <c r="AB471" s="77"/>
      <c r="AC471" s="92"/>
      <c r="AD471" s="77"/>
      <c r="AE471" s="92"/>
      <c r="AF471" s="77"/>
      <c r="AG471" s="92"/>
      <c r="AH471" s="77"/>
      <c r="AI471" s="92"/>
      <c r="AJ471" s="77"/>
      <c r="AK471" s="92"/>
      <c r="AL471" s="92"/>
      <c r="AM471" s="93"/>
      <c r="AN471" s="77"/>
      <c r="AO471" s="77"/>
      <c r="AP471" s="77"/>
      <c r="AQ471" s="77"/>
      <c r="AR471" s="77"/>
      <c r="AS471" s="77"/>
      <c r="AT471" s="77"/>
      <c r="AU471" s="77"/>
      <c r="AV471" s="77"/>
      <c r="AW471" s="77"/>
      <c r="AX471" s="77"/>
      <c r="AY471" s="77"/>
      <c r="AZ471" s="77"/>
      <c r="BB471" s="77"/>
      <c r="BC471" s="77"/>
      <c r="BD471" s="77"/>
      <c r="BE471" s="77"/>
      <c r="BG471" s="77"/>
      <c r="BH471" s="77"/>
      <c r="BI471" s="58"/>
      <c r="BJ471" s="58"/>
      <c r="BL471" s="94"/>
      <c r="BN471" s="117"/>
    </row>
    <row r="472" spans="1:66" s="38" customFormat="1" x14ac:dyDescent="0.2">
      <c r="A472" s="38" t="s">
        <v>807</v>
      </c>
      <c r="C472" s="58">
        <v>54.47</v>
      </c>
      <c r="D472" s="58">
        <v>-5.72</v>
      </c>
      <c r="E472" s="38" t="s">
        <v>816</v>
      </c>
      <c r="F472" s="63"/>
      <c r="G472" s="63"/>
      <c r="H472" s="63">
        <v>4900</v>
      </c>
      <c r="I472" s="63">
        <v>20</v>
      </c>
      <c r="J472" s="58">
        <v>-25.01</v>
      </c>
      <c r="K472" s="63">
        <v>1041</v>
      </c>
      <c r="L472" s="63">
        <v>39</v>
      </c>
      <c r="M472" s="58">
        <v>-24.732797204189033</v>
      </c>
      <c r="N472" s="92">
        <v>0.15219000000000002</v>
      </c>
      <c r="O472" s="92">
        <v>6.9584795810968103E-2</v>
      </c>
      <c r="P472" s="92">
        <v>5.5427999999999922E-2</v>
      </c>
      <c r="Q472" s="92">
        <v>0.27720279581096807</v>
      </c>
      <c r="R472" s="77">
        <v>1139.2888963814287</v>
      </c>
      <c r="S472" s="77">
        <v>135.48794431570155</v>
      </c>
      <c r="T472" s="92">
        <v>-0.15024355747258714</v>
      </c>
      <c r="U472" s="92">
        <v>0.20639800959639407</v>
      </c>
      <c r="V472" s="92"/>
      <c r="W472" s="92"/>
      <c r="X472" s="77"/>
      <c r="Y472" s="92"/>
      <c r="Z472" s="77"/>
      <c r="AA472" s="92"/>
      <c r="AB472" s="77"/>
      <c r="AC472" s="92"/>
      <c r="AD472" s="77"/>
      <c r="AE472" s="92"/>
      <c r="AF472" s="77"/>
      <c r="AG472" s="92"/>
      <c r="AH472" s="77"/>
      <c r="AI472" s="92"/>
      <c r="AJ472" s="77"/>
      <c r="AK472" s="92"/>
      <c r="AL472" s="92"/>
      <c r="AM472" s="93"/>
      <c r="AN472" s="77"/>
      <c r="AO472" s="77"/>
      <c r="AP472" s="77"/>
      <c r="AQ472" s="77"/>
      <c r="AR472" s="77"/>
      <c r="AS472" s="77"/>
      <c r="AT472" s="77"/>
      <c r="AU472" s="77"/>
      <c r="AV472" s="77"/>
      <c r="AW472" s="77"/>
      <c r="AX472" s="77"/>
      <c r="AY472" s="77"/>
      <c r="AZ472" s="77"/>
      <c r="BB472" s="77"/>
      <c r="BC472" s="77"/>
      <c r="BD472" s="77"/>
      <c r="BE472" s="77"/>
      <c r="BG472" s="77"/>
      <c r="BH472" s="77"/>
      <c r="BI472" s="58"/>
      <c r="BJ472" s="58"/>
      <c r="BL472" s="94"/>
      <c r="BN472" s="117"/>
    </row>
    <row r="473" spans="1:66" s="38" customFormat="1" x14ac:dyDescent="0.2">
      <c r="A473" s="38" t="s">
        <v>852</v>
      </c>
      <c r="B473" s="38" t="s">
        <v>985</v>
      </c>
      <c r="C473" s="58">
        <v>48.63</v>
      </c>
      <c r="D473" s="58">
        <v>10.62</v>
      </c>
      <c r="E473" s="38" t="s">
        <v>143</v>
      </c>
      <c r="F473" s="63">
        <v>4358</v>
      </c>
      <c r="G473" s="63">
        <v>18</v>
      </c>
      <c r="H473" s="63">
        <v>4910</v>
      </c>
      <c r="I473" s="63">
        <v>20</v>
      </c>
      <c r="J473" s="58">
        <v>-25.4</v>
      </c>
      <c r="K473" s="63">
        <v>756</v>
      </c>
      <c r="L473" s="63">
        <v>409</v>
      </c>
      <c r="M473" s="58">
        <v>-25.800939880002662</v>
      </c>
      <c r="N473" s="92">
        <v>8.1890000000000004E-2</v>
      </c>
      <c r="O473" s="92">
        <v>-0.4658418800026638</v>
      </c>
      <c r="P473" s="92">
        <v>-1.6988000000000003E-2</v>
      </c>
      <c r="Q473" s="92">
        <v>-0.40093988000266378</v>
      </c>
      <c r="R473" s="77">
        <v>1188.7279935228569</v>
      </c>
      <c r="S473" s="77">
        <v>122.16428573201203</v>
      </c>
      <c r="T473" s="92">
        <v>-0.76321447732633474</v>
      </c>
      <c r="U473" s="92">
        <v>0.18263575846263344</v>
      </c>
      <c r="V473" s="92"/>
      <c r="W473" s="92"/>
      <c r="X473" s="77"/>
      <c r="Y473" s="92"/>
      <c r="Z473" s="77"/>
      <c r="AA473" s="92"/>
      <c r="AB473" s="77"/>
      <c r="AC473" s="92"/>
      <c r="AD473" s="77"/>
      <c r="AE473" s="92"/>
      <c r="AF473" s="77"/>
      <c r="AG473" s="92"/>
      <c r="AH473" s="77"/>
      <c r="AI473" s="92"/>
      <c r="AJ473" s="77"/>
      <c r="AK473" s="92"/>
      <c r="AL473" s="92"/>
      <c r="AM473" s="93"/>
      <c r="AN473" s="77"/>
      <c r="AO473" s="77"/>
      <c r="AP473" s="77"/>
      <c r="AQ473" s="77"/>
      <c r="AR473" s="77"/>
      <c r="AS473" s="77"/>
      <c r="AT473" s="77"/>
      <c r="AU473" s="77"/>
      <c r="AV473" s="77"/>
      <c r="AW473" s="77"/>
      <c r="AX473" s="77"/>
      <c r="AY473" s="77"/>
      <c r="AZ473" s="77"/>
      <c r="BB473" s="77"/>
      <c r="BC473" s="77"/>
      <c r="BD473" s="77"/>
      <c r="BE473" s="77"/>
      <c r="BG473" s="77"/>
      <c r="BH473" s="77"/>
      <c r="BI473" s="58"/>
      <c r="BJ473" s="58"/>
      <c r="BL473" s="94"/>
      <c r="BN473" s="117"/>
    </row>
    <row r="474" spans="1:66" s="38" customFormat="1" x14ac:dyDescent="0.2">
      <c r="A474" s="38" t="s">
        <v>852</v>
      </c>
      <c r="B474" s="38" t="s">
        <v>986</v>
      </c>
      <c r="C474" s="58">
        <v>49.83</v>
      </c>
      <c r="D474" s="58">
        <v>10.93</v>
      </c>
      <c r="E474" s="38" t="s">
        <v>143</v>
      </c>
      <c r="F474" s="63">
        <v>4361</v>
      </c>
      <c r="G474" s="63">
        <v>18</v>
      </c>
      <c r="H474" s="63">
        <v>4910</v>
      </c>
      <c r="I474" s="63">
        <v>20</v>
      </c>
      <c r="J474" s="58">
        <v>-25.6</v>
      </c>
      <c r="K474" s="63">
        <v>637</v>
      </c>
      <c r="L474" s="63">
        <v>248</v>
      </c>
      <c r="M474" s="58">
        <v>-26.223399408922347</v>
      </c>
      <c r="N474" s="92">
        <v>0.11248000000000001</v>
      </c>
      <c r="O474" s="92">
        <v>-0.73377140892234571</v>
      </c>
      <c r="P474" s="92">
        <v>-2.1079999999999988E-3</v>
      </c>
      <c r="Q474" s="92">
        <v>-0.62339940892234569</v>
      </c>
      <c r="R474" s="77">
        <v>1065.3867019117145</v>
      </c>
      <c r="S474" s="77">
        <v>132.6725880295154</v>
      </c>
      <c r="T474" s="92">
        <v>-0.83465554530901542</v>
      </c>
      <c r="U474" s="92">
        <v>0.21807941754802174</v>
      </c>
      <c r="V474" s="92"/>
      <c r="W474" s="92"/>
      <c r="X474" s="77"/>
      <c r="Y474" s="92"/>
      <c r="Z474" s="77"/>
      <c r="AA474" s="92"/>
      <c r="AB474" s="77"/>
      <c r="AC474" s="92"/>
      <c r="AD474" s="77"/>
      <c r="AE474" s="92"/>
      <c r="AF474" s="77"/>
      <c r="AG474" s="92"/>
      <c r="AH474" s="77"/>
      <c r="AI474" s="92"/>
      <c r="AJ474" s="77"/>
      <c r="AK474" s="92"/>
      <c r="AL474" s="92"/>
      <c r="AM474" s="93"/>
      <c r="AN474" s="77"/>
      <c r="AO474" s="77"/>
      <c r="AP474" s="77"/>
      <c r="AQ474" s="77"/>
      <c r="AR474" s="77"/>
      <c r="AS474" s="77"/>
      <c r="AT474" s="77"/>
      <c r="AU474" s="77"/>
      <c r="AV474" s="77"/>
      <c r="AW474" s="77"/>
      <c r="AX474" s="77"/>
      <c r="AY474" s="77"/>
      <c r="AZ474" s="77"/>
      <c r="BB474" s="77"/>
      <c r="BC474" s="77"/>
      <c r="BD474" s="77"/>
      <c r="BE474" s="77"/>
      <c r="BG474" s="77"/>
      <c r="BH474" s="77"/>
      <c r="BI474" s="58"/>
      <c r="BJ474" s="58"/>
      <c r="BL474" s="94"/>
      <c r="BN474" s="117"/>
    </row>
    <row r="475" spans="1:66" s="38" customFormat="1" x14ac:dyDescent="0.2">
      <c r="A475" s="38" t="s">
        <v>852</v>
      </c>
      <c r="B475" s="38" t="s">
        <v>987</v>
      </c>
      <c r="C475" s="58">
        <v>49.9</v>
      </c>
      <c r="D475" s="58">
        <v>10.9</v>
      </c>
      <c r="E475" s="38" t="s">
        <v>143</v>
      </c>
      <c r="F475" s="63">
        <v>4423</v>
      </c>
      <c r="G475" s="63">
        <v>24</v>
      </c>
      <c r="H475" s="63">
        <v>4920</v>
      </c>
      <c r="I475" s="63">
        <v>40</v>
      </c>
      <c r="J475" s="58">
        <v>-25.1</v>
      </c>
      <c r="K475" s="63">
        <v>627</v>
      </c>
      <c r="L475" s="63">
        <v>244</v>
      </c>
      <c r="M475" s="58">
        <v>-25.745816269717675</v>
      </c>
      <c r="N475" s="92">
        <v>0.11324000000000001</v>
      </c>
      <c r="O475" s="92">
        <v>-0.75781626971767402</v>
      </c>
      <c r="P475" s="92">
        <v>-1.2400000000000189E-3</v>
      </c>
      <c r="Q475" s="92">
        <v>-0.64581626971767403</v>
      </c>
      <c r="R475" s="77">
        <v>1059.6775663684286</v>
      </c>
      <c r="S475" s="77">
        <v>134.22076960388091</v>
      </c>
      <c r="T475" s="92">
        <v>-0.84902561160812362</v>
      </c>
      <c r="U475" s="92">
        <v>0.22143390152536194</v>
      </c>
      <c r="V475" s="92"/>
      <c r="W475" s="92"/>
      <c r="X475" s="77"/>
      <c r="Y475" s="92"/>
      <c r="Z475" s="77"/>
      <c r="AA475" s="92"/>
      <c r="AB475" s="77"/>
      <c r="AC475" s="92"/>
      <c r="AD475" s="77"/>
      <c r="AE475" s="92"/>
      <c r="AF475" s="77"/>
      <c r="AG475" s="92"/>
      <c r="AH475" s="77"/>
      <c r="AI475" s="92"/>
      <c r="AJ475" s="77"/>
      <c r="AK475" s="92"/>
      <c r="AL475" s="92"/>
      <c r="AM475" s="93"/>
      <c r="AN475" s="77"/>
      <c r="AO475" s="77"/>
      <c r="AP475" s="77"/>
      <c r="AQ475" s="77"/>
      <c r="AR475" s="77"/>
      <c r="AS475" s="77"/>
      <c r="AT475" s="77"/>
      <c r="AU475" s="77"/>
      <c r="AV475" s="77"/>
      <c r="AW475" s="77"/>
      <c r="AX475" s="77"/>
      <c r="AY475" s="77"/>
      <c r="AZ475" s="77"/>
      <c r="BB475" s="77"/>
      <c r="BC475" s="77"/>
      <c r="BD475" s="77"/>
      <c r="BE475" s="77"/>
      <c r="BG475" s="77"/>
      <c r="BH475" s="77"/>
      <c r="BI475" s="58"/>
      <c r="BJ475" s="58"/>
      <c r="BL475" s="94"/>
      <c r="BN475" s="117"/>
    </row>
    <row r="476" spans="1:66" s="38" customFormat="1" x14ac:dyDescent="0.2">
      <c r="A476" s="38" t="s">
        <v>807</v>
      </c>
      <c r="C476" s="58">
        <v>54.47</v>
      </c>
      <c r="D476" s="58">
        <v>-5.72</v>
      </c>
      <c r="E476" s="38" t="s">
        <v>816</v>
      </c>
      <c r="F476" s="63"/>
      <c r="G476" s="63"/>
      <c r="H476" s="63">
        <v>4920</v>
      </c>
      <c r="I476" s="63">
        <v>20</v>
      </c>
      <c r="J476" s="58">
        <v>-25.13</v>
      </c>
      <c r="K476" s="63">
        <v>1041</v>
      </c>
      <c r="L476" s="63">
        <v>39</v>
      </c>
      <c r="M476" s="58">
        <v>-24.852797204189031</v>
      </c>
      <c r="N476" s="92">
        <v>0.15219000000000002</v>
      </c>
      <c r="O476" s="92">
        <v>6.9584795810968103E-2</v>
      </c>
      <c r="P476" s="92">
        <v>5.5427999999999922E-2</v>
      </c>
      <c r="Q476" s="92">
        <v>0.27720279581096807</v>
      </c>
      <c r="R476" s="77">
        <v>1139.2888963814287</v>
      </c>
      <c r="S476" s="77">
        <v>135.48794431570155</v>
      </c>
      <c r="T476" s="92">
        <v>-0.15024355747258714</v>
      </c>
      <c r="U476" s="92">
        <v>0.20639800959639407</v>
      </c>
      <c r="V476" s="92"/>
      <c r="W476" s="92"/>
      <c r="X476" s="77"/>
      <c r="Y476" s="92"/>
      <c r="Z476" s="77"/>
      <c r="AA476" s="92"/>
      <c r="AB476" s="77"/>
      <c r="AC476" s="92"/>
      <c r="AD476" s="77"/>
      <c r="AE476" s="92"/>
      <c r="AF476" s="77"/>
      <c r="AG476" s="92"/>
      <c r="AH476" s="77"/>
      <c r="AI476" s="92"/>
      <c r="AJ476" s="77"/>
      <c r="AK476" s="92"/>
      <c r="AL476" s="92"/>
      <c r="AM476" s="93"/>
      <c r="AN476" s="77"/>
      <c r="AO476" s="77"/>
      <c r="AP476" s="77"/>
      <c r="AQ476" s="77"/>
      <c r="AR476" s="77"/>
      <c r="AS476" s="77"/>
      <c r="AT476" s="77"/>
      <c r="AU476" s="77"/>
      <c r="AV476" s="77"/>
      <c r="AW476" s="77"/>
      <c r="AX476" s="77"/>
      <c r="AY476" s="77"/>
      <c r="AZ476" s="77"/>
      <c r="BB476" s="77"/>
      <c r="BC476" s="77"/>
      <c r="BD476" s="77"/>
      <c r="BE476" s="77"/>
      <c r="BG476" s="77"/>
      <c r="BH476" s="77"/>
      <c r="BI476" s="58"/>
      <c r="BJ476" s="58"/>
      <c r="BL476" s="94"/>
      <c r="BN476" s="117"/>
    </row>
    <row r="477" spans="1:66" s="38" customFormat="1" x14ac:dyDescent="0.2">
      <c r="A477" s="38" t="s">
        <v>852</v>
      </c>
      <c r="B477" s="38" t="s">
        <v>988</v>
      </c>
      <c r="C477" s="58">
        <v>49.9</v>
      </c>
      <c r="D477" s="58">
        <v>10.9</v>
      </c>
      <c r="E477" s="38" t="s">
        <v>143</v>
      </c>
      <c r="F477" s="63">
        <v>4417</v>
      </c>
      <c r="G477" s="63">
        <v>20</v>
      </c>
      <c r="H477" s="63">
        <v>4930</v>
      </c>
      <c r="I477" s="63">
        <v>40</v>
      </c>
      <c r="J477" s="58">
        <v>-24.5</v>
      </c>
      <c r="K477" s="63">
        <v>627</v>
      </c>
      <c r="L477" s="63">
        <v>244</v>
      </c>
      <c r="M477" s="58">
        <v>-25.145816269717674</v>
      </c>
      <c r="N477" s="92">
        <v>0.11324000000000001</v>
      </c>
      <c r="O477" s="92">
        <v>-0.75781626971767402</v>
      </c>
      <c r="P477" s="92">
        <v>-1.2400000000000189E-3</v>
      </c>
      <c r="Q477" s="92">
        <v>-0.64581626971767403</v>
      </c>
      <c r="R477" s="77">
        <v>1059.6775663684286</v>
      </c>
      <c r="S477" s="77">
        <v>134.22076960388091</v>
      </c>
      <c r="T477" s="92">
        <v>-0.84902561160812362</v>
      </c>
      <c r="U477" s="92">
        <v>0.22143390152536194</v>
      </c>
      <c r="V477" s="92"/>
      <c r="W477" s="92"/>
      <c r="X477" s="77"/>
      <c r="Y477" s="92"/>
      <c r="Z477" s="77"/>
      <c r="AA477" s="92"/>
      <c r="AB477" s="77"/>
      <c r="AC477" s="92"/>
      <c r="AD477" s="77"/>
      <c r="AE477" s="92"/>
      <c r="AF477" s="77"/>
      <c r="AG477" s="92"/>
      <c r="AH477" s="77"/>
      <c r="AI477" s="92"/>
      <c r="AJ477" s="77"/>
      <c r="AK477" s="92"/>
      <c r="AL477" s="92"/>
      <c r="AM477" s="93"/>
      <c r="AN477" s="77"/>
      <c r="AO477" s="77"/>
      <c r="AP477" s="77"/>
      <c r="AQ477" s="77"/>
      <c r="AR477" s="77"/>
      <c r="AS477" s="77"/>
      <c r="AT477" s="77"/>
      <c r="AU477" s="77"/>
      <c r="AV477" s="77"/>
      <c r="AW477" s="77"/>
      <c r="AX477" s="77"/>
      <c r="AY477" s="77"/>
      <c r="AZ477" s="77"/>
      <c r="BB477" s="77"/>
      <c r="BC477" s="77"/>
      <c r="BD477" s="77"/>
      <c r="BE477" s="77"/>
      <c r="BG477" s="77"/>
      <c r="BH477" s="77"/>
      <c r="BI477" s="58"/>
      <c r="BJ477" s="58"/>
      <c r="BL477" s="94"/>
      <c r="BN477" s="117"/>
    </row>
    <row r="478" spans="1:66" s="38" customFormat="1" x14ac:dyDescent="0.2">
      <c r="A478" s="38" t="s">
        <v>852</v>
      </c>
      <c r="B478" s="38" t="s">
        <v>989</v>
      </c>
      <c r="C478" s="58">
        <v>49.9</v>
      </c>
      <c r="D478" s="58">
        <v>10.9</v>
      </c>
      <c r="E478" s="38" t="s">
        <v>143</v>
      </c>
      <c r="F478" s="63">
        <v>4424</v>
      </c>
      <c r="G478" s="63">
        <v>22</v>
      </c>
      <c r="H478" s="63">
        <v>4930</v>
      </c>
      <c r="I478" s="63">
        <v>40</v>
      </c>
      <c r="J478" s="58">
        <v>-24.7</v>
      </c>
      <c r="K478" s="63">
        <v>627</v>
      </c>
      <c r="L478" s="63">
        <v>244</v>
      </c>
      <c r="M478" s="58">
        <v>-25.345816269717673</v>
      </c>
      <c r="N478" s="92">
        <v>0.11324000000000001</v>
      </c>
      <c r="O478" s="92">
        <v>-0.75781626971767402</v>
      </c>
      <c r="P478" s="92">
        <v>-1.2400000000000189E-3</v>
      </c>
      <c r="Q478" s="92">
        <v>-0.64581626971767403</v>
      </c>
      <c r="R478" s="77">
        <v>1059.6775663684286</v>
      </c>
      <c r="S478" s="77">
        <v>134.22076960388091</v>
      </c>
      <c r="T478" s="92">
        <v>-0.84902561160812362</v>
      </c>
      <c r="U478" s="92">
        <v>0.22143390152536194</v>
      </c>
      <c r="V478" s="92"/>
      <c r="W478" s="92"/>
      <c r="X478" s="77"/>
      <c r="Y478" s="92"/>
      <c r="Z478" s="77"/>
      <c r="AA478" s="92"/>
      <c r="AB478" s="77"/>
      <c r="AC478" s="92"/>
      <c r="AD478" s="77"/>
      <c r="AE478" s="92"/>
      <c r="AF478" s="77"/>
      <c r="AG478" s="92"/>
      <c r="AH478" s="77"/>
      <c r="AI478" s="92"/>
      <c r="AJ478" s="77"/>
      <c r="AK478" s="92"/>
      <c r="AL478" s="92"/>
      <c r="AM478" s="93"/>
      <c r="AN478" s="77"/>
      <c r="AO478" s="77"/>
      <c r="AP478" s="77"/>
      <c r="AQ478" s="77"/>
      <c r="AR478" s="77"/>
      <c r="AS478" s="77"/>
      <c r="AT478" s="77"/>
      <c r="AU478" s="77"/>
      <c r="AV478" s="77"/>
      <c r="AW478" s="77"/>
      <c r="AX478" s="77"/>
      <c r="AY478" s="77"/>
      <c r="AZ478" s="77"/>
      <c r="BB478" s="77"/>
      <c r="BC478" s="77"/>
      <c r="BD478" s="77"/>
      <c r="BE478" s="77"/>
      <c r="BG478" s="77"/>
      <c r="BH478" s="77"/>
      <c r="BI478" s="58"/>
      <c r="BJ478" s="58"/>
      <c r="BL478" s="94"/>
      <c r="BN478" s="117"/>
    </row>
    <row r="479" spans="1:66" s="38" customFormat="1" x14ac:dyDescent="0.2">
      <c r="A479" s="38" t="s">
        <v>852</v>
      </c>
      <c r="B479" s="38" t="s">
        <v>990</v>
      </c>
      <c r="C479" s="58">
        <v>49.9</v>
      </c>
      <c r="D479" s="58">
        <v>10.9</v>
      </c>
      <c r="E479" s="38" t="s">
        <v>143</v>
      </c>
      <c r="F479" s="63">
        <v>4414</v>
      </c>
      <c r="G479" s="63">
        <v>19</v>
      </c>
      <c r="H479" s="63">
        <v>4930</v>
      </c>
      <c r="I479" s="63">
        <v>40</v>
      </c>
      <c r="J479" s="58">
        <v>-24.7</v>
      </c>
      <c r="K479" s="63">
        <v>627</v>
      </c>
      <c r="L479" s="63">
        <v>244</v>
      </c>
      <c r="M479" s="58">
        <v>-25.345816269717673</v>
      </c>
      <c r="N479" s="92">
        <v>0.11324000000000001</v>
      </c>
      <c r="O479" s="92">
        <v>-0.75781626971767402</v>
      </c>
      <c r="P479" s="92">
        <v>-1.2400000000000189E-3</v>
      </c>
      <c r="Q479" s="92">
        <v>-0.64581626971767403</v>
      </c>
      <c r="R479" s="77">
        <v>1059.6775663684286</v>
      </c>
      <c r="S479" s="77">
        <v>134.22076960388091</v>
      </c>
      <c r="T479" s="92">
        <v>-0.84902561160812362</v>
      </c>
      <c r="U479" s="92">
        <v>0.22143390152536194</v>
      </c>
      <c r="V479" s="92"/>
      <c r="W479" s="92"/>
      <c r="X479" s="77"/>
      <c r="Y479" s="92"/>
      <c r="Z479" s="77"/>
      <c r="AA479" s="92"/>
      <c r="AB479" s="77"/>
      <c r="AC479" s="92"/>
      <c r="AD479" s="77"/>
      <c r="AE479" s="92"/>
      <c r="AF479" s="77"/>
      <c r="AG479" s="92"/>
      <c r="AH479" s="77"/>
      <c r="AI479" s="92"/>
      <c r="AJ479" s="77"/>
      <c r="AK479" s="92"/>
      <c r="AL479" s="92"/>
      <c r="AM479" s="93"/>
      <c r="AN479" s="77"/>
      <c r="AO479" s="77"/>
      <c r="AP479" s="77"/>
      <c r="AQ479" s="77"/>
      <c r="AR479" s="77"/>
      <c r="AS479" s="77"/>
      <c r="AT479" s="77"/>
      <c r="AU479" s="77"/>
      <c r="AV479" s="77"/>
      <c r="AW479" s="77"/>
      <c r="AX479" s="77"/>
      <c r="AY479" s="77"/>
      <c r="AZ479" s="77"/>
      <c r="BB479" s="77"/>
      <c r="BC479" s="77"/>
      <c r="BD479" s="77"/>
      <c r="BE479" s="77"/>
      <c r="BG479" s="77"/>
      <c r="BH479" s="77"/>
      <c r="BI479" s="58"/>
      <c r="BJ479" s="58"/>
      <c r="BL479" s="94"/>
      <c r="BN479" s="117"/>
    </row>
    <row r="480" spans="1:66" s="38" customFormat="1" x14ac:dyDescent="0.2">
      <c r="A480" s="38" t="s">
        <v>852</v>
      </c>
      <c r="B480" s="38" t="s">
        <v>991</v>
      </c>
      <c r="C480" s="58">
        <v>49.9</v>
      </c>
      <c r="D480" s="58">
        <v>10.9</v>
      </c>
      <c r="E480" s="38" t="s">
        <v>143</v>
      </c>
      <c r="F480" s="63">
        <v>4423</v>
      </c>
      <c r="G480" s="63">
        <v>19</v>
      </c>
      <c r="H480" s="63">
        <v>4940</v>
      </c>
      <c r="I480" s="63">
        <v>40</v>
      </c>
      <c r="J480" s="58">
        <v>-24.7</v>
      </c>
      <c r="K480" s="63">
        <v>627</v>
      </c>
      <c r="L480" s="63">
        <v>244</v>
      </c>
      <c r="M480" s="58">
        <v>-25.345816269717673</v>
      </c>
      <c r="N480" s="92">
        <v>0.11324000000000001</v>
      </c>
      <c r="O480" s="92">
        <v>-0.75781626971767402</v>
      </c>
      <c r="P480" s="92">
        <v>-1.2400000000000189E-3</v>
      </c>
      <c r="Q480" s="92">
        <v>-0.64581626971767403</v>
      </c>
      <c r="R480" s="77">
        <v>1059.6775663684286</v>
      </c>
      <c r="S480" s="77">
        <v>134.22076960388091</v>
      </c>
      <c r="T480" s="92">
        <v>-0.84902561160812362</v>
      </c>
      <c r="U480" s="92">
        <v>0.22143390152536194</v>
      </c>
      <c r="V480" s="92"/>
      <c r="W480" s="92"/>
      <c r="X480" s="77"/>
      <c r="Y480" s="92"/>
      <c r="Z480" s="77"/>
      <c r="AA480" s="92"/>
      <c r="AB480" s="77"/>
      <c r="AC480" s="92"/>
      <c r="AD480" s="77"/>
      <c r="AE480" s="92"/>
      <c r="AF480" s="77"/>
      <c r="AG480" s="92"/>
      <c r="AH480" s="77"/>
      <c r="AI480" s="92"/>
      <c r="AJ480" s="77"/>
      <c r="AK480" s="92"/>
      <c r="AL480" s="92"/>
      <c r="AM480" s="93"/>
      <c r="AN480" s="77"/>
      <c r="AO480" s="77"/>
      <c r="AP480" s="77"/>
      <c r="AQ480" s="77"/>
      <c r="AR480" s="77"/>
      <c r="AS480" s="77"/>
      <c r="AT480" s="77"/>
      <c r="AU480" s="77"/>
      <c r="AV480" s="77"/>
      <c r="AW480" s="77"/>
      <c r="AX480" s="77"/>
      <c r="AY480" s="77"/>
      <c r="AZ480" s="77"/>
      <c r="BB480" s="77"/>
      <c r="BC480" s="77"/>
      <c r="BD480" s="77"/>
      <c r="BE480" s="77"/>
      <c r="BG480" s="77"/>
      <c r="BH480" s="77"/>
      <c r="BI480" s="58"/>
      <c r="BJ480" s="58"/>
      <c r="BL480" s="94"/>
      <c r="BN480" s="117"/>
    </row>
    <row r="481" spans="1:66" s="38" customFormat="1" x14ac:dyDescent="0.2">
      <c r="A481" s="38" t="s">
        <v>807</v>
      </c>
      <c r="C481" s="58">
        <v>54.47</v>
      </c>
      <c r="D481" s="58">
        <v>-5.72</v>
      </c>
      <c r="E481" s="38" t="s">
        <v>816</v>
      </c>
      <c r="F481" s="63"/>
      <c r="G481" s="63"/>
      <c r="H481" s="63">
        <v>4940</v>
      </c>
      <c r="I481" s="63">
        <v>20</v>
      </c>
      <c r="J481" s="58">
        <v>-24.94</v>
      </c>
      <c r="K481" s="63">
        <v>1041</v>
      </c>
      <c r="L481" s="63">
        <v>39</v>
      </c>
      <c r="M481" s="58">
        <v>-24.662797204189033</v>
      </c>
      <c r="N481" s="92">
        <v>0.15219000000000002</v>
      </c>
      <c r="O481" s="92">
        <v>6.9584795810968103E-2</v>
      </c>
      <c r="P481" s="92">
        <v>5.5427999999999922E-2</v>
      </c>
      <c r="Q481" s="92">
        <v>0.27720279581096807</v>
      </c>
      <c r="R481" s="77">
        <v>1139.2888963814287</v>
      </c>
      <c r="S481" s="77">
        <v>135.48794431570155</v>
      </c>
      <c r="T481" s="92">
        <v>-0.15024355747258714</v>
      </c>
      <c r="U481" s="92">
        <v>0.20639800959639407</v>
      </c>
      <c r="V481" s="92"/>
      <c r="W481" s="92"/>
      <c r="X481" s="77"/>
      <c r="Y481" s="92"/>
      <c r="Z481" s="77"/>
      <c r="AA481" s="92"/>
      <c r="AB481" s="77"/>
      <c r="AC481" s="92"/>
      <c r="AD481" s="77"/>
      <c r="AE481" s="92"/>
      <c r="AF481" s="77"/>
      <c r="AG481" s="92"/>
      <c r="AH481" s="77"/>
      <c r="AI481" s="92"/>
      <c r="AJ481" s="77"/>
      <c r="AK481" s="92"/>
      <c r="AL481" s="92"/>
      <c r="AM481" s="93"/>
      <c r="AN481" s="77"/>
      <c r="AO481" s="77"/>
      <c r="AP481" s="77"/>
      <c r="AQ481" s="77"/>
      <c r="AR481" s="77"/>
      <c r="AS481" s="77"/>
      <c r="AT481" s="77"/>
      <c r="AU481" s="77"/>
      <c r="AV481" s="77"/>
      <c r="AW481" s="77"/>
      <c r="AX481" s="77"/>
      <c r="AY481" s="77"/>
      <c r="AZ481" s="77"/>
      <c r="BB481" s="77"/>
      <c r="BC481" s="77"/>
      <c r="BD481" s="77"/>
      <c r="BE481" s="77"/>
      <c r="BG481" s="77"/>
      <c r="BH481" s="77"/>
      <c r="BI481" s="58"/>
      <c r="BJ481" s="58"/>
      <c r="BL481" s="94"/>
      <c r="BN481" s="117"/>
    </row>
    <row r="482" spans="1:66" s="38" customFormat="1" x14ac:dyDescent="0.2">
      <c r="A482" s="38" t="s">
        <v>852</v>
      </c>
      <c r="B482" s="38" t="s">
        <v>992</v>
      </c>
      <c r="C482" s="58">
        <v>49.9</v>
      </c>
      <c r="D482" s="58">
        <v>10.9</v>
      </c>
      <c r="E482" s="38" t="s">
        <v>143</v>
      </c>
      <c r="F482" s="63">
        <v>4439</v>
      </c>
      <c r="G482" s="63">
        <v>19</v>
      </c>
      <c r="H482" s="63">
        <v>4950</v>
      </c>
      <c r="I482" s="63">
        <v>20</v>
      </c>
      <c r="J482" s="58">
        <v>-24.6</v>
      </c>
      <c r="K482" s="63">
        <v>627</v>
      </c>
      <c r="L482" s="63">
        <v>244</v>
      </c>
      <c r="M482" s="58">
        <v>-25.245816269717675</v>
      </c>
      <c r="N482" s="92">
        <v>0.11324000000000001</v>
      </c>
      <c r="O482" s="92">
        <v>-0.75781626971767402</v>
      </c>
      <c r="P482" s="92">
        <v>-1.2400000000000189E-3</v>
      </c>
      <c r="Q482" s="92">
        <v>-0.64581626971767403</v>
      </c>
      <c r="R482" s="77">
        <v>1059.6775663684286</v>
      </c>
      <c r="S482" s="77">
        <v>134.22076960388091</v>
      </c>
      <c r="T482" s="92">
        <v>-0.84902561160812362</v>
      </c>
      <c r="U482" s="92">
        <v>0.22143390152536194</v>
      </c>
      <c r="V482" s="92"/>
      <c r="W482" s="92"/>
      <c r="X482" s="77"/>
      <c r="Y482" s="92"/>
      <c r="Z482" s="77"/>
      <c r="AA482" s="92"/>
      <c r="AB482" s="77"/>
      <c r="AC482" s="92"/>
      <c r="AD482" s="77"/>
      <c r="AE482" s="92"/>
      <c r="AF482" s="77"/>
      <c r="AG482" s="92"/>
      <c r="AH482" s="77"/>
      <c r="AI482" s="92"/>
      <c r="AJ482" s="77"/>
      <c r="AK482" s="92"/>
      <c r="AL482" s="92"/>
      <c r="AM482" s="93"/>
      <c r="AN482" s="77"/>
      <c r="AO482" s="77"/>
      <c r="AP482" s="77"/>
      <c r="AQ482" s="77"/>
      <c r="AR482" s="77"/>
      <c r="AS482" s="77"/>
      <c r="AT482" s="77"/>
      <c r="AU482" s="77"/>
      <c r="AV482" s="77"/>
      <c r="AW482" s="77"/>
      <c r="AX482" s="77"/>
      <c r="AY482" s="77"/>
      <c r="AZ482" s="77"/>
      <c r="BB482" s="77"/>
      <c r="BC482" s="77"/>
      <c r="BD482" s="77"/>
      <c r="BE482" s="77"/>
      <c r="BG482" s="77"/>
      <c r="BH482" s="77"/>
      <c r="BI482" s="58"/>
      <c r="BJ482" s="58"/>
      <c r="BL482" s="94"/>
      <c r="BN482" s="117"/>
    </row>
    <row r="483" spans="1:66" s="38" customFormat="1" x14ac:dyDescent="0.2">
      <c r="A483" s="38" t="s">
        <v>852</v>
      </c>
      <c r="B483" s="38" t="s">
        <v>993</v>
      </c>
      <c r="C483" s="58">
        <v>49.81</v>
      </c>
      <c r="D483" s="58">
        <v>10.95</v>
      </c>
      <c r="E483" s="38" t="s">
        <v>143</v>
      </c>
      <c r="F483" s="63">
        <v>4425</v>
      </c>
      <c r="G483" s="63">
        <v>15</v>
      </c>
      <c r="H483" s="63">
        <v>4950</v>
      </c>
      <c r="I483" s="63">
        <v>20</v>
      </c>
      <c r="J483" s="58">
        <v>-25</v>
      </c>
      <c r="K483" s="63">
        <v>637</v>
      </c>
      <c r="L483" s="63">
        <v>253</v>
      </c>
      <c r="M483" s="58">
        <v>-25.624597408922344</v>
      </c>
      <c r="N483" s="92">
        <v>0.11153</v>
      </c>
      <c r="O483" s="92">
        <v>-0.73377140892234571</v>
      </c>
      <c r="P483" s="92">
        <v>-2.3560000000000247E-3</v>
      </c>
      <c r="Q483" s="92">
        <v>-0.62459740892234572</v>
      </c>
      <c r="R483" s="77">
        <v>1066.7939006997144</v>
      </c>
      <c r="S483" s="77">
        <v>132.09681933762735</v>
      </c>
      <c r="T483" s="92">
        <v>-0.83706107554045517</v>
      </c>
      <c r="U483" s="92">
        <v>0.21691173141891218</v>
      </c>
      <c r="V483" s="92"/>
      <c r="W483" s="92"/>
      <c r="X483" s="77"/>
      <c r="Y483" s="92"/>
      <c r="Z483" s="77"/>
      <c r="AA483" s="92"/>
      <c r="AB483" s="77"/>
      <c r="AC483" s="92"/>
      <c r="AD483" s="77"/>
      <c r="AE483" s="92"/>
      <c r="AF483" s="77"/>
      <c r="AG483" s="92"/>
      <c r="AH483" s="77"/>
      <c r="AI483" s="92"/>
      <c r="AJ483" s="77"/>
      <c r="AK483" s="92"/>
      <c r="AL483" s="92"/>
      <c r="AM483" s="93"/>
      <c r="AN483" s="77"/>
      <c r="AO483" s="77"/>
      <c r="AP483" s="77"/>
      <c r="AQ483" s="77"/>
      <c r="AR483" s="77"/>
      <c r="AS483" s="77"/>
      <c r="AT483" s="77"/>
      <c r="AU483" s="77"/>
      <c r="AV483" s="77"/>
      <c r="AW483" s="77"/>
      <c r="AX483" s="77"/>
      <c r="AY483" s="77"/>
      <c r="AZ483" s="77"/>
      <c r="BB483" s="77"/>
      <c r="BC483" s="77"/>
      <c r="BD483" s="77"/>
      <c r="BE483" s="77"/>
      <c r="BG483" s="77"/>
      <c r="BH483" s="77"/>
      <c r="BI483" s="58"/>
      <c r="BJ483" s="58"/>
      <c r="BL483" s="94"/>
      <c r="BN483" s="117"/>
    </row>
    <row r="484" spans="1:66" s="38" customFormat="1" x14ac:dyDescent="0.2">
      <c r="A484" s="38" t="s">
        <v>852</v>
      </c>
      <c r="B484" s="38" t="s">
        <v>994</v>
      </c>
      <c r="C484" s="58">
        <v>49.9</v>
      </c>
      <c r="D484" s="58">
        <v>10.9</v>
      </c>
      <c r="E484" s="38" t="s">
        <v>143</v>
      </c>
      <c r="F484" s="63">
        <v>4451</v>
      </c>
      <c r="G484" s="63">
        <v>19</v>
      </c>
      <c r="H484" s="63">
        <v>4960</v>
      </c>
      <c r="I484" s="63">
        <v>30</v>
      </c>
      <c r="J484" s="58">
        <v>-24.9</v>
      </c>
      <c r="K484" s="63">
        <v>627</v>
      </c>
      <c r="L484" s="63">
        <v>244</v>
      </c>
      <c r="M484" s="58">
        <v>-25.545816269717672</v>
      </c>
      <c r="N484" s="92">
        <v>0.11324000000000001</v>
      </c>
      <c r="O484" s="92">
        <v>-0.75781626971767402</v>
      </c>
      <c r="P484" s="92">
        <v>-1.2400000000000189E-3</v>
      </c>
      <c r="Q484" s="92">
        <v>-0.64581626971767403</v>
      </c>
      <c r="R484" s="77">
        <v>1059.6775663684286</v>
      </c>
      <c r="S484" s="77">
        <v>134.22076960388091</v>
      </c>
      <c r="T484" s="92">
        <v>-0.84902561160812362</v>
      </c>
      <c r="U484" s="92">
        <v>0.22143390152536194</v>
      </c>
      <c r="V484" s="92"/>
      <c r="W484" s="92"/>
      <c r="X484" s="77"/>
      <c r="Y484" s="92"/>
      <c r="Z484" s="77"/>
      <c r="AA484" s="92"/>
      <c r="AB484" s="77"/>
      <c r="AC484" s="92"/>
      <c r="AD484" s="77"/>
      <c r="AE484" s="92"/>
      <c r="AF484" s="77"/>
      <c r="AG484" s="92"/>
      <c r="AH484" s="77"/>
      <c r="AI484" s="92"/>
      <c r="AJ484" s="77"/>
      <c r="AK484" s="92"/>
      <c r="AL484" s="92"/>
      <c r="AM484" s="93"/>
      <c r="AN484" s="77"/>
      <c r="AO484" s="77"/>
      <c r="AP484" s="77"/>
      <c r="AQ484" s="77"/>
      <c r="AR484" s="77"/>
      <c r="AS484" s="77"/>
      <c r="AT484" s="77"/>
      <c r="AU484" s="77"/>
      <c r="AV484" s="77"/>
      <c r="AW484" s="77"/>
      <c r="AX484" s="77"/>
      <c r="AY484" s="77"/>
      <c r="AZ484" s="77"/>
      <c r="BB484" s="77"/>
      <c r="BC484" s="77"/>
      <c r="BD484" s="77"/>
      <c r="BE484" s="77"/>
      <c r="BG484" s="77"/>
      <c r="BH484" s="77"/>
      <c r="BI484" s="58"/>
      <c r="BJ484" s="58"/>
      <c r="BL484" s="94"/>
      <c r="BN484" s="117"/>
    </row>
    <row r="485" spans="1:66" s="38" customFormat="1" x14ac:dyDescent="0.2">
      <c r="A485" s="38" t="s">
        <v>852</v>
      </c>
      <c r="B485" s="38" t="s">
        <v>995</v>
      </c>
      <c r="C485" s="58">
        <v>49.9</v>
      </c>
      <c r="D485" s="58">
        <v>10.9</v>
      </c>
      <c r="E485" s="38" t="s">
        <v>143</v>
      </c>
      <c r="F485" s="63">
        <v>4451</v>
      </c>
      <c r="G485" s="63">
        <v>16</v>
      </c>
      <c r="H485" s="63">
        <v>4960</v>
      </c>
      <c r="I485" s="63">
        <v>20</v>
      </c>
      <c r="J485" s="58">
        <v>-25</v>
      </c>
      <c r="K485" s="63">
        <v>627</v>
      </c>
      <c r="L485" s="63">
        <v>244</v>
      </c>
      <c r="M485" s="58">
        <v>-25.645816269717674</v>
      </c>
      <c r="N485" s="92">
        <v>0.11324000000000001</v>
      </c>
      <c r="O485" s="92">
        <v>-0.75781626971767402</v>
      </c>
      <c r="P485" s="92">
        <v>-1.2400000000000189E-3</v>
      </c>
      <c r="Q485" s="92">
        <v>-0.64581626971767403</v>
      </c>
      <c r="R485" s="77">
        <v>1059.6775663684286</v>
      </c>
      <c r="S485" s="77">
        <v>134.22076960388091</v>
      </c>
      <c r="T485" s="92">
        <v>-0.84902561160812362</v>
      </c>
      <c r="U485" s="92">
        <v>0.22143390152536194</v>
      </c>
      <c r="V485" s="92"/>
      <c r="W485" s="92"/>
      <c r="X485" s="77"/>
      <c r="Y485" s="92"/>
      <c r="Z485" s="77"/>
      <c r="AA485" s="92"/>
      <c r="AB485" s="77"/>
      <c r="AC485" s="92"/>
      <c r="AD485" s="77"/>
      <c r="AE485" s="92"/>
      <c r="AF485" s="77"/>
      <c r="AG485" s="92"/>
      <c r="AH485" s="77"/>
      <c r="AI485" s="92"/>
      <c r="AJ485" s="77"/>
      <c r="AK485" s="92"/>
      <c r="AL485" s="92"/>
      <c r="AM485" s="93"/>
      <c r="AN485" s="77"/>
      <c r="AO485" s="77"/>
      <c r="AP485" s="77"/>
      <c r="AQ485" s="77"/>
      <c r="AR485" s="77"/>
      <c r="AS485" s="77"/>
      <c r="AT485" s="77"/>
      <c r="AU485" s="77"/>
      <c r="AV485" s="77"/>
      <c r="AW485" s="77"/>
      <c r="AX485" s="77"/>
      <c r="AY485" s="77"/>
      <c r="AZ485" s="77"/>
      <c r="BB485" s="77"/>
      <c r="BC485" s="77"/>
      <c r="BD485" s="77"/>
      <c r="BE485" s="77"/>
      <c r="BG485" s="77"/>
      <c r="BH485" s="77"/>
      <c r="BI485" s="58"/>
      <c r="BJ485" s="58"/>
      <c r="BL485" s="94"/>
      <c r="BN485" s="117"/>
    </row>
    <row r="486" spans="1:66" s="38" customFormat="1" x14ac:dyDescent="0.2">
      <c r="A486" s="38" t="s">
        <v>852</v>
      </c>
      <c r="B486" s="38" t="s">
        <v>996</v>
      </c>
      <c r="C486" s="58">
        <v>49.81</v>
      </c>
      <c r="D486" s="58">
        <v>10.95</v>
      </c>
      <c r="E486" s="38" t="s">
        <v>143</v>
      </c>
      <c r="F486" s="63">
        <v>4449</v>
      </c>
      <c r="G486" s="63">
        <v>19</v>
      </c>
      <c r="H486" s="63">
        <v>4960</v>
      </c>
      <c r="I486" s="63">
        <v>20</v>
      </c>
      <c r="J486" s="58">
        <v>-25</v>
      </c>
      <c r="K486" s="63">
        <v>637</v>
      </c>
      <c r="L486" s="63">
        <v>253</v>
      </c>
      <c r="M486" s="58">
        <v>-25.624597408922344</v>
      </c>
      <c r="N486" s="92">
        <v>0.11153</v>
      </c>
      <c r="O486" s="92">
        <v>-0.73377140892234571</v>
      </c>
      <c r="P486" s="92">
        <v>-2.3560000000000247E-3</v>
      </c>
      <c r="Q486" s="92">
        <v>-0.62459740892234572</v>
      </c>
      <c r="R486" s="77">
        <v>1066.7939006997144</v>
      </c>
      <c r="S486" s="77">
        <v>132.09681933762735</v>
      </c>
      <c r="T486" s="92">
        <v>-0.83706107554045517</v>
      </c>
      <c r="U486" s="92">
        <v>0.21691173141891218</v>
      </c>
      <c r="V486" s="92"/>
      <c r="W486" s="92"/>
      <c r="X486" s="77"/>
      <c r="Y486" s="92"/>
      <c r="Z486" s="77"/>
      <c r="AA486" s="92"/>
      <c r="AB486" s="77"/>
      <c r="AC486" s="92"/>
      <c r="AD486" s="77"/>
      <c r="AE486" s="92"/>
      <c r="AF486" s="77"/>
      <c r="AG486" s="92"/>
      <c r="AH486" s="77"/>
      <c r="AI486" s="92"/>
      <c r="AJ486" s="77"/>
      <c r="AK486" s="92"/>
      <c r="AL486" s="92"/>
      <c r="AM486" s="93"/>
      <c r="AN486" s="77"/>
      <c r="AO486" s="77"/>
      <c r="AP486" s="77"/>
      <c r="AQ486" s="77"/>
      <c r="AR486" s="77"/>
      <c r="AS486" s="77"/>
      <c r="AT486" s="77"/>
      <c r="AU486" s="77"/>
      <c r="AV486" s="77"/>
      <c r="AW486" s="77"/>
      <c r="AX486" s="77"/>
      <c r="AY486" s="77"/>
      <c r="AZ486" s="77"/>
      <c r="BB486" s="77"/>
      <c r="BC486" s="77"/>
      <c r="BD486" s="77"/>
      <c r="BE486" s="77"/>
      <c r="BG486" s="77"/>
      <c r="BH486" s="77"/>
      <c r="BI486" s="58"/>
      <c r="BJ486" s="58"/>
      <c r="BL486" s="94"/>
      <c r="BN486" s="117"/>
    </row>
    <row r="487" spans="1:66" s="38" customFormat="1" x14ac:dyDescent="0.2">
      <c r="A487" s="38" t="s">
        <v>807</v>
      </c>
      <c r="C487" s="58">
        <v>54.47</v>
      </c>
      <c r="D487" s="58">
        <v>-5.72</v>
      </c>
      <c r="E487" s="38" t="s">
        <v>816</v>
      </c>
      <c r="F487" s="63"/>
      <c r="G487" s="63"/>
      <c r="H487" s="63">
        <v>4960</v>
      </c>
      <c r="I487" s="63">
        <v>20</v>
      </c>
      <c r="J487" s="58">
        <v>-25.02</v>
      </c>
      <c r="K487" s="63">
        <v>1041</v>
      </c>
      <c r="L487" s="63">
        <v>39</v>
      </c>
      <c r="M487" s="58">
        <v>-24.742797204189031</v>
      </c>
      <c r="N487" s="92">
        <v>0.15219000000000002</v>
      </c>
      <c r="O487" s="92">
        <v>6.9584795810968103E-2</v>
      </c>
      <c r="P487" s="92">
        <v>5.5427999999999922E-2</v>
      </c>
      <c r="Q487" s="92">
        <v>0.27720279581096807</v>
      </c>
      <c r="R487" s="77">
        <v>1139.2888963814287</v>
      </c>
      <c r="S487" s="77">
        <v>135.48794431570155</v>
      </c>
      <c r="T487" s="92">
        <v>-0.15024355747258714</v>
      </c>
      <c r="U487" s="92">
        <v>0.20639800959639407</v>
      </c>
      <c r="V487" s="92"/>
      <c r="W487" s="92"/>
      <c r="X487" s="77"/>
      <c r="Y487" s="92"/>
      <c r="Z487" s="77"/>
      <c r="AA487" s="92"/>
      <c r="AB487" s="77"/>
      <c r="AC487" s="92"/>
      <c r="AD487" s="77"/>
      <c r="AE487" s="92"/>
      <c r="AF487" s="77"/>
      <c r="AG487" s="92"/>
      <c r="AH487" s="77"/>
      <c r="AI487" s="92"/>
      <c r="AJ487" s="77"/>
      <c r="AK487" s="92"/>
      <c r="AL487" s="92"/>
      <c r="AM487" s="93"/>
      <c r="AN487" s="77"/>
      <c r="AO487" s="77"/>
      <c r="AP487" s="77"/>
      <c r="AQ487" s="77"/>
      <c r="AR487" s="77"/>
      <c r="AS487" s="77"/>
      <c r="AT487" s="77"/>
      <c r="AU487" s="77"/>
      <c r="AV487" s="77"/>
      <c r="AW487" s="77"/>
      <c r="AX487" s="77"/>
      <c r="AY487" s="77"/>
      <c r="AZ487" s="77"/>
      <c r="BB487" s="77"/>
      <c r="BC487" s="77"/>
      <c r="BD487" s="77"/>
      <c r="BE487" s="77"/>
      <c r="BG487" s="77"/>
      <c r="BH487" s="77"/>
      <c r="BI487" s="58"/>
      <c r="BJ487" s="58"/>
      <c r="BL487" s="94"/>
      <c r="BN487" s="117"/>
    </row>
    <row r="488" spans="1:66" s="38" customFormat="1" x14ac:dyDescent="0.2">
      <c r="A488" s="38" t="s">
        <v>852</v>
      </c>
      <c r="B488" s="38" t="s">
        <v>997</v>
      </c>
      <c r="C488" s="58">
        <v>49.9</v>
      </c>
      <c r="D488" s="58">
        <v>10.9</v>
      </c>
      <c r="E488" s="38" t="s">
        <v>143</v>
      </c>
      <c r="F488" s="63">
        <v>4407</v>
      </c>
      <c r="G488" s="63">
        <v>17</v>
      </c>
      <c r="H488" s="63">
        <v>4980</v>
      </c>
      <c r="I488" s="63">
        <v>20</v>
      </c>
      <c r="J488" s="58">
        <v>-24.9</v>
      </c>
      <c r="K488" s="63">
        <v>627</v>
      </c>
      <c r="L488" s="63">
        <v>244</v>
      </c>
      <c r="M488" s="58">
        <v>-25.545816269717672</v>
      </c>
      <c r="N488" s="92">
        <v>0.11324000000000001</v>
      </c>
      <c r="O488" s="92">
        <v>-0.75781626971767402</v>
      </c>
      <c r="P488" s="92">
        <v>-1.2400000000000189E-3</v>
      </c>
      <c r="Q488" s="92">
        <v>-0.64581626971767403</v>
      </c>
      <c r="R488" s="77">
        <v>1059.6775663684286</v>
      </c>
      <c r="S488" s="77">
        <v>134.22076960388091</v>
      </c>
      <c r="T488" s="92">
        <v>-0.84902561160812362</v>
      </c>
      <c r="U488" s="92">
        <v>0.22143390152536194</v>
      </c>
      <c r="V488" s="92"/>
      <c r="W488" s="92"/>
      <c r="X488" s="77"/>
      <c r="Y488" s="92"/>
      <c r="Z488" s="77"/>
      <c r="AA488" s="92"/>
      <c r="AB488" s="77"/>
      <c r="AC488" s="92"/>
      <c r="AD488" s="77"/>
      <c r="AE488" s="92"/>
      <c r="AF488" s="77"/>
      <c r="AG488" s="92"/>
      <c r="AH488" s="77"/>
      <c r="AI488" s="92"/>
      <c r="AJ488" s="77"/>
      <c r="AK488" s="92"/>
      <c r="AL488" s="92"/>
      <c r="AM488" s="93"/>
      <c r="AN488" s="77"/>
      <c r="AO488" s="77"/>
      <c r="AP488" s="77"/>
      <c r="AQ488" s="77"/>
      <c r="AR488" s="77"/>
      <c r="AS488" s="77"/>
      <c r="AT488" s="77"/>
      <c r="AU488" s="77"/>
      <c r="AV488" s="77"/>
      <c r="AW488" s="77"/>
      <c r="AX488" s="77"/>
      <c r="AY488" s="77"/>
      <c r="AZ488" s="77"/>
      <c r="BB488" s="77"/>
      <c r="BC488" s="77"/>
      <c r="BD488" s="77"/>
      <c r="BE488" s="77"/>
      <c r="BG488" s="77"/>
      <c r="BH488" s="77"/>
      <c r="BI488" s="58"/>
      <c r="BJ488" s="58"/>
      <c r="BL488" s="94"/>
      <c r="BN488" s="117"/>
    </row>
    <row r="489" spans="1:66" s="38" customFormat="1" x14ac:dyDescent="0.2">
      <c r="A489" s="38" t="s">
        <v>807</v>
      </c>
      <c r="C489" s="58">
        <v>54.47</v>
      </c>
      <c r="D489" s="58">
        <v>-5.72</v>
      </c>
      <c r="E489" s="38" t="s">
        <v>816</v>
      </c>
      <c r="F489" s="63"/>
      <c r="G489" s="63"/>
      <c r="H489" s="63">
        <v>4980</v>
      </c>
      <c r="I489" s="63">
        <v>20</v>
      </c>
      <c r="J489" s="58">
        <v>-25.7</v>
      </c>
      <c r="K489" s="63">
        <v>1041</v>
      </c>
      <c r="L489" s="63">
        <v>39</v>
      </c>
      <c r="M489" s="58">
        <v>-25.422797204189031</v>
      </c>
      <c r="N489" s="92">
        <v>0.15219000000000002</v>
      </c>
      <c r="O489" s="92">
        <v>6.9584795810968103E-2</v>
      </c>
      <c r="P489" s="92">
        <v>5.5427999999999922E-2</v>
      </c>
      <c r="Q489" s="92">
        <v>0.27720279581096807</v>
      </c>
      <c r="R489" s="77">
        <v>1139.2888963814287</v>
      </c>
      <c r="S489" s="77">
        <v>135.48794431570155</v>
      </c>
      <c r="T489" s="92">
        <v>-0.15024355747258714</v>
      </c>
      <c r="U489" s="92">
        <v>0.20639800959639407</v>
      </c>
      <c r="V489" s="92"/>
      <c r="W489" s="92"/>
      <c r="X489" s="77"/>
      <c r="Y489" s="92"/>
      <c r="Z489" s="77"/>
      <c r="AA489" s="92"/>
      <c r="AB489" s="77"/>
      <c r="AC489" s="92"/>
      <c r="AD489" s="77"/>
      <c r="AE489" s="92"/>
      <c r="AF489" s="77"/>
      <c r="AG489" s="92"/>
      <c r="AH489" s="77"/>
      <c r="AI489" s="92"/>
      <c r="AJ489" s="77"/>
      <c r="AK489" s="92"/>
      <c r="AL489" s="92"/>
      <c r="AM489" s="93"/>
      <c r="AN489" s="77"/>
      <c r="AO489" s="77"/>
      <c r="AP489" s="77"/>
      <c r="AQ489" s="77"/>
      <c r="AR489" s="77"/>
      <c r="AS489" s="77"/>
      <c r="AT489" s="77"/>
      <c r="AU489" s="77"/>
      <c r="AV489" s="77"/>
      <c r="AW489" s="77"/>
      <c r="AX489" s="77"/>
      <c r="AY489" s="77"/>
      <c r="AZ489" s="77"/>
      <c r="BB489" s="77"/>
      <c r="BC489" s="77"/>
      <c r="BD489" s="77"/>
      <c r="BE489" s="77"/>
      <c r="BG489" s="77"/>
      <c r="BH489" s="77"/>
      <c r="BI489" s="58"/>
      <c r="BJ489" s="58"/>
      <c r="BL489" s="94"/>
      <c r="BN489" s="117"/>
    </row>
    <row r="490" spans="1:66" s="38" customFormat="1" x14ac:dyDescent="0.2">
      <c r="A490" s="38" t="s">
        <v>807</v>
      </c>
      <c r="C490" s="58">
        <v>55.1</v>
      </c>
      <c r="D490" s="58">
        <v>-6.53</v>
      </c>
      <c r="E490" s="38" t="s">
        <v>816</v>
      </c>
      <c r="F490" s="63"/>
      <c r="G490" s="63"/>
      <c r="H490" s="63">
        <v>5000</v>
      </c>
      <c r="I490" s="63">
        <v>20</v>
      </c>
      <c r="J490" s="58">
        <v>-26.1</v>
      </c>
      <c r="K490" s="63">
        <v>1057</v>
      </c>
      <c r="L490" s="63">
        <v>33</v>
      </c>
      <c r="M490" s="58">
        <v>-25.787265683979037</v>
      </c>
      <c r="N490" s="92">
        <v>0.15333000000000002</v>
      </c>
      <c r="O490" s="92">
        <v>9.616431602096398E-2</v>
      </c>
      <c r="P490" s="92">
        <v>6.3239999999999963E-2</v>
      </c>
      <c r="Q490" s="92">
        <v>0.31273431602096396</v>
      </c>
      <c r="R490" s="77">
        <v>1235.8079534628571</v>
      </c>
      <c r="S490" s="77">
        <v>129.89833707690639</v>
      </c>
      <c r="T490" s="92">
        <v>-0.27046012209004339</v>
      </c>
      <c r="U490" s="92">
        <v>0.19074707890688583</v>
      </c>
      <c r="V490" s="92"/>
      <c r="W490" s="92"/>
      <c r="X490" s="77"/>
      <c r="Y490" s="92"/>
      <c r="Z490" s="77"/>
      <c r="AA490" s="92"/>
      <c r="AB490" s="77"/>
      <c r="AC490" s="92"/>
      <c r="AD490" s="77"/>
      <c r="AE490" s="92"/>
      <c r="AF490" s="77"/>
      <c r="AG490" s="92"/>
      <c r="AH490" s="77"/>
      <c r="AI490" s="92"/>
      <c r="AJ490" s="77"/>
      <c r="AK490" s="92"/>
      <c r="AL490" s="92"/>
      <c r="AM490" s="93"/>
      <c r="AN490" s="77"/>
      <c r="AO490" s="77"/>
      <c r="AP490" s="77"/>
      <c r="AQ490" s="77"/>
      <c r="AR490" s="77"/>
      <c r="AS490" s="77"/>
      <c r="AT490" s="77"/>
      <c r="AU490" s="77"/>
      <c r="AV490" s="77"/>
      <c r="AW490" s="77"/>
      <c r="AX490" s="77"/>
      <c r="AY490" s="77"/>
      <c r="AZ490" s="77"/>
      <c r="BB490" s="77"/>
      <c r="BC490" s="77"/>
      <c r="BD490" s="77"/>
      <c r="BE490" s="77"/>
      <c r="BG490" s="77"/>
      <c r="BH490" s="77"/>
      <c r="BI490" s="58"/>
      <c r="BJ490" s="58"/>
      <c r="BL490" s="94"/>
      <c r="BN490" s="117"/>
    </row>
    <row r="491" spans="1:66" s="38" customFormat="1" x14ac:dyDescent="0.2">
      <c r="A491" s="38" t="s">
        <v>807</v>
      </c>
      <c r="C491" s="58">
        <v>55.1</v>
      </c>
      <c r="D491" s="58">
        <v>-6.53</v>
      </c>
      <c r="E491" s="38" t="s">
        <v>816</v>
      </c>
      <c r="F491" s="63"/>
      <c r="G491" s="63"/>
      <c r="H491" s="63">
        <v>5020</v>
      </c>
      <c r="I491" s="63">
        <v>20</v>
      </c>
      <c r="J491" s="58">
        <v>-27.27</v>
      </c>
      <c r="K491" s="63">
        <v>1057</v>
      </c>
      <c r="L491" s="63">
        <v>33</v>
      </c>
      <c r="M491" s="58">
        <v>-26.957265683979035</v>
      </c>
      <c r="N491" s="92">
        <v>0.15333000000000002</v>
      </c>
      <c r="O491" s="92">
        <v>9.616431602096398E-2</v>
      </c>
      <c r="P491" s="92">
        <v>6.3239999999999963E-2</v>
      </c>
      <c r="Q491" s="92">
        <v>0.31273431602096396</v>
      </c>
      <c r="R491" s="77">
        <v>1235.8079534628571</v>
      </c>
      <c r="S491" s="77">
        <v>129.89833707690639</v>
      </c>
      <c r="T491" s="92">
        <v>-0.27046012209004339</v>
      </c>
      <c r="U491" s="92">
        <v>0.19074707890688583</v>
      </c>
      <c r="V491" s="92"/>
      <c r="W491" s="92"/>
      <c r="X491" s="77"/>
      <c r="Y491" s="92"/>
      <c r="Z491" s="77"/>
      <c r="AA491" s="92"/>
      <c r="AB491" s="77"/>
      <c r="AC491" s="92"/>
      <c r="AD491" s="77"/>
      <c r="AE491" s="92"/>
      <c r="AF491" s="77"/>
      <c r="AG491" s="92"/>
      <c r="AH491" s="77"/>
      <c r="AI491" s="92"/>
      <c r="AJ491" s="77"/>
      <c r="AK491" s="92"/>
      <c r="AL491" s="92"/>
      <c r="AM491" s="93"/>
      <c r="AN491" s="77"/>
      <c r="AO491" s="77"/>
      <c r="AP491" s="77"/>
      <c r="AQ491" s="77"/>
      <c r="AR491" s="77"/>
      <c r="AS491" s="77"/>
      <c r="AT491" s="77"/>
      <c r="AU491" s="77"/>
      <c r="AV491" s="77"/>
      <c r="AW491" s="77"/>
      <c r="AX491" s="77"/>
      <c r="AY491" s="77"/>
      <c r="AZ491" s="77"/>
      <c r="BB491" s="77"/>
      <c r="BC491" s="77"/>
      <c r="BD491" s="77"/>
      <c r="BE491" s="77"/>
      <c r="BG491" s="77"/>
      <c r="BH491" s="77"/>
      <c r="BI491" s="58"/>
      <c r="BJ491" s="58"/>
      <c r="BL491" s="94"/>
      <c r="BN491" s="117"/>
    </row>
    <row r="492" spans="1:66" s="38" customFormat="1" x14ac:dyDescent="0.2">
      <c r="A492" s="38" t="s">
        <v>807</v>
      </c>
      <c r="C492" s="58">
        <v>55.1</v>
      </c>
      <c r="D492" s="58">
        <v>-6.53</v>
      </c>
      <c r="E492" s="38" t="s">
        <v>816</v>
      </c>
      <c r="F492" s="63"/>
      <c r="G492" s="63"/>
      <c r="H492" s="63">
        <v>5020</v>
      </c>
      <c r="I492" s="63">
        <v>20</v>
      </c>
      <c r="J492" s="58">
        <v>-26.15</v>
      </c>
      <c r="K492" s="63">
        <v>1057</v>
      </c>
      <c r="L492" s="63">
        <v>33</v>
      </c>
      <c r="M492" s="58">
        <v>-25.837265683979034</v>
      </c>
      <c r="N492" s="92">
        <v>0.15333000000000002</v>
      </c>
      <c r="O492" s="92">
        <v>9.616431602096398E-2</v>
      </c>
      <c r="P492" s="92">
        <v>6.3239999999999963E-2</v>
      </c>
      <c r="Q492" s="92">
        <v>0.31273431602096396</v>
      </c>
      <c r="R492" s="77">
        <v>1235.8079534628571</v>
      </c>
      <c r="S492" s="77">
        <v>129.89833707690639</v>
      </c>
      <c r="T492" s="92">
        <v>-0.27046012209004339</v>
      </c>
      <c r="U492" s="92">
        <v>0.19074707890688583</v>
      </c>
      <c r="V492" s="92"/>
      <c r="W492" s="92"/>
      <c r="X492" s="77"/>
      <c r="Y492" s="92"/>
      <c r="Z492" s="77"/>
      <c r="AA492" s="92"/>
      <c r="AB492" s="77"/>
      <c r="AC492" s="92"/>
      <c r="AD492" s="77"/>
      <c r="AE492" s="92"/>
      <c r="AF492" s="77"/>
      <c r="AG492" s="92"/>
      <c r="AH492" s="77"/>
      <c r="AI492" s="92"/>
      <c r="AJ492" s="77"/>
      <c r="AK492" s="92"/>
      <c r="AL492" s="92"/>
      <c r="AM492" s="93"/>
      <c r="AN492" s="77"/>
      <c r="AO492" s="77"/>
      <c r="AP492" s="77"/>
      <c r="AQ492" s="77"/>
      <c r="AR492" s="77"/>
      <c r="AS492" s="77"/>
      <c r="AT492" s="77"/>
      <c r="AU492" s="77"/>
      <c r="AV492" s="77"/>
      <c r="AW492" s="77"/>
      <c r="AX492" s="77"/>
      <c r="AY492" s="77"/>
      <c r="AZ492" s="77"/>
      <c r="BB492" s="77"/>
      <c r="BC492" s="77"/>
      <c r="BD492" s="77"/>
      <c r="BE492" s="77"/>
      <c r="BG492" s="77"/>
      <c r="BH492" s="77"/>
      <c r="BI492" s="58"/>
      <c r="BJ492" s="58"/>
      <c r="BL492" s="94"/>
      <c r="BN492" s="117"/>
    </row>
    <row r="493" spans="1:66" s="38" customFormat="1" x14ac:dyDescent="0.2">
      <c r="A493" s="38" t="s">
        <v>807</v>
      </c>
      <c r="C493" s="58">
        <v>51.9</v>
      </c>
      <c r="D493" s="58">
        <v>-8.35</v>
      </c>
      <c r="E493" s="38" t="s">
        <v>175</v>
      </c>
      <c r="F493" s="63"/>
      <c r="G493" s="63"/>
      <c r="H493" s="63">
        <v>5040</v>
      </c>
      <c r="I493" s="63">
        <v>20</v>
      </c>
      <c r="J493" s="58">
        <v>-25.99</v>
      </c>
      <c r="K493" s="63">
        <v>1046</v>
      </c>
      <c r="L493" s="63">
        <v>10</v>
      </c>
      <c r="M493" s="58">
        <v>-25.730815188881415</v>
      </c>
      <c r="N493" s="92">
        <v>0.15770000000000001</v>
      </c>
      <c r="O493" s="92">
        <v>7.7924811118585069E-2</v>
      </c>
      <c r="P493" s="92">
        <v>2.3559999999999914E-2</v>
      </c>
      <c r="Q493" s="92">
        <v>0.25918481111858499</v>
      </c>
      <c r="R493" s="77">
        <v>1324.7742451071429</v>
      </c>
      <c r="S493" s="77">
        <v>272.30277464063374</v>
      </c>
      <c r="T493" s="92">
        <v>-0.39765964234883761</v>
      </c>
      <c r="U493" s="92">
        <v>0.34612066146926157</v>
      </c>
      <c r="V493" s="92"/>
      <c r="W493" s="92"/>
      <c r="X493" s="77"/>
      <c r="Y493" s="92"/>
      <c r="Z493" s="77"/>
      <c r="AA493" s="92"/>
      <c r="AB493" s="77"/>
      <c r="AC493" s="92"/>
      <c r="AD493" s="77"/>
      <c r="AE493" s="92"/>
      <c r="AF493" s="77"/>
      <c r="AG493" s="92"/>
      <c r="AH493" s="77"/>
      <c r="AI493" s="92"/>
      <c r="AJ493" s="77"/>
      <c r="AK493" s="92"/>
      <c r="AL493" s="92"/>
      <c r="AM493" s="93"/>
      <c r="AN493" s="77"/>
      <c r="AO493" s="77"/>
      <c r="AP493" s="77"/>
      <c r="AQ493" s="77"/>
      <c r="AR493" s="77"/>
      <c r="AS493" s="77"/>
      <c r="AT493" s="77"/>
      <c r="AU493" s="77"/>
      <c r="AV493" s="77"/>
      <c r="AW493" s="77"/>
      <c r="AX493" s="77"/>
      <c r="AY493" s="77"/>
      <c r="AZ493" s="77"/>
      <c r="BB493" s="77"/>
      <c r="BC493" s="77"/>
      <c r="BD493" s="77"/>
      <c r="BE493" s="77"/>
      <c r="BG493" s="77"/>
      <c r="BH493" s="77"/>
      <c r="BI493" s="58"/>
      <c r="BJ493" s="58"/>
      <c r="BL493" s="94"/>
      <c r="BN493" s="117"/>
    </row>
    <row r="494" spans="1:66" s="38" customFormat="1" x14ac:dyDescent="0.2">
      <c r="A494" s="38" t="s">
        <v>852</v>
      </c>
      <c r="B494" s="38" t="s">
        <v>998</v>
      </c>
      <c r="C494" s="58">
        <v>49.81</v>
      </c>
      <c r="D494" s="58">
        <v>10.95</v>
      </c>
      <c r="E494" s="38" t="s">
        <v>143</v>
      </c>
      <c r="F494" s="63">
        <v>4534</v>
      </c>
      <c r="G494" s="63">
        <v>20</v>
      </c>
      <c r="H494" s="63">
        <v>5050</v>
      </c>
      <c r="I494" s="63">
        <v>20</v>
      </c>
      <c r="J494" s="58">
        <v>-24.9</v>
      </c>
      <c r="K494" s="63">
        <v>637</v>
      </c>
      <c r="L494" s="63">
        <v>253</v>
      </c>
      <c r="M494" s="58">
        <v>-25.524597408922343</v>
      </c>
      <c r="N494" s="92">
        <v>0.11153</v>
      </c>
      <c r="O494" s="92">
        <v>-0.73377140892234571</v>
      </c>
      <c r="P494" s="92">
        <v>-2.3560000000000247E-3</v>
      </c>
      <c r="Q494" s="92">
        <v>-0.62459740892234572</v>
      </c>
      <c r="R494" s="77">
        <v>1066.7939006997144</v>
      </c>
      <c r="S494" s="77">
        <v>132.09681933762735</v>
      </c>
      <c r="T494" s="92">
        <v>-0.83706107554045517</v>
      </c>
      <c r="U494" s="92">
        <v>0.21691173141891218</v>
      </c>
      <c r="V494" s="92"/>
      <c r="W494" s="92"/>
      <c r="X494" s="77"/>
      <c r="Y494" s="92"/>
      <c r="Z494" s="77"/>
      <c r="AA494" s="92"/>
      <c r="AB494" s="77"/>
      <c r="AC494" s="92"/>
      <c r="AD494" s="77"/>
      <c r="AE494" s="92"/>
      <c r="AF494" s="77"/>
      <c r="AG494" s="92"/>
      <c r="AH494" s="77"/>
      <c r="AI494" s="92"/>
      <c r="AJ494" s="77"/>
      <c r="AK494" s="92"/>
      <c r="AL494" s="92"/>
      <c r="AM494" s="93"/>
      <c r="AN494" s="77"/>
      <c r="AO494" s="77"/>
      <c r="AP494" s="77"/>
      <c r="AQ494" s="77"/>
      <c r="AR494" s="77"/>
      <c r="AS494" s="77"/>
      <c r="AT494" s="77"/>
      <c r="AU494" s="77"/>
      <c r="AV494" s="77"/>
      <c r="AW494" s="77"/>
      <c r="AX494" s="77"/>
      <c r="AY494" s="77"/>
      <c r="AZ494" s="77"/>
      <c r="BB494" s="77"/>
      <c r="BC494" s="77"/>
      <c r="BD494" s="77"/>
      <c r="BE494" s="77"/>
      <c r="BG494" s="77"/>
      <c r="BH494" s="77"/>
      <c r="BI494" s="58"/>
      <c r="BJ494" s="58"/>
      <c r="BL494" s="94"/>
      <c r="BN494" s="117"/>
    </row>
    <row r="495" spans="1:66" s="38" customFormat="1" x14ac:dyDescent="0.2">
      <c r="A495" s="38" t="s">
        <v>807</v>
      </c>
      <c r="C495" s="58">
        <v>51.9</v>
      </c>
      <c r="D495" s="58">
        <v>-8.35</v>
      </c>
      <c r="E495" s="38" t="s">
        <v>175</v>
      </c>
      <c r="F495" s="63"/>
      <c r="G495" s="63"/>
      <c r="H495" s="63">
        <v>5060</v>
      </c>
      <c r="I495" s="63">
        <v>20</v>
      </c>
      <c r="J495" s="58">
        <v>-25.96</v>
      </c>
      <c r="K495" s="63">
        <v>1046</v>
      </c>
      <c r="L495" s="63">
        <v>10</v>
      </c>
      <c r="M495" s="58">
        <v>-25.700815188881418</v>
      </c>
      <c r="N495" s="92">
        <v>0.15770000000000001</v>
      </c>
      <c r="O495" s="92">
        <v>7.7924811118585069E-2</v>
      </c>
      <c r="P495" s="92">
        <v>2.3559999999999914E-2</v>
      </c>
      <c r="Q495" s="92">
        <v>0.25918481111858499</v>
      </c>
      <c r="R495" s="77">
        <v>1324.7742451071429</v>
      </c>
      <c r="S495" s="77">
        <v>272.30277464063374</v>
      </c>
      <c r="T495" s="92">
        <v>-0.39765964234883761</v>
      </c>
      <c r="U495" s="92">
        <v>0.34612066146926157</v>
      </c>
      <c r="V495" s="92"/>
      <c r="W495" s="92"/>
      <c r="X495" s="77"/>
      <c r="Y495" s="92"/>
      <c r="Z495" s="77"/>
      <c r="AA495" s="92"/>
      <c r="AB495" s="77"/>
      <c r="AC495" s="92"/>
      <c r="AD495" s="77"/>
      <c r="AE495" s="92"/>
      <c r="AF495" s="77"/>
      <c r="AG495" s="92"/>
      <c r="AH495" s="77"/>
      <c r="AI495" s="92"/>
      <c r="AJ495" s="77"/>
      <c r="AK495" s="92"/>
      <c r="AL495" s="92"/>
      <c r="AM495" s="93"/>
      <c r="AN495" s="77"/>
      <c r="AO495" s="77"/>
      <c r="AP495" s="77"/>
      <c r="AQ495" s="77"/>
      <c r="AR495" s="77"/>
      <c r="AS495" s="77"/>
      <c r="AT495" s="77"/>
      <c r="AU495" s="77"/>
      <c r="AV495" s="77"/>
      <c r="AW495" s="77"/>
      <c r="AX495" s="77"/>
      <c r="AY495" s="77"/>
      <c r="AZ495" s="77"/>
      <c r="BB495" s="77"/>
      <c r="BC495" s="77"/>
      <c r="BD495" s="77"/>
      <c r="BE495" s="77"/>
      <c r="BG495" s="77"/>
      <c r="BH495" s="77"/>
      <c r="BI495" s="58"/>
      <c r="BJ495" s="58"/>
      <c r="BL495" s="94"/>
      <c r="BN495" s="117"/>
    </row>
    <row r="496" spans="1:66" s="38" customFormat="1" x14ac:dyDescent="0.2">
      <c r="A496" s="38" t="s">
        <v>852</v>
      </c>
      <c r="B496" s="38" t="s">
        <v>999</v>
      </c>
      <c r="C496" s="58">
        <v>49.83</v>
      </c>
      <c r="D496" s="58">
        <v>10.93</v>
      </c>
      <c r="E496" s="38" t="s">
        <v>143</v>
      </c>
      <c r="F496" s="63">
        <v>4506</v>
      </c>
      <c r="G496" s="63">
        <v>19</v>
      </c>
      <c r="H496" s="63">
        <v>5070</v>
      </c>
      <c r="I496" s="63">
        <v>25</v>
      </c>
      <c r="J496" s="58">
        <v>-24.8</v>
      </c>
      <c r="K496" s="63">
        <v>637</v>
      </c>
      <c r="L496" s="63">
        <v>248</v>
      </c>
      <c r="M496" s="58">
        <v>-25.423399408922347</v>
      </c>
      <c r="N496" s="92">
        <v>0.11248000000000001</v>
      </c>
      <c r="O496" s="92">
        <v>-0.73377140892234571</v>
      </c>
      <c r="P496" s="92">
        <v>-2.1079999999999988E-3</v>
      </c>
      <c r="Q496" s="92">
        <v>-0.62339940892234569</v>
      </c>
      <c r="R496" s="77">
        <v>1065.3867019117145</v>
      </c>
      <c r="S496" s="77">
        <v>132.6725880295154</v>
      </c>
      <c r="T496" s="92">
        <v>-0.83465554530901542</v>
      </c>
      <c r="U496" s="92">
        <v>0.21807941754802174</v>
      </c>
      <c r="V496" s="92"/>
      <c r="W496" s="92"/>
      <c r="X496" s="77"/>
      <c r="Y496" s="92"/>
      <c r="Z496" s="77"/>
      <c r="AA496" s="92"/>
      <c r="AB496" s="77"/>
      <c r="AC496" s="92"/>
      <c r="AD496" s="77"/>
      <c r="AE496" s="92"/>
      <c r="AF496" s="77"/>
      <c r="AG496" s="92"/>
      <c r="AH496" s="77"/>
      <c r="AI496" s="92"/>
      <c r="AJ496" s="77"/>
      <c r="AK496" s="92"/>
      <c r="AL496" s="92"/>
      <c r="AM496" s="93"/>
      <c r="AN496" s="77"/>
      <c r="AO496" s="77"/>
      <c r="AP496" s="77"/>
      <c r="AQ496" s="77"/>
      <c r="AR496" s="77"/>
      <c r="AS496" s="77"/>
      <c r="AT496" s="77"/>
      <c r="AU496" s="77"/>
      <c r="AV496" s="77"/>
      <c r="AW496" s="77"/>
      <c r="AX496" s="77"/>
      <c r="AY496" s="77"/>
      <c r="AZ496" s="77"/>
      <c r="BB496" s="77"/>
      <c r="BC496" s="77"/>
      <c r="BD496" s="77"/>
      <c r="BE496" s="77"/>
      <c r="BG496" s="77"/>
      <c r="BH496" s="77"/>
      <c r="BI496" s="58"/>
      <c r="BJ496" s="58"/>
      <c r="BL496" s="94"/>
      <c r="BN496" s="117"/>
    </row>
    <row r="497" spans="1:66" s="38" customFormat="1" x14ac:dyDescent="0.2">
      <c r="A497" s="38" t="s">
        <v>852</v>
      </c>
      <c r="B497" s="38" t="s">
        <v>1000</v>
      </c>
      <c r="C497" s="58">
        <v>49.83</v>
      </c>
      <c r="D497" s="58">
        <v>10.93</v>
      </c>
      <c r="E497" s="38" t="s">
        <v>143</v>
      </c>
      <c r="F497" s="63">
        <v>4505</v>
      </c>
      <c r="G497" s="63">
        <v>20</v>
      </c>
      <c r="H497" s="63">
        <v>5070</v>
      </c>
      <c r="I497" s="63">
        <v>20</v>
      </c>
      <c r="J497" s="58">
        <v>-25.7</v>
      </c>
      <c r="K497" s="63">
        <v>637</v>
      </c>
      <c r="L497" s="63">
        <v>248</v>
      </c>
      <c r="M497" s="58">
        <v>-26.323399408922345</v>
      </c>
      <c r="N497" s="92">
        <v>0.11248000000000001</v>
      </c>
      <c r="O497" s="92">
        <v>-0.73377140892234571</v>
      </c>
      <c r="P497" s="92">
        <v>-2.1079999999999988E-3</v>
      </c>
      <c r="Q497" s="92">
        <v>-0.62339940892234569</v>
      </c>
      <c r="R497" s="77">
        <v>1065.3867019117145</v>
      </c>
      <c r="S497" s="77">
        <v>132.6725880295154</v>
      </c>
      <c r="T497" s="92">
        <v>-0.83465554530901542</v>
      </c>
      <c r="U497" s="92">
        <v>0.21807941754802174</v>
      </c>
      <c r="V497" s="92"/>
      <c r="W497" s="92"/>
      <c r="X497" s="77"/>
      <c r="Y497" s="92"/>
      <c r="Z497" s="77"/>
      <c r="AA497" s="92"/>
      <c r="AB497" s="77"/>
      <c r="AC497" s="92"/>
      <c r="AD497" s="77"/>
      <c r="AE497" s="92"/>
      <c r="AF497" s="77"/>
      <c r="AG497" s="92"/>
      <c r="AH497" s="77"/>
      <c r="AI497" s="92"/>
      <c r="AJ497" s="77"/>
      <c r="AK497" s="92"/>
      <c r="AL497" s="92"/>
      <c r="AM497" s="93"/>
      <c r="AN497" s="77"/>
      <c r="AO497" s="77"/>
      <c r="AP497" s="77"/>
      <c r="AQ497" s="77"/>
      <c r="AR497" s="77"/>
      <c r="AS497" s="77"/>
      <c r="AT497" s="77"/>
      <c r="AU497" s="77"/>
      <c r="AV497" s="77"/>
      <c r="AW497" s="77"/>
      <c r="AX497" s="77"/>
      <c r="AY497" s="77"/>
      <c r="AZ497" s="77"/>
      <c r="BB497" s="77"/>
      <c r="BC497" s="77"/>
      <c r="BD497" s="77"/>
      <c r="BE497" s="77"/>
      <c r="BG497" s="77"/>
      <c r="BH497" s="77"/>
      <c r="BI497" s="58"/>
      <c r="BJ497" s="58"/>
      <c r="BL497" s="94"/>
      <c r="BN497" s="117"/>
    </row>
    <row r="498" spans="1:66" s="38" customFormat="1" x14ac:dyDescent="0.2">
      <c r="A498" s="38" t="s">
        <v>852</v>
      </c>
      <c r="B498" s="38" t="s">
        <v>1001</v>
      </c>
      <c r="C498" s="58">
        <v>49.81</v>
      </c>
      <c r="D498" s="58">
        <v>10.95</v>
      </c>
      <c r="E498" s="38" t="s">
        <v>143</v>
      </c>
      <c r="F498" s="63">
        <v>4502</v>
      </c>
      <c r="G498" s="63">
        <v>16</v>
      </c>
      <c r="H498" s="63">
        <v>5080</v>
      </c>
      <c r="I498" s="63">
        <v>20</v>
      </c>
      <c r="J498" s="58">
        <v>-24.9</v>
      </c>
      <c r="K498" s="63">
        <v>637</v>
      </c>
      <c r="L498" s="63">
        <v>253</v>
      </c>
      <c r="M498" s="58">
        <v>-25.524597408922343</v>
      </c>
      <c r="N498" s="92">
        <v>0.11153</v>
      </c>
      <c r="O498" s="92">
        <v>-0.73377140892234571</v>
      </c>
      <c r="P498" s="92">
        <v>-2.3560000000000247E-3</v>
      </c>
      <c r="Q498" s="92">
        <v>-0.62459740892234572</v>
      </c>
      <c r="R498" s="77">
        <v>1066.7939006997144</v>
      </c>
      <c r="S498" s="77">
        <v>132.09681933762735</v>
      </c>
      <c r="T498" s="92">
        <v>-0.83706107554045517</v>
      </c>
      <c r="U498" s="92">
        <v>0.21691173141891218</v>
      </c>
      <c r="V498" s="92"/>
      <c r="W498" s="92"/>
      <c r="X498" s="77"/>
      <c r="Y498" s="92"/>
      <c r="Z498" s="77"/>
      <c r="AA498" s="92"/>
      <c r="AB498" s="77"/>
      <c r="AC498" s="92"/>
      <c r="AD498" s="77"/>
      <c r="AE498" s="92"/>
      <c r="AF498" s="77"/>
      <c r="AG498" s="92"/>
      <c r="AH498" s="77"/>
      <c r="AI498" s="92"/>
      <c r="AJ498" s="77"/>
      <c r="AK498" s="92"/>
      <c r="AL498" s="92"/>
      <c r="AM498" s="93"/>
      <c r="AN498" s="77"/>
      <c r="AO498" s="77"/>
      <c r="AP498" s="77"/>
      <c r="AQ498" s="77"/>
      <c r="AR498" s="77"/>
      <c r="AS498" s="77"/>
      <c r="AT498" s="77"/>
      <c r="AU498" s="77"/>
      <c r="AV498" s="77"/>
      <c r="AW498" s="77"/>
      <c r="AX498" s="77"/>
      <c r="AY498" s="77"/>
      <c r="AZ498" s="77"/>
      <c r="BB498" s="77"/>
      <c r="BC498" s="77"/>
      <c r="BD498" s="77"/>
      <c r="BE498" s="77"/>
      <c r="BG498" s="77"/>
      <c r="BH498" s="77"/>
      <c r="BI498" s="58"/>
      <c r="BJ498" s="58"/>
      <c r="BL498" s="94"/>
      <c r="BN498" s="117"/>
    </row>
    <row r="499" spans="1:66" s="38" customFormat="1" x14ac:dyDescent="0.2">
      <c r="A499" s="38" t="s">
        <v>852</v>
      </c>
      <c r="B499" s="38" t="s">
        <v>1002</v>
      </c>
      <c r="C499" s="58">
        <v>49.81</v>
      </c>
      <c r="D499" s="58">
        <v>10.95</v>
      </c>
      <c r="E499" s="38" t="s">
        <v>143</v>
      </c>
      <c r="F499" s="63">
        <v>4501</v>
      </c>
      <c r="G499" s="63">
        <v>19</v>
      </c>
      <c r="H499" s="63">
        <v>5080</v>
      </c>
      <c r="I499" s="63">
        <v>20</v>
      </c>
      <c r="J499" s="58">
        <v>-25.1</v>
      </c>
      <c r="K499" s="63">
        <v>637</v>
      </c>
      <c r="L499" s="63">
        <v>253</v>
      </c>
      <c r="M499" s="58">
        <v>-25.724597408922346</v>
      </c>
      <c r="N499" s="92">
        <v>0.11153</v>
      </c>
      <c r="O499" s="92">
        <v>-0.73377140892234571</v>
      </c>
      <c r="P499" s="92">
        <v>-2.3560000000000247E-3</v>
      </c>
      <c r="Q499" s="92">
        <v>-0.62459740892234572</v>
      </c>
      <c r="R499" s="77">
        <v>1066.7939006997144</v>
      </c>
      <c r="S499" s="77">
        <v>132.09681933762735</v>
      </c>
      <c r="T499" s="92">
        <v>-0.83706107554045517</v>
      </c>
      <c r="U499" s="92">
        <v>0.21691173141891218</v>
      </c>
      <c r="V499" s="92"/>
      <c r="W499" s="92"/>
      <c r="X499" s="77"/>
      <c r="Y499" s="92"/>
      <c r="Z499" s="77"/>
      <c r="AA499" s="92"/>
      <c r="AB499" s="77"/>
      <c r="AC499" s="92"/>
      <c r="AD499" s="77"/>
      <c r="AE499" s="92"/>
      <c r="AF499" s="77"/>
      <c r="AG499" s="92"/>
      <c r="AH499" s="77"/>
      <c r="AI499" s="92"/>
      <c r="AJ499" s="77"/>
      <c r="AK499" s="92"/>
      <c r="AL499" s="92"/>
      <c r="AM499" s="93"/>
      <c r="AN499" s="77"/>
      <c r="AO499" s="77"/>
      <c r="AP499" s="77"/>
      <c r="AQ499" s="77"/>
      <c r="AR499" s="77"/>
      <c r="AS499" s="77"/>
      <c r="AT499" s="77"/>
      <c r="AU499" s="77"/>
      <c r="AV499" s="77"/>
      <c r="AW499" s="77"/>
      <c r="AX499" s="77"/>
      <c r="AY499" s="77"/>
      <c r="AZ499" s="77"/>
      <c r="BB499" s="77"/>
      <c r="BC499" s="77"/>
      <c r="BD499" s="77"/>
      <c r="BE499" s="77"/>
      <c r="BG499" s="77"/>
      <c r="BH499" s="77"/>
      <c r="BI499" s="58"/>
      <c r="BJ499" s="58"/>
      <c r="BL499" s="94"/>
      <c r="BN499" s="117"/>
    </row>
    <row r="500" spans="1:66" s="38" customFormat="1" x14ac:dyDescent="0.2">
      <c r="A500" s="38" t="s">
        <v>807</v>
      </c>
      <c r="C500" s="58">
        <v>51.9</v>
      </c>
      <c r="D500" s="58">
        <v>-8.35</v>
      </c>
      <c r="E500" s="38" t="s">
        <v>175</v>
      </c>
      <c r="F500" s="63"/>
      <c r="G500" s="63"/>
      <c r="H500" s="63">
        <v>5080</v>
      </c>
      <c r="I500" s="63">
        <v>20</v>
      </c>
      <c r="J500" s="58">
        <v>-26.91</v>
      </c>
      <c r="K500" s="63">
        <v>1046</v>
      </c>
      <c r="L500" s="63">
        <v>10</v>
      </c>
      <c r="M500" s="58">
        <v>-26.650815188881417</v>
      </c>
      <c r="N500" s="92">
        <v>0.15770000000000001</v>
      </c>
      <c r="O500" s="92">
        <v>7.7924811118585069E-2</v>
      </c>
      <c r="P500" s="92">
        <v>2.3559999999999914E-2</v>
      </c>
      <c r="Q500" s="92">
        <v>0.25918481111858499</v>
      </c>
      <c r="R500" s="77">
        <v>1324.7742451071429</v>
      </c>
      <c r="S500" s="77">
        <v>272.30277464063374</v>
      </c>
      <c r="T500" s="92">
        <v>-0.39765964234883761</v>
      </c>
      <c r="U500" s="92">
        <v>0.34612066146926157</v>
      </c>
      <c r="V500" s="92"/>
      <c r="W500" s="92"/>
      <c r="X500" s="77"/>
      <c r="Y500" s="92"/>
      <c r="Z500" s="77"/>
      <c r="AA500" s="92"/>
      <c r="AB500" s="77"/>
      <c r="AC500" s="92"/>
      <c r="AD500" s="77"/>
      <c r="AE500" s="92"/>
      <c r="AF500" s="77"/>
      <c r="AG500" s="92"/>
      <c r="AH500" s="77"/>
      <c r="AI500" s="92"/>
      <c r="AJ500" s="77"/>
      <c r="AK500" s="92"/>
      <c r="AL500" s="92"/>
      <c r="AM500" s="93"/>
      <c r="AN500" s="77"/>
      <c r="AO500" s="77"/>
      <c r="AP500" s="77"/>
      <c r="AQ500" s="77"/>
      <c r="AR500" s="77"/>
      <c r="AS500" s="77"/>
      <c r="AT500" s="77"/>
      <c r="AU500" s="77"/>
      <c r="AV500" s="77"/>
      <c r="AW500" s="77"/>
      <c r="AX500" s="77"/>
      <c r="AY500" s="77"/>
      <c r="AZ500" s="77"/>
      <c r="BB500" s="77"/>
      <c r="BC500" s="77"/>
      <c r="BD500" s="77"/>
      <c r="BE500" s="77"/>
      <c r="BG500" s="77"/>
      <c r="BH500" s="77"/>
      <c r="BI500" s="58"/>
      <c r="BJ500" s="58"/>
      <c r="BL500" s="94"/>
      <c r="BN500" s="117"/>
    </row>
    <row r="501" spans="1:66" s="38" customFormat="1" x14ac:dyDescent="0.2">
      <c r="A501" s="38" t="s">
        <v>852</v>
      </c>
      <c r="B501" s="38" t="s">
        <v>1003</v>
      </c>
      <c r="C501" s="58">
        <v>49.9</v>
      </c>
      <c r="D501" s="58">
        <v>10.9</v>
      </c>
      <c r="E501" s="38" t="s">
        <v>143</v>
      </c>
      <c r="F501" s="63">
        <v>4511</v>
      </c>
      <c r="G501" s="63">
        <v>20</v>
      </c>
      <c r="H501" s="63">
        <v>5090</v>
      </c>
      <c r="I501" s="63">
        <v>30</v>
      </c>
      <c r="J501" s="58">
        <v>-24.7</v>
      </c>
      <c r="K501" s="63">
        <v>627</v>
      </c>
      <c r="L501" s="63">
        <v>244</v>
      </c>
      <c r="M501" s="58">
        <v>-25.345816269717673</v>
      </c>
      <c r="N501" s="92">
        <v>0.11324000000000001</v>
      </c>
      <c r="O501" s="92">
        <v>-0.75781626971767402</v>
      </c>
      <c r="P501" s="92">
        <v>-1.2400000000000189E-3</v>
      </c>
      <c r="Q501" s="92">
        <v>-0.64581626971767403</v>
      </c>
      <c r="R501" s="77">
        <v>1059.6775663684286</v>
      </c>
      <c r="S501" s="77">
        <v>134.22076960388091</v>
      </c>
      <c r="T501" s="92">
        <v>-0.84902561160812362</v>
      </c>
      <c r="U501" s="92">
        <v>0.22143390152536194</v>
      </c>
      <c r="V501" s="92"/>
      <c r="W501" s="92"/>
      <c r="X501" s="77"/>
      <c r="Y501" s="92"/>
      <c r="Z501" s="77"/>
      <c r="AA501" s="92"/>
      <c r="AB501" s="77"/>
      <c r="AC501" s="92"/>
      <c r="AD501" s="77"/>
      <c r="AE501" s="92"/>
      <c r="AF501" s="77"/>
      <c r="AG501" s="92"/>
      <c r="AH501" s="77"/>
      <c r="AI501" s="92"/>
      <c r="AJ501" s="77"/>
      <c r="AK501" s="92"/>
      <c r="AL501" s="92"/>
      <c r="AM501" s="93"/>
      <c r="AN501" s="77"/>
      <c r="AO501" s="77"/>
      <c r="AP501" s="77"/>
      <c r="AQ501" s="77"/>
      <c r="AR501" s="77"/>
      <c r="AS501" s="77"/>
      <c r="AT501" s="77"/>
      <c r="AU501" s="77"/>
      <c r="AV501" s="77"/>
      <c r="AW501" s="77"/>
      <c r="AX501" s="77"/>
      <c r="AY501" s="77"/>
      <c r="AZ501" s="77"/>
      <c r="BB501" s="77"/>
      <c r="BC501" s="77"/>
      <c r="BD501" s="77"/>
      <c r="BE501" s="77"/>
      <c r="BG501" s="77"/>
      <c r="BH501" s="77"/>
      <c r="BI501" s="58"/>
      <c r="BJ501" s="58"/>
      <c r="BL501" s="94"/>
      <c r="BN501" s="117"/>
    </row>
    <row r="502" spans="1:66" s="38" customFormat="1" x14ac:dyDescent="0.2">
      <c r="A502" s="38" t="s">
        <v>852</v>
      </c>
      <c r="B502" s="38" t="s">
        <v>1004</v>
      </c>
      <c r="C502" s="58">
        <v>49.83</v>
      </c>
      <c r="D502" s="58">
        <v>10.93</v>
      </c>
      <c r="E502" s="38" t="s">
        <v>143</v>
      </c>
      <c r="F502" s="63">
        <v>4496</v>
      </c>
      <c r="G502" s="63">
        <v>16</v>
      </c>
      <c r="H502" s="63">
        <v>5090</v>
      </c>
      <c r="I502" s="63">
        <v>20</v>
      </c>
      <c r="J502" s="58">
        <v>-25.1</v>
      </c>
      <c r="K502" s="63">
        <v>637</v>
      </c>
      <c r="L502" s="63">
        <v>248</v>
      </c>
      <c r="M502" s="58">
        <v>-25.723399408922347</v>
      </c>
      <c r="N502" s="92">
        <v>0.11248000000000001</v>
      </c>
      <c r="O502" s="92">
        <v>-0.73377140892234571</v>
      </c>
      <c r="P502" s="92">
        <v>-2.1079999999999988E-3</v>
      </c>
      <c r="Q502" s="92">
        <v>-0.62339940892234569</v>
      </c>
      <c r="R502" s="77">
        <v>1065.3867019117145</v>
      </c>
      <c r="S502" s="77">
        <v>132.6725880295154</v>
      </c>
      <c r="T502" s="92">
        <v>-0.83465554530901542</v>
      </c>
      <c r="U502" s="92">
        <v>0.21807941754802174</v>
      </c>
      <c r="V502" s="92"/>
      <c r="W502" s="92"/>
      <c r="X502" s="77"/>
      <c r="Y502" s="92"/>
      <c r="Z502" s="77"/>
      <c r="AA502" s="92"/>
      <c r="AB502" s="77"/>
      <c r="AC502" s="92"/>
      <c r="AD502" s="77"/>
      <c r="AE502" s="92"/>
      <c r="AF502" s="77"/>
      <c r="AG502" s="92"/>
      <c r="AH502" s="77"/>
      <c r="AI502" s="92"/>
      <c r="AJ502" s="77"/>
      <c r="AK502" s="92"/>
      <c r="AL502" s="92"/>
      <c r="AM502" s="93"/>
      <c r="AN502" s="77"/>
      <c r="AO502" s="77"/>
      <c r="AP502" s="77"/>
      <c r="AQ502" s="77"/>
      <c r="AR502" s="77"/>
      <c r="AS502" s="77"/>
      <c r="AT502" s="77"/>
      <c r="AU502" s="77"/>
      <c r="AV502" s="77"/>
      <c r="AW502" s="77"/>
      <c r="AX502" s="77"/>
      <c r="AY502" s="77"/>
      <c r="AZ502" s="77"/>
      <c r="BB502" s="77"/>
      <c r="BC502" s="77"/>
      <c r="BD502" s="77"/>
      <c r="BE502" s="77"/>
      <c r="BG502" s="77"/>
      <c r="BH502" s="77"/>
      <c r="BI502" s="58"/>
      <c r="BJ502" s="58"/>
      <c r="BL502" s="94"/>
      <c r="BN502" s="117"/>
    </row>
    <row r="503" spans="1:66" s="38" customFormat="1" x14ac:dyDescent="0.2">
      <c r="A503" s="38" t="s">
        <v>852</v>
      </c>
      <c r="B503" s="38" t="s">
        <v>1005</v>
      </c>
      <c r="C503" s="58">
        <v>49.83</v>
      </c>
      <c r="D503" s="58">
        <v>10.93</v>
      </c>
      <c r="E503" s="38" t="s">
        <v>143</v>
      </c>
      <c r="F503" s="63">
        <v>4514</v>
      </c>
      <c r="G503" s="63">
        <v>19</v>
      </c>
      <c r="H503" s="63">
        <v>5090</v>
      </c>
      <c r="I503" s="63">
        <v>30</v>
      </c>
      <c r="J503" s="58">
        <v>-25.7</v>
      </c>
      <c r="K503" s="63">
        <v>637</v>
      </c>
      <c r="L503" s="63">
        <v>248</v>
      </c>
      <c r="M503" s="58">
        <v>-26.323399408922345</v>
      </c>
      <c r="N503" s="92">
        <v>0.11248000000000001</v>
      </c>
      <c r="O503" s="92">
        <v>-0.73377140892234571</v>
      </c>
      <c r="P503" s="92">
        <v>-2.1079999999999988E-3</v>
      </c>
      <c r="Q503" s="92">
        <v>-0.62339940892234569</v>
      </c>
      <c r="R503" s="77">
        <v>1065.3867019117145</v>
      </c>
      <c r="S503" s="77">
        <v>132.6725880295154</v>
      </c>
      <c r="T503" s="92">
        <v>-0.83465554530901542</v>
      </c>
      <c r="U503" s="92">
        <v>0.21807941754802174</v>
      </c>
      <c r="V503" s="92"/>
      <c r="W503" s="92"/>
      <c r="X503" s="77"/>
      <c r="Y503" s="92"/>
      <c r="Z503" s="77"/>
      <c r="AA503" s="92"/>
      <c r="AB503" s="77"/>
      <c r="AC503" s="92"/>
      <c r="AD503" s="77"/>
      <c r="AE503" s="92"/>
      <c r="AF503" s="77"/>
      <c r="AG503" s="92"/>
      <c r="AH503" s="77"/>
      <c r="AI503" s="92"/>
      <c r="AJ503" s="77"/>
      <c r="AK503" s="92"/>
      <c r="AL503" s="92"/>
      <c r="AM503" s="93"/>
      <c r="AN503" s="77"/>
      <c r="AO503" s="77"/>
      <c r="AP503" s="77"/>
      <c r="AQ503" s="77"/>
      <c r="AR503" s="77"/>
      <c r="AS503" s="77"/>
      <c r="AT503" s="77"/>
      <c r="AU503" s="77"/>
      <c r="AV503" s="77"/>
      <c r="AW503" s="77"/>
      <c r="AX503" s="77"/>
      <c r="AY503" s="77"/>
      <c r="AZ503" s="77"/>
      <c r="BB503" s="77"/>
      <c r="BC503" s="77"/>
      <c r="BD503" s="77"/>
      <c r="BE503" s="77"/>
      <c r="BG503" s="77"/>
      <c r="BH503" s="77"/>
      <c r="BI503" s="58"/>
      <c r="BJ503" s="58"/>
      <c r="BL503" s="94"/>
      <c r="BN503" s="117"/>
    </row>
    <row r="504" spans="1:66" s="38" customFormat="1" x14ac:dyDescent="0.2">
      <c r="A504" s="38" t="s">
        <v>852</v>
      </c>
      <c r="B504" s="38" t="s">
        <v>1006</v>
      </c>
      <c r="C504" s="58">
        <v>49.83</v>
      </c>
      <c r="D504" s="58">
        <v>10.93</v>
      </c>
      <c r="E504" s="38" t="s">
        <v>143</v>
      </c>
      <c r="F504" s="63">
        <v>4511</v>
      </c>
      <c r="G504" s="63">
        <v>17</v>
      </c>
      <c r="H504" s="63">
        <v>5090</v>
      </c>
      <c r="I504" s="63">
        <v>30</v>
      </c>
      <c r="J504" s="58">
        <v>-26.1</v>
      </c>
      <c r="K504" s="63">
        <v>637</v>
      </c>
      <c r="L504" s="63">
        <v>248</v>
      </c>
      <c r="M504" s="58">
        <v>-26.723399408922347</v>
      </c>
      <c r="N504" s="92">
        <v>0.11248000000000001</v>
      </c>
      <c r="O504" s="92">
        <v>-0.73377140892234571</v>
      </c>
      <c r="P504" s="92">
        <v>-2.1079999999999988E-3</v>
      </c>
      <c r="Q504" s="92">
        <v>-0.62339940892234569</v>
      </c>
      <c r="R504" s="77">
        <v>1065.3867019117145</v>
      </c>
      <c r="S504" s="77">
        <v>132.6725880295154</v>
      </c>
      <c r="T504" s="92">
        <v>-0.83465554530901542</v>
      </c>
      <c r="U504" s="92">
        <v>0.21807941754802174</v>
      </c>
      <c r="V504" s="92"/>
      <c r="W504" s="92"/>
      <c r="X504" s="77"/>
      <c r="Y504" s="92"/>
      <c r="Z504" s="77"/>
      <c r="AA504" s="92"/>
      <c r="AB504" s="77"/>
      <c r="AC504" s="92"/>
      <c r="AD504" s="77"/>
      <c r="AE504" s="92"/>
      <c r="AF504" s="77"/>
      <c r="AG504" s="92"/>
      <c r="AH504" s="77"/>
      <c r="AI504" s="92"/>
      <c r="AJ504" s="77"/>
      <c r="AK504" s="92"/>
      <c r="AL504" s="92"/>
      <c r="AM504" s="93"/>
      <c r="AN504" s="77"/>
      <c r="AO504" s="77"/>
      <c r="AP504" s="77"/>
      <c r="AQ504" s="77"/>
      <c r="AR504" s="77"/>
      <c r="AS504" s="77"/>
      <c r="AT504" s="77"/>
      <c r="AU504" s="77"/>
      <c r="AV504" s="77"/>
      <c r="AW504" s="77"/>
      <c r="AX504" s="77"/>
      <c r="AY504" s="77"/>
      <c r="AZ504" s="77"/>
      <c r="BB504" s="77"/>
      <c r="BC504" s="77"/>
      <c r="BD504" s="77"/>
      <c r="BE504" s="77"/>
      <c r="BG504" s="77"/>
      <c r="BH504" s="77"/>
      <c r="BI504" s="58"/>
      <c r="BJ504" s="58"/>
      <c r="BL504" s="94"/>
      <c r="BN504" s="117"/>
    </row>
    <row r="505" spans="1:66" s="38" customFormat="1" x14ac:dyDescent="0.2">
      <c r="A505" s="38" t="s">
        <v>852</v>
      </c>
      <c r="B505" s="38" t="s">
        <v>1007</v>
      </c>
      <c r="C505" s="58">
        <v>49.81</v>
      </c>
      <c r="D505" s="58">
        <v>10.95</v>
      </c>
      <c r="E505" s="38" t="s">
        <v>143</v>
      </c>
      <c r="F505" s="63">
        <v>4496</v>
      </c>
      <c r="G505" s="63">
        <v>17</v>
      </c>
      <c r="H505" s="63">
        <v>5090</v>
      </c>
      <c r="I505" s="63">
        <v>20</v>
      </c>
      <c r="J505" s="58">
        <v>-24.8</v>
      </c>
      <c r="K505" s="63">
        <v>637</v>
      </c>
      <c r="L505" s="63">
        <v>253</v>
      </c>
      <c r="M505" s="58">
        <v>-25.424597408922345</v>
      </c>
      <c r="N505" s="92">
        <v>0.11153</v>
      </c>
      <c r="O505" s="92">
        <v>-0.73377140892234571</v>
      </c>
      <c r="P505" s="92">
        <v>-2.3560000000000247E-3</v>
      </c>
      <c r="Q505" s="92">
        <v>-0.62459740892234572</v>
      </c>
      <c r="R505" s="77">
        <v>1066.7939006997144</v>
      </c>
      <c r="S505" s="77">
        <v>132.09681933762735</v>
      </c>
      <c r="T505" s="92">
        <v>-0.83706107554045517</v>
      </c>
      <c r="U505" s="92">
        <v>0.21691173141891218</v>
      </c>
      <c r="V505" s="92"/>
      <c r="W505" s="92"/>
      <c r="X505" s="77"/>
      <c r="Y505" s="92"/>
      <c r="Z505" s="77"/>
      <c r="AA505" s="92"/>
      <c r="AB505" s="77"/>
      <c r="AC505" s="92"/>
      <c r="AD505" s="77"/>
      <c r="AE505" s="92"/>
      <c r="AF505" s="77"/>
      <c r="AG505" s="92"/>
      <c r="AH505" s="77"/>
      <c r="AI505" s="92"/>
      <c r="AJ505" s="77"/>
      <c r="AK505" s="92"/>
      <c r="AL505" s="92"/>
      <c r="AM505" s="93"/>
      <c r="AN505" s="77"/>
      <c r="AO505" s="77"/>
      <c r="AP505" s="77"/>
      <c r="AQ505" s="77"/>
      <c r="AR505" s="77"/>
      <c r="AS505" s="77"/>
      <c r="AT505" s="77"/>
      <c r="AU505" s="77"/>
      <c r="AV505" s="77"/>
      <c r="AW505" s="77"/>
      <c r="AX505" s="77"/>
      <c r="AY505" s="77"/>
      <c r="AZ505" s="77"/>
      <c r="BB505" s="77"/>
      <c r="BC505" s="77"/>
      <c r="BD505" s="77"/>
      <c r="BE505" s="77"/>
      <c r="BG505" s="77"/>
      <c r="BH505" s="77"/>
      <c r="BI505" s="58"/>
      <c r="BJ505" s="58"/>
      <c r="BL505" s="94"/>
      <c r="BN505" s="117"/>
    </row>
    <row r="506" spans="1:66" s="38" customFormat="1" x14ac:dyDescent="0.2">
      <c r="A506" s="38" t="s">
        <v>852</v>
      </c>
      <c r="B506" s="38" t="s">
        <v>1008</v>
      </c>
      <c r="C506" s="58">
        <v>49.81</v>
      </c>
      <c r="D506" s="58">
        <v>10.95</v>
      </c>
      <c r="E506" s="38" t="s">
        <v>143</v>
      </c>
      <c r="F506" s="63">
        <v>4498</v>
      </c>
      <c r="G506" s="63">
        <v>17</v>
      </c>
      <c r="H506" s="63">
        <v>5090</v>
      </c>
      <c r="I506" s="63">
        <v>20</v>
      </c>
      <c r="J506" s="58">
        <v>-24.9</v>
      </c>
      <c r="K506" s="63">
        <v>637</v>
      </c>
      <c r="L506" s="63">
        <v>253</v>
      </c>
      <c r="M506" s="58">
        <v>-25.524597408922343</v>
      </c>
      <c r="N506" s="92">
        <v>0.11153</v>
      </c>
      <c r="O506" s="92">
        <v>-0.73377140892234571</v>
      </c>
      <c r="P506" s="92">
        <v>-2.3560000000000247E-3</v>
      </c>
      <c r="Q506" s="92">
        <v>-0.62459740892234572</v>
      </c>
      <c r="R506" s="77">
        <v>1066.7939006997144</v>
      </c>
      <c r="S506" s="77">
        <v>132.09681933762735</v>
      </c>
      <c r="T506" s="92">
        <v>-0.83706107554045517</v>
      </c>
      <c r="U506" s="92">
        <v>0.21691173141891218</v>
      </c>
      <c r="V506" s="92"/>
      <c r="W506" s="92"/>
      <c r="X506" s="77"/>
      <c r="Y506" s="92"/>
      <c r="Z506" s="77"/>
      <c r="AA506" s="92"/>
      <c r="AB506" s="77"/>
      <c r="AC506" s="92"/>
      <c r="AD506" s="77"/>
      <c r="AE506" s="92"/>
      <c r="AF506" s="77"/>
      <c r="AG506" s="92"/>
      <c r="AH506" s="77"/>
      <c r="AI506" s="92"/>
      <c r="AJ506" s="77"/>
      <c r="AK506" s="92"/>
      <c r="AL506" s="92"/>
      <c r="AM506" s="93"/>
      <c r="AN506" s="77"/>
      <c r="AO506" s="77"/>
      <c r="AP506" s="77"/>
      <c r="AQ506" s="77"/>
      <c r="AR506" s="77"/>
      <c r="AS506" s="77"/>
      <c r="AT506" s="77"/>
      <c r="AU506" s="77"/>
      <c r="AV506" s="77"/>
      <c r="AW506" s="77"/>
      <c r="AX506" s="77"/>
      <c r="AY506" s="77"/>
      <c r="AZ506" s="77"/>
      <c r="BB506" s="77"/>
      <c r="BC506" s="77"/>
      <c r="BD506" s="77"/>
      <c r="BE506" s="77"/>
      <c r="BG506" s="77"/>
      <c r="BH506" s="77"/>
      <c r="BI506" s="58"/>
      <c r="BJ506" s="58"/>
      <c r="BL506" s="94"/>
      <c r="BN506" s="117"/>
    </row>
    <row r="507" spans="1:66" s="38" customFormat="1" x14ac:dyDescent="0.2">
      <c r="A507" s="38" t="s">
        <v>852</v>
      </c>
      <c r="B507" s="38" t="s">
        <v>1009</v>
      </c>
      <c r="C507" s="58">
        <v>49.81</v>
      </c>
      <c r="D507" s="58">
        <v>10.95</v>
      </c>
      <c r="E507" s="38" t="s">
        <v>143</v>
      </c>
      <c r="F507" s="63">
        <v>4495</v>
      </c>
      <c r="G507" s="63">
        <v>18</v>
      </c>
      <c r="H507" s="63">
        <v>5090</v>
      </c>
      <c r="I507" s="63">
        <v>20</v>
      </c>
      <c r="J507" s="58">
        <v>-25.2</v>
      </c>
      <c r="K507" s="63">
        <v>637</v>
      </c>
      <c r="L507" s="63">
        <v>253</v>
      </c>
      <c r="M507" s="58">
        <v>-25.824597408922344</v>
      </c>
      <c r="N507" s="92">
        <v>0.11153</v>
      </c>
      <c r="O507" s="92">
        <v>-0.73377140892234571</v>
      </c>
      <c r="P507" s="92">
        <v>-2.3560000000000247E-3</v>
      </c>
      <c r="Q507" s="92">
        <v>-0.62459740892234572</v>
      </c>
      <c r="R507" s="77">
        <v>1066.7939006997144</v>
      </c>
      <c r="S507" s="77">
        <v>132.09681933762735</v>
      </c>
      <c r="T507" s="92">
        <v>-0.83706107554045517</v>
      </c>
      <c r="U507" s="92">
        <v>0.21691173141891218</v>
      </c>
      <c r="V507" s="92"/>
      <c r="W507" s="92"/>
      <c r="X507" s="77"/>
      <c r="Y507" s="92"/>
      <c r="Z507" s="77"/>
      <c r="AA507" s="92"/>
      <c r="AB507" s="77"/>
      <c r="AC507" s="92"/>
      <c r="AD507" s="77"/>
      <c r="AE507" s="92"/>
      <c r="AF507" s="77"/>
      <c r="AG507" s="92"/>
      <c r="AH507" s="77"/>
      <c r="AI507" s="92"/>
      <c r="AJ507" s="77"/>
      <c r="AK507" s="92"/>
      <c r="AL507" s="92"/>
      <c r="AM507" s="93"/>
      <c r="AN507" s="77"/>
      <c r="AO507" s="77"/>
      <c r="AP507" s="77"/>
      <c r="AQ507" s="77"/>
      <c r="AR507" s="77"/>
      <c r="AS507" s="77"/>
      <c r="AT507" s="77"/>
      <c r="AU507" s="77"/>
      <c r="AV507" s="77"/>
      <c r="AW507" s="77"/>
      <c r="AX507" s="77"/>
      <c r="AY507" s="77"/>
      <c r="AZ507" s="77"/>
      <c r="BB507" s="77"/>
      <c r="BC507" s="77"/>
      <c r="BD507" s="77"/>
      <c r="BE507" s="77"/>
      <c r="BG507" s="77"/>
      <c r="BH507" s="77"/>
      <c r="BI507" s="58"/>
      <c r="BJ507" s="58"/>
      <c r="BL507" s="94"/>
      <c r="BN507" s="117"/>
    </row>
    <row r="508" spans="1:66" s="38" customFormat="1" x14ac:dyDescent="0.2">
      <c r="A508" s="38" t="s">
        <v>852</v>
      </c>
      <c r="B508" s="38" t="s">
        <v>1010</v>
      </c>
      <c r="C508" s="58">
        <v>49.83</v>
      </c>
      <c r="D508" s="58">
        <v>10.93</v>
      </c>
      <c r="E508" s="38" t="s">
        <v>143</v>
      </c>
      <c r="F508" s="63">
        <v>4521</v>
      </c>
      <c r="G508" s="63">
        <v>18</v>
      </c>
      <c r="H508" s="63">
        <v>5100</v>
      </c>
      <c r="I508" s="63">
        <v>20</v>
      </c>
      <c r="J508" s="58">
        <v>-25.5</v>
      </c>
      <c r="K508" s="63">
        <v>637</v>
      </c>
      <c r="L508" s="63">
        <v>248</v>
      </c>
      <c r="M508" s="58">
        <v>-26.123399408922346</v>
      </c>
      <c r="N508" s="92">
        <v>0.11248000000000001</v>
      </c>
      <c r="O508" s="92">
        <v>-0.73377140892234571</v>
      </c>
      <c r="P508" s="92">
        <v>-2.1079999999999988E-3</v>
      </c>
      <c r="Q508" s="92">
        <v>-0.62339940892234569</v>
      </c>
      <c r="R508" s="77">
        <v>1065.3867019117145</v>
      </c>
      <c r="S508" s="77">
        <v>132.6725880295154</v>
      </c>
      <c r="T508" s="92">
        <v>-0.83465554530901542</v>
      </c>
      <c r="U508" s="92">
        <v>0.21807941754802174</v>
      </c>
      <c r="V508" s="92"/>
      <c r="W508" s="92"/>
      <c r="X508" s="77"/>
      <c r="Y508" s="92"/>
      <c r="Z508" s="77"/>
      <c r="AA508" s="92"/>
      <c r="AB508" s="77"/>
      <c r="AC508" s="92"/>
      <c r="AD508" s="77"/>
      <c r="AE508" s="92"/>
      <c r="AF508" s="77"/>
      <c r="AG508" s="92"/>
      <c r="AH508" s="77"/>
      <c r="AI508" s="92"/>
      <c r="AJ508" s="77"/>
      <c r="AK508" s="92"/>
      <c r="AL508" s="92"/>
      <c r="AM508" s="93"/>
      <c r="AN508" s="77"/>
      <c r="AO508" s="77"/>
      <c r="AP508" s="77"/>
      <c r="AQ508" s="77"/>
      <c r="AR508" s="77"/>
      <c r="AS508" s="77"/>
      <c r="AT508" s="77"/>
      <c r="AU508" s="77"/>
      <c r="AV508" s="77"/>
      <c r="AW508" s="77"/>
      <c r="AX508" s="77"/>
      <c r="AY508" s="77"/>
      <c r="AZ508" s="77"/>
      <c r="BB508" s="77"/>
      <c r="BC508" s="77"/>
      <c r="BD508" s="77"/>
      <c r="BE508" s="77"/>
      <c r="BG508" s="77"/>
      <c r="BH508" s="77"/>
      <c r="BI508" s="58"/>
      <c r="BJ508" s="58"/>
      <c r="BL508" s="94"/>
      <c r="BN508" s="117"/>
    </row>
    <row r="509" spans="1:66" s="38" customFormat="1" x14ac:dyDescent="0.2">
      <c r="A509" s="38" t="s">
        <v>852</v>
      </c>
      <c r="B509" s="38" t="s">
        <v>1011</v>
      </c>
      <c r="C509" s="58">
        <v>49.83</v>
      </c>
      <c r="D509" s="58">
        <v>10.93</v>
      </c>
      <c r="E509" s="38" t="s">
        <v>143</v>
      </c>
      <c r="F509" s="63">
        <v>4523</v>
      </c>
      <c r="G509" s="63">
        <v>19</v>
      </c>
      <c r="H509" s="63">
        <v>5100</v>
      </c>
      <c r="I509" s="63">
        <v>20</v>
      </c>
      <c r="J509" s="58">
        <v>-25.5</v>
      </c>
      <c r="K509" s="63">
        <v>637</v>
      </c>
      <c r="L509" s="63">
        <v>248</v>
      </c>
      <c r="M509" s="58">
        <v>-26.123399408922346</v>
      </c>
      <c r="N509" s="92">
        <v>0.11248000000000001</v>
      </c>
      <c r="O509" s="92">
        <v>-0.73377140892234571</v>
      </c>
      <c r="P509" s="92">
        <v>-2.1079999999999988E-3</v>
      </c>
      <c r="Q509" s="92">
        <v>-0.62339940892234569</v>
      </c>
      <c r="R509" s="77">
        <v>1065.3867019117145</v>
      </c>
      <c r="S509" s="77">
        <v>132.6725880295154</v>
      </c>
      <c r="T509" s="92">
        <v>-0.83465554530901542</v>
      </c>
      <c r="U509" s="92">
        <v>0.21807941754802174</v>
      </c>
      <c r="V509" s="92"/>
      <c r="W509" s="92"/>
      <c r="X509" s="77"/>
      <c r="Y509" s="92"/>
      <c r="Z509" s="77"/>
      <c r="AA509" s="92"/>
      <c r="AB509" s="77"/>
      <c r="AC509" s="92"/>
      <c r="AD509" s="77"/>
      <c r="AE509" s="92"/>
      <c r="AF509" s="77"/>
      <c r="AG509" s="92"/>
      <c r="AH509" s="77"/>
      <c r="AI509" s="92"/>
      <c r="AJ509" s="77"/>
      <c r="AK509" s="92"/>
      <c r="AL509" s="92"/>
      <c r="AM509" s="93"/>
      <c r="AN509" s="77"/>
      <c r="AO509" s="77"/>
      <c r="AP509" s="77"/>
      <c r="AQ509" s="77"/>
      <c r="AR509" s="77"/>
      <c r="AS509" s="77"/>
      <c r="AT509" s="77"/>
      <c r="AU509" s="77"/>
      <c r="AV509" s="77"/>
      <c r="AW509" s="77"/>
      <c r="AX509" s="77"/>
      <c r="AY509" s="77"/>
      <c r="AZ509" s="77"/>
      <c r="BB509" s="77"/>
      <c r="BC509" s="77"/>
      <c r="BD509" s="77"/>
      <c r="BE509" s="77"/>
      <c r="BG509" s="77"/>
      <c r="BH509" s="77"/>
      <c r="BI509" s="58"/>
      <c r="BJ509" s="58"/>
      <c r="BL509" s="94"/>
      <c r="BN509" s="117"/>
    </row>
    <row r="510" spans="1:66" s="38" customFormat="1" x14ac:dyDescent="0.2">
      <c r="A510" s="38" t="s">
        <v>807</v>
      </c>
      <c r="C510" s="58">
        <v>51.9</v>
      </c>
      <c r="D510" s="58">
        <v>-8.35</v>
      </c>
      <c r="E510" s="38" t="s">
        <v>175</v>
      </c>
      <c r="F510" s="63"/>
      <c r="G510" s="63"/>
      <c r="H510" s="63">
        <v>5100</v>
      </c>
      <c r="I510" s="63">
        <v>20</v>
      </c>
      <c r="J510" s="58">
        <v>-25.58</v>
      </c>
      <c r="K510" s="63">
        <v>1046</v>
      </c>
      <c r="L510" s="63">
        <v>10</v>
      </c>
      <c r="M510" s="58">
        <v>-25.320815188881415</v>
      </c>
      <c r="N510" s="92">
        <v>0.15770000000000001</v>
      </c>
      <c r="O510" s="92">
        <v>7.7924811118585069E-2</v>
      </c>
      <c r="P510" s="92">
        <v>2.3559999999999914E-2</v>
      </c>
      <c r="Q510" s="92">
        <v>0.25918481111858499</v>
      </c>
      <c r="R510" s="77">
        <v>1324.7742451071429</v>
      </c>
      <c r="S510" s="77">
        <v>272.30277464063374</v>
      </c>
      <c r="T510" s="92">
        <v>-0.39765964234883761</v>
      </c>
      <c r="U510" s="92">
        <v>0.34612066146926157</v>
      </c>
      <c r="V510" s="92"/>
      <c r="W510" s="92"/>
      <c r="X510" s="77"/>
      <c r="Y510" s="92"/>
      <c r="Z510" s="77"/>
      <c r="AA510" s="92"/>
      <c r="AB510" s="77"/>
      <c r="AC510" s="92"/>
      <c r="AD510" s="77"/>
      <c r="AE510" s="92"/>
      <c r="AF510" s="77"/>
      <c r="AG510" s="92"/>
      <c r="AH510" s="77"/>
      <c r="AI510" s="92"/>
      <c r="AJ510" s="77"/>
      <c r="AK510" s="92"/>
      <c r="AL510" s="92"/>
      <c r="AM510" s="93"/>
      <c r="AN510" s="77"/>
      <c r="AO510" s="77"/>
      <c r="AP510" s="77"/>
      <c r="AQ510" s="77"/>
      <c r="AR510" s="77"/>
      <c r="AS510" s="77"/>
      <c r="AT510" s="77"/>
      <c r="AU510" s="77"/>
      <c r="AV510" s="77"/>
      <c r="AW510" s="77"/>
      <c r="AX510" s="77"/>
      <c r="AY510" s="77"/>
      <c r="AZ510" s="77"/>
      <c r="BB510" s="77"/>
      <c r="BC510" s="77"/>
      <c r="BD510" s="77"/>
      <c r="BE510" s="77"/>
      <c r="BG510" s="77"/>
      <c r="BH510" s="77"/>
      <c r="BI510" s="58"/>
      <c r="BJ510" s="58"/>
      <c r="BL510" s="94"/>
      <c r="BN510" s="117"/>
    </row>
    <row r="511" spans="1:66" s="38" customFormat="1" x14ac:dyDescent="0.2">
      <c r="A511" s="38" t="s">
        <v>852</v>
      </c>
      <c r="B511" s="38" t="s">
        <v>1012</v>
      </c>
      <c r="C511" s="58">
        <v>49.83</v>
      </c>
      <c r="D511" s="58">
        <v>10.93</v>
      </c>
      <c r="E511" s="38" t="s">
        <v>143</v>
      </c>
      <c r="F511" s="63">
        <v>4528</v>
      </c>
      <c r="G511" s="63">
        <v>18</v>
      </c>
      <c r="H511" s="63">
        <v>5110</v>
      </c>
      <c r="I511" s="63">
        <v>20</v>
      </c>
      <c r="J511" s="58">
        <v>-25</v>
      </c>
      <c r="K511" s="63">
        <v>637</v>
      </c>
      <c r="L511" s="63">
        <v>248</v>
      </c>
      <c r="M511" s="58">
        <v>-25.623399408922346</v>
      </c>
      <c r="N511" s="92">
        <v>0.11248000000000001</v>
      </c>
      <c r="O511" s="92">
        <v>-0.73377140892234571</v>
      </c>
      <c r="P511" s="92">
        <v>-2.1079999999999988E-3</v>
      </c>
      <c r="Q511" s="92">
        <v>-0.62339940892234569</v>
      </c>
      <c r="R511" s="77">
        <v>1065.3867019117145</v>
      </c>
      <c r="S511" s="77">
        <v>132.6725880295154</v>
      </c>
      <c r="T511" s="92">
        <v>-0.83465554530901542</v>
      </c>
      <c r="U511" s="92">
        <v>0.21807941754802174</v>
      </c>
      <c r="V511" s="92"/>
      <c r="W511" s="92"/>
      <c r="X511" s="77"/>
      <c r="Y511" s="92"/>
      <c r="Z511" s="77"/>
      <c r="AA511" s="92"/>
      <c r="AB511" s="77"/>
      <c r="AC511" s="92"/>
      <c r="AD511" s="77"/>
      <c r="AE511" s="92"/>
      <c r="AF511" s="77"/>
      <c r="AG511" s="92"/>
      <c r="AH511" s="77"/>
      <c r="AI511" s="92"/>
      <c r="AJ511" s="77"/>
      <c r="AK511" s="92"/>
      <c r="AL511" s="92"/>
      <c r="AM511" s="93"/>
      <c r="AN511" s="77"/>
      <c r="AO511" s="77"/>
      <c r="AP511" s="77"/>
      <c r="AQ511" s="77"/>
      <c r="AR511" s="77"/>
      <c r="AS511" s="77"/>
      <c r="AT511" s="77"/>
      <c r="AU511" s="77"/>
      <c r="AV511" s="77"/>
      <c r="AW511" s="77"/>
      <c r="AX511" s="77"/>
      <c r="AY511" s="77"/>
      <c r="AZ511" s="77"/>
      <c r="BB511" s="77"/>
      <c r="BC511" s="77"/>
      <c r="BD511" s="77"/>
      <c r="BE511" s="77"/>
      <c r="BG511" s="77"/>
      <c r="BH511" s="77"/>
      <c r="BI511" s="58"/>
      <c r="BJ511" s="58"/>
      <c r="BL511" s="94"/>
      <c r="BN511" s="117"/>
    </row>
    <row r="512" spans="1:66" s="38" customFormat="1" x14ac:dyDescent="0.2">
      <c r="A512" s="38" t="s">
        <v>852</v>
      </c>
      <c r="B512" s="38" t="s">
        <v>1013</v>
      </c>
      <c r="C512" s="58">
        <v>49.83</v>
      </c>
      <c r="D512" s="58">
        <v>10.93</v>
      </c>
      <c r="E512" s="38" t="s">
        <v>143</v>
      </c>
      <c r="F512" s="63">
        <v>4527</v>
      </c>
      <c r="G512" s="63">
        <v>19</v>
      </c>
      <c r="H512" s="63">
        <v>5110</v>
      </c>
      <c r="I512" s="63">
        <v>20</v>
      </c>
      <c r="J512" s="58">
        <v>-26.2</v>
      </c>
      <c r="K512" s="63">
        <v>637</v>
      </c>
      <c r="L512" s="63">
        <v>248</v>
      </c>
      <c r="M512" s="58">
        <v>-26.823399408922345</v>
      </c>
      <c r="N512" s="92">
        <v>0.11248000000000001</v>
      </c>
      <c r="O512" s="92">
        <v>-0.73377140892234571</v>
      </c>
      <c r="P512" s="92">
        <v>-2.1079999999999988E-3</v>
      </c>
      <c r="Q512" s="92">
        <v>-0.62339940892234569</v>
      </c>
      <c r="R512" s="77">
        <v>1065.3867019117145</v>
      </c>
      <c r="S512" s="77">
        <v>132.6725880295154</v>
      </c>
      <c r="T512" s="92">
        <v>-0.83465554530901542</v>
      </c>
      <c r="U512" s="92">
        <v>0.21807941754802174</v>
      </c>
      <c r="V512" s="92"/>
      <c r="W512" s="92"/>
      <c r="X512" s="77"/>
      <c r="Y512" s="92"/>
      <c r="Z512" s="77"/>
      <c r="AA512" s="92"/>
      <c r="AB512" s="77"/>
      <c r="AC512" s="92"/>
      <c r="AD512" s="77"/>
      <c r="AE512" s="92"/>
      <c r="AF512" s="77"/>
      <c r="AG512" s="92"/>
      <c r="AH512" s="77"/>
      <c r="AI512" s="92"/>
      <c r="AJ512" s="77"/>
      <c r="AK512" s="92"/>
      <c r="AL512" s="92"/>
      <c r="AM512" s="93"/>
      <c r="AN512" s="77"/>
      <c r="AO512" s="77"/>
      <c r="AP512" s="77"/>
      <c r="AQ512" s="77"/>
      <c r="AR512" s="77"/>
      <c r="AS512" s="77"/>
      <c r="AT512" s="77"/>
      <c r="AU512" s="77"/>
      <c r="AV512" s="77"/>
      <c r="AW512" s="77"/>
      <c r="AX512" s="77"/>
      <c r="AY512" s="77"/>
      <c r="AZ512" s="77"/>
      <c r="BB512" s="77"/>
      <c r="BC512" s="77"/>
      <c r="BD512" s="77"/>
      <c r="BE512" s="77"/>
      <c r="BG512" s="77"/>
      <c r="BH512" s="77"/>
      <c r="BI512" s="58"/>
      <c r="BJ512" s="58"/>
      <c r="BL512" s="94"/>
      <c r="BN512" s="117"/>
    </row>
    <row r="513" spans="1:66" s="38" customFormat="1" x14ac:dyDescent="0.2">
      <c r="A513" s="38" t="s">
        <v>852</v>
      </c>
      <c r="B513" s="38" t="s">
        <v>1014</v>
      </c>
      <c r="C513" s="58">
        <v>49.81</v>
      </c>
      <c r="D513" s="58">
        <v>10.95</v>
      </c>
      <c r="E513" s="38" t="s">
        <v>143</v>
      </c>
      <c r="F513" s="63">
        <v>4528</v>
      </c>
      <c r="G513" s="63">
        <v>20</v>
      </c>
      <c r="H513" s="63">
        <v>5110</v>
      </c>
      <c r="I513" s="63">
        <v>20</v>
      </c>
      <c r="J513" s="58">
        <v>-25.1</v>
      </c>
      <c r="K513" s="63">
        <v>637</v>
      </c>
      <c r="L513" s="63">
        <v>253</v>
      </c>
      <c r="M513" s="58">
        <v>-25.724597408922346</v>
      </c>
      <c r="N513" s="92">
        <v>0.11153</v>
      </c>
      <c r="O513" s="92">
        <v>-0.73377140892234571</v>
      </c>
      <c r="P513" s="92">
        <v>-2.3560000000000247E-3</v>
      </c>
      <c r="Q513" s="92">
        <v>-0.62459740892234572</v>
      </c>
      <c r="R513" s="77">
        <v>1066.7939006997144</v>
      </c>
      <c r="S513" s="77">
        <v>132.09681933762735</v>
      </c>
      <c r="T513" s="92">
        <v>-0.83706107554045517</v>
      </c>
      <c r="U513" s="92">
        <v>0.21691173141891218</v>
      </c>
      <c r="V513" s="92"/>
      <c r="W513" s="92"/>
      <c r="X513" s="77"/>
      <c r="Y513" s="92"/>
      <c r="Z513" s="77"/>
      <c r="AA513" s="92"/>
      <c r="AB513" s="77"/>
      <c r="AC513" s="92"/>
      <c r="AD513" s="77"/>
      <c r="AE513" s="92"/>
      <c r="AF513" s="77"/>
      <c r="AG513" s="92"/>
      <c r="AH513" s="77"/>
      <c r="AI513" s="92"/>
      <c r="AJ513" s="77"/>
      <c r="AK513" s="92"/>
      <c r="AL513" s="92"/>
      <c r="AM513" s="93"/>
      <c r="AN513" s="77"/>
      <c r="AO513" s="77"/>
      <c r="AP513" s="77"/>
      <c r="AQ513" s="77"/>
      <c r="AR513" s="77"/>
      <c r="AS513" s="77"/>
      <c r="AT513" s="77"/>
      <c r="AU513" s="77"/>
      <c r="AV513" s="77"/>
      <c r="AW513" s="77"/>
      <c r="AX513" s="77"/>
      <c r="AY513" s="77"/>
      <c r="AZ513" s="77"/>
      <c r="BB513" s="77"/>
      <c r="BC513" s="77"/>
      <c r="BD513" s="77"/>
      <c r="BE513" s="77"/>
      <c r="BG513" s="77"/>
      <c r="BH513" s="77"/>
      <c r="BI513" s="58"/>
      <c r="BJ513" s="58"/>
      <c r="BL513" s="94"/>
      <c r="BN513" s="117"/>
    </row>
    <row r="514" spans="1:66" s="38" customFormat="1" x14ac:dyDescent="0.2">
      <c r="A514" s="38" t="s">
        <v>852</v>
      </c>
      <c r="B514" s="38" t="s">
        <v>1015</v>
      </c>
      <c r="C514" s="58">
        <v>49.81</v>
      </c>
      <c r="D514" s="58">
        <v>10.95</v>
      </c>
      <c r="E514" s="38" t="s">
        <v>143</v>
      </c>
      <c r="F514" s="63">
        <v>4539</v>
      </c>
      <c r="G514" s="63">
        <v>20</v>
      </c>
      <c r="H514" s="63">
        <v>5120</v>
      </c>
      <c r="I514" s="63">
        <v>20</v>
      </c>
      <c r="J514" s="58">
        <v>-25.2</v>
      </c>
      <c r="K514" s="63">
        <v>637</v>
      </c>
      <c r="L514" s="63">
        <v>253</v>
      </c>
      <c r="M514" s="58">
        <v>-25.824597408922344</v>
      </c>
      <c r="N514" s="92">
        <v>0.11153</v>
      </c>
      <c r="O514" s="92">
        <v>-0.73377140892234571</v>
      </c>
      <c r="P514" s="92">
        <v>-2.3560000000000247E-3</v>
      </c>
      <c r="Q514" s="92">
        <v>-0.62459740892234572</v>
      </c>
      <c r="R514" s="77">
        <v>1066.7939006997144</v>
      </c>
      <c r="S514" s="77">
        <v>132.09681933762735</v>
      </c>
      <c r="T514" s="92">
        <v>-0.83706107554045517</v>
      </c>
      <c r="U514" s="92">
        <v>0.21691173141891218</v>
      </c>
      <c r="V514" s="92"/>
      <c r="W514" s="92"/>
      <c r="X514" s="77"/>
      <c r="Y514" s="92"/>
      <c r="Z514" s="77"/>
      <c r="AA514" s="92"/>
      <c r="AB514" s="77"/>
      <c r="AC514" s="92"/>
      <c r="AD514" s="77"/>
      <c r="AE514" s="92"/>
      <c r="AF514" s="77"/>
      <c r="AG514" s="92"/>
      <c r="AH514" s="77"/>
      <c r="AI514" s="92"/>
      <c r="AJ514" s="77"/>
      <c r="AK514" s="92"/>
      <c r="AL514" s="92"/>
      <c r="AM514" s="93"/>
      <c r="AN514" s="77"/>
      <c r="AO514" s="77"/>
      <c r="AP514" s="77"/>
      <c r="AQ514" s="77"/>
      <c r="AR514" s="77"/>
      <c r="AS514" s="77"/>
      <c r="AT514" s="77"/>
      <c r="AU514" s="77"/>
      <c r="AV514" s="77"/>
      <c r="AW514" s="77"/>
      <c r="AX514" s="77"/>
      <c r="AY514" s="77"/>
      <c r="AZ514" s="77"/>
      <c r="BB514" s="77"/>
      <c r="BC514" s="77"/>
      <c r="BD514" s="77"/>
      <c r="BE514" s="77"/>
      <c r="BG514" s="77"/>
      <c r="BH514" s="77"/>
      <c r="BI514" s="58"/>
      <c r="BJ514" s="58"/>
      <c r="BL514" s="94"/>
      <c r="BN514" s="117"/>
    </row>
    <row r="515" spans="1:66" s="38" customFormat="1" x14ac:dyDescent="0.2">
      <c r="A515" s="38" t="s">
        <v>807</v>
      </c>
      <c r="C515" s="58">
        <v>51.9</v>
      </c>
      <c r="D515" s="58">
        <v>-8.35</v>
      </c>
      <c r="E515" s="38" t="s">
        <v>175</v>
      </c>
      <c r="F515" s="63"/>
      <c r="G515" s="63"/>
      <c r="H515" s="63">
        <v>5120</v>
      </c>
      <c r="I515" s="63">
        <v>20</v>
      </c>
      <c r="J515" s="58">
        <v>-25.96</v>
      </c>
      <c r="K515" s="63">
        <v>1046</v>
      </c>
      <c r="L515" s="63">
        <v>10</v>
      </c>
      <c r="M515" s="58">
        <v>-25.700815188881418</v>
      </c>
      <c r="N515" s="92">
        <v>0.15770000000000001</v>
      </c>
      <c r="O515" s="92">
        <v>7.7924811118585069E-2</v>
      </c>
      <c r="P515" s="92">
        <v>2.3559999999999914E-2</v>
      </c>
      <c r="Q515" s="92">
        <v>0.25918481111858499</v>
      </c>
      <c r="R515" s="77">
        <v>1324.7742451071429</v>
      </c>
      <c r="S515" s="77">
        <v>272.30277464063374</v>
      </c>
      <c r="T515" s="92">
        <v>-0.39765964234883761</v>
      </c>
      <c r="U515" s="92">
        <v>0.34612066146926157</v>
      </c>
      <c r="V515" s="92"/>
      <c r="W515" s="92"/>
      <c r="X515" s="77"/>
      <c r="Y515" s="92"/>
      <c r="Z515" s="77"/>
      <c r="AA515" s="92"/>
      <c r="AB515" s="77"/>
      <c r="AC515" s="92"/>
      <c r="AD515" s="77"/>
      <c r="AE515" s="92"/>
      <c r="AF515" s="77"/>
      <c r="AG515" s="92"/>
      <c r="AH515" s="77"/>
      <c r="AI515" s="92"/>
      <c r="AJ515" s="77"/>
      <c r="AK515" s="92"/>
      <c r="AL515" s="92"/>
      <c r="AM515" s="93"/>
      <c r="AN515" s="77"/>
      <c r="AO515" s="77"/>
      <c r="AP515" s="77"/>
      <c r="AQ515" s="77"/>
      <c r="AR515" s="77"/>
      <c r="AS515" s="77"/>
      <c r="AT515" s="77"/>
      <c r="AU515" s="77"/>
      <c r="AV515" s="77"/>
      <c r="AW515" s="77"/>
      <c r="AX515" s="77"/>
      <c r="AY515" s="77"/>
      <c r="AZ515" s="77"/>
      <c r="BB515" s="77"/>
      <c r="BC515" s="77"/>
      <c r="BD515" s="77"/>
      <c r="BE515" s="77"/>
      <c r="BG515" s="77"/>
      <c r="BH515" s="77"/>
      <c r="BI515" s="58"/>
      <c r="BJ515" s="58"/>
      <c r="BL515" s="94"/>
      <c r="BN515" s="117"/>
    </row>
    <row r="516" spans="1:66" s="38" customFormat="1" x14ac:dyDescent="0.2">
      <c r="A516" s="38" t="s">
        <v>852</v>
      </c>
      <c r="B516" s="38" t="s">
        <v>1016</v>
      </c>
      <c r="C516" s="58">
        <v>49.83</v>
      </c>
      <c r="D516" s="58">
        <v>10.93</v>
      </c>
      <c r="E516" s="38" t="s">
        <v>143</v>
      </c>
      <c r="F516" s="63">
        <v>4476</v>
      </c>
      <c r="G516" s="63">
        <v>18</v>
      </c>
      <c r="H516" s="63">
        <v>5140</v>
      </c>
      <c r="I516" s="63">
        <v>50</v>
      </c>
      <c r="J516" s="58">
        <v>-25.5</v>
      </c>
      <c r="K516" s="63">
        <v>637</v>
      </c>
      <c r="L516" s="63">
        <v>248</v>
      </c>
      <c r="M516" s="58">
        <v>-26.123399408922346</v>
      </c>
      <c r="N516" s="92">
        <v>0.11248000000000001</v>
      </c>
      <c r="O516" s="92">
        <v>-0.73377140892234571</v>
      </c>
      <c r="P516" s="92">
        <v>-2.1079999999999988E-3</v>
      </c>
      <c r="Q516" s="92">
        <v>-0.62339940892234569</v>
      </c>
      <c r="R516" s="77">
        <v>1065.3867019117145</v>
      </c>
      <c r="S516" s="77">
        <v>132.6725880295154</v>
      </c>
      <c r="T516" s="92">
        <v>-0.83465554530901542</v>
      </c>
      <c r="U516" s="92">
        <v>0.21807941754802174</v>
      </c>
      <c r="V516" s="92"/>
      <c r="W516" s="92"/>
      <c r="X516" s="77"/>
      <c r="Y516" s="92"/>
      <c r="Z516" s="77"/>
      <c r="AA516" s="92"/>
      <c r="AB516" s="77"/>
      <c r="AC516" s="92"/>
      <c r="AD516" s="77"/>
      <c r="AE516" s="92"/>
      <c r="AF516" s="77"/>
      <c r="AG516" s="92"/>
      <c r="AH516" s="77"/>
      <c r="AI516" s="92"/>
      <c r="AJ516" s="77"/>
      <c r="AK516" s="92"/>
      <c r="AL516" s="92"/>
      <c r="AM516" s="93"/>
      <c r="AN516" s="77"/>
      <c r="AO516" s="77"/>
      <c r="AP516" s="77"/>
      <c r="AQ516" s="77"/>
      <c r="AR516" s="77"/>
      <c r="AS516" s="77"/>
      <c r="AT516" s="77"/>
      <c r="AU516" s="77"/>
      <c r="AV516" s="77"/>
      <c r="AW516" s="77"/>
      <c r="AX516" s="77"/>
      <c r="AY516" s="77"/>
      <c r="AZ516" s="77"/>
      <c r="BB516" s="77"/>
      <c r="BC516" s="77"/>
      <c r="BD516" s="77"/>
      <c r="BE516" s="77"/>
      <c r="BG516" s="77"/>
      <c r="BH516" s="77"/>
      <c r="BI516" s="58"/>
      <c r="BJ516" s="58"/>
      <c r="BL516" s="94"/>
      <c r="BN516" s="117"/>
    </row>
    <row r="517" spans="1:66" s="38" customFormat="1" x14ac:dyDescent="0.2">
      <c r="A517" s="38" t="s">
        <v>852</v>
      </c>
      <c r="B517" s="38" t="s">
        <v>1017</v>
      </c>
      <c r="C517" s="58">
        <v>49.81</v>
      </c>
      <c r="D517" s="58">
        <v>10.95</v>
      </c>
      <c r="E517" s="38" t="s">
        <v>143</v>
      </c>
      <c r="F517" s="63">
        <v>4474</v>
      </c>
      <c r="G517" s="63">
        <v>19</v>
      </c>
      <c r="H517" s="63">
        <v>5140</v>
      </c>
      <c r="I517" s="63">
        <v>50</v>
      </c>
      <c r="J517" s="58">
        <v>-25.3</v>
      </c>
      <c r="K517" s="63">
        <v>637</v>
      </c>
      <c r="L517" s="63">
        <v>253</v>
      </c>
      <c r="M517" s="58">
        <v>-25.924597408922345</v>
      </c>
      <c r="N517" s="92">
        <v>0.11153</v>
      </c>
      <c r="O517" s="92">
        <v>-0.73377140892234571</v>
      </c>
      <c r="P517" s="92">
        <v>-2.3560000000000247E-3</v>
      </c>
      <c r="Q517" s="92">
        <v>-0.62459740892234572</v>
      </c>
      <c r="R517" s="77">
        <v>1066.7939006997144</v>
      </c>
      <c r="S517" s="77">
        <v>132.09681933762735</v>
      </c>
      <c r="T517" s="92">
        <v>-0.83706107554045517</v>
      </c>
      <c r="U517" s="92">
        <v>0.21691173141891218</v>
      </c>
      <c r="V517" s="92"/>
      <c r="W517" s="92"/>
      <c r="X517" s="77"/>
      <c r="Y517" s="92"/>
      <c r="Z517" s="77"/>
      <c r="AA517" s="92"/>
      <c r="AB517" s="77"/>
      <c r="AC517" s="92"/>
      <c r="AD517" s="77"/>
      <c r="AE517" s="92"/>
      <c r="AF517" s="77"/>
      <c r="AG517" s="92"/>
      <c r="AH517" s="77"/>
      <c r="AI517" s="92"/>
      <c r="AJ517" s="77"/>
      <c r="AK517" s="92"/>
      <c r="AL517" s="92"/>
      <c r="AM517" s="93"/>
      <c r="AN517" s="77"/>
      <c r="AO517" s="77"/>
      <c r="AP517" s="77"/>
      <c r="AQ517" s="77"/>
      <c r="AR517" s="77"/>
      <c r="AS517" s="77"/>
      <c r="AT517" s="77"/>
      <c r="AU517" s="77"/>
      <c r="AV517" s="77"/>
      <c r="AW517" s="77"/>
      <c r="AX517" s="77"/>
      <c r="AY517" s="77"/>
      <c r="AZ517" s="77"/>
      <c r="BB517" s="77"/>
      <c r="BC517" s="77"/>
      <c r="BD517" s="77"/>
      <c r="BE517" s="77"/>
      <c r="BG517" s="77"/>
      <c r="BH517" s="77"/>
      <c r="BI517" s="58"/>
      <c r="BJ517" s="58"/>
      <c r="BL517" s="94"/>
      <c r="BN517" s="117"/>
    </row>
    <row r="518" spans="1:66" s="38" customFormat="1" x14ac:dyDescent="0.2">
      <c r="A518" s="38" t="s">
        <v>852</v>
      </c>
      <c r="B518" s="38" t="s">
        <v>1018</v>
      </c>
      <c r="C518" s="58">
        <v>49.81</v>
      </c>
      <c r="D518" s="58">
        <v>10.95</v>
      </c>
      <c r="E518" s="38" t="s">
        <v>143</v>
      </c>
      <c r="F518" s="63">
        <v>4471</v>
      </c>
      <c r="G518" s="63">
        <v>20</v>
      </c>
      <c r="H518" s="63">
        <v>5140</v>
      </c>
      <c r="I518" s="63">
        <v>50</v>
      </c>
      <c r="J518" s="58">
        <v>-25.7</v>
      </c>
      <c r="K518" s="63">
        <v>637</v>
      </c>
      <c r="L518" s="63">
        <v>253</v>
      </c>
      <c r="M518" s="58">
        <v>-26.324597408922344</v>
      </c>
      <c r="N518" s="92">
        <v>0.11153</v>
      </c>
      <c r="O518" s="92">
        <v>-0.73377140892234571</v>
      </c>
      <c r="P518" s="92">
        <v>-2.3560000000000247E-3</v>
      </c>
      <c r="Q518" s="92">
        <v>-0.62459740892234572</v>
      </c>
      <c r="R518" s="77">
        <v>1066.7939006997144</v>
      </c>
      <c r="S518" s="77">
        <v>132.09681933762735</v>
      </c>
      <c r="T518" s="92">
        <v>-0.83706107554045517</v>
      </c>
      <c r="U518" s="92">
        <v>0.21691173141891218</v>
      </c>
      <c r="V518" s="92"/>
      <c r="W518" s="92"/>
      <c r="X518" s="77"/>
      <c r="Y518" s="92"/>
      <c r="Z518" s="77"/>
      <c r="AA518" s="92"/>
      <c r="AB518" s="77"/>
      <c r="AC518" s="92"/>
      <c r="AD518" s="77"/>
      <c r="AE518" s="92"/>
      <c r="AF518" s="77"/>
      <c r="AG518" s="92"/>
      <c r="AH518" s="77"/>
      <c r="AI518" s="92"/>
      <c r="AJ518" s="77"/>
      <c r="AK518" s="92"/>
      <c r="AL518" s="92"/>
      <c r="AM518" s="93"/>
      <c r="AN518" s="77"/>
      <c r="AO518" s="77"/>
      <c r="AP518" s="77"/>
      <c r="AQ518" s="77"/>
      <c r="AR518" s="77"/>
      <c r="AS518" s="77"/>
      <c r="AT518" s="77"/>
      <c r="AU518" s="77"/>
      <c r="AV518" s="77"/>
      <c r="AW518" s="77"/>
      <c r="AX518" s="77"/>
      <c r="AY518" s="77"/>
      <c r="AZ518" s="77"/>
      <c r="BB518" s="77"/>
      <c r="BC518" s="77"/>
      <c r="BD518" s="77"/>
      <c r="BE518" s="77"/>
      <c r="BG518" s="77"/>
      <c r="BH518" s="77"/>
      <c r="BI518" s="58"/>
      <c r="BJ518" s="58"/>
      <c r="BL518" s="94"/>
      <c r="BN518" s="117"/>
    </row>
    <row r="519" spans="1:66" s="38" customFormat="1" x14ac:dyDescent="0.2">
      <c r="A519" s="38" t="s">
        <v>807</v>
      </c>
      <c r="C519" s="58">
        <v>55.1</v>
      </c>
      <c r="D519" s="58">
        <v>-6.53</v>
      </c>
      <c r="E519" s="38" t="s">
        <v>816</v>
      </c>
      <c r="F519" s="63"/>
      <c r="G519" s="63"/>
      <c r="H519" s="63">
        <v>5140</v>
      </c>
      <c r="I519" s="63">
        <v>20</v>
      </c>
      <c r="J519" s="58">
        <v>-25.79</v>
      </c>
      <c r="K519" s="63">
        <v>1057</v>
      </c>
      <c r="L519" s="63">
        <v>33</v>
      </c>
      <c r="M519" s="58">
        <v>-25.477265683979034</v>
      </c>
      <c r="N519" s="92">
        <v>0.15333000000000002</v>
      </c>
      <c r="O519" s="92">
        <v>9.616431602096398E-2</v>
      </c>
      <c r="P519" s="92">
        <v>6.3239999999999963E-2</v>
      </c>
      <c r="Q519" s="92">
        <v>0.31273431602096396</v>
      </c>
      <c r="R519" s="77">
        <v>1235.8079534628571</v>
      </c>
      <c r="S519" s="77">
        <v>129.89833707690639</v>
      </c>
      <c r="T519" s="92">
        <v>-0.27046012209004339</v>
      </c>
      <c r="U519" s="92">
        <v>0.19074707890688583</v>
      </c>
      <c r="V519" s="92"/>
      <c r="W519" s="92"/>
      <c r="X519" s="77"/>
      <c r="Y519" s="92"/>
      <c r="Z519" s="77"/>
      <c r="AA519" s="92"/>
      <c r="AB519" s="77"/>
      <c r="AC519" s="92"/>
      <c r="AD519" s="77"/>
      <c r="AE519" s="92"/>
      <c r="AF519" s="77"/>
      <c r="AG519" s="92"/>
      <c r="AH519" s="77"/>
      <c r="AI519" s="92"/>
      <c r="AJ519" s="77"/>
      <c r="AK519" s="92"/>
      <c r="AL519" s="92"/>
      <c r="AM519" s="93"/>
      <c r="AN519" s="77"/>
      <c r="AO519" s="77"/>
      <c r="AP519" s="77"/>
      <c r="AQ519" s="77"/>
      <c r="AR519" s="77"/>
      <c r="AS519" s="77"/>
      <c r="AT519" s="77"/>
      <c r="AU519" s="77"/>
      <c r="AV519" s="77"/>
      <c r="AW519" s="77"/>
      <c r="AX519" s="77"/>
      <c r="AY519" s="77"/>
      <c r="AZ519" s="77"/>
      <c r="BB519" s="77"/>
      <c r="BC519" s="77"/>
      <c r="BD519" s="77"/>
      <c r="BE519" s="77"/>
      <c r="BG519" s="77"/>
      <c r="BH519" s="77"/>
      <c r="BI519" s="58"/>
      <c r="BJ519" s="58"/>
      <c r="BL519" s="94"/>
      <c r="BN519" s="117"/>
    </row>
    <row r="520" spans="1:66" s="38" customFormat="1" x14ac:dyDescent="0.2">
      <c r="A520" s="38" t="s">
        <v>807</v>
      </c>
      <c r="C520" s="58">
        <v>55.1</v>
      </c>
      <c r="D520" s="58">
        <v>-6.53</v>
      </c>
      <c r="E520" s="38" t="s">
        <v>816</v>
      </c>
      <c r="F520" s="63"/>
      <c r="G520" s="63"/>
      <c r="H520" s="63">
        <v>5160</v>
      </c>
      <c r="I520" s="63">
        <v>20</v>
      </c>
      <c r="J520" s="58">
        <v>-25.68</v>
      </c>
      <c r="K520" s="63">
        <v>1057</v>
      </c>
      <c r="L520" s="63">
        <v>33</v>
      </c>
      <c r="M520" s="58">
        <v>-25.367265683979035</v>
      </c>
      <c r="N520" s="92">
        <v>0.15333000000000002</v>
      </c>
      <c r="O520" s="92">
        <v>9.616431602096398E-2</v>
      </c>
      <c r="P520" s="92">
        <v>6.3239999999999963E-2</v>
      </c>
      <c r="Q520" s="92">
        <v>0.31273431602096396</v>
      </c>
      <c r="R520" s="77">
        <v>1235.8079534628571</v>
      </c>
      <c r="S520" s="77">
        <v>129.89833707690639</v>
      </c>
      <c r="T520" s="92">
        <v>-0.27046012209004339</v>
      </c>
      <c r="U520" s="92">
        <v>0.19074707890688583</v>
      </c>
      <c r="V520" s="92"/>
      <c r="W520" s="92"/>
      <c r="X520" s="77"/>
      <c r="Y520" s="92"/>
      <c r="Z520" s="77"/>
      <c r="AA520" s="92"/>
      <c r="AB520" s="77"/>
      <c r="AC520" s="92"/>
      <c r="AD520" s="77"/>
      <c r="AE520" s="92"/>
      <c r="AF520" s="77"/>
      <c r="AG520" s="92"/>
      <c r="AH520" s="77"/>
      <c r="AI520" s="92"/>
      <c r="AJ520" s="77"/>
      <c r="AK520" s="92"/>
      <c r="AL520" s="92"/>
      <c r="AM520" s="93"/>
      <c r="AN520" s="77"/>
      <c r="AO520" s="77"/>
      <c r="AP520" s="77"/>
      <c r="AQ520" s="77"/>
      <c r="AR520" s="77"/>
      <c r="AS520" s="77"/>
      <c r="AT520" s="77"/>
      <c r="AU520" s="77"/>
      <c r="AV520" s="77"/>
      <c r="AW520" s="77"/>
      <c r="AX520" s="77"/>
      <c r="AY520" s="77"/>
      <c r="AZ520" s="77"/>
      <c r="BB520" s="77"/>
      <c r="BC520" s="77"/>
      <c r="BD520" s="77"/>
      <c r="BE520" s="77"/>
      <c r="BG520" s="77"/>
      <c r="BH520" s="77"/>
      <c r="BI520" s="58"/>
      <c r="BJ520" s="58"/>
      <c r="BL520" s="94"/>
      <c r="BN520" s="117"/>
    </row>
    <row r="521" spans="1:66" s="38" customFormat="1" x14ac:dyDescent="0.2">
      <c r="A521" s="38" t="s">
        <v>852</v>
      </c>
      <c r="B521" s="38" t="s">
        <v>1019</v>
      </c>
      <c r="C521" s="58">
        <v>49.9</v>
      </c>
      <c r="D521" s="58">
        <v>10.9</v>
      </c>
      <c r="E521" s="38" t="s">
        <v>143</v>
      </c>
      <c r="F521" s="63">
        <v>4459</v>
      </c>
      <c r="G521" s="63">
        <v>19</v>
      </c>
      <c r="H521" s="63">
        <v>5170</v>
      </c>
      <c r="I521" s="63">
        <v>20</v>
      </c>
      <c r="J521" s="58">
        <v>-24.9</v>
      </c>
      <c r="K521" s="63">
        <v>627</v>
      </c>
      <c r="L521" s="63">
        <v>244</v>
      </c>
      <c r="M521" s="58">
        <v>-25.545816269717672</v>
      </c>
      <c r="N521" s="92">
        <v>0.11324000000000001</v>
      </c>
      <c r="O521" s="92">
        <v>-0.75781626971767402</v>
      </c>
      <c r="P521" s="92">
        <v>-1.2400000000000189E-3</v>
      </c>
      <c r="Q521" s="92">
        <v>-0.64581626971767403</v>
      </c>
      <c r="R521" s="77">
        <v>1059.6775663684286</v>
      </c>
      <c r="S521" s="77">
        <v>134.22076960388091</v>
      </c>
      <c r="T521" s="92">
        <v>-0.84902561160812362</v>
      </c>
      <c r="U521" s="92">
        <v>0.22143390152536194</v>
      </c>
      <c r="V521" s="92"/>
      <c r="W521" s="92"/>
      <c r="X521" s="77"/>
      <c r="Y521" s="92"/>
      <c r="Z521" s="77"/>
      <c r="AA521" s="92"/>
      <c r="AB521" s="77"/>
      <c r="AC521" s="92"/>
      <c r="AD521" s="77"/>
      <c r="AE521" s="92"/>
      <c r="AF521" s="77"/>
      <c r="AG521" s="92"/>
      <c r="AH521" s="77"/>
      <c r="AI521" s="92"/>
      <c r="AJ521" s="77"/>
      <c r="AK521" s="92"/>
      <c r="AL521" s="92"/>
      <c r="AM521" s="93"/>
      <c r="AN521" s="77"/>
      <c r="AO521" s="77"/>
      <c r="AP521" s="77"/>
      <c r="AQ521" s="77"/>
      <c r="AR521" s="77"/>
      <c r="AS521" s="77"/>
      <c r="AT521" s="77"/>
      <c r="AU521" s="77"/>
      <c r="AV521" s="77"/>
      <c r="AW521" s="77"/>
      <c r="AX521" s="77"/>
      <c r="AY521" s="77"/>
      <c r="AZ521" s="77"/>
      <c r="BB521" s="77"/>
      <c r="BC521" s="77"/>
      <c r="BD521" s="77"/>
      <c r="BE521" s="77"/>
      <c r="BG521" s="77"/>
      <c r="BH521" s="77"/>
      <c r="BI521" s="58"/>
      <c r="BJ521" s="58"/>
      <c r="BL521" s="94"/>
      <c r="BN521" s="117"/>
    </row>
    <row r="522" spans="1:66" s="38" customFormat="1" x14ac:dyDescent="0.2">
      <c r="A522" s="38" t="s">
        <v>852</v>
      </c>
      <c r="B522" s="38" t="s">
        <v>1020</v>
      </c>
      <c r="C522" s="58">
        <v>49.9</v>
      </c>
      <c r="D522" s="58">
        <v>10.9</v>
      </c>
      <c r="E522" s="38" t="s">
        <v>143</v>
      </c>
      <c r="F522" s="63">
        <v>4480</v>
      </c>
      <c r="G522" s="63">
        <v>19</v>
      </c>
      <c r="H522" s="63">
        <v>5180</v>
      </c>
      <c r="I522" s="63">
        <v>30</v>
      </c>
      <c r="J522" s="58">
        <v>-24.1</v>
      </c>
      <c r="K522" s="63">
        <v>627</v>
      </c>
      <c r="L522" s="63">
        <v>244</v>
      </c>
      <c r="M522" s="58">
        <v>-24.745816269717675</v>
      </c>
      <c r="N522" s="92">
        <v>0.11324000000000001</v>
      </c>
      <c r="O522" s="92">
        <v>-0.75781626971767402</v>
      </c>
      <c r="P522" s="92">
        <v>-1.2400000000000189E-3</v>
      </c>
      <c r="Q522" s="92">
        <v>-0.64581626971767403</v>
      </c>
      <c r="R522" s="77">
        <v>1059.6775663684286</v>
      </c>
      <c r="S522" s="77">
        <v>134.22076960388091</v>
      </c>
      <c r="T522" s="92">
        <v>-0.84902561160812362</v>
      </c>
      <c r="U522" s="92">
        <v>0.22143390152536194</v>
      </c>
      <c r="V522" s="92"/>
      <c r="W522" s="92"/>
      <c r="X522" s="77"/>
      <c r="Y522" s="92"/>
      <c r="Z522" s="77"/>
      <c r="AA522" s="92"/>
      <c r="AB522" s="77"/>
      <c r="AC522" s="92"/>
      <c r="AD522" s="77"/>
      <c r="AE522" s="92"/>
      <c r="AF522" s="77"/>
      <c r="AG522" s="92"/>
      <c r="AH522" s="77"/>
      <c r="AI522" s="92"/>
      <c r="AJ522" s="77"/>
      <c r="AK522" s="92"/>
      <c r="AL522" s="92"/>
      <c r="AM522" s="93"/>
      <c r="AN522" s="77"/>
      <c r="AO522" s="77"/>
      <c r="AP522" s="77"/>
      <c r="AQ522" s="77"/>
      <c r="AR522" s="77"/>
      <c r="AS522" s="77"/>
      <c r="AT522" s="77"/>
      <c r="AU522" s="77"/>
      <c r="AV522" s="77"/>
      <c r="AW522" s="77"/>
      <c r="AX522" s="77"/>
      <c r="AY522" s="77"/>
      <c r="AZ522" s="77"/>
      <c r="BB522" s="77"/>
      <c r="BC522" s="77"/>
      <c r="BD522" s="77"/>
      <c r="BE522" s="77"/>
      <c r="BG522" s="77"/>
      <c r="BH522" s="77"/>
      <c r="BI522" s="58"/>
      <c r="BJ522" s="58"/>
      <c r="BL522" s="94"/>
      <c r="BN522" s="117"/>
    </row>
    <row r="523" spans="1:66" s="38" customFormat="1" x14ac:dyDescent="0.2">
      <c r="A523" s="38" t="s">
        <v>852</v>
      </c>
      <c r="B523" s="38" t="s">
        <v>1021</v>
      </c>
      <c r="C523" s="58">
        <v>49.83</v>
      </c>
      <c r="D523" s="58">
        <v>10.93</v>
      </c>
      <c r="E523" s="38" t="s">
        <v>143</v>
      </c>
      <c r="F523" s="63">
        <v>4492</v>
      </c>
      <c r="G523" s="63">
        <v>20</v>
      </c>
      <c r="H523" s="63">
        <v>5180</v>
      </c>
      <c r="I523" s="63">
        <v>30</v>
      </c>
      <c r="J523" s="58">
        <v>-25.6</v>
      </c>
      <c r="K523" s="63">
        <v>637</v>
      </c>
      <c r="L523" s="63">
        <v>248</v>
      </c>
      <c r="M523" s="58">
        <v>-26.223399408922347</v>
      </c>
      <c r="N523" s="92">
        <v>0.11248000000000001</v>
      </c>
      <c r="O523" s="92">
        <v>-0.73377140892234571</v>
      </c>
      <c r="P523" s="92">
        <v>-2.1079999999999988E-3</v>
      </c>
      <c r="Q523" s="92">
        <v>-0.62339940892234569</v>
      </c>
      <c r="R523" s="77">
        <v>1065.3867019117145</v>
      </c>
      <c r="S523" s="77">
        <v>132.6725880295154</v>
      </c>
      <c r="T523" s="92">
        <v>-0.83465554530901542</v>
      </c>
      <c r="U523" s="92">
        <v>0.21807941754802174</v>
      </c>
      <c r="V523" s="92"/>
      <c r="W523" s="92"/>
      <c r="X523" s="77"/>
      <c r="Y523" s="92"/>
      <c r="Z523" s="77"/>
      <c r="AA523" s="92"/>
      <c r="AB523" s="77"/>
      <c r="AC523" s="92"/>
      <c r="AD523" s="77"/>
      <c r="AE523" s="92"/>
      <c r="AF523" s="77"/>
      <c r="AG523" s="92"/>
      <c r="AH523" s="77"/>
      <c r="AI523" s="92"/>
      <c r="AJ523" s="77"/>
      <c r="AK523" s="92"/>
      <c r="AL523" s="92"/>
      <c r="AM523" s="93"/>
      <c r="AN523" s="77"/>
      <c r="AO523" s="77"/>
      <c r="AP523" s="77"/>
      <c r="AQ523" s="77"/>
      <c r="AR523" s="77"/>
      <c r="AS523" s="77"/>
      <c r="AT523" s="77"/>
      <c r="AU523" s="77"/>
      <c r="AV523" s="77"/>
      <c r="AW523" s="77"/>
      <c r="AX523" s="77"/>
      <c r="AY523" s="77"/>
      <c r="AZ523" s="77"/>
      <c r="BB523" s="77"/>
      <c r="BC523" s="77"/>
      <c r="BD523" s="77"/>
      <c r="BE523" s="77"/>
      <c r="BG523" s="77"/>
      <c r="BH523" s="77"/>
      <c r="BI523" s="58"/>
      <c r="BJ523" s="58"/>
      <c r="BL523" s="94"/>
      <c r="BN523" s="117"/>
    </row>
    <row r="524" spans="1:66" s="38" customFormat="1" x14ac:dyDescent="0.2">
      <c r="A524" s="38" t="s">
        <v>852</v>
      </c>
      <c r="B524" s="38" t="s">
        <v>1022</v>
      </c>
      <c r="C524" s="58">
        <v>49.83</v>
      </c>
      <c r="D524" s="58">
        <v>10.93</v>
      </c>
      <c r="E524" s="38" t="s">
        <v>143</v>
      </c>
      <c r="F524" s="63">
        <v>4494</v>
      </c>
      <c r="G524" s="63">
        <v>19</v>
      </c>
      <c r="H524" s="63">
        <v>5180</v>
      </c>
      <c r="I524" s="63">
        <v>30</v>
      </c>
      <c r="J524" s="58">
        <v>-26.6</v>
      </c>
      <c r="K524" s="63">
        <v>637</v>
      </c>
      <c r="L524" s="63">
        <v>248</v>
      </c>
      <c r="M524" s="58">
        <v>-27.223399408922347</v>
      </c>
      <c r="N524" s="92">
        <v>0.11248000000000001</v>
      </c>
      <c r="O524" s="92">
        <v>-0.73377140892234571</v>
      </c>
      <c r="P524" s="92">
        <v>-2.1079999999999988E-3</v>
      </c>
      <c r="Q524" s="92">
        <v>-0.62339940892234569</v>
      </c>
      <c r="R524" s="77">
        <v>1065.3867019117145</v>
      </c>
      <c r="S524" s="77">
        <v>132.6725880295154</v>
      </c>
      <c r="T524" s="92">
        <v>-0.83465554530901542</v>
      </c>
      <c r="U524" s="92">
        <v>0.21807941754802174</v>
      </c>
      <c r="V524" s="92"/>
      <c r="W524" s="92"/>
      <c r="X524" s="77"/>
      <c r="Y524" s="92"/>
      <c r="Z524" s="77"/>
      <c r="AA524" s="92"/>
      <c r="AB524" s="77"/>
      <c r="AC524" s="92"/>
      <c r="AD524" s="77"/>
      <c r="AE524" s="92"/>
      <c r="AF524" s="77"/>
      <c r="AG524" s="92"/>
      <c r="AH524" s="77"/>
      <c r="AI524" s="92"/>
      <c r="AJ524" s="77"/>
      <c r="AK524" s="92"/>
      <c r="AL524" s="92"/>
      <c r="AM524" s="93"/>
      <c r="AN524" s="77"/>
      <c r="AO524" s="77"/>
      <c r="AP524" s="77"/>
      <c r="AQ524" s="77"/>
      <c r="AR524" s="77"/>
      <c r="AS524" s="77"/>
      <c r="AT524" s="77"/>
      <c r="AU524" s="77"/>
      <c r="AV524" s="77"/>
      <c r="AW524" s="77"/>
      <c r="AX524" s="77"/>
      <c r="AY524" s="77"/>
      <c r="AZ524" s="77"/>
      <c r="BB524" s="77"/>
      <c r="BC524" s="77"/>
      <c r="BD524" s="77"/>
      <c r="BE524" s="77"/>
      <c r="BG524" s="77"/>
      <c r="BH524" s="77"/>
      <c r="BI524" s="58"/>
      <c r="BJ524" s="58"/>
      <c r="BL524" s="94"/>
      <c r="BN524" s="117"/>
    </row>
    <row r="525" spans="1:66" s="38" customFormat="1" x14ac:dyDescent="0.2">
      <c r="A525" s="38" t="s">
        <v>852</v>
      </c>
      <c r="B525" s="38" t="s">
        <v>1023</v>
      </c>
      <c r="C525" s="58">
        <v>49.83</v>
      </c>
      <c r="D525" s="58">
        <v>10.93</v>
      </c>
      <c r="E525" s="38" t="s">
        <v>143</v>
      </c>
      <c r="F525" s="63">
        <v>4487</v>
      </c>
      <c r="G525" s="63">
        <v>19</v>
      </c>
      <c r="H525" s="63">
        <v>5180</v>
      </c>
      <c r="I525" s="63">
        <v>30</v>
      </c>
      <c r="J525" s="58">
        <v>-25.3</v>
      </c>
      <c r="K525" s="63">
        <v>637</v>
      </c>
      <c r="L525" s="63">
        <v>248</v>
      </c>
      <c r="M525" s="58">
        <v>-25.923399408922347</v>
      </c>
      <c r="N525" s="92">
        <v>0.11248000000000001</v>
      </c>
      <c r="O525" s="92">
        <v>-0.73377140892234571</v>
      </c>
      <c r="P525" s="92">
        <v>-2.1079999999999988E-3</v>
      </c>
      <c r="Q525" s="92">
        <v>-0.62339940892234569</v>
      </c>
      <c r="R525" s="77">
        <v>1065.3867019117145</v>
      </c>
      <c r="S525" s="77">
        <v>132.6725880295154</v>
      </c>
      <c r="T525" s="92">
        <v>-0.83465554530901542</v>
      </c>
      <c r="U525" s="92">
        <v>0.21807941754802174</v>
      </c>
      <c r="V525" s="92"/>
      <c r="W525" s="92"/>
      <c r="X525" s="77"/>
      <c r="Y525" s="92"/>
      <c r="Z525" s="77"/>
      <c r="AA525" s="92"/>
      <c r="AB525" s="77"/>
      <c r="AC525" s="92"/>
      <c r="AD525" s="77"/>
      <c r="AE525" s="92"/>
      <c r="AF525" s="77"/>
      <c r="AG525" s="92"/>
      <c r="AH525" s="77"/>
      <c r="AI525" s="92"/>
      <c r="AJ525" s="77"/>
      <c r="AK525" s="92"/>
      <c r="AL525" s="92"/>
      <c r="AM525" s="93"/>
      <c r="AN525" s="77"/>
      <c r="AO525" s="77"/>
      <c r="AP525" s="77"/>
      <c r="AQ525" s="77"/>
      <c r="AR525" s="77"/>
      <c r="AS525" s="77"/>
      <c r="AT525" s="77"/>
      <c r="AU525" s="77"/>
      <c r="AV525" s="77"/>
      <c r="AW525" s="77"/>
      <c r="AX525" s="77"/>
      <c r="AY525" s="77"/>
      <c r="AZ525" s="77"/>
      <c r="BB525" s="77"/>
      <c r="BC525" s="77"/>
      <c r="BD525" s="77"/>
      <c r="BE525" s="77"/>
      <c r="BG525" s="77"/>
      <c r="BH525" s="77"/>
      <c r="BI525" s="58"/>
      <c r="BJ525" s="58"/>
      <c r="BL525" s="94"/>
      <c r="BN525" s="117"/>
    </row>
    <row r="526" spans="1:66" s="38" customFormat="1" x14ac:dyDescent="0.2">
      <c r="A526" s="38" t="s">
        <v>852</v>
      </c>
      <c r="B526" s="38" t="s">
        <v>1024</v>
      </c>
      <c r="C526" s="58">
        <v>49.83</v>
      </c>
      <c r="D526" s="58">
        <v>10.93</v>
      </c>
      <c r="E526" s="38" t="s">
        <v>143</v>
      </c>
      <c r="F526" s="63">
        <v>4481</v>
      </c>
      <c r="G526" s="63">
        <v>11</v>
      </c>
      <c r="H526" s="63">
        <v>5180</v>
      </c>
      <c r="I526" s="63">
        <v>30</v>
      </c>
      <c r="J526" s="58">
        <v>-26.7</v>
      </c>
      <c r="K526" s="63">
        <v>637</v>
      </c>
      <c r="L526" s="63">
        <v>248</v>
      </c>
      <c r="M526" s="58">
        <v>-27.323399408922345</v>
      </c>
      <c r="N526" s="92">
        <v>0.11248000000000001</v>
      </c>
      <c r="O526" s="92">
        <v>-0.73377140892234571</v>
      </c>
      <c r="P526" s="92">
        <v>-2.1079999999999988E-3</v>
      </c>
      <c r="Q526" s="92">
        <v>-0.62339940892234569</v>
      </c>
      <c r="R526" s="77">
        <v>1065.3867019117145</v>
      </c>
      <c r="S526" s="77">
        <v>132.6725880295154</v>
      </c>
      <c r="T526" s="92">
        <v>-0.83465554530901542</v>
      </c>
      <c r="U526" s="92">
        <v>0.21807941754802174</v>
      </c>
      <c r="V526" s="92"/>
      <c r="W526" s="92"/>
      <c r="X526" s="77"/>
      <c r="Y526" s="92"/>
      <c r="Z526" s="77"/>
      <c r="AA526" s="92"/>
      <c r="AB526" s="77"/>
      <c r="AC526" s="92"/>
      <c r="AD526" s="77"/>
      <c r="AE526" s="92"/>
      <c r="AF526" s="77"/>
      <c r="AG526" s="92"/>
      <c r="AH526" s="77"/>
      <c r="AI526" s="92"/>
      <c r="AJ526" s="77"/>
      <c r="AK526" s="92"/>
      <c r="AL526" s="92"/>
      <c r="AM526" s="93"/>
      <c r="AN526" s="77"/>
      <c r="AO526" s="77"/>
      <c r="AP526" s="77"/>
      <c r="AQ526" s="77"/>
      <c r="AR526" s="77"/>
      <c r="AS526" s="77"/>
      <c r="AT526" s="77"/>
      <c r="AU526" s="77"/>
      <c r="AV526" s="77"/>
      <c r="AW526" s="77"/>
      <c r="AX526" s="77"/>
      <c r="AY526" s="77"/>
      <c r="AZ526" s="77"/>
      <c r="BB526" s="77"/>
      <c r="BC526" s="77"/>
      <c r="BD526" s="77"/>
      <c r="BE526" s="77"/>
      <c r="BG526" s="77"/>
      <c r="BH526" s="77"/>
      <c r="BI526" s="58"/>
      <c r="BJ526" s="58"/>
      <c r="BL526" s="94"/>
      <c r="BN526" s="117"/>
    </row>
    <row r="527" spans="1:66" s="38" customFormat="1" x14ac:dyDescent="0.2">
      <c r="A527" s="38" t="s">
        <v>852</v>
      </c>
      <c r="B527" s="38" t="s">
        <v>1025</v>
      </c>
      <c r="C527" s="58">
        <v>49.81</v>
      </c>
      <c r="D527" s="58">
        <v>10.95</v>
      </c>
      <c r="E527" s="38" t="s">
        <v>143</v>
      </c>
      <c r="F527" s="63">
        <v>4489</v>
      </c>
      <c r="G527" s="63">
        <v>20</v>
      </c>
      <c r="H527" s="63">
        <v>5180</v>
      </c>
      <c r="I527" s="63">
        <v>30</v>
      </c>
      <c r="J527" s="58">
        <v>-25</v>
      </c>
      <c r="K527" s="63">
        <v>637</v>
      </c>
      <c r="L527" s="63">
        <v>253</v>
      </c>
      <c r="M527" s="58">
        <v>-25.624597408922344</v>
      </c>
      <c r="N527" s="92">
        <v>0.11153</v>
      </c>
      <c r="O527" s="92">
        <v>-0.73377140892234571</v>
      </c>
      <c r="P527" s="92">
        <v>-2.3560000000000247E-3</v>
      </c>
      <c r="Q527" s="92">
        <v>-0.62459740892234572</v>
      </c>
      <c r="R527" s="77">
        <v>1066.7939006997144</v>
      </c>
      <c r="S527" s="77">
        <v>132.09681933762735</v>
      </c>
      <c r="T527" s="92">
        <v>-0.83706107554045517</v>
      </c>
      <c r="U527" s="92">
        <v>0.21691173141891218</v>
      </c>
      <c r="V527" s="92"/>
      <c r="W527" s="92"/>
      <c r="X527" s="77"/>
      <c r="Y527" s="92"/>
      <c r="Z527" s="77"/>
      <c r="AA527" s="92"/>
      <c r="AB527" s="77"/>
      <c r="AC527" s="92"/>
      <c r="AD527" s="77"/>
      <c r="AE527" s="92"/>
      <c r="AF527" s="77"/>
      <c r="AG527" s="92"/>
      <c r="AH527" s="77"/>
      <c r="AI527" s="92"/>
      <c r="AJ527" s="77"/>
      <c r="AK527" s="92"/>
      <c r="AL527" s="92"/>
      <c r="AM527" s="93"/>
      <c r="AN527" s="77"/>
      <c r="AO527" s="77"/>
      <c r="AP527" s="77"/>
      <c r="AQ527" s="77"/>
      <c r="AR527" s="77"/>
      <c r="AS527" s="77"/>
      <c r="AT527" s="77"/>
      <c r="AU527" s="77"/>
      <c r="AV527" s="77"/>
      <c r="AW527" s="77"/>
      <c r="AX527" s="77"/>
      <c r="AY527" s="77"/>
      <c r="AZ527" s="77"/>
      <c r="BB527" s="77"/>
      <c r="BC527" s="77"/>
      <c r="BD527" s="77"/>
      <c r="BE527" s="77"/>
      <c r="BG527" s="77"/>
      <c r="BH527" s="77"/>
      <c r="BI527" s="58"/>
      <c r="BJ527" s="58"/>
      <c r="BL527" s="94"/>
      <c r="BN527" s="117"/>
    </row>
    <row r="528" spans="1:66" s="38" customFormat="1" x14ac:dyDescent="0.2">
      <c r="A528" s="38" t="s">
        <v>852</v>
      </c>
      <c r="B528" s="38" t="s">
        <v>1026</v>
      </c>
      <c r="C528" s="58">
        <v>49.81</v>
      </c>
      <c r="D528" s="58">
        <v>10.95</v>
      </c>
      <c r="E528" s="38" t="s">
        <v>143</v>
      </c>
      <c r="F528" s="63">
        <v>4479</v>
      </c>
      <c r="G528" s="63">
        <v>17</v>
      </c>
      <c r="H528" s="63">
        <v>5180</v>
      </c>
      <c r="I528" s="63">
        <v>30</v>
      </c>
      <c r="J528" s="58">
        <v>-25</v>
      </c>
      <c r="K528" s="63">
        <v>637</v>
      </c>
      <c r="L528" s="63">
        <v>253</v>
      </c>
      <c r="M528" s="58">
        <v>-25.624597408922344</v>
      </c>
      <c r="N528" s="92">
        <v>0.11153</v>
      </c>
      <c r="O528" s="92">
        <v>-0.73377140892234571</v>
      </c>
      <c r="P528" s="92">
        <v>-2.3560000000000247E-3</v>
      </c>
      <c r="Q528" s="92">
        <v>-0.62459740892234572</v>
      </c>
      <c r="R528" s="77">
        <v>1066.7939006997144</v>
      </c>
      <c r="S528" s="77">
        <v>132.09681933762735</v>
      </c>
      <c r="T528" s="92">
        <v>-0.83706107554045517</v>
      </c>
      <c r="U528" s="92">
        <v>0.21691173141891218</v>
      </c>
      <c r="V528" s="92"/>
      <c r="W528" s="92"/>
      <c r="X528" s="77"/>
      <c r="Y528" s="92"/>
      <c r="Z528" s="77"/>
      <c r="AA528" s="92"/>
      <c r="AB528" s="77"/>
      <c r="AC528" s="92"/>
      <c r="AD528" s="77"/>
      <c r="AE528" s="92"/>
      <c r="AF528" s="77"/>
      <c r="AG528" s="92"/>
      <c r="AH528" s="77"/>
      <c r="AI528" s="92"/>
      <c r="AJ528" s="77"/>
      <c r="AK528" s="92"/>
      <c r="AL528" s="92"/>
      <c r="AM528" s="93"/>
      <c r="AN528" s="77"/>
      <c r="AO528" s="77"/>
      <c r="AP528" s="77"/>
      <c r="AQ528" s="77"/>
      <c r="AR528" s="77"/>
      <c r="AS528" s="77"/>
      <c r="AT528" s="77"/>
      <c r="AU528" s="77"/>
      <c r="AV528" s="77"/>
      <c r="AW528" s="77"/>
      <c r="AX528" s="77"/>
      <c r="AY528" s="77"/>
      <c r="AZ528" s="77"/>
      <c r="BB528" s="77"/>
      <c r="BC528" s="77"/>
      <c r="BD528" s="77"/>
      <c r="BE528" s="77"/>
      <c r="BG528" s="77"/>
      <c r="BH528" s="77"/>
      <c r="BI528" s="58"/>
      <c r="BJ528" s="58"/>
      <c r="BL528" s="94"/>
      <c r="BN528" s="117"/>
    </row>
    <row r="529" spans="1:66" s="38" customFormat="1" x14ac:dyDescent="0.2">
      <c r="A529" s="38" t="s">
        <v>852</v>
      </c>
      <c r="B529" s="38" t="s">
        <v>1027</v>
      </c>
      <c r="C529" s="58">
        <v>49.81</v>
      </c>
      <c r="D529" s="58">
        <v>10.95</v>
      </c>
      <c r="E529" s="38" t="s">
        <v>143</v>
      </c>
      <c r="F529" s="63">
        <v>4492</v>
      </c>
      <c r="G529" s="63">
        <v>18</v>
      </c>
      <c r="H529" s="63">
        <v>5180</v>
      </c>
      <c r="I529" s="63">
        <v>30</v>
      </c>
      <c r="J529" s="58">
        <v>-24.8</v>
      </c>
      <c r="K529" s="63">
        <v>637</v>
      </c>
      <c r="L529" s="63">
        <v>253</v>
      </c>
      <c r="M529" s="58">
        <v>-25.424597408922345</v>
      </c>
      <c r="N529" s="92">
        <v>0.11153</v>
      </c>
      <c r="O529" s="92">
        <v>-0.73377140892234571</v>
      </c>
      <c r="P529" s="92">
        <v>-2.3560000000000247E-3</v>
      </c>
      <c r="Q529" s="92">
        <v>-0.62459740892234572</v>
      </c>
      <c r="R529" s="77">
        <v>1066.7939006997144</v>
      </c>
      <c r="S529" s="77">
        <v>132.09681933762735</v>
      </c>
      <c r="T529" s="92">
        <v>-0.83706107554045517</v>
      </c>
      <c r="U529" s="92">
        <v>0.21691173141891218</v>
      </c>
      <c r="V529" s="92"/>
      <c r="W529" s="92"/>
      <c r="X529" s="77"/>
      <c r="Y529" s="92"/>
      <c r="Z529" s="77"/>
      <c r="AA529" s="92"/>
      <c r="AB529" s="77"/>
      <c r="AC529" s="92"/>
      <c r="AD529" s="77"/>
      <c r="AE529" s="92"/>
      <c r="AF529" s="77"/>
      <c r="AG529" s="92"/>
      <c r="AH529" s="77"/>
      <c r="AI529" s="92"/>
      <c r="AJ529" s="77"/>
      <c r="AK529" s="92"/>
      <c r="AL529" s="92"/>
      <c r="AM529" s="93"/>
      <c r="AN529" s="77"/>
      <c r="AO529" s="77"/>
      <c r="AP529" s="77"/>
      <c r="AQ529" s="77"/>
      <c r="AR529" s="77"/>
      <c r="AS529" s="77"/>
      <c r="AT529" s="77"/>
      <c r="AU529" s="77"/>
      <c r="AV529" s="77"/>
      <c r="AW529" s="77"/>
      <c r="AX529" s="77"/>
      <c r="AY529" s="77"/>
      <c r="AZ529" s="77"/>
      <c r="BB529" s="77"/>
      <c r="BC529" s="77"/>
      <c r="BD529" s="77"/>
      <c r="BE529" s="77"/>
      <c r="BG529" s="77"/>
      <c r="BH529" s="77"/>
      <c r="BI529" s="58"/>
      <c r="BJ529" s="58"/>
      <c r="BL529" s="94"/>
      <c r="BN529" s="117"/>
    </row>
    <row r="530" spans="1:66" s="38" customFormat="1" x14ac:dyDescent="0.2">
      <c r="A530" s="38" t="s">
        <v>852</v>
      </c>
      <c r="B530" s="38" t="s">
        <v>1028</v>
      </c>
      <c r="C530" s="58">
        <v>49.81</v>
      </c>
      <c r="D530" s="58">
        <v>10.95</v>
      </c>
      <c r="E530" s="38" t="s">
        <v>143</v>
      </c>
      <c r="F530" s="63">
        <v>4482</v>
      </c>
      <c r="G530" s="63">
        <v>15</v>
      </c>
      <c r="H530" s="63">
        <v>5180</v>
      </c>
      <c r="I530" s="63">
        <v>30</v>
      </c>
      <c r="J530" s="58">
        <v>-24.7</v>
      </c>
      <c r="K530" s="63">
        <v>637</v>
      </c>
      <c r="L530" s="63">
        <v>253</v>
      </c>
      <c r="M530" s="58">
        <v>-25.324597408922344</v>
      </c>
      <c r="N530" s="92">
        <v>0.11153</v>
      </c>
      <c r="O530" s="92">
        <v>-0.73377140892234571</v>
      </c>
      <c r="P530" s="92">
        <v>-2.3560000000000247E-3</v>
      </c>
      <c r="Q530" s="92">
        <v>-0.62459740892234572</v>
      </c>
      <c r="R530" s="77">
        <v>1066.7939006997144</v>
      </c>
      <c r="S530" s="77">
        <v>132.09681933762735</v>
      </c>
      <c r="T530" s="92">
        <v>-0.83706107554045517</v>
      </c>
      <c r="U530" s="92">
        <v>0.21691173141891218</v>
      </c>
      <c r="V530" s="92"/>
      <c r="W530" s="92"/>
      <c r="X530" s="77"/>
      <c r="Y530" s="92"/>
      <c r="Z530" s="77"/>
      <c r="AA530" s="92"/>
      <c r="AB530" s="77"/>
      <c r="AC530" s="92"/>
      <c r="AD530" s="77"/>
      <c r="AE530" s="92"/>
      <c r="AF530" s="77"/>
      <c r="AG530" s="92"/>
      <c r="AH530" s="77"/>
      <c r="AI530" s="92"/>
      <c r="AJ530" s="77"/>
      <c r="AK530" s="92"/>
      <c r="AL530" s="92"/>
      <c r="AM530" s="93"/>
      <c r="AN530" s="77"/>
      <c r="AO530" s="77"/>
      <c r="AP530" s="77"/>
      <c r="AQ530" s="77"/>
      <c r="AR530" s="77"/>
      <c r="AS530" s="77"/>
      <c r="AT530" s="77"/>
      <c r="AU530" s="77"/>
      <c r="AV530" s="77"/>
      <c r="AW530" s="77"/>
      <c r="AX530" s="77"/>
      <c r="AY530" s="77"/>
      <c r="AZ530" s="77"/>
      <c r="BB530" s="77"/>
      <c r="BC530" s="77"/>
      <c r="BD530" s="77"/>
      <c r="BE530" s="77"/>
      <c r="BG530" s="77"/>
      <c r="BH530" s="77"/>
      <c r="BI530" s="58"/>
      <c r="BJ530" s="58"/>
      <c r="BL530" s="94"/>
      <c r="BN530" s="117"/>
    </row>
    <row r="531" spans="1:66" s="38" customFormat="1" x14ac:dyDescent="0.2">
      <c r="A531" s="38" t="s">
        <v>852</v>
      </c>
      <c r="B531" s="38" t="s">
        <v>1029</v>
      </c>
      <c r="C531" s="58">
        <v>49.81</v>
      </c>
      <c r="D531" s="58">
        <v>10.95</v>
      </c>
      <c r="E531" s="38" t="s">
        <v>143</v>
      </c>
      <c r="F531" s="63">
        <v>4490</v>
      </c>
      <c r="G531" s="63">
        <v>20</v>
      </c>
      <c r="H531" s="63">
        <v>5180</v>
      </c>
      <c r="I531" s="63">
        <v>30</v>
      </c>
      <c r="J531" s="58">
        <v>-25.1</v>
      </c>
      <c r="K531" s="63">
        <v>637</v>
      </c>
      <c r="L531" s="63">
        <v>253</v>
      </c>
      <c r="M531" s="58">
        <v>-25.724597408922346</v>
      </c>
      <c r="N531" s="92">
        <v>0.11153</v>
      </c>
      <c r="O531" s="92">
        <v>-0.73377140892234571</v>
      </c>
      <c r="P531" s="92">
        <v>-2.3560000000000247E-3</v>
      </c>
      <c r="Q531" s="92">
        <v>-0.62459740892234572</v>
      </c>
      <c r="R531" s="77">
        <v>1066.7939006997144</v>
      </c>
      <c r="S531" s="77">
        <v>132.09681933762735</v>
      </c>
      <c r="T531" s="92">
        <v>-0.83706107554045517</v>
      </c>
      <c r="U531" s="92">
        <v>0.21691173141891218</v>
      </c>
      <c r="V531" s="92"/>
      <c r="W531" s="92"/>
      <c r="X531" s="77"/>
      <c r="Y531" s="92"/>
      <c r="Z531" s="77"/>
      <c r="AA531" s="92"/>
      <c r="AB531" s="77"/>
      <c r="AC531" s="92"/>
      <c r="AD531" s="77"/>
      <c r="AE531" s="92"/>
      <c r="AF531" s="77"/>
      <c r="AG531" s="92"/>
      <c r="AH531" s="77"/>
      <c r="AI531" s="92"/>
      <c r="AJ531" s="77"/>
      <c r="AK531" s="92"/>
      <c r="AL531" s="92"/>
      <c r="AM531" s="93"/>
      <c r="AN531" s="77"/>
      <c r="AO531" s="77"/>
      <c r="AP531" s="77"/>
      <c r="AQ531" s="77"/>
      <c r="AR531" s="77"/>
      <c r="AS531" s="77"/>
      <c r="AT531" s="77"/>
      <c r="AU531" s="77"/>
      <c r="AV531" s="77"/>
      <c r="AW531" s="77"/>
      <c r="AX531" s="77"/>
      <c r="AY531" s="77"/>
      <c r="AZ531" s="77"/>
      <c r="BB531" s="77"/>
      <c r="BC531" s="77"/>
      <c r="BD531" s="77"/>
      <c r="BE531" s="77"/>
      <c r="BG531" s="77"/>
      <c r="BH531" s="77"/>
      <c r="BI531" s="58"/>
      <c r="BJ531" s="58"/>
      <c r="BL531" s="94"/>
      <c r="BN531" s="117"/>
    </row>
    <row r="532" spans="1:66" s="38" customFormat="1" x14ac:dyDescent="0.2">
      <c r="A532" s="38" t="s">
        <v>852</v>
      </c>
      <c r="B532" s="38" t="s">
        <v>1030</v>
      </c>
      <c r="C532" s="58">
        <v>49.81</v>
      </c>
      <c r="D532" s="58">
        <v>10.95</v>
      </c>
      <c r="E532" s="38" t="s">
        <v>143</v>
      </c>
      <c r="F532" s="63">
        <v>4490</v>
      </c>
      <c r="G532" s="63">
        <v>19</v>
      </c>
      <c r="H532" s="63">
        <v>5180</v>
      </c>
      <c r="I532" s="63">
        <v>30</v>
      </c>
      <c r="J532" s="58">
        <v>-25.1</v>
      </c>
      <c r="K532" s="63">
        <v>637</v>
      </c>
      <c r="L532" s="63">
        <v>253</v>
      </c>
      <c r="M532" s="58">
        <v>-25.724597408922346</v>
      </c>
      <c r="N532" s="92">
        <v>0.11153</v>
      </c>
      <c r="O532" s="92">
        <v>-0.73377140892234571</v>
      </c>
      <c r="P532" s="92">
        <v>-2.3560000000000247E-3</v>
      </c>
      <c r="Q532" s="92">
        <v>-0.62459740892234572</v>
      </c>
      <c r="R532" s="77">
        <v>1066.7939006997144</v>
      </c>
      <c r="S532" s="77">
        <v>132.09681933762735</v>
      </c>
      <c r="T532" s="92">
        <v>-0.83706107554045517</v>
      </c>
      <c r="U532" s="92">
        <v>0.21691173141891218</v>
      </c>
      <c r="V532" s="92"/>
      <c r="W532" s="92"/>
      <c r="X532" s="77"/>
      <c r="Y532" s="92"/>
      <c r="Z532" s="77"/>
      <c r="AA532" s="92"/>
      <c r="AB532" s="77"/>
      <c r="AC532" s="92"/>
      <c r="AD532" s="77"/>
      <c r="AE532" s="92"/>
      <c r="AF532" s="77"/>
      <c r="AG532" s="92"/>
      <c r="AH532" s="77"/>
      <c r="AI532" s="92"/>
      <c r="AJ532" s="77"/>
      <c r="AK532" s="92"/>
      <c r="AL532" s="92"/>
      <c r="AM532" s="93"/>
      <c r="AN532" s="77"/>
      <c r="AO532" s="77"/>
      <c r="AP532" s="77"/>
      <c r="AQ532" s="77"/>
      <c r="AR532" s="77"/>
      <c r="AS532" s="77"/>
      <c r="AT532" s="77"/>
      <c r="AU532" s="77"/>
      <c r="AV532" s="77"/>
      <c r="AW532" s="77"/>
      <c r="AX532" s="77"/>
      <c r="AY532" s="77"/>
      <c r="AZ532" s="77"/>
      <c r="BB532" s="77"/>
      <c r="BC532" s="77"/>
      <c r="BD532" s="77"/>
      <c r="BE532" s="77"/>
      <c r="BG532" s="77"/>
      <c r="BH532" s="77"/>
      <c r="BI532" s="58"/>
      <c r="BJ532" s="58"/>
      <c r="BL532" s="94"/>
      <c r="BN532" s="117"/>
    </row>
    <row r="533" spans="1:66" s="38" customFormat="1" x14ac:dyDescent="0.2">
      <c r="A533" s="38" t="s">
        <v>807</v>
      </c>
      <c r="C533" s="58">
        <v>55.1</v>
      </c>
      <c r="D533" s="58">
        <v>-6.53</v>
      </c>
      <c r="E533" s="38" t="s">
        <v>816</v>
      </c>
      <c r="F533" s="63"/>
      <c r="G533" s="63"/>
      <c r="H533" s="63">
        <v>5180</v>
      </c>
      <c r="I533" s="63">
        <v>20</v>
      </c>
      <c r="J533" s="58">
        <v>-25.13</v>
      </c>
      <c r="K533" s="63">
        <v>1057</v>
      </c>
      <c r="L533" s="63">
        <v>33</v>
      </c>
      <c r="M533" s="58">
        <v>-24.817265683979034</v>
      </c>
      <c r="N533" s="92">
        <v>0.15333000000000002</v>
      </c>
      <c r="O533" s="92">
        <v>9.616431602096398E-2</v>
      </c>
      <c r="P533" s="92">
        <v>6.3239999999999963E-2</v>
      </c>
      <c r="Q533" s="92">
        <v>0.31273431602096396</v>
      </c>
      <c r="R533" s="77">
        <v>1235.8079534628571</v>
      </c>
      <c r="S533" s="77">
        <v>129.89833707690639</v>
      </c>
      <c r="T533" s="92">
        <v>-0.27046012209004339</v>
      </c>
      <c r="U533" s="92">
        <v>0.19074707890688583</v>
      </c>
      <c r="V533" s="92"/>
      <c r="W533" s="92"/>
      <c r="X533" s="77"/>
      <c r="Y533" s="92"/>
      <c r="Z533" s="77"/>
      <c r="AA533" s="92"/>
      <c r="AB533" s="77"/>
      <c r="AC533" s="92"/>
      <c r="AD533" s="77"/>
      <c r="AE533" s="92"/>
      <c r="AF533" s="77"/>
      <c r="AG533" s="92"/>
      <c r="AH533" s="77"/>
      <c r="AI533" s="92"/>
      <c r="AJ533" s="77"/>
      <c r="AK533" s="92"/>
      <c r="AL533" s="92"/>
      <c r="AM533" s="93"/>
      <c r="AN533" s="77"/>
      <c r="AO533" s="77"/>
      <c r="AP533" s="77"/>
      <c r="AQ533" s="77"/>
      <c r="AR533" s="77"/>
      <c r="AS533" s="77"/>
      <c r="AT533" s="77"/>
      <c r="AU533" s="77"/>
      <c r="AV533" s="77"/>
      <c r="AW533" s="77"/>
      <c r="AX533" s="77"/>
      <c r="AY533" s="77"/>
      <c r="AZ533" s="77"/>
      <c r="BB533" s="77"/>
      <c r="BC533" s="77"/>
      <c r="BD533" s="77"/>
      <c r="BE533" s="77"/>
      <c r="BG533" s="77"/>
      <c r="BH533" s="77"/>
      <c r="BI533" s="58"/>
      <c r="BJ533" s="58"/>
      <c r="BL533" s="94"/>
      <c r="BN533" s="117"/>
    </row>
    <row r="534" spans="1:66" s="38" customFormat="1" x14ac:dyDescent="0.2">
      <c r="A534" s="38" t="s">
        <v>852</v>
      </c>
      <c r="B534" s="38" t="s">
        <v>1031</v>
      </c>
      <c r="C534" s="58">
        <v>49.81</v>
      </c>
      <c r="D534" s="58">
        <v>10.95</v>
      </c>
      <c r="E534" s="38" t="s">
        <v>143</v>
      </c>
      <c r="F534" s="63">
        <v>4467</v>
      </c>
      <c r="G534" s="63">
        <v>14</v>
      </c>
      <c r="H534" s="63">
        <v>5200</v>
      </c>
      <c r="I534" s="63">
        <v>25</v>
      </c>
      <c r="J534" s="58">
        <v>-25.1</v>
      </c>
      <c r="K534" s="63">
        <v>637</v>
      </c>
      <c r="L534" s="63">
        <v>253</v>
      </c>
      <c r="M534" s="58">
        <v>-25.724597408922346</v>
      </c>
      <c r="N534" s="92">
        <v>0.11153</v>
      </c>
      <c r="O534" s="92">
        <v>-0.73377140892234571</v>
      </c>
      <c r="P534" s="92">
        <v>-2.3560000000000247E-3</v>
      </c>
      <c r="Q534" s="92">
        <v>-0.62459740892234572</v>
      </c>
      <c r="R534" s="77">
        <v>1066.7939006997144</v>
      </c>
      <c r="S534" s="77">
        <v>132.09681933762735</v>
      </c>
      <c r="T534" s="92">
        <v>-0.83706107554045517</v>
      </c>
      <c r="U534" s="92">
        <v>0.21691173141891218</v>
      </c>
      <c r="V534" s="92"/>
      <c r="W534" s="92"/>
      <c r="X534" s="77"/>
      <c r="Y534" s="92"/>
      <c r="Z534" s="77"/>
      <c r="AA534" s="92"/>
      <c r="AB534" s="77"/>
      <c r="AC534" s="92"/>
      <c r="AD534" s="77"/>
      <c r="AE534" s="92"/>
      <c r="AF534" s="77"/>
      <c r="AG534" s="92"/>
      <c r="AH534" s="77"/>
      <c r="AI534" s="92"/>
      <c r="AJ534" s="77"/>
      <c r="AK534" s="92"/>
      <c r="AL534" s="92"/>
      <c r="AM534" s="93"/>
      <c r="AN534" s="77"/>
      <c r="AO534" s="77"/>
      <c r="AP534" s="77"/>
      <c r="AQ534" s="77"/>
      <c r="AR534" s="77"/>
      <c r="AS534" s="77"/>
      <c r="AT534" s="77"/>
      <c r="AU534" s="77"/>
      <c r="AV534" s="77"/>
      <c r="AW534" s="77"/>
      <c r="AX534" s="77"/>
      <c r="AY534" s="77"/>
      <c r="AZ534" s="77"/>
      <c r="BB534" s="77"/>
      <c r="BC534" s="77"/>
      <c r="BD534" s="77"/>
      <c r="BE534" s="77"/>
      <c r="BG534" s="77"/>
      <c r="BH534" s="77"/>
      <c r="BI534" s="58"/>
      <c r="BJ534" s="58"/>
      <c r="BL534" s="94"/>
      <c r="BN534" s="117"/>
    </row>
    <row r="535" spans="1:66" s="38" customFormat="1" x14ac:dyDescent="0.2">
      <c r="A535" s="38" t="s">
        <v>807</v>
      </c>
      <c r="C535" s="58">
        <v>55.1</v>
      </c>
      <c r="D535" s="58">
        <v>-6.53</v>
      </c>
      <c r="E535" s="38" t="s">
        <v>816</v>
      </c>
      <c r="F535" s="63"/>
      <c r="G535" s="63"/>
      <c r="H535" s="63">
        <v>5200</v>
      </c>
      <c r="I535" s="63">
        <v>20</v>
      </c>
      <c r="J535" s="58">
        <v>-25.23</v>
      </c>
      <c r="K535" s="63">
        <v>1057</v>
      </c>
      <c r="L535" s="63">
        <v>33</v>
      </c>
      <c r="M535" s="58">
        <v>-24.917265683979036</v>
      </c>
      <c r="N535" s="92">
        <v>0.15333000000000002</v>
      </c>
      <c r="O535" s="92">
        <v>9.616431602096398E-2</v>
      </c>
      <c r="P535" s="92">
        <v>6.3239999999999963E-2</v>
      </c>
      <c r="Q535" s="92">
        <v>0.31273431602096396</v>
      </c>
      <c r="R535" s="77">
        <v>1235.8079534628571</v>
      </c>
      <c r="S535" s="77">
        <v>129.89833707690639</v>
      </c>
      <c r="T535" s="92">
        <v>-0.27046012209004339</v>
      </c>
      <c r="U535" s="92">
        <v>0.19074707890688583</v>
      </c>
      <c r="V535" s="92"/>
      <c r="W535" s="92"/>
      <c r="X535" s="77"/>
      <c r="Y535" s="92"/>
      <c r="Z535" s="77"/>
      <c r="AA535" s="92"/>
      <c r="AB535" s="77"/>
      <c r="AC535" s="92"/>
      <c r="AD535" s="77"/>
      <c r="AE535" s="92"/>
      <c r="AF535" s="77"/>
      <c r="AG535" s="92"/>
      <c r="AH535" s="77"/>
      <c r="AI535" s="92"/>
      <c r="AJ535" s="77"/>
      <c r="AK535" s="92"/>
      <c r="AL535" s="92"/>
      <c r="AM535" s="93"/>
      <c r="AN535" s="77"/>
      <c r="AO535" s="77"/>
      <c r="AP535" s="77"/>
      <c r="AQ535" s="77"/>
      <c r="AR535" s="77"/>
      <c r="AS535" s="77"/>
      <c r="AT535" s="77"/>
      <c r="AU535" s="77"/>
      <c r="AV535" s="77"/>
      <c r="AW535" s="77"/>
      <c r="AX535" s="77"/>
      <c r="AY535" s="77"/>
      <c r="AZ535" s="77"/>
      <c r="BB535" s="77"/>
      <c r="BC535" s="77"/>
      <c r="BD535" s="77"/>
      <c r="BE535" s="77"/>
      <c r="BG535" s="77"/>
      <c r="BH535" s="77"/>
      <c r="BI535" s="58"/>
      <c r="BJ535" s="58"/>
      <c r="BL535" s="94"/>
      <c r="BN535" s="117"/>
    </row>
    <row r="536" spans="1:66" s="38" customFormat="1" x14ac:dyDescent="0.2">
      <c r="A536" s="38" t="s">
        <v>807</v>
      </c>
      <c r="C536" s="58">
        <v>55.1</v>
      </c>
      <c r="D536" s="58">
        <v>-6.53</v>
      </c>
      <c r="E536" s="38" t="s">
        <v>816</v>
      </c>
      <c r="F536" s="63"/>
      <c r="G536" s="63"/>
      <c r="H536" s="63">
        <v>5220</v>
      </c>
      <c r="I536" s="63">
        <v>20</v>
      </c>
      <c r="J536" s="58">
        <v>-25.8</v>
      </c>
      <c r="K536" s="63">
        <v>1057</v>
      </c>
      <c r="L536" s="63">
        <v>33</v>
      </c>
      <c r="M536" s="58">
        <v>-25.487265683979036</v>
      </c>
      <c r="N536" s="92">
        <v>0.15333000000000002</v>
      </c>
      <c r="O536" s="92">
        <v>9.616431602096398E-2</v>
      </c>
      <c r="P536" s="92">
        <v>6.3239999999999963E-2</v>
      </c>
      <c r="Q536" s="92">
        <v>0.31273431602096396</v>
      </c>
      <c r="R536" s="77">
        <v>1235.8079534628571</v>
      </c>
      <c r="S536" s="77">
        <v>129.89833707690639</v>
      </c>
      <c r="T536" s="92">
        <v>-0.27046012209004339</v>
      </c>
      <c r="U536" s="92">
        <v>0.19074707890688583</v>
      </c>
      <c r="V536" s="92"/>
      <c r="W536" s="92"/>
      <c r="X536" s="77"/>
      <c r="Y536" s="92"/>
      <c r="Z536" s="77"/>
      <c r="AA536" s="92"/>
      <c r="AB536" s="77"/>
      <c r="AC536" s="92"/>
      <c r="AD536" s="77"/>
      <c r="AE536" s="92"/>
      <c r="AF536" s="77"/>
      <c r="AG536" s="92"/>
      <c r="AH536" s="77"/>
      <c r="AI536" s="92"/>
      <c r="AJ536" s="77"/>
      <c r="AK536" s="92"/>
      <c r="AL536" s="92"/>
      <c r="AM536" s="93"/>
      <c r="AN536" s="77"/>
      <c r="AO536" s="77"/>
      <c r="AP536" s="77"/>
      <c r="AQ536" s="77"/>
      <c r="AR536" s="77"/>
      <c r="AS536" s="77"/>
      <c r="AT536" s="77"/>
      <c r="AU536" s="77"/>
      <c r="AV536" s="77"/>
      <c r="AW536" s="77"/>
      <c r="AX536" s="77"/>
      <c r="AY536" s="77"/>
      <c r="AZ536" s="77"/>
      <c r="BB536" s="77"/>
      <c r="BC536" s="77"/>
      <c r="BD536" s="77"/>
      <c r="BE536" s="77"/>
      <c r="BG536" s="77"/>
      <c r="BH536" s="77"/>
      <c r="BI536" s="58"/>
      <c r="BJ536" s="58"/>
      <c r="BL536" s="94"/>
      <c r="BN536" s="117"/>
    </row>
    <row r="537" spans="1:66" s="38" customFormat="1" x14ac:dyDescent="0.2">
      <c r="A537" s="38" t="s">
        <v>807</v>
      </c>
      <c r="C537" s="58">
        <v>55.1</v>
      </c>
      <c r="D537" s="58">
        <v>-6.53</v>
      </c>
      <c r="E537" s="38" t="s">
        <v>816</v>
      </c>
      <c r="F537" s="63"/>
      <c r="G537" s="63"/>
      <c r="H537" s="63">
        <v>5240</v>
      </c>
      <c r="I537" s="63">
        <v>20</v>
      </c>
      <c r="J537" s="58">
        <v>-26.37</v>
      </c>
      <c r="K537" s="63">
        <v>1057</v>
      </c>
      <c r="L537" s="63">
        <v>33</v>
      </c>
      <c r="M537" s="58">
        <v>-26.057265683979036</v>
      </c>
      <c r="N537" s="92">
        <v>0.15333000000000002</v>
      </c>
      <c r="O537" s="92">
        <v>9.616431602096398E-2</v>
      </c>
      <c r="P537" s="92">
        <v>6.3239999999999963E-2</v>
      </c>
      <c r="Q537" s="92">
        <v>0.31273431602096396</v>
      </c>
      <c r="R537" s="77">
        <v>1235.8079534628571</v>
      </c>
      <c r="S537" s="77">
        <v>129.89833707690639</v>
      </c>
      <c r="T537" s="92">
        <v>-0.27046012209004339</v>
      </c>
      <c r="U537" s="92">
        <v>0.19074707890688583</v>
      </c>
      <c r="V537" s="92"/>
      <c r="W537" s="92"/>
      <c r="X537" s="77"/>
      <c r="Y537" s="92"/>
      <c r="Z537" s="77"/>
      <c r="AA537" s="92"/>
      <c r="AB537" s="77"/>
      <c r="AC537" s="92"/>
      <c r="AD537" s="77"/>
      <c r="AE537" s="92"/>
      <c r="AF537" s="77"/>
      <c r="AG537" s="92"/>
      <c r="AH537" s="77"/>
      <c r="AI537" s="92"/>
      <c r="AJ537" s="77"/>
      <c r="AK537" s="92"/>
      <c r="AL537" s="92"/>
      <c r="AM537" s="93"/>
      <c r="AN537" s="77"/>
      <c r="AO537" s="77"/>
      <c r="AP537" s="77"/>
      <c r="AQ537" s="77"/>
      <c r="AR537" s="77"/>
      <c r="AS537" s="77"/>
      <c r="AT537" s="77"/>
      <c r="AU537" s="77"/>
      <c r="AV537" s="77"/>
      <c r="AW537" s="77"/>
      <c r="AX537" s="77"/>
      <c r="AY537" s="77"/>
      <c r="AZ537" s="77"/>
      <c r="BB537" s="77"/>
      <c r="BC537" s="77"/>
      <c r="BD537" s="77"/>
      <c r="BE537" s="77"/>
      <c r="BG537" s="77"/>
      <c r="BH537" s="77"/>
      <c r="BI537" s="58"/>
      <c r="BJ537" s="58"/>
      <c r="BL537" s="94"/>
      <c r="BN537" s="117"/>
    </row>
    <row r="538" spans="1:66" s="38" customFormat="1" x14ac:dyDescent="0.2">
      <c r="A538" s="38" t="s">
        <v>807</v>
      </c>
      <c r="C538" s="58">
        <v>55.1</v>
      </c>
      <c r="D538" s="58">
        <v>-6.53</v>
      </c>
      <c r="E538" s="38" t="s">
        <v>816</v>
      </c>
      <c r="F538" s="63"/>
      <c r="G538" s="63"/>
      <c r="H538" s="63">
        <v>5260</v>
      </c>
      <c r="I538" s="63">
        <v>20</v>
      </c>
      <c r="J538" s="58">
        <v>-26</v>
      </c>
      <c r="K538" s="63">
        <v>1057</v>
      </c>
      <c r="L538" s="63">
        <v>33</v>
      </c>
      <c r="M538" s="58">
        <v>-25.687265683979035</v>
      </c>
      <c r="N538" s="92">
        <v>0.15333000000000002</v>
      </c>
      <c r="O538" s="92">
        <v>9.616431602096398E-2</v>
      </c>
      <c r="P538" s="92">
        <v>6.3239999999999963E-2</v>
      </c>
      <c r="Q538" s="92">
        <v>0.31273431602096396</v>
      </c>
      <c r="R538" s="77">
        <v>1235.8079534628571</v>
      </c>
      <c r="S538" s="77">
        <v>129.89833707690639</v>
      </c>
      <c r="T538" s="92">
        <v>-0.27046012209004339</v>
      </c>
      <c r="U538" s="92">
        <v>0.19074707890688583</v>
      </c>
      <c r="V538" s="92"/>
      <c r="W538" s="92"/>
      <c r="X538" s="77"/>
      <c r="Y538" s="92"/>
      <c r="Z538" s="77"/>
      <c r="AA538" s="92"/>
      <c r="AB538" s="77"/>
      <c r="AC538" s="92"/>
      <c r="AD538" s="77"/>
      <c r="AE538" s="92"/>
      <c r="AF538" s="77"/>
      <c r="AG538" s="92"/>
      <c r="AH538" s="77"/>
      <c r="AI538" s="92"/>
      <c r="AJ538" s="77"/>
      <c r="AK538" s="92"/>
      <c r="AL538" s="92"/>
      <c r="AM538" s="93"/>
      <c r="AN538" s="77"/>
      <c r="AO538" s="77"/>
      <c r="AP538" s="77"/>
      <c r="AQ538" s="77"/>
      <c r="AR538" s="77"/>
      <c r="AS538" s="77"/>
      <c r="AT538" s="77"/>
      <c r="AU538" s="77"/>
      <c r="AV538" s="77"/>
      <c r="AW538" s="77"/>
      <c r="AX538" s="77"/>
      <c r="AY538" s="77"/>
      <c r="AZ538" s="77"/>
      <c r="BB538" s="77"/>
      <c r="BC538" s="77"/>
      <c r="BD538" s="77"/>
      <c r="BE538" s="77"/>
      <c r="BG538" s="77"/>
      <c r="BH538" s="77"/>
      <c r="BI538" s="58"/>
      <c r="BJ538" s="58"/>
      <c r="BL538" s="94"/>
      <c r="BN538" s="117"/>
    </row>
    <row r="539" spans="1:66" s="38" customFormat="1" x14ac:dyDescent="0.2">
      <c r="A539" s="38" t="s">
        <v>852</v>
      </c>
      <c r="B539" s="38" t="s">
        <v>1032</v>
      </c>
      <c r="C539" s="58">
        <v>49.83</v>
      </c>
      <c r="D539" s="58">
        <v>10.93</v>
      </c>
      <c r="E539" s="38" t="s">
        <v>143</v>
      </c>
      <c r="F539" s="63">
        <v>4544</v>
      </c>
      <c r="G539" s="63">
        <v>19</v>
      </c>
      <c r="H539" s="63">
        <v>5270</v>
      </c>
      <c r="I539" s="63">
        <v>20</v>
      </c>
      <c r="J539" s="58">
        <v>-26.1</v>
      </c>
      <c r="K539" s="63">
        <v>637</v>
      </c>
      <c r="L539" s="63">
        <v>248</v>
      </c>
      <c r="M539" s="58">
        <v>-26.723399408922347</v>
      </c>
      <c r="N539" s="92">
        <v>0.11248000000000001</v>
      </c>
      <c r="O539" s="92">
        <v>-0.73377140892234571</v>
      </c>
      <c r="P539" s="92">
        <v>-2.1079999999999988E-3</v>
      </c>
      <c r="Q539" s="92">
        <v>-0.62339940892234569</v>
      </c>
      <c r="R539" s="77">
        <v>1065.3867019117145</v>
      </c>
      <c r="S539" s="77">
        <v>132.6725880295154</v>
      </c>
      <c r="T539" s="92">
        <v>-0.83465554530901542</v>
      </c>
      <c r="U539" s="92">
        <v>0.21807941754802174</v>
      </c>
      <c r="V539" s="92"/>
      <c r="W539" s="92"/>
      <c r="X539" s="77"/>
      <c r="Y539" s="92"/>
      <c r="Z539" s="77"/>
      <c r="AA539" s="92"/>
      <c r="AB539" s="77"/>
      <c r="AC539" s="92"/>
      <c r="AD539" s="77"/>
      <c r="AE539" s="92"/>
      <c r="AF539" s="77"/>
      <c r="AG539" s="92"/>
      <c r="AH539" s="77"/>
      <c r="AI539" s="92"/>
      <c r="AJ539" s="77"/>
      <c r="AK539" s="92"/>
      <c r="AL539" s="92"/>
      <c r="AM539" s="93"/>
      <c r="AN539" s="77"/>
      <c r="AO539" s="77"/>
      <c r="AP539" s="77"/>
      <c r="AQ539" s="77"/>
      <c r="AR539" s="77"/>
      <c r="AS539" s="77"/>
      <c r="AT539" s="77"/>
      <c r="AU539" s="77"/>
      <c r="AV539" s="77"/>
      <c r="AW539" s="77"/>
      <c r="AX539" s="77"/>
      <c r="AY539" s="77"/>
      <c r="AZ539" s="77"/>
      <c r="BB539" s="77"/>
      <c r="BC539" s="77"/>
      <c r="BD539" s="77"/>
      <c r="BE539" s="77"/>
      <c r="BG539" s="77"/>
      <c r="BH539" s="77"/>
      <c r="BI539" s="58"/>
      <c r="BJ539" s="58"/>
      <c r="BL539" s="94"/>
      <c r="BN539" s="117"/>
    </row>
    <row r="540" spans="1:66" s="38" customFormat="1" x14ac:dyDescent="0.2">
      <c r="A540" s="38" t="s">
        <v>852</v>
      </c>
      <c r="B540" s="38" t="s">
        <v>1033</v>
      </c>
      <c r="C540" s="58">
        <v>49.83</v>
      </c>
      <c r="D540" s="58">
        <v>10.93</v>
      </c>
      <c r="E540" s="38" t="s">
        <v>143</v>
      </c>
      <c r="F540" s="63">
        <v>4551</v>
      </c>
      <c r="G540" s="63">
        <v>21</v>
      </c>
      <c r="H540" s="63">
        <v>5270</v>
      </c>
      <c r="I540" s="63">
        <v>20</v>
      </c>
      <c r="J540" s="58">
        <v>-25.9</v>
      </c>
      <c r="K540" s="63">
        <v>637</v>
      </c>
      <c r="L540" s="63">
        <v>248</v>
      </c>
      <c r="M540" s="58">
        <v>-26.523399408922344</v>
      </c>
      <c r="N540" s="92">
        <v>0.11248000000000001</v>
      </c>
      <c r="O540" s="92">
        <v>-0.73377140892234571</v>
      </c>
      <c r="P540" s="92">
        <v>-2.1079999999999988E-3</v>
      </c>
      <c r="Q540" s="92">
        <v>-0.62339940892234569</v>
      </c>
      <c r="R540" s="77">
        <v>1065.3867019117145</v>
      </c>
      <c r="S540" s="77">
        <v>132.6725880295154</v>
      </c>
      <c r="T540" s="92">
        <v>-0.83465554530901542</v>
      </c>
      <c r="U540" s="92">
        <v>0.21807941754802174</v>
      </c>
      <c r="V540" s="92"/>
      <c r="W540" s="92"/>
      <c r="X540" s="77"/>
      <c r="Y540" s="92"/>
      <c r="Z540" s="77"/>
      <c r="AA540" s="92"/>
      <c r="AB540" s="77"/>
      <c r="AC540" s="92"/>
      <c r="AD540" s="77"/>
      <c r="AE540" s="92"/>
      <c r="AF540" s="77"/>
      <c r="AG540" s="92"/>
      <c r="AH540" s="77"/>
      <c r="AI540" s="92"/>
      <c r="AJ540" s="77"/>
      <c r="AK540" s="92"/>
      <c r="AL540" s="92"/>
      <c r="AM540" s="93"/>
      <c r="AN540" s="77"/>
      <c r="AO540" s="77"/>
      <c r="AP540" s="77"/>
      <c r="AQ540" s="77"/>
      <c r="AR540" s="77"/>
      <c r="AS540" s="77"/>
      <c r="AT540" s="77"/>
      <c r="AU540" s="77"/>
      <c r="AV540" s="77"/>
      <c r="AW540" s="77"/>
      <c r="AX540" s="77"/>
      <c r="AY540" s="77"/>
      <c r="AZ540" s="77"/>
      <c r="BB540" s="77"/>
      <c r="BC540" s="77"/>
      <c r="BD540" s="77"/>
      <c r="BE540" s="77"/>
      <c r="BG540" s="77"/>
      <c r="BH540" s="77"/>
      <c r="BI540" s="58"/>
      <c r="BJ540" s="58"/>
      <c r="BL540" s="94"/>
      <c r="BN540" s="117"/>
    </row>
    <row r="541" spans="1:66" s="38" customFormat="1" x14ac:dyDescent="0.2">
      <c r="A541" s="38" t="s">
        <v>807</v>
      </c>
      <c r="C541" s="58">
        <v>55.1</v>
      </c>
      <c r="D541" s="58">
        <v>-6.53</v>
      </c>
      <c r="E541" s="38" t="s">
        <v>816</v>
      </c>
      <c r="F541" s="63"/>
      <c r="G541" s="63"/>
      <c r="H541" s="63">
        <v>5280</v>
      </c>
      <c r="I541" s="63">
        <v>20</v>
      </c>
      <c r="J541" s="58">
        <v>-25.2</v>
      </c>
      <c r="K541" s="63">
        <v>1057</v>
      </c>
      <c r="L541" s="63">
        <v>33</v>
      </c>
      <c r="M541" s="58">
        <v>-24.887265683979034</v>
      </c>
      <c r="N541" s="92">
        <v>0.15333000000000002</v>
      </c>
      <c r="O541" s="92">
        <v>9.616431602096398E-2</v>
      </c>
      <c r="P541" s="92">
        <v>6.3239999999999963E-2</v>
      </c>
      <c r="Q541" s="92">
        <v>0.31273431602096396</v>
      </c>
      <c r="R541" s="77">
        <v>1235.8079534628571</v>
      </c>
      <c r="S541" s="77">
        <v>129.89833707690639</v>
      </c>
      <c r="T541" s="92">
        <v>-0.27046012209004339</v>
      </c>
      <c r="U541" s="92">
        <v>0.19074707890688583</v>
      </c>
      <c r="V541" s="92"/>
      <c r="W541" s="92"/>
      <c r="X541" s="77"/>
      <c r="Y541" s="92"/>
      <c r="Z541" s="77"/>
      <c r="AA541" s="92"/>
      <c r="AB541" s="77"/>
      <c r="AC541" s="92"/>
      <c r="AD541" s="77"/>
      <c r="AE541" s="92"/>
      <c r="AF541" s="77"/>
      <c r="AG541" s="92"/>
      <c r="AH541" s="77"/>
      <c r="AI541" s="92"/>
      <c r="AJ541" s="77"/>
      <c r="AK541" s="92"/>
      <c r="AL541" s="92"/>
      <c r="AM541" s="93"/>
      <c r="AN541" s="77"/>
      <c r="AO541" s="77"/>
      <c r="AP541" s="77"/>
      <c r="AQ541" s="77"/>
      <c r="AR541" s="77"/>
      <c r="AS541" s="77"/>
      <c r="AT541" s="77"/>
      <c r="AU541" s="77"/>
      <c r="AV541" s="77"/>
      <c r="AW541" s="77"/>
      <c r="AX541" s="77"/>
      <c r="AY541" s="77"/>
      <c r="AZ541" s="77"/>
      <c r="BB541" s="77"/>
      <c r="BC541" s="77"/>
      <c r="BD541" s="77"/>
      <c r="BE541" s="77"/>
      <c r="BG541" s="77"/>
      <c r="BH541" s="77"/>
      <c r="BI541" s="58"/>
      <c r="BJ541" s="58"/>
      <c r="BL541" s="94"/>
      <c r="BN541" s="117"/>
    </row>
    <row r="542" spans="1:66" s="38" customFormat="1" x14ac:dyDescent="0.2">
      <c r="A542" s="38" t="s">
        <v>852</v>
      </c>
      <c r="B542" s="38" t="s">
        <v>1034</v>
      </c>
      <c r="C542" s="58">
        <v>49.81</v>
      </c>
      <c r="D542" s="58">
        <v>10.95</v>
      </c>
      <c r="E542" s="38" t="s">
        <v>143</v>
      </c>
      <c r="F542" s="63">
        <v>4591</v>
      </c>
      <c r="G542" s="63">
        <v>19</v>
      </c>
      <c r="H542" s="63">
        <v>5290</v>
      </c>
      <c r="I542" s="63">
        <v>20</v>
      </c>
      <c r="J542" s="58">
        <v>-24.6</v>
      </c>
      <c r="K542" s="63">
        <v>637</v>
      </c>
      <c r="L542" s="63">
        <v>253</v>
      </c>
      <c r="M542" s="58">
        <v>-25.224597408922346</v>
      </c>
      <c r="N542" s="92">
        <v>0.11153</v>
      </c>
      <c r="O542" s="92">
        <v>-0.73377140892234571</v>
      </c>
      <c r="P542" s="92">
        <v>-2.3560000000000247E-3</v>
      </c>
      <c r="Q542" s="92">
        <v>-0.62459740892234572</v>
      </c>
      <c r="R542" s="77">
        <v>1066.7939006997144</v>
      </c>
      <c r="S542" s="77">
        <v>132.09681933762735</v>
      </c>
      <c r="T542" s="92">
        <v>-0.83706107554045517</v>
      </c>
      <c r="U542" s="92">
        <v>0.21691173141891218</v>
      </c>
      <c r="V542" s="92"/>
      <c r="W542" s="92"/>
      <c r="X542" s="77"/>
      <c r="Y542" s="92"/>
      <c r="Z542" s="77"/>
      <c r="AA542" s="92"/>
      <c r="AB542" s="77"/>
      <c r="AC542" s="92"/>
      <c r="AD542" s="77"/>
      <c r="AE542" s="92"/>
      <c r="AF542" s="77"/>
      <c r="AG542" s="92"/>
      <c r="AH542" s="77"/>
      <c r="AI542" s="92"/>
      <c r="AJ542" s="77"/>
      <c r="AK542" s="92"/>
      <c r="AL542" s="92"/>
      <c r="AM542" s="93"/>
      <c r="AN542" s="77"/>
      <c r="AO542" s="77"/>
      <c r="AP542" s="77"/>
      <c r="AQ542" s="77"/>
      <c r="AR542" s="77"/>
      <c r="AS542" s="77"/>
      <c r="AT542" s="77"/>
      <c r="AU542" s="77"/>
      <c r="AV542" s="77"/>
      <c r="AW542" s="77"/>
      <c r="AX542" s="77"/>
      <c r="AY542" s="77"/>
      <c r="AZ542" s="77"/>
      <c r="BB542" s="77"/>
      <c r="BC542" s="77"/>
      <c r="BD542" s="77"/>
      <c r="BE542" s="77"/>
      <c r="BG542" s="77"/>
      <c r="BH542" s="77"/>
      <c r="BI542" s="58"/>
      <c r="BJ542" s="58"/>
      <c r="BL542" s="94"/>
      <c r="BN542" s="117"/>
    </row>
    <row r="543" spans="1:66" s="38" customFormat="1" x14ac:dyDescent="0.2">
      <c r="A543" s="38" t="s">
        <v>807</v>
      </c>
      <c r="C543" s="58">
        <v>55.1</v>
      </c>
      <c r="D543" s="58">
        <v>-6.53</v>
      </c>
      <c r="E543" s="38" t="s">
        <v>816</v>
      </c>
      <c r="F543" s="63"/>
      <c r="G543" s="63"/>
      <c r="H543" s="63">
        <v>5300</v>
      </c>
      <c r="I543" s="63">
        <v>20</v>
      </c>
      <c r="J543" s="58">
        <v>-25.33</v>
      </c>
      <c r="K543" s="63">
        <v>1057</v>
      </c>
      <c r="L543" s="63">
        <v>33</v>
      </c>
      <c r="M543" s="58">
        <v>-25.017265683979033</v>
      </c>
      <c r="N543" s="92">
        <v>0.15333000000000002</v>
      </c>
      <c r="O543" s="92">
        <v>9.616431602096398E-2</v>
      </c>
      <c r="P543" s="92">
        <v>6.3239999999999963E-2</v>
      </c>
      <c r="Q543" s="92">
        <v>0.31273431602096396</v>
      </c>
      <c r="R543" s="77">
        <v>1235.8079534628571</v>
      </c>
      <c r="S543" s="77">
        <v>129.89833707690639</v>
      </c>
      <c r="T543" s="92">
        <v>-0.27046012209004339</v>
      </c>
      <c r="U543" s="92">
        <v>0.19074707890688583</v>
      </c>
      <c r="V543" s="92"/>
      <c r="W543" s="92"/>
      <c r="X543" s="77"/>
      <c r="Y543" s="92"/>
      <c r="Z543" s="77"/>
      <c r="AA543" s="92"/>
      <c r="AB543" s="77"/>
      <c r="AC543" s="92"/>
      <c r="AD543" s="77"/>
      <c r="AE543" s="92"/>
      <c r="AF543" s="77"/>
      <c r="AG543" s="92"/>
      <c r="AH543" s="77"/>
      <c r="AI543" s="92"/>
      <c r="AJ543" s="77"/>
      <c r="AK543" s="92"/>
      <c r="AL543" s="92"/>
      <c r="AM543" s="93"/>
      <c r="AN543" s="77"/>
      <c r="AO543" s="77"/>
      <c r="AP543" s="77"/>
      <c r="AQ543" s="77"/>
      <c r="AR543" s="77"/>
      <c r="AS543" s="77"/>
      <c r="AT543" s="77"/>
      <c r="AU543" s="77"/>
      <c r="AV543" s="77"/>
      <c r="AW543" s="77"/>
      <c r="AX543" s="77"/>
      <c r="AY543" s="77"/>
      <c r="AZ543" s="77"/>
      <c r="BB543" s="77"/>
      <c r="BC543" s="77"/>
      <c r="BD543" s="77"/>
      <c r="BE543" s="77"/>
      <c r="BG543" s="77"/>
      <c r="BH543" s="77"/>
      <c r="BI543" s="58"/>
      <c r="BJ543" s="58"/>
      <c r="BL543" s="94"/>
      <c r="BN543" s="117"/>
    </row>
    <row r="544" spans="1:66" s="38" customFormat="1" x14ac:dyDescent="0.2">
      <c r="A544" s="38" t="s">
        <v>807</v>
      </c>
      <c r="C544" s="58">
        <v>54.48</v>
      </c>
      <c r="D544" s="58">
        <v>-6.63</v>
      </c>
      <c r="E544" s="38" t="s">
        <v>816</v>
      </c>
      <c r="F544" s="63"/>
      <c r="G544" s="63"/>
      <c r="H544" s="63">
        <v>5320</v>
      </c>
      <c r="I544" s="63">
        <v>20</v>
      </c>
      <c r="J544" s="58">
        <v>-26.43</v>
      </c>
      <c r="K544" s="63">
        <v>893</v>
      </c>
      <c r="L544" s="63">
        <v>59</v>
      </c>
      <c r="M544" s="58">
        <v>-26.418541008564315</v>
      </c>
      <c r="N544" s="92">
        <v>0.14839000000000002</v>
      </c>
      <c r="O544" s="92">
        <v>-0.19248300856431477</v>
      </c>
      <c r="P544" s="92">
        <v>5.5551999999999935E-2</v>
      </c>
      <c r="Q544" s="92">
        <v>1.1458991435685184E-2</v>
      </c>
      <c r="R544" s="77">
        <v>1217.0464749971429</v>
      </c>
      <c r="S544" s="77">
        <v>104.17427253470959</v>
      </c>
      <c r="T544" s="92">
        <v>-0.53388721908927772</v>
      </c>
      <c r="U544" s="92">
        <v>0.1557510297048266</v>
      </c>
      <c r="V544" s="92"/>
      <c r="W544" s="92"/>
      <c r="X544" s="77"/>
      <c r="Y544" s="92"/>
      <c r="Z544" s="77"/>
      <c r="AA544" s="92"/>
      <c r="AB544" s="77"/>
      <c r="AC544" s="92"/>
      <c r="AD544" s="77"/>
      <c r="AE544" s="92"/>
      <c r="AF544" s="77"/>
      <c r="AG544" s="92"/>
      <c r="AH544" s="77"/>
      <c r="AI544" s="92"/>
      <c r="AJ544" s="77"/>
      <c r="AK544" s="92"/>
      <c r="AL544" s="92"/>
      <c r="AM544" s="93"/>
      <c r="AN544" s="77"/>
      <c r="AO544" s="77"/>
      <c r="AP544" s="77"/>
      <c r="AQ544" s="77"/>
      <c r="AR544" s="77"/>
      <c r="AS544" s="77"/>
      <c r="AT544" s="77"/>
      <c r="AU544" s="77"/>
      <c r="AV544" s="77"/>
      <c r="AW544" s="77"/>
      <c r="AX544" s="77"/>
      <c r="AY544" s="77"/>
      <c r="AZ544" s="77"/>
      <c r="BB544" s="77"/>
      <c r="BC544" s="77"/>
      <c r="BD544" s="77"/>
      <c r="BE544" s="77"/>
      <c r="BG544" s="77"/>
      <c r="BH544" s="77"/>
      <c r="BI544" s="58"/>
      <c r="BJ544" s="58"/>
      <c r="BL544" s="94"/>
      <c r="BN544" s="117"/>
    </row>
    <row r="545" spans="1:66" s="38" customFormat="1" x14ac:dyDescent="0.2">
      <c r="A545" s="38" t="s">
        <v>807</v>
      </c>
      <c r="C545" s="58">
        <v>54.48</v>
      </c>
      <c r="D545" s="58">
        <v>-6.63</v>
      </c>
      <c r="E545" s="38" t="s">
        <v>816</v>
      </c>
      <c r="F545" s="63"/>
      <c r="G545" s="63"/>
      <c r="H545" s="63">
        <v>5340</v>
      </c>
      <c r="I545" s="63">
        <v>20</v>
      </c>
      <c r="J545" s="58">
        <v>-25.39</v>
      </c>
      <c r="K545" s="63">
        <v>893</v>
      </c>
      <c r="L545" s="63">
        <v>59</v>
      </c>
      <c r="M545" s="58">
        <v>-25.378541008564316</v>
      </c>
      <c r="N545" s="92">
        <v>0.14839000000000002</v>
      </c>
      <c r="O545" s="92">
        <v>-0.19248300856431477</v>
      </c>
      <c r="P545" s="92">
        <v>5.5551999999999935E-2</v>
      </c>
      <c r="Q545" s="92">
        <v>1.1458991435685184E-2</v>
      </c>
      <c r="R545" s="77">
        <v>1217.0464749971429</v>
      </c>
      <c r="S545" s="77">
        <v>104.17427253470959</v>
      </c>
      <c r="T545" s="92">
        <v>-0.53388721908927772</v>
      </c>
      <c r="U545" s="92">
        <v>0.1557510297048266</v>
      </c>
      <c r="V545" s="92"/>
      <c r="W545" s="92"/>
      <c r="X545" s="77"/>
      <c r="Y545" s="92"/>
      <c r="Z545" s="77"/>
      <c r="AA545" s="92"/>
      <c r="AB545" s="77"/>
      <c r="AC545" s="92"/>
      <c r="AD545" s="77"/>
      <c r="AE545" s="92"/>
      <c r="AF545" s="77"/>
      <c r="AG545" s="92"/>
      <c r="AH545" s="77"/>
      <c r="AI545" s="92"/>
      <c r="AJ545" s="77"/>
      <c r="AK545" s="92"/>
      <c r="AL545" s="92"/>
      <c r="AM545" s="93"/>
      <c r="AN545" s="77"/>
      <c r="AO545" s="77"/>
      <c r="AP545" s="77"/>
      <c r="AQ545" s="77"/>
      <c r="AR545" s="77"/>
      <c r="AS545" s="77"/>
      <c r="AT545" s="77"/>
      <c r="AU545" s="77"/>
      <c r="AV545" s="77"/>
      <c r="AW545" s="77"/>
      <c r="AX545" s="77"/>
      <c r="AY545" s="77"/>
      <c r="AZ545" s="77"/>
      <c r="BB545" s="77"/>
      <c r="BC545" s="77"/>
      <c r="BD545" s="77"/>
      <c r="BE545" s="77"/>
      <c r="BG545" s="77"/>
      <c r="BH545" s="77"/>
      <c r="BI545" s="58"/>
      <c r="BJ545" s="58"/>
      <c r="BL545" s="94"/>
      <c r="BN545" s="117"/>
    </row>
    <row r="546" spans="1:66" s="38" customFormat="1" x14ac:dyDescent="0.2">
      <c r="A546" s="38" t="s">
        <v>807</v>
      </c>
      <c r="C546" s="58">
        <v>54.48</v>
      </c>
      <c r="D546" s="58">
        <v>-6.63</v>
      </c>
      <c r="E546" s="38" t="s">
        <v>816</v>
      </c>
      <c r="F546" s="63"/>
      <c r="G546" s="63"/>
      <c r="H546" s="63">
        <v>5360</v>
      </c>
      <c r="I546" s="63">
        <v>20</v>
      </c>
      <c r="J546" s="58">
        <v>-25.67</v>
      </c>
      <c r="K546" s="63">
        <v>893</v>
      </c>
      <c r="L546" s="63">
        <v>59</v>
      </c>
      <c r="M546" s="58">
        <v>-25.658541008564317</v>
      </c>
      <c r="N546" s="92">
        <v>0.14839000000000002</v>
      </c>
      <c r="O546" s="92">
        <v>-0.19248300856431477</v>
      </c>
      <c r="P546" s="92">
        <v>5.5551999999999935E-2</v>
      </c>
      <c r="Q546" s="92">
        <v>1.1458991435685184E-2</v>
      </c>
      <c r="R546" s="77">
        <v>1217.0464749971429</v>
      </c>
      <c r="S546" s="77">
        <v>104.17427253470959</v>
      </c>
      <c r="T546" s="92">
        <v>-0.53388721908927772</v>
      </c>
      <c r="U546" s="92">
        <v>0.1557510297048266</v>
      </c>
      <c r="V546" s="92"/>
      <c r="W546" s="92"/>
      <c r="X546" s="77"/>
      <c r="Y546" s="92"/>
      <c r="Z546" s="77"/>
      <c r="AA546" s="92"/>
      <c r="AB546" s="77"/>
      <c r="AC546" s="92"/>
      <c r="AD546" s="77"/>
      <c r="AE546" s="92"/>
      <c r="AF546" s="77"/>
      <c r="AG546" s="92"/>
      <c r="AH546" s="77"/>
      <c r="AI546" s="92"/>
      <c r="AJ546" s="77"/>
      <c r="AK546" s="92"/>
      <c r="AL546" s="92"/>
      <c r="AM546" s="93"/>
      <c r="AN546" s="77"/>
      <c r="AO546" s="77"/>
      <c r="AP546" s="77"/>
      <c r="AQ546" s="77"/>
      <c r="AR546" s="77"/>
      <c r="AS546" s="77"/>
      <c r="AT546" s="77"/>
      <c r="AU546" s="77"/>
      <c r="AV546" s="77"/>
      <c r="AW546" s="77"/>
      <c r="AX546" s="77"/>
      <c r="AY546" s="77"/>
      <c r="AZ546" s="77"/>
      <c r="BB546" s="77"/>
      <c r="BC546" s="77"/>
      <c r="BD546" s="77"/>
      <c r="BE546" s="77"/>
      <c r="BG546" s="77"/>
      <c r="BH546" s="77"/>
      <c r="BI546" s="58"/>
      <c r="BJ546" s="58"/>
      <c r="BL546" s="94"/>
      <c r="BN546" s="117"/>
    </row>
    <row r="547" spans="1:66" s="38" customFormat="1" x14ac:dyDescent="0.2">
      <c r="A547" s="38" t="s">
        <v>807</v>
      </c>
      <c r="C547" s="58">
        <v>54.48</v>
      </c>
      <c r="D547" s="58">
        <v>-6.63</v>
      </c>
      <c r="E547" s="38" t="s">
        <v>816</v>
      </c>
      <c r="F547" s="63"/>
      <c r="G547" s="63"/>
      <c r="H547" s="63">
        <v>5380</v>
      </c>
      <c r="I547" s="63">
        <v>20</v>
      </c>
      <c r="J547" s="58">
        <v>-25.11</v>
      </c>
      <c r="K547" s="63">
        <v>893</v>
      </c>
      <c r="L547" s="63">
        <v>59</v>
      </c>
      <c r="M547" s="58">
        <v>-25.098541008564315</v>
      </c>
      <c r="N547" s="92">
        <v>0.14839000000000002</v>
      </c>
      <c r="O547" s="92">
        <v>-0.19248300856431477</v>
      </c>
      <c r="P547" s="92">
        <v>5.5551999999999935E-2</v>
      </c>
      <c r="Q547" s="92">
        <v>1.1458991435685184E-2</v>
      </c>
      <c r="R547" s="77">
        <v>1217.0464749971429</v>
      </c>
      <c r="S547" s="77">
        <v>104.17427253470959</v>
      </c>
      <c r="T547" s="92">
        <v>-0.53388721908927772</v>
      </c>
      <c r="U547" s="92">
        <v>0.1557510297048266</v>
      </c>
      <c r="V547" s="92"/>
      <c r="W547" s="92"/>
      <c r="X547" s="77"/>
      <c r="Y547" s="92"/>
      <c r="Z547" s="77"/>
      <c r="AA547" s="92"/>
      <c r="AB547" s="77"/>
      <c r="AC547" s="92"/>
      <c r="AD547" s="77"/>
      <c r="AE547" s="92"/>
      <c r="AF547" s="77"/>
      <c r="AG547" s="92"/>
      <c r="AH547" s="77"/>
      <c r="AI547" s="92"/>
      <c r="AJ547" s="77"/>
      <c r="AK547" s="92"/>
      <c r="AL547" s="92"/>
      <c r="AM547" s="93"/>
      <c r="AN547" s="77"/>
      <c r="AO547" s="77"/>
      <c r="AP547" s="77"/>
      <c r="AQ547" s="77"/>
      <c r="AR547" s="77"/>
      <c r="AS547" s="77"/>
      <c r="AT547" s="77"/>
      <c r="AU547" s="77"/>
      <c r="AV547" s="77"/>
      <c r="AW547" s="77"/>
      <c r="AX547" s="77"/>
      <c r="AY547" s="77"/>
      <c r="AZ547" s="77"/>
      <c r="BB547" s="77"/>
      <c r="BC547" s="77"/>
      <c r="BD547" s="77"/>
      <c r="BE547" s="77"/>
      <c r="BG547" s="77"/>
      <c r="BH547" s="77"/>
      <c r="BI547" s="58"/>
      <c r="BJ547" s="58"/>
      <c r="BL547" s="94"/>
      <c r="BN547" s="117"/>
    </row>
    <row r="548" spans="1:66" s="38" customFormat="1" x14ac:dyDescent="0.2">
      <c r="A548" s="38" t="s">
        <v>807</v>
      </c>
      <c r="C548" s="58">
        <v>54.48</v>
      </c>
      <c r="D548" s="58">
        <v>-6.63</v>
      </c>
      <c r="E548" s="38" t="s">
        <v>816</v>
      </c>
      <c r="F548" s="63"/>
      <c r="G548" s="63"/>
      <c r="H548" s="63">
        <v>5400</v>
      </c>
      <c r="I548" s="63">
        <v>20</v>
      </c>
      <c r="J548" s="58">
        <v>-25.49</v>
      </c>
      <c r="K548" s="63">
        <v>893</v>
      </c>
      <c r="L548" s="63">
        <v>59</v>
      </c>
      <c r="M548" s="58">
        <v>-25.478541008564314</v>
      </c>
      <c r="N548" s="92">
        <v>0.14839000000000002</v>
      </c>
      <c r="O548" s="92">
        <v>-0.19248300856431477</v>
      </c>
      <c r="P548" s="92">
        <v>5.5551999999999935E-2</v>
      </c>
      <c r="Q548" s="92">
        <v>1.1458991435685184E-2</v>
      </c>
      <c r="R548" s="77">
        <v>1217.0464749971429</v>
      </c>
      <c r="S548" s="77">
        <v>104.17427253470959</v>
      </c>
      <c r="T548" s="92">
        <v>-0.53388721908927772</v>
      </c>
      <c r="U548" s="92">
        <v>0.1557510297048266</v>
      </c>
      <c r="V548" s="92"/>
      <c r="W548" s="92"/>
      <c r="X548" s="77"/>
      <c r="Y548" s="92"/>
      <c r="Z548" s="77"/>
      <c r="AA548" s="92"/>
      <c r="AB548" s="77"/>
      <c r="AC548" s="92"/>
      <c r="AD548" s="77"/>
      <c r="AE548" s="92"/>
      <c r="AF548" s="77"/>
      <c r="AG548" s="92"/>
      <c r="AH548" s="77"/>
      <c r="AI548" s="92"/>
      <c r="AJ548" s="77"/>
      <c r="AK548" s="92"/>
      <c r="AL548" s="92"/>
      <c r="AM548" s="93"/>
      <c r="AN548" s="77"/>
      <c r="AO548" s="77"/>
      <c r="AP548" s="77"/>
      <c r="AQ548" s="77"/>
      <c r="AR548" s="77"/>
      <c r="AS548" s="77"/>
      <c r="AT548" s="77"/>
      <c r="AU548" s="77"/>
      <c r="AV548" s="77"/>
      <c r="AW548" s="77"/>
      <c r="AX548" s="77"/>
      <c r="AY548" s="77"/>
      <c r="AZ548" s="77"/>
      <c r="BB548" s="77"/>
      <c r="BC548" s="77"/>
      <c r="BD548" s="77"/>
      <c r="BE548" s="77"/>
      <c r="BG548" s="77"/>
      <c r="BH548" s="77"/>
      <c r="BI548" s="58"/>
      <c r="BJ548" s="58"/>
      <c r="BL548" s="94"/>
      <c r="BN548" s="117"/>
    </row>
    <row r="549" spans="1:66" s="38" customFormat="1" x14ac:dyDescent="0.2">
      <c r="A549" s="38" t="s">
        <v>817</v>
      </c>
      <c r="B549" s="38" t="s">
        <v>1035</v>
      </c>
      <c r="C549" s="58">
        <v>45.8</v>
      </c>
      <c r="D549" s="58">
        <v>16</v>
      </c>
      <c r="E549" s="38" t="s">
        <v>819</v>
      </c>
      <c r="F549" s="63">
        <v>4654</v>
      </c>
      <c r="G549" s="63">
        <v>45</v>
      </c>
      <c r="H549" s="63">
        <v>5420</v>
      </c>
      <c r="I549" s="63">
        <v>50</v>
      </c>
      <c r="J549" s="58">
        <v>-24</v>
      </c>
      <c r="K549" s="63">
        <v>921</v>
      </c>
      <c r="L549" s="63">
        <v>131</v>
      </c>
      <c r="M549" s="58">
        <v>-24.057864871947686</v>
      </c>
      <c r="N549" s="92">
        <v>0.13471</v>
      </c>
      <c r="O549" s="92">
        <v>-0.14049487194768595</v>
      </c>
      <c r="P549" s="92">
        <v>-5.2080000000000015E-2</v>
      </c>
      <c r="Q549" s="92">
        <v>-5.786487194768597E-2</v>
      </c>
      <c r="R549" s="77">
        <v>922.10211549799988</v>
      </c>
      <c r="S549" s="77">
        <v>151.4212811362712</v>
      </c>
      <c r="T549" s="92">
        <v>1.2795522147021796E-2</v>
      </c>
      <c r="U549" s="92">
        <v>0.27879852779114084</v>
      </c>
      <c r="V549" s="92"/>
      <c r="W549" s="92"/>
      <c r="X549" s="77"/>
      <c r="Y549" s="92"/>
      <c r="Z549" s="77"/>
      <c r="AA549" s="92"/>
      <c r="AB549" s="77"/>
      <c r="AC549" s="92"/>
      <c r="AD549" s="77"/>
      <c r="AE549" s="92"/>
      <c r="AF549" s="77"/>
      <c r="AG549" s="92"/>
      <c r="AH549" s="77"/>
      <c r="AI549" s="92"/>
      <c r="AJ549" s="77"/>
      <c r="AK549" s="92"/>
      <c r="AL549" s="92"/>
      <c r="AM549" s="93"/>
      <c r="AN549" s="77"/>
      <c r="AO549" s="77"/>
      <c r="AP549" s="77"/>
      <c r="AQ549" s="77"/>
      <c r="AR549" s="77"/>
      <c r="AS549" s="77"/>
      <c r="AT549" s="77"/>
      <c r="AU549" s="77"/>
      <c r="AV549" s="77"/>
      <c r="AW549" s="77"/>
      <c r="AX549" s="77"/>
      <c r="AY549" s="77"/>
      <c r="AZ549" s="77"/>
      <c r="BB549" s="77"/>
      <c r="BC549" s="77"/>
      <c r="BD549" s="77"/>
      <c r="BE549" s="77"/>
      <c r="BG549" s="77"/>
      <c r="BH549" s="77"/>
      <c r="BI549" s="58"/>
      <c r="BJ549" s="58"/>
      <c r="BL549" s="94"/>
      <c r="BN549" s="117"/>
    </row>
    <row r="550" spans="1:66" s="38" customFormat="1" x14ac:dyDescent="0.2">
      <c r="A550" s="38" t="s">
        <v>807</v>
      </c>
      <c r="C550" s="58">
        <v>54.48</v>
      </c>
      <c r="D550" s="58">
        <v>-6.63</v>
      </c>
      <c r="E550" s="38" t="s">
        <v>816</v>
      </c>
      <c r="F550" s="63"/>
      <c r="G550" s="63"/>
      <c r="H550" s="63">
        <v>5420</v>
      </c>
      <c r="I550" s="63">
        <v>20</v>
      </c>
      <c r="J550" s="58">
        <v>-26.22</v>
      </c>
      <c r="K550" s="63">
        <v>893</v>
      </c>
      <c r="L550" s="63">
        <v>59</v>
      </c>
      <c r="M550" s="58">
        <v>-26.208541008564314</v>
      </c>
      <c r="N550" s="92">
        <v>0.14839000000000002</v>
      </c>
      <c r="O550" s="92">
        <v>-0.19248300856431477</v>
      </c>
      <c r="P550" s="92">
        <v>5.5551999999999935E-2</v>
      </c>
      <c r="Q550" s="92">
        <v>1.1458991435685184E-2</v>
      </c>
      <c r="R550" s="77">
        <v>1217.0464749971429</v>
      </c>
      <c r="S550" s="77">
        <v>104.17427253470959</v>
      </c>
      <c r="T550" s="92">
        <v>-0.53388721908927772</v>
      </c>
      <c r="U550" s="92">
        <v>0.1557510297048266</v>
      </c>
      <c r="V550" s="92"/>
      <c r="W550" s="92"/>
      <c r="X550" s="77"/>
      <c r="Y550" s="92"/>
      <c r="Z550" s="77"/>
      <c r="AA550" s="92"/>
      <c r="AB550" s="77"/>
      <c r="AC550" s="92"/>
      <c r="AD550" s="77"/>
      <c r="AE550" s="92"/>
      <c r="AF550" s="77"/>
      <c r="AG550" s="92"/>
      <c r="AH550" s="77"/>
      <c r="AI550" s="92"/>
      <c r="AJ550" s="77"/>
      <c r="AK550" s="92"/>
      <c r="AL550" s="92"/>
      <c r="AM550" s="93"/>
      <c r="AN550" s="77"/>
      <c r="AO550" s="77"/>
      <c r="AP550" s="77"/>
      <c r="AQ550" s="77"/>
      <c r="AR550" s="77"/>
      <c r="AS550" s="77"/>
      <c r="AT550" s="77"/>
      <c r="AU550" s="77"/>
      <c r="AV550" s="77"/>
      <c r="AW550" s="77"/>
      <c r="AX550" s="77"/>
      <c r="AY550" s="77"/>
      <c r="AZ550" s="77"/>
      <c r="BB550" s="77"/>
      <c r="BC550" s="77"/>
      <c r="BD550" s="77"/>
      <c r="BE550" s="77"/>
      <c r="BG550" s="77"/>
      <c r="BH550" s="77"/>
      <c r="BI550" s="58"/>
      <c r="BJ550" s="58"/>
      <c r="BL550" s="94"/>
      <c r="BN550" s="117"/>
    </row>
    <row r="551" spans="1:66" s="38" customFormat="1" x14ac:dyDescent="0.2">
      <c r="A551" s="38" t="s">
        <v>807</v>
      </c>
      <c r="C551" s="58">
        <v>54.48</v>
      </c>
      <c r="D551" s="58">
        <v>-6.63</v>
      </c>
      <c r="E551" s="38" t="s">
        <v>816</v>
      </c>
      <c r="F551" s="63"/>
      <c r="G551" s="63"/>
      <c r="H551" s="63">
        <v>5440</v>
      </c>
      <c r="I551" s="63">
        <v>20</v>
      </c>
      <c r="J551" s="58">
        <v>-26.6</v>
      </c>
      <c r="K551" s="63">
        <v>893</v>
      </c>
      <c r="L551" s="63">
        <v>59</v>
      </c>
      <c r="M551" s="58">
        <v>-26.588541008564317</v>
      </c>
      <c r="N551" s="92">
        <v>0.14839000000000002</v>
      </c>
      <c r="O551" s="92">
        <v>-0.19248300856431477</v>
      </c>
      <c r="P551" s="92">
        <v>5.5551999999999935E-2</v>
      </c>
      <c r="Q551" s="92">
        <v>1.1458991435685184E-2</v>
      </c>
      <c r="R551" s="77">
        <v>1217.0464749971429</v>
      </c>
      <c r="S551" s="77">
        <v>104.17427253470959</v>
      </c>
      <c r="T551" s="92">
        <v>-0.53388721908927772</v>
      </c>
      <c r="U551" s="92">
        <v>0.1557510297048266</v>
      </c>
      <c r="V551" s="92"/>
      <c r="W551" s="92"/>
      <c r="X551" s="77"/>
      <c r="Y551" s="92"/>
      <c r="Z551" s="77"/>
      <c r="AA551" s="92"/>
      <c r="AB551" s="77"/>
      <c r="AC551" s="92"/>
      <c r="AD551" s="77"/>
      <c r="AE551" s="92"/>
      <c r="AF551" s="77"/>
      <c r="AG551" s="92"/>
      <c r="AH551" s="77"/>
      <c r="AI551" s="92"/>
      <c r="AJ551" s="77"/>
      <c r="AK551" s="92"/>
      <c r="AL551" s="92"/>
      <c r="AM551" s="93"/>
      <c r="AN551" s="77"/>
      <c r="AO551" s="77"/>
      <c r="AP551" s="77"/>
      <c r="AQ551" s="77"/>
      <c r="AR551" s="77"/>
      <c r="AS551" s="77"/>
      <c r="AT551" s="77"/>
      <c r="AU551" s="77"/>
      <c r="AV551" s="77"/>
      <c r="AW551" s="77"/>
      <c r="AX551" s="77"/>
      <c r="AY551" s="77"/>
      <c r="AZ551" s="77"/>
      <c r="BB551" s="77"/>
      <c r="BC551" s="77"/>
      <c r="BD551" s="77"/>
      <c r="BE551" s="77"/>
      <c r="BG551" s="77"/>
      <c r="BH551" s="77"/>
      <c r="BI551" s="58"/>
      <c r="BJ551" s="58"/>
      <c r="BL551" s="94"/>
      <c r="BN551" s="117"/>
    </row>
    <row r="552" spans="1:66" s="38" customFormat="1" x14ac:dyDescent="0.2">
      <c r="A552" s="38" t="s">
        <v>807</v>
      </c>
      <c r="C552" s="58">
        <v>54.75</v>
      </c>
      <c r="D552" s="58">
        <v>-6.3</v>
      </c>
      <c r="E552" s="38" t="s">
        <v>816</v>
      </c>
      <c r="F552" s="63"/>
      <c r="G552" s="63"/>
      <c r="H552" s="63">
        <v>5460</v>
      </c>
      <c r="I552" s="63">
        <v>20</v>
      </c>
      <c r="J552" s="58">
        <v>-25.06</v>
      </c>
      <c r="K552" s="63">
        <v>948</v>
      </c>
      <c r="L552" s="63">
        <v>67</v>
      </c>
      <c r="M552" s="58">
        <v>-24.945710437515828</v>
      </c>
      <c r="N552" s="92">
        <v>0.14687</v>
      </c>
      <c r="O552" s="92">
        <v>-9.1480437515828683E-2</v>
      </c>
      <c r="P552" s="92">
        <v>5.8899999999999952E-2</v>
      </c>
      <c r="Q552" s="92">
        <v>0.11428956248417127</v>
      </c>
      <c r="R552" s="77">
        <v>1193.7098708328572</v>
      </c>
      <c r="S552" s="77">
        <v>116.02077272946934</v>
      </c>
      <c r="T552" s="92">
        <v>-0.39700587959449024</v>
      </c>
      <c r="U552" s="92">
        <v>0.1728636980032823</v>
      </c>
      <c r="V552" s="92"/>
      <c r="W552" s="92"/>
      <c r="X552" s="77"/>
      <c r="Y552" s="92"/>
      <c r="Z552" s="77"/>
      <c r="AA552" s="92"/>
      <c r="AB552" s="77"/>
      <c r="AC552" s="92"/>
      <c r="AD552" s="77"/>
      <c r="AE552" s="92"/>
      <c r="AF552" s="77"/>
      <c r="AG552" s="92"/>
      <c r="AH552" s="77"/>
      <c r="AI552" s="92"/>
      <c r="AJ552" s="77"/>
      <c r="AK552" s="92"/>
      <c r="AL552" s="92"/>
      <c r="AM552" s="93"/>
      <c r="AN552" s="77"/>
      <c r="AO552" s="77"/>
      <c r="AP552" s="77"/>
      <c r="AQ552" s="77"/>
      <c r="AR552" s="77"/>
      <c r="AS552" s="77"/>
      <c r="AT552" s="77"/>
      <c r="AU552" s="77"/>
      <c r="AV552" s="77"/>
      <c r="AW552" s="77"/>
      <c r="AX552" s="77"/>
      <c r="AY552" s="77"/>
      <c r="AZ552" s="77"/>
      <c r="BB552" s="77"/>
      <c r="BC552" s="77"/>
      <c r="BD552" s="77"/>
      <c r="BE552" s="77"/>
      <c r="BG552" s="77"/>
      <c r="BH552" s="77"/>
      <c r="BI552" s="58"/>
      <c r="BJ552" s="58"/>
      <c r="BL552" s="94"/>
      <c r="BN552" s="117"/>
    </row>
    <row r="553" spans="1:66" s="38" customFormat="1" x14ac:dyDescent="0.2">
      <c r="A553" s="38" t="s">
        <v>807</v>
      </c>
      <c r="C553" s="58">
        <v>54.75</v>
      </c>
      <c r="D553" s="58">
        <v>-6.3</v>
      </c>
      <c r="E553" s="38" t="s">
        <v>816</v>
      </c>
      <c r="F553" s="63"/>
      <c r="G553" s="63"/>
      <c r="H553" s="63">
        <v>5480</v>
      </c>
      <c r="I553" s="63">
        <v>20</v>
      </c>
      <c r="J553" s="58">
        <v>-25.48</v>
      </c>
      <c r="K553" s="63">
        <v>948</v>
      </c>
      <c r="L553" s="63">
        <v>67</v>
      </c>
      <c r="M553" s="58">
        <v>-25.36571043751583</v>
      </c>
      <c r="N553" s="92">
        <v>0.14687</v>
      </c>
      <c r="O553" s="92">
        <v>-9.1480437515828683E-2</v>
      </c>
      <c r="P553" s="92">
        <v>5.8899999999999952E-2</v>
      </c>
      <c r="Q553" s="92">
        <v>0.11428956248417127</v>
      </c>
      <c r="R553" s="77">
        <v>1193.7098708328572</v>
      </c>
      <c r="S553" s="77">
        <v>116.02077272946934</v>
      </c>
      <c r="T553" s="92">
        <v>-0.39700587959449024</v>
      </c>
      <c r="U553" s="92">
        <v>0.1728636980032823</v>
      </c>
      <c r="V553" s="92"/>
      <c r="W553" s="92"/>
      <c r="X553" s="77"/>
      <c r="Y553" s="92"/>
      <c r="Z553" s="77"/>
      <c r="AA553" s="92"/>
      <c r="AB553" s="77"/>
      <c r="AC553" s="92"/>
      <c r="AD553" s="77"/>
      <c r="AE553" s="92"/>
      <c r="AF553" s="77"/>
      <c r="AG553" s="92"/>
      <c r="AH553" s="77"/>
      <c r="AI553" s="92"/>
      <c r="AJ553" s="77"/>
      <c r="AK553" s="92"/>
      <c r="AL553" s="92"/>
      <c r="AM553" s="93"/>
      <c r="AN553" s="77"/>
      <c r="AO553" s="77"/>
      <c r="AP553" s="77"/>
      <c r="AQ553" s="77"/>
      <c r="AR553" s="77"/>
      <c r="AS553" s="77"/>
      <c r="AT553" s="77"/>
      <c r="AU553" s="77"/>
      <c r="AV553" s="77"/>
      <c r="AW553" s="77"/>
      <c r="AX553" s="77"/>
      <c r="AY553" s="77"/>
      <c r="AZ553" s="77"/>
      <c r="BB553" s="77"/>
      <c r="BC553" s="77"/>
      <c r="BD553" s="77"/>
      <c r="BE553" s="77"/>
      <c r="BG553" s="77"/>
      <c r="BH553" s="77"/>
      <c r="BI553" s="58"/>
      <c r="BJ553" s="58"/>
      <c r="BL553" s="94"/>
      <c r="BN553" s="117"/>
    </row>
    <row r="554" spans="1:66" s="38" customFormat="1" x14ac:dyDescent="0.2">
      <c r="A554" s="38" t="s">
        <v>807</v>
      </c>
      <c r="C554" s="58">
        <v>54.75</v>
      </c>
      <c r="D554" s="58">
        <v>-6.3</v>
      </c>
      <c r="E554" s="38" t="s">
        <v>816</v>
      </c>
      <c r="F554" s="63"/>
      <c r="G554" s="63"/>
      <c r="H554" s="63">
        <v>5500</v>
      </c>
      <c r="I554" s="63">
        <v>20</v>
      </c>
      <c r="J554" s="58">
        <v>-25.16</v>
      </c>
      <c r="K554" s="63">
        <v>948</v>
      </c>
      <c r="L554" s="63">
        <v>67</v>
      </c>
      <c r="M554" s="58">
        <v>-25.045710437515829</v>
      </c>
      <c r="N554" s="92">
        <v>0.14687</v>
      </c>
      <c r="O554" s="92">
        <v>-9.1480437515828683E-2</v>
      </c>
      <c r="P554" s="92">
        <v>5.8899999999999952E-2</v>
      </c>
      <c r="Q554" s="92">
        <v>0.11428956248417127</v>
      </c>
      <c r="R554" s="77">
        <v>1193.7098708328572</v>
      </c>
      <c r="S554" s="77">
        <v>116.02077272946934</v>
      </c>
      <c r="T554" s="92">
        <v>-0.39700587959449024</v>
      </c>
      <c r="U554" s="92">
        <v>0.1728636980032823</v>
      </c>
      <c r="V554" s="92"/>
      <c r="W554" s="92"/>
      <c r="X554" s="77"/>
      <c r="Y554" s="92"/>
      <c r="Z554" s="77"/>
      <c r="AA554" s="92"/>
      <c r="AB554" s="77"/>
      <c r="AC554" s="92"/>
      <c r="AD554" s="77"/>
      <c r="AE554" s="92"/>
      <c r="AF554" s="77"/>
      <c r="AG554" s="92"/>
      <c r="AH554" s="77"/>
      <c r="AI554" s="92"/>
      <c r="AJ554" s="77"/>
      <c r="AK554" s="92"/>
      <c r="AL554" s="92"/>
      <c r="AM554" s="93"/>
      <c r="AN554" s="77"/>
      <c r="AO554" s="77"/>
      <c r="AP554" s="77"/>
      <c r="AQ554" s="77"/>
      <c r="AR554" s="77"/>
      <c r="AS554" s="77"/>
      <c r="AT554" s="77"/>
      <c r="AU554" s="77"/>
      <c r="AV554" s="77"/>
      <c r="AW554" s="77"/>
      <c r="AX554" s="77"/>
      <c r="AY554" s="77"/>
      <c r="AZ554" s="77"/>
      <c r="BB554" s="77"/>
      <c r="BC554" s="77"/>
      <c r="BD554" s="77"/>
      <c r="BE554" s="77"/>
      <c r="BG554" s="77"/>
      <c r="BH554" s="77"/>
      <c r="BI554" s="58"/>
      <c r="BJ554" s="58"/>
      <c r="BL554" s="94"/>
      <c r="BN554" s="117"/>
    </row>
    <row r="555" spans="1:66" s="38" customFormat="1" x14ac:dyDescent="0.2">
      <c r="A555" s="38" t="s">
        <v>807</v>
      </c>
      <c r="C555" s="58">
        <v>54.75</v>
      </c>
      <c r="D555" s="58">
        <v>-6.3</v>
      </c>
      <c r="E555" s="38" t="s">
        <v>816</v>
      </c>
      <c r="F555" s="63"/>
      <c r="G555" s="63"/>
      <c r="H555" s="63">
        <v>5520</v>
      </c>
      <c r="I555" s="63">
        <v>20</v>
      </c>
      <c r="J555" s="58">
        <v>-25.58</v>
      </c>
      <c r="K555" s="63">
        <v>948</v>
      </c>
      <c r="L555" s="63">
        <v>67</v>
      </c>
      <c r="M555" s="58">
        <v>-25.465710437515828</v>
      </c>
      <c r="N555" s="92">
        <v>0.14687</v>
      </c>
      <c r="O555" s="92">
        <v>-9.1480437515828683E-2</v>
      </c>
      <c r="P555" s="92">
        <v>5.8899999999999952E-2</v>
      </c>
      <c r="Q555" s="92">
        <v>0.11428956248417127</v>
      </c>
      <c r="R555" s="77">
        <v>1193.7098708328572</v>
      </c>
      <c r="S555" s="77">
        <v>116.02077272946934</v>
      </c>
      <c r="T555" s="92">
        <v>-0.39700587959449024</v>
      </c>
      <c r="U555" s="92">
        <v>0.1728636980032823</v>
      </c>
      <c r="V555" s="92"/>
      <c r="W555" s="92"/>
      <c r="X555" s="77"/>
      <c r="Y555" s="92"/>
      <c r="Z555" s="77"/>
      <c r="AA555" s="92"/>
      <c r="AB555" s="77"/>
      <c r="AC555" s="92"/>
      <c r="AD555" s="77"/>
      <c r="AE555" s="92"/>
      <c r="AF555" s="77"/>
      <c r="AG555" s="92"/>
      <c r="AH555" s="77"/>
      <c r="AI555" s="92"/>
      <c r="AJ555" s="77"/>
      <c r="AK555" s="92"/>
      <c r="AL555" s="92"/>
      <c r="AM555" s="93"/>
      <c r="AN555" s="77"/>
      <c r="AO555" s="77"/>
      <c r="AP555" s="77"/>
      <c r="AQ555" s="77"/>
      <c r="AR555" s="77"/>
      <c r="AS555" s="77"/>
      <c r="AT555" s="77"/>
      <c r="AU555" s="77"/>
      <c r="AV555" s="77"/>
      <c r="AW555" s="77"/>
      <c r="AX555" s="77"/>
      <c r="AY555" s="77"/>
      <c r="AZ555" s="77"/>
      <c r="BB555" s="77"/>
      <c r="BC555" s="77"/>
      <c r="BD555" s="77"/>
      <c r="BE555" s="77"/>
      <c r="BG555" s="77"/>
      <c r="BH555" s="77"/>
      <c r="BI555" s="58"/>
      <c r="BJ555" s="58"/>
      <c r="BL555" s="94"/>
      <c r="BN555" s="117"/>
    </row>
    <row r="556" spans="1:66" s="38" customFormat="1" x14ac:dyDescent="0.2">
      <c r="A556" s="38" t="s">
        <v>807</v>
      </c>
      <c r="C556" s="58">
        <v>54.75</v>
      </c>
      <c r="D556" s="58">
        <v>-6.3</v>
      </c>
      <c r="E556" s="38" t="s">
        <v>816</v>
      </c>
      <c r="F556" s="63"/>
      <c r="G556" s="63"/>
      <c r="H556" s="63">
        <v>5540</v>
      </c>
      <c r="I556" s="63">
        <v>20</v>
      </c>
      <c r="J556" s="58">
        <v>-25.87</v>
      </c>
      <c r="K556" s="63">
        <v>948</v>
      </c>
      <c r="L556" s="63">
        <v>67</v>
      </c>
      <c r="M556" s="58">
        <v>-25.75571043751583</v>
      </c>
      <c r="N556" s="92">
        <v>0.14687</v>
      </c>
      <c r="O556" s="92">
        <v>-9.1480437515828683E-2</v>
      </c>
      <c r="P556" s="92">
        <v>5.8899999999999952E-2</v>
      </c>
      <c r="Q556" s="92">
        <v>0.11428956248417127</v>
      </c>
      <c r="R556" s="77">
        <v>1193.7098708328572</v>
      </c>
      <c r="S556" s="77">
        <v>116.02077272946934</v>
      </c>
      <c r="T556" s="92">
        <v>-0.39700587959449024</v>
      </c>
      <c r="U556" s="92">
        <v>0.1728636980032823</v>
      </c>
      <c r="V556" s="92"/>
      <c r="W556" s="92"/>
      <c r="X556" s="77"/>
      <c r="Y556" s="92"/>
      <c r="Z556" s="77"/>
      <c r="AA556" s="92"/>
      <c r="AB556" s="77"/>
      <c r="AC556" s="92"/>
      <c r="AD556" s="77"/>
      <c r="AE556" s="92"/>
      <c r="AF556" s="77"/>
      <c r="AG556" s="92"/>
      <c r="AH556" s="77"/>
      <c r="AI556" s="92"/>
      <c r="AJ556" s="77"/>
      <c r="AK556" s="92"/>
      <c r="AL556" s="92"/>
      <c r="AM556" s="93"/>
      <c r="AN556" s="77"/>
      <c r="AO556" s="77"/>
      <c r="AP556" s="77"/>
      <c r="AQ556" s="77"/>
      <c r="AR556" s="77"/>
      <c r="AS556" s="77"/>
      <c r="AT556" s="77"/>
      <c r="AU556" s="77"/>
      <c r="AV556" s="77"/>
      <c r="AW556" s="77"/>
      <c r="AX556" s="77"/>
      <c r="AY556" s="77"/>
      <c r="AZ556" s="77"/>
      <c r="BB556" s="77"/>
      <c r="BC556" s="77"/>
      <c r="BD556" s="77"/>
      <c r="BE556" s="77"/>
      <c r="BG556" s="77"/>
      <c r="BH556" s="77"/>
      <c r="BI556" s="58"/>
      <c r="BJ556" s="58"/>
      <c r="BL556" s="94"/>
      <c r="BN556" s="117"/>
    </row>
    <row r="557" spans="1:66" s="38" customFormat="1" x14ac:dyDescent="0.2">
      <c r="A557" s="38" t="s">
        <v>807</v>
      </c>
      <c r="C557" s="58">
        <v>54.75</v>
      </c>
      <c r="D557" s="58">
        <v>-6.3</v>
      </c>
      <c r="E557" s="38" t="s">
        <v>816</v>
      </c>
      <c r="F557" s="63"/>
      <c r="G557" s="63"/>
      <c r="H557" s="63">
        <v>5560</v>
      </c>
      <c r="I557" s="63">
        <v>20</v>
      </c>
      <c r="J557" s="58">
        <v>-25.93</v>
      </c>
      <c r="K557" s="63">
        <v>948</v>
      </c>
      <c r="L557" s="63">
        <v>67</v>
      </c>
      <c r="M557" s="58">
        <v>-25.815710437515829</v>
      </c>
      <c r="N557" s="92">
        <v>0.14687</v>
      </c>
      <c r="O557" s="92">
        <v>-9.1480437515828683E-2</v>
      </c>
      <c r="P557" s="92">
        <v>5.8899999999999952E-2</v>
      </c>
      <c r="Q557" s="92">
        <v>0.11428956248417127</v>
      </c>
      <c r="R557" s="77">
        <v>1193.7098708328572</v>
      </c>
      <c r="S557" s="77">
        <v>116.02077272946934</v>
      </c>
      <c r="T557" s="92">
        <v>-0.39700587959449024</v>
      </c>
      <c r="U557" s="92">
        <v>0.1728636980032823</v>
      </c>
      <c r="V557" s="92"/>
      <c r="W557" s="92"/>
      <c r="X557" s="77"/>
      <c r="Y557" s="92"/>
      <c r="Z557" s="77"/>
      <c r="AA557" s="92"/>
      <c r="AB557" s="77"/>
      <c r="AC557" s="92"/>
      <c r="AD557" s="77"/>
      <c r="AE557" s="92"/>
      <c r="AF557" s="77"/>
      <c r="AG557" s="92"/>
      <c r="AH557" s="77"/>
      <c r="AI557" s="92"/>
      <c r="AJ557" s="77"/>
      <c r="AK557" s="92"/>
      <c r="AL557" s="92"/>
      <c r="AM557" s="93"/>
      <c r="AN557" s="77"/>
      <c r="AO557" s="77"/>
      <c r="AP557" s="77"/>
      <c r="AQ557" s="77"/>
      <c r="AR557" s="77"/>
      <c r="AS557" s="77"/>
      <c r="AT557" s="77"/>
      <c r="AU557" s="77"/>
      <c r="AV557" s="77"/>
      <c r="AW557" s="77"/>
      <c r="AX557" s="77"/>
      <c r="AY557" s="77"/>
      <c r="AZ557" s="77"/>
      <c r="BB557" s="77"/>
      <c r="BC557" s="77"/>
      <c r="BD557" s="77"/>
      <c r="BE557" s="77"/>
      <c r="BG557" s="77"/>
      <c r="BH557" s="77"/>
      <c r="BI557" s="58"/>
      <c r="BJ557" s="58"/>
      <c r="BL557" s="94"/>
      <c r="BN557" s="117"/>
    </row>
    <row r="558" spans="1:66" s="38" customFormat="1" x14ac:dyDescent="0.2">
      <c r="A558" s="38" t="s">
        <v>807</v>
      </c>
      <c r="C558" s="58">
        <v>54.75</v>
      </c>
      <c r="D558" s="58">
        <v>-6.3</v>
      </c>
      <c r="E558" s="38" t="s">
        <v>816</v>
      </c>
      <c r="F558" s="63"/>
      <c r="G558" s="63"/>
      <c r="H558" s="63">
        <v>5580</v>
      </c>
      <c r="I558" s="63">
        <v>20</v>
      </c>
      <c r="J558" s="58">
        <v>-24.88</v>
      </c>
      <c r="K558" s="63">
        <v>948</v>
      </c>
      <c r="L558" s="63">
        <v>67</v>
      </c>
      <c r="M558" s="58">
        <v>-24.765710437515828</v>
      </c>
      <c r="N558" s="92">
        <v>0.14687</v>
      </c>
      <c r="O558" s="92">
        <v>-9.1480437515828683E-2</v>
      </c>
      <c r="P558" s="92">
        <v>5.8899999999999952E-2</v>
      </c>
      <c r="Q558" s="92">
        <v>0.11428956248417127</v>
      </c>
      <c r="R558" s="77">
        <v>1193.7098708328572</v>
      </c>
      <c r="S558" s="77">
        <v>116.02077272946934</v>
      </c>
      <c r="T558" s="92">
        <v>-0.39700587959449024</v>
      </c>
      <c r="U558" s="92">
        <v>0.1728636980032823</v>
      </c>
      <c r="V558" s="92"/>
      <c r="W558" s="92"/>
      <c r="X558" s="77"/>
      <c r="Y558" s="92"/>
      <c r="Z558" s="77"/>
      <c r="AA558" s="92"/>
      <c r="AB558" s="77"/>
      <c r="AC558" s="92"/>
      <c r="AD558" s="77"/>
      <c r="AE558" s="92"/>
      <c r="AF558" s="77"/>
      <c r="AG558" s="92"/>
      <c r="AH558" s="77"/>
      <c r="AI558" s="92"/>
      <c r="AJ558" s="77"/>
      <c r="AK558" s="92"/>
      <c r="AL558" s="92"/>
      <c r="AM558" s="93"/>
      <c r="AN558" s="77"/>
      <c r="AO558" s="77"/>
      <c r="AP558" s="77"/>
      <c r="AQ558" s="77"/>
      <c r="AR558" s="77"/>
      <c r="AS558" s="77"/>
      <c r="AT558" s="77"/>
      <c r="AU558" s="77"/>
      <c r="AV558" s="77"/>
      <c r="AW558" s="77"/>
      <c r="AX558" s="77"/>
      <c r="AY558" s="77"/>
      <c r="AZ558" s="77"/>
      <c r="BB558" s="77"/>
      <c r="BC558" s="77"/>
      <c r="BD558" s="77"/>
      <c r="BE558" s="77"/>
      <c r="BG558" s="77"/>
      <c r="BH558" s="77"/>
      <c r="BI558" s="58"/>
      <c r="BJ558" s="58"/>
      <c r="BL558" s="94"/>
      <c r="BN558" s="117"/>
    </row>
    <row r="559" spans="1:66" s="38" customFormat="1" x14ac:dyDescent="0.2">
      <c r="A559" s="38" t="s">
        <v>807</v>
      </c>
      <c r="C559" s="58">
        <v>54.75</v>
      </c>
      <c r="D559" s="58">
        <v>-6.3</v>
      </c>
      <c r="E559" s="38" t="s">
        <v>816</v>
      </c>
      <c r="F559" s="63"/>
      <c r="G559" s="63"/>
      <c r="H559" s="63">
        <v>5600</v>
      </c>
      <c r="I559" s="63">
        <v>20</v>
      </c>
      <c r="J559" s="58">
        <v>-24.84</v>
      </c>
      <c r="K559" s="63">
        <v>948</v>
      </c>
      <c r="L559" s="63">
        <v>67</v>
      </c>
      <c r="M559" s="58">
        <v>-24.725710437515829</v>
      </c>
      <c r="N559" s="92">
        <v>0.14687</v>
      </c>
      <c r="O559" s="92">
        <v>-9.1480437515828683E-2</v>
      </c>
      <c r="P559" s="92">
        <v>5.8899999999999952E-2</v>
      </c>
      <c r="Q559" s="92">
        <v>0.11428956248417127</v>
      </c>
      <c r="R559" s="77">
        <v>1193.7098708328572</v>
      </c>
      <c r="S559" s="77">
        <v>116.02077272946934</v>
      </c>
      <c r="T559" s="92">
        <v>-0.39700587959449024</v>
      </c>
      <c r="U559" s="92">
        <v>0.1728636980032823</v>
      </c>
      <c r="V559" s="92"/>
      <c r="W559" s="92"/>
      <c r="X559" s="77"/>
      <c r="Y559" s="92"/>
      <c r="Z559" s="77"/>
      <c r="AA559" s="92"/>
      <c r="AB559" s="77"/>
      <c r="AC559" s="92"/>
      <c r="AD559" s="77"/>
      <c r="AE559" s="92"/>
      <c r="AF559" s="77"/>
      <c r="AG559" s="92"/>
      <c r="AH559" s="77"/>
      <c r="AI559" s="92"/>
      <c r="AJ559" s="77"/>
      <c r="AK559" s="92"/>
      <c r="AL559" s="92"/>
      <c r="AM559" s="93"/>
      <c r="AN559" s="77"/>
      <c r="AO559" s="77"/>
      <c r="AP559" s="77"/>
      <c r="AQ559" s="77"/>
      <c r="AR559" s="77"/>
      <c r="AS559" s="77"/>
      <c r="AT559" s="77"/>
      <c r="AU559" s="77"/>
      <c r="AV559" s="77"/>
      <c r="AW559" s="77"/>
      <c r="AX559" s="77"/>
      <c r="AY559" s="77"/>
      <c r="AZ559" s="77"/>
      <c r="BB559" s="77"/>
      <c r="BC559" s="77"/>
      <c r="BD559" s="77"/>
      <c r="BE559" s="77"/>
      <c r="BG559" s="77"/>
      <c r="BH559" s="77"/>
      <c r="BI559" s="58"/>
      <c r="BJ559" s="58"/>
      <c r="BL559" s="94"/>
      <c r="BN559" s="117"/>
    </row>
    <row r="560" spans="1:66" s="38" customFormat="1" x14ac:dyDescent="0.2">
      <c r="A560" s="38" t="s">
        <v>807</v>
      </c>
      <c r="C560" s="58">
        <v>54.47</v>
      </c>
      <c r="D560" s="58">
        <v>-6.48</v>
      </c>
      <c r="E560" s="38" t="s">
        <v>816</v>
      </c>
      <c r="F560" s="63"/>
      <c r="G560" s="63"/>
      <c r="H560" s="63">
        <v>5620</v>
      </c>
      <c r="I560" s="63">
        <v>20</v>
      </c>
      <c r="J560" s="58">
        <v>-25</v>
      </c>
      <c r="K560" s="63">
        <v>895</v>
      </c>
      <c r="L560" s="63">
        <v>58</v>
      </c>
      <c r="M560" s="58">
        <v>-24.984721306637034</v>
      </c>
      <c r="N560" s="92">
        <v>0.14858000000000002</v>
      </c>
      <c r="O560" s="92">
        <v>-0.18872930663703436</v>
      </c>
      <c r="P560" s="92">
        <v>5.5427999999999922E-2</v>
      </c>
      <c r="Q560" s="92">
        <v>1.5278693362965584E-2</v>
      </c>
      <c r="R560" s="77">
        <v>1201.9756743100002</v>
      </c>
      <c r="S560" s="77">
        <v>104.10275404820118</v>
      </c>
      <c r="T560" s="92">
        <v>-0.50772145525120216</v>
      </c>
      <c r="U560" s="92">
        <v>0.15600348298255123</v>
      </c>
      <c r="V560" s="92"/>
      <c r="W560" s="92"/>
      <c r="X560" s="77"/>
      <c r="Y560" s="92"/>
      <c r="Z560" s="77"/>
      <c r="AA560" s="92"/>
      <c r="AB560" s="77"/>
      <c r="AC560" s="92"/>
      <c r="AD560" s="77"/>
      <c r="AE560" s="92"/>
      <c r="AF560" s="77"/>
      <c r="AG560" s="92"/>
      <c r="AH560" s="77"/>
      <c r="AI560" s="92"/>
      <c r="AJ560" s="77"/>
      <c r="AK560" s="92"/>
      <c r="AL560" s="92"/>
      <c r="AM560" s="93"/>
      <c r="AN560" s="77"/>
      <c r="AO560" s="77"/>
      <c r="AP560" s="77"/>
      <c r="AQ560" s="77"/>
      <c r="AR560" s="77"/>
      <c r="AS560" s="77"/>
      <c r="AT560" s="77"/>
      <c r="AU560" s="77"/>
      <c r="AV560" s="77"/>
      <c r="AW560" s="77"/>
      <c r="AX560" s="77"/>
      <c r="AY560" s="77"/>
      <c r="AZ560" s="77"/>
      <c r="BB560" s="77"/>
      <c r="BC560" s="77"/>
      <c r="BD560" s="77"/>
      <c r="BE560" s="77"/>
      <c r="BG560" s="77"/>
      <c r="BH560" s="77"/>
      <c r="BI560" s="58"/>
      <c r="BJ560" s="58"/>
      <c r="BL560" s="94"/>
      <c r="BN560" s="117"/>
    </row>
    <row r="561" spans="1:66" s="38" customFormat="1" x14ac:dyDescent="0.2">
      <c r="A561" s="38" t="s">
        <v>807</v>
      </c>
      <c r="C561" s="58">
        <v>54.47</v>
      </c>
      <c r="D561" s="58">
        <v>-6.48</v>
      </c>
      <c r="E561" s="38" t="s">
        <v>816</v>
      </c>
      <c r="F561" s="63"/>
      <c r="G561" s="63"/>
      <c r="H561" s="63">
        <v>5640</v>
      </c>
      <c r="I561" s="63">
        <v>20</v>
      </c>
      <c r="J561" s="58">
        <v>-26.15</v>
      </c>
      <c r="K561" s="63">
        <v>895</v>
      </c>
      <c r="L561" s="63">
        <v>58</v>
      </c>
      <c r="M561" s="58">
        <v>-26.134721306637033</v>
      </c>
      <c r="N561" s="92">
        <v>0.14858000000000002</v>
      </c>
      <c r="O561" s="92">
        <v>-0.18872930663703436</v>
      </c>
      <c r="P561" s="92">
        <v>5.5427999999999922E-2</v>
      </c>
      <c r="Q561" s="92">
        <v>1.5278693362965584E-2</v>
      </c>
      <c r="R561" s="77">
        <v>1201.9756743100002</v>
      </c>
      <c r="S561" s="77">
        <v>104.10275404820118</v>
      </c>
      <c r="T561" s="92">
        <v>-0.50772145525120216</v>
      </c>
      <c r="U561" s="92">
        <v>0.15600348298255123</v>
      </c>
      <c r="V561" s="92"/>
      <c r="W561" s="92"/>
      <c r="X561" s="77"/>
      <c r="Y561" s="92"/>
      <c r="Z561" s="77"/>
      <c r="AA561" s="92"/>
      <c r="AB561" s="77"/>
      <c r="AC561" s="92"/>
      <c r="AD561" s="77"/>
      <c r="AE561" s="92"/>
      <c r="AF561" s="77"/>
      <c r="AG561" s="92"/>
      <c r="AH561" s="77"/>
      <c r="AI561" s="92"/>
      <c r="AJ561" s="77"/>
      <c r="AK561" s="92"/>
      <c r="AL561" s="92"/>
      <c r="AM561" s="93"/>
      <c r="AN561" s="77"/>
      <c r="AO561" s="77"/>
      <c r="AP561" s="77"/>
      <c r="AQ561" s="77"/>
      <c r="AR561" s="77"/>
      <c r="AS561" s="77"/>
      <c r="AT561" s="77"/>
      <c r="AU561" s="77"/>
      <c r="AV561" s="77"/>
      <c r="AW561" s="77"/>
      <c r="AX561" s="77"/>
      <c r="AY561" s="77"/>
      <c r="AZ561" s="77"/>
      <c r="BB561" s="77"/>
      <c r="BC561" s="77"/>
      <c r="BD561" s="77"/>
      <c r="BE561" s="77"/>
      <c r="BG561" s="77"/>
      <c r="BH561" s="77"/>
      <c r="BI561" s="58"/>
      <c r="BJ561" s="58"/>
      <c r="BL561" s="94"/>
      <c r="BN561" s="117"/>
    </row>
    <row r="562" spans="1:66" s="38" customFormat="1" x14ac:dyDescent="0.2">
      <c r="A562" s="38" t="s">
        <v>807</v>
      </c>
      <c r="C562" s="58">
        <v>54.47</v>
      </c>
      <c r="D562" s="58">
        <v>-6.48</v>
      </c>
      <c r="E562" s="38" t="s">
        <v>816</v>
      </c>
      <c r="F562" s="63"/>
      <c r="G562" s="63"/>
      <c r="H562" s="63">
        <v>5660</v>
      </c>
      <c r="I562" s="63">
        <v>20</v>
      </c>
      <c r="J562" s="58">
        <v>-25.15</v>
      </c>
      <c r="K562" s="63">
        <v>895</v>
      </c>
      <c r="L562" s="63">
        <v>58</v>
      </c>
      <c r="M562" s="58">
        <v>-25.134721306637033</v>
      </c>
      <c r="N562" s="92">
        <v>0.14858000000000002</v>
      </c>
      <c r="O562" s="92">
        <v>-0.18872930663703436</v>
      </c>
      <c r="P562" s="92">
        <v>5.5427999999999922E-2</v>
      </c>
      <c r="Q562" s="92">
        <v>1.5278693362965584E-2</v>
      </c>
      <c r="R562" s="77">
        <v>1201.9756743100002</v>
      </c>
      <c r="S562" s="77">
        <v>104.10275404820118</v>
      </c>
      <c r="T562" s="92">
        <v>-0.50772145525120216</v>
      </c>
      <c r="U562" s="92">
        <v>0.15600348298255123</v>
      </c>
      <c r="V562" s="92"/>
      <c r="W562" s="92"/>
      <c r="X562" s="77"/>
      <c r="Y562" s="92"/>
      <c r="Z562" s="77"/>
      <c r="AA562" s="92"/>
      <c r="AB562" s="77"/>
      <c r="AC562" s="92"/>
      <c r="AD562" s="77"/>
      <c r="AE562" s="92"/>
      <c r="AF562" s="77"/>
      <c r="AG562" s="92"/>
      <c r="AH562" s="77"/>
      <c r="AI562" s="92"/>
      <c r="AJ562" s="77"/>
      <c r="AK562" s="92"/>
      <c r="AL562" s="92"/>
      <c r="AM562" s="93"/>
      <c r="AN562" s="77"/>
      <c r="AO562" s="77"/>
      <c r="AP562" s="77"/>
      <c r="AQ562" s="77"/>
      <c r="AR562" s="77"/>
      <c r="AS562" s="77"/>
      <c r="AT562" s="77"/>
      <c r="AU562" s="77"/>
      <c r="AV562" s="77"/>
      <c r="AW562" s="77"/>
      <c r="AX562" s="77"/>
      <c r="AY562" s="77"/>
      <c r="AZ562" s="77"/>
      <c r="BB562" s="77"/>
      <c r="BC562" s="77"/>
      <c r="BD562" s="77"/>
      <c r="BE562" s="77"/>
      <c r="BG562" s="77"/>
      <c r="BH562" s="77"/>
      <c r="BI562" s="58"/>
      <c r="BJ562" s="58"/>
      <c r="BL562" s="94"/>
      <c r="BN562" s="117"/>
    </row>
    <row r="563" spans="1:66" s="38" customFormat="1" x14ac:dyDescent="0.2">
      <c r="A563" s="38" t="s">
        <v>807</v>
      </c>
      <c r="C563" s="58">
        <v>54.47</v>
      </c>
      <c r="D563" s="58">
        <v>-6.48</v>
      </c>
      <c r="E563" s="38" t="s">
        <v>816</v>
      </c>
      <c r="F563" s="63"/>
      <c r="G563" s="63"/>
      <c r="H563" s="63">
        <v>5680</v>
      </c>
      <c r="I563" s="63">
        <v>20</v>
      </c>
      <c r="J563" s="58">
        <v>-25.48</v>
      </c>
      <c r="K563" s="63">
        <v>895</v>
      </c>
      <c r="L563" s="63">
        <v>58</v>
      </c>
      <c r="M563" s="58">
        <v>-25.464721306637035</v>
      </c>
      <c r="N563" s="92">
        <v>0.14858000000000002</v>
      </c>
      <c r="O563" s="92">
        <v>-0.18872930663703436</v>
      </c>
      <c r="P563" s="92">
        <v>5.5427999999999922E-2</v>
      </c>
      <c r="Q563" s="92">
        <v>1.5278693362965584E-2</v>
      </c>
      <c r="R563" s="77">
        <v>1201.9756743100002</v>
      </c>
      <c r="S563" s="77">
        <v>104.10275404820118</v>
      </c>
      <c r="T563" s="92">
        <v>-0.50772145525120216</v>
      </c>
      <c r="U563" s="92">
        <v>0.15600348298255123</v>
      </c>
      <c r="V563" s="92"/>
      <c r="W563" s="92"/>
      <c r="X563" s="77"/>
      <c r="Y563" s="92"/>
      <c r="Z563" s="77"/>
      <c r="AA563" s="92"/>
      <c r="AB563" s="77"/>
      <c r="AC563" s="92"/>
      <c r="AD563" s="77"/>
      <c r="AE563" s="92"/>
      <c r="AF563" s="77"/>
      <c r="AG563" s="92"/>
      <c r="AH563" s="77"/>
      <c r="AI563" s="92"/>
      <c r="AJ563" s="77"/>
      <c r="AK563" s="92"/>
      <c r="AL563" s="92"/>
      <c r="AM563" s="93"/>
      <c r="AN563" s="77"/>
      <c r="AO563" s="77"/>
      <c r="AP563" s="77"/>
      <c r="AQ563" s="77"/>
      <c r="AR563" s="77"/>
      <c r="AS563" s="77"/>
      <c r="AT563" s="77"/>
      <c r="AU563" s="77"/>
      <c r="AV563" s="77"/>
      <c r="AW563" s="77"/>
      <c r="AX563" s="77"/>
      <c r="AY563" s="77"/>
      <c r="AZ563" s="77"/>
      <c r="BB563" s="77"/>
      <c r="BC563" s="77"/>
      <c r="BD563" s="77"/>
      <c r="BE563" s="77"/>
      <c r="BG563" s="77"/>
      <c r="BH563" s="77"/>
      <c r="BI563" s="58"/>
      <c r="BJ563" s="58"/>
      <c r="BL563" s="94"/>
      <c r="BN563" s="117"/>
    </row>
    <row r="564" spans="1:66" s="38" customFormat="1" x14ac:dyDescent="0.2">
      <c r="A564" s="38" t="s">
        <v>807</v>
      </c>
      <c r="C564" s="58">
        <v>54.47</v>
      </c>
      <c r="D564" s="58">
        <v>-6.48</v>
      </c>
      <c r="E564" s="38" t="s">
        <v>816</v>
      </c>
      <c r="F564" s="63"/>
      <c r="G564" s="63"/>
      <c r="H564" s="63">
        <v>5700</v>
      </c>
      <c r="I564" s="63">
        <v>20</v>
      </c>
      <c r="J564" s="58">
        <v>-27.08</v>
      </c>
      <c r="K564" s="63">
        <v>895</v>
      </c>
      <c r="L564" s="63">
        <v>58</v>
      </c>
      <c r="M564" s="58">
        <v>-27.064721306637033</v>
      </c>
      <c r="N564" s="92">
        <v>0.14858000000000002</v>
      </c>
      <c r="O564" s="92">
        <v>-0.18872930663703436</v>
      </c>
      <c r="P564" s="92">
        <v>5.5427999999999922E-2</v>
      </c>
      <c r="Q564" s="92">
        <v>1.5278693362965584E-2</v>
      </c>
      <c r="R564" s="77">
        <v>1201.9756743100002</v>
      </c>
      <c r="S564" s="77">
        <v>104.10275404820118</v>
      </c>
      <c r="T564" s="92">
        <v>-0.50772145525120216</v>
      </c>
      <c r="U564" s="92">
        <v>0.15600348298255123</v>
      </c>
      <c r="V564" s="92"/>
      <c r="W564" s="92"/>
      <c r="X564" s="77"/>
      <c r="Y564" s="92"/>
      <c r="Z564" s="77"/>
      <c r="AA564" s="92"/>
      <c r="AB564" s="77"/>
      <c r="AC564" s="92"/>
      <c r="AD564" s="77"/>
      <c r="AE564" s="92"/>
      <c r="AF564" s="77"/>
      <c r="AG564" s="92"/>
      <c r="AH564" s="77"/>
      <c r="AI564" s="92"/>
      <c r="AJ564" s="77"/>
      <c r="AK564" s="92"/>
      <c r="AL564" s="92"/>
      <c r="AM564" s="93"/>
      <c r="AN564" s="77"/>
      <c r="AO564" s="77"/>
      <c r="AP564" s="77"/>
      <c r="AQ564" s="77"/>
      <c r="AR564" s="77"/>
      <c r="AS564" s="77"/>
      <c r="AT564" s="77"/>
      <c r="AU564" s="77"/>
      <c r="AV564" s="77"/>
      <c r="AW564" s="77"/>
      <c r="AX564" s="77"/>
      <c r="AY564" s="77"/>
      <c r="AZ564" s="77"/>
      <c r="BB564" s="77"/>
      <c r="BC564" s="77"/>
      <c r="BD564" s="77"/>
      <c r="BE564" s="77"/>
      <c r="BG564" s="77"/>
      <c r="BH564" s="77"/>
      <c r="BI564" s="58"/>
      <c r="BJ564" s="58"/>
      <c r="BL564" s="94"/>
      <c r="BN564" s="117"/>
    </row>
    <row r="565" spans="1:66" s="38" customFormat="1" x14ac:dyDescent="0.2">
      <c r="A565" s="38" t="s">
        <v>805</v>
      </c>
      <c r="C565" s="58">
        <v>43.95</v>
      </c>
      <c r="D565" s="58">
        <v>-113.43</v>
      </c>
      <c r="E565" s="38" t="s">
        <v>806</v>
      </c>
      <c r="F565" s="63"/>
      <c r="G565" s="63"/>
      <c r="H565" s="63">
        <v>5720</v>
      </c>
      <c r="I565" s="63"/>
      <c r="J565" s="58">
        <v>-23.3</v>
      </c>
      <c r="K565" s="63">
        <v>310</v>
      </c>
      <c r="L565" s="63">
        <v>2347</v>
      </c>
      <c r="M565" s="58">
        <v>-25.356995749247723</v>
      </c>
      <c r="N565" s="92">
        <v>-0.28633000000000003</v>
      </c>
      <c r="O565" s="92">
        <v>-1.6956457492477224</v>
      </c>
      <c r="P565" s="92">
        <v>-7.5019999999999976E-2</v>
      </c>
      <c r="Q565" s="92">
        <v>-2.0569957492477222</v>
      </c>
      <c r="R565" s="77">
        <v>837.97419468457144</v>
      </c>
      <c r="S565" s="77">
        <v>216.91552735760757</v>
      </c>
      <c r="T565" s="92">
        <v>-1.362801776772897</v>
      </c>
      <c r="U565" s="92">
        <v>0.42393158047001428</v>
      </c>
      <c r="V565" s="92"/>
      <c r="W565" s="92"/>
      <c r="X565" s="77"/>
      <c r="Y565" s="92"/>
      <c r="Z565" s="77"/>
      <c r="AA565" s="92"/>
      <c r="AB565" s="77"/>
      <c r="AC565" s="92"/>
      <c r="AD565" s="77"/>
      <c r="AE565" s="92"/>
      <c r="AF565" s="77"/>
      <c r="AG565" s="92"/>
      <c r="AH565" s="77"/>
      <c r="AI565" s="92"/>
      <c r="AJ565" s="77"/>
      <c r="AK565" s="92"/>
      <c r="AL565" s="92"/>
      <c r="AM565" s="93"/>
      <c r="AN565" s="77"/>
      <c r="AO565" s="77"/>
      <c r="AP565" s="77"/>
      <c r="AQ565" s="77"/>
      <c r="AR565" s="77"/>
      <c r="AS565" s="77"/>
      <c r="AT565" s="77"/>
      <c r="AU565" s="77"/>
      <c r="AV565" s="77"/>
      <c r="AW565" s="77"/>
      <c r="AX565" s="77"/>
      <c r="AY565" s="77"/>
      <c r="AZ565" s="77"/>
      <c r="BB565" s="77"/>
      <c r="BC565" s="77"/>
      <c r="BD565" s="77"/>
      <c r="BE565" s="77"/>
      <c r="BG565" s="77"/>
      <c r="BH565" s="77"/>
      <c r="BI565" s="58"/>
      <c r="BJ565" s="58"/>
      <c r="BL565" s="94"/>
      <c r="BN565" s="117"/>
    </row>
    <row r="566" spans="1:66" s="38" customFormat="1" x14ac:dyDescent="0.2">
      <c r="A566" s="38" t="s">
        <v>807</v>
      </c>
      <c r="C566" s="58">
        <v>54.47</v>
      </c>
      <c r="D566" s="58">
        <v>-6.48</v>
      </c>
      <c r="E566" s="38" t="s">
        <v>816</v>
      </c>
      <c r="F566" s="63"/>
      <c r="G566" s="63"/>
      <c r="H566" s="63">
        <v>5720</v>
      </c>
      <c r="I566" s="63">
        <v>20</v>
      </c>
      <c r="J566" s="58">
        <v>-26.39</v>
      </c>
      <c r="K566" s="63">
        <v>895</v>
      </c>
      <c r="L566" s="63">
        <v>58</v>
      </c>
      <c r="M566" s="58">
        <v>-26.374721306637035</v>
      </c>
      <c r="N566" s="92">
        <v>0.14858000000000002</v>
      </c>
      <c r="O566" s="92">
        <v>-0.18872930663703436</v>
      </c>
      <c r="P566" s="92">
        <v>5.5427999999999922E-2</v>
      </c>
      <c r="Q566" s="92">
        <v>1.5278693362965584E-2</v>
      </c>
      <c r="R566" s="77">
        <v>1201.9756743100002</v>
      </c>
      <c r="S566" s="77">
        <v>104.10275404820118</v>
      </c>
      <c r="T566" s="92">
        <v>-0.50772145525120216</v>
      </c>
      <c r="U566" s="92">
        <v>0.15600348298255123</v>
      </c>
      <c r="V566" s="92"/>
      <c r="W566" s="92"/>
      <c r="X566" s="77"/>
      <c r="Y566" s="92"/>
      <c r="Z566" s="77"/>
      <c r="AA566" s="92"/>
      <c r="AB566" s="77"/>
      <c r="AC566" s="92"/>
      <c r="AD566" s="77"/>
      <c r="AE566" s="92"/>
      <c r="AF566" s="77"/>
      <c r="AG566" s="92"/>
      <c r="AH566" s="77"/>
      <c r="AI566" s="92"/>
      <c r="AJ566" s="77"/>
      <c r="AK566" s="92"/>
      <c r="AL566" s="92"/>
      <c r="AM566" s="93"/>
      <c r="AN566" s="77"/>
      <c r="AO566" s="77"/>
      <c r="AP566" s="77"/>
      <c r="AQ566" s="77"/>
      <c r="AR566" s="77"/>
      <c r="AS566" s="77"/>
      <c r="AT566" s="77"/>
      <c r="AU566" s="77"/>
      <c r="AV566" s="77"/>
      <c r="AW566" s="77"/>
      <c r="AX566" s="77"/>
      <c r="AY566" s="77"/>
      <c r="AZ566" s="77"/>
      <c r="BB566" s="77"/>
      <c r="BC566" s="77"/>
      <c r="BD566" s="77"/>
      <c r="BE566" s="77"/>
      <c r="BG566" s="77"/>
      <c r="BH566" s="77"/>
      <c r="BI566" s="58"/>
      <c r="BJ566" s="58"/>
      <c r="BL566" s="94"/>
      <c r="BN566" s="117"/>
    </row>
    <row r="567" spans="1:66" s="38" customFormat="1" x14ac:dyDescent="0.2">
      <c r="A567" s="38" t="s">
        <v>807</v>
      </c>
      <c r="C567" s="58">
        <v>54.47</v>
      </c>
      <c r="D567" s="58">
        <v>-6.48</v>
      </c>
      <c r="E567" s="38" t="s">
        <v>816</v>
      </c>
      <c r="F567" s="63"/>
      <c r="G567" s="63"/>
      <c r="H567" s="63">
        <v>5740</v>
      </c>
      <c r="I567" s="63">
        <v>20</v>
      </c>
      <c r="J567" s="58">
        <v>-26.51</v>
      </c>
      <c r="K567" s="63">
        <v>895</v>
      </c>
      <c r="L567" s="63">
        <v>58</v>
      </c>
      <c r="M567" s="58">
        <v>-26.494721306637036</v>
      </c>
      <c r="N567" s="92">
        <v>0.14858000000000002</v>
      </c>
      <c r="O567" s="92">
        <v>-0.18872930663703436</v>
      </c>
      <c r="P567" s="92">
        <v>5.5427999999999922E-2</v>
      </c>
      <c r="Q567" s="92">
        <v>1.5278693362965584E-2</v>
      </c>
      <c r="R567" s="77">
        <v>1201.9756743100002</v>
      </c>
      <c r="S567" s="77">
        <v>104.10275404820118</v>
      </c>
      <c r="T567" s="92">
        <v>-0.50772145525120216</v>
      </c>
      <c r="U567" s="92">
        <v>0.15600348298255123</v>
      </c>
      <c r="V567" s="92"/>
      <c r="W567" s="92"/>
      <c r="X567" s="77"/>
      <c r="Y567" s="92"/>
      <c r="Z567" s="77"/>
      <c r="AA567" s="92"/>
      <c r="AB567" s="77"/>
      <c r="AC567" s="92"/>
      <c r="AD567" s="77"/>
      <c r="AE567" s="92"/>
      <c r="AF567" s="77"/>
      <c r="AG567" s="92"/>
      <c r="AH567" s="77"/>
      <c r="AI567" s="92"/>
      <c r="AJ567" s="77"/>
      <c r="AK567" s="92"/>
      <c r="AL567" s="92"/>
      <c r="AM567" s="93"/>
      <c r="AN567" s="77"/>
      <c r="AO567" s="77"/>
      <c r="AP567" s="77"/>
      <c r="AQ567" s="77"/>
      <c r="AR567" s="77"/>
      <c r="AS567" s="77"/>
      <c r="AT567" s="77"/>
      <c r="AU567" s="77"/>
      <c r="AV567" s="77"/>
      <c r="AW567" s="77"/>
      <c r="AX567" s="77"/>
      <c r="AY567" s="77"/>
      <c r="AZ567" s="77"/>
      <c r="BB567" s="77"/>
      <c r="BC567" s="77"/>
      <c r="BD567" s="77"/>
      <c r="BE567" s="77"/>
      <c r="BG567" s="77"/>
      <c r="BH567" s="77"/>
      <c r="BI567" s="58"/>
      <c r="BJ567" s="58"/>
      <c r="BL567" s="94"/>
      <c r="BN567" s="117"/>
    </row>
    <row r="568" spans="1:66" s="38" customFormat="1" x14ac:dyDescent="0.2">
      <c r="A568" s="38" t="s">
        <v>807</v>
      </c>
      <c r="C568" s="58">
        <v>54.47</v>
      </c>
      <c r="D568" s="58">
        <v>-6.48</v>
      </c>
      <c r="E568" s="38" t="s">
        <v>816</v>
      </c>
      <c r="F568" s="63"/>
      <c r="G568" s="63"/>
      <c r="H568" s="63">
        <v>5760</v>
      </c>
      <c r="I568" s="63">
        <v>20</v>
      </c>
      <c r="J568" s="58">
        <v>-26.6</v>
      </c>
      <c r="K568" s="63">
        <v>895</v>
      </c>
      <c r="L568" s="63">
        <v>58</v>
      </c>
      <c r="M568" s="58">
        <v>-26.584721306637036</v>
      </c>
      <c r="N568" s="92">
        <v>0.14858000000000002</v>
      </c>
      <c r="O568" s="92">
        <v>-0.18872930663703436</v>
      </c>
      <c r="P568" s="92">
        <v>5.5427999999999922E-2</v>
      </c>
      <c r="Q568" s="92">
        <v>1.5278693362965584E-2</v>
      </c>
      <c r="R568" s="77">
        <v>1201.9756743100002</v>
      </c>
      <c r="S568" s="77">
        <v>104.10275404820118</v>
      </c>
      <c r="T568" s="92">
        <v>-0.50772145525120216</v>
      </c>
      <c r="U568" s="92">
        <v>0.15600348298255123</v>
      </c>
      <c r="V568" s="92"/>
      <c r="W568" s="92"/>
      <c r="X568" s="77"/>
      <c r="Y568" s="92"/>
      <c r="Z568" s="77"/>
      <c r="AA568" s="92"/>
      <c r="AB568" s="77"/>
      <c r="AC568" s="92"/>
      <c r="AD568" s="77"/>
      <c r="AE568" s="92"/>
      <c r="AF568" s="77"/>
      <c r="AG568" s="92"/>
      <c r="AH568" s="77"/>
      <c r="AI568" s="92"/>
      <c r="AJ568" s="77"/>
      <c r="AK568" s="92"/>
      <c r="AL568" s="92"/>
      <c r="AM568" s="93"/>
      <c r="AN568" s="77"/>
      <c r="AO568" s="77"/>
      <c r="AP568" s="77"/>
      <c r="AQ568" s="77"/>
      <c r="AR568" s="77"/>
      <c r="AS568" s="77"/>
      <c r="AT568" s="77"/>
      <c r="AU568" s="77"/>
      <c r="AV568" s="77"/>
      <c r="AW568" s="77"/>
      <c r="AX568" s="77"/>
      <c r="AY568" s="77"/>
      <c r="AZ568" s="77"/>
      <c r="BB568" s="77"/>
      <c r="BC568" s="77"/>
      <c r="BD568" s="77"/>
      <c r="BE568" s="77"/>
      <c r="BG568" s="77"/>
      <c r="BH568" s="77"/>
      <c r="BI568" s="58"/>
      <c r="BJ568" s="58"/>
      <c r="BL568" s="94"/>
      <c r="BN568" s="117"/>
    </row>
    <row r="569" spans="1:66" s="38" customFormat="1" x14ac:dyDescent="0.2">
      <c r="A569" s="38" t="s">
        <v>807</v>
      </c>
      <c r="C569" s="58">
        <v>54.47</v>
      </c>
      <c r="D569" s="58">
        <v>-6.48</v>
      </c>
      <c r="E569" s="38" t="s">
        <v>816</v>
      </c>
      <c r="F569" s="63"/>
      <c r="G569" s="63"/>
      <c r="H569" s="63">
        <v>5780</v>
      </c>
      <c r="I569" s="63">
        <v>20</v>
      </c>
      <c r="J569" s="58">
        <v>-26.12</v>
      </c>
      <c r="K569" s="63">
        <v>895</v>
      </c>
      <c r="L569" s="63">
        <v>58</v>
      </c>
      <c r="M569" s="58">
        <v>-26.104721306637035</v>
      </c>
      <c r="N569" s="92">
        <v>0.14858000000000002</v>
      </c>
      <c r="O569" s="92">
        <v>-0.18872930663703436</v>
      </c>
      <c r="P569" s="92">
        <v>5.5427999999999922E-2</v>
      </c>
      <c r="Q569" s="92">
        <v>1.5278693362965584E-2</v>
      </c>
      <c r="R569" s="77">
        <v>1201.9756743100002</v>
      </c>
      <c r="S569" s="77">
        <v>104.10275404820118</v>
      </c>
      <c r="T569" s="92">
        <v>-0.50772145525120216</v>
      </c>
      <c r="U569" s="92">
        <v>0.15600348298255123</v>
      </c>
      <c r="V569" s="92"/>
      <c r="W569" s="92"/>
      <c r="X569" s="77"/>
      <c r="Y569" s="92"/>
      <c r="Z569" s="77"/>
      <c r="AA569" s="92"/>
      <c r="AB569" s="77"/>
      <c r="AC569" s="92"/>
      <c r="AD569" s="77"/>
      <c r="AE569" s="92"/>
      <c r="AF569" s="77"/>
      <c r="AG569" s="92"/>
      <c r="AH569" s="77"/>
      <c r="AI569" s="92"/>
      <c r="AJ569" s="77"/>
      <c r="AK569" s="92"/>
      <c r="AL569" s="92"/>
      <c r="AM569" s="93"/>
      <c r="AN569" s="77"/>
      <c r="AO569" s="77"/>
      <c r="AP569" s="77"/>
      <c r="AQ569" s="77"/>
      <c r="AR569" s="77"/>
      <c r="AS569" s="77"/>
      <c r="AT569" s="77"/>
      <c r="AU569" s="77"/>
      <c r="AV569" s="77"/>
      <c r="AW569" s="77"/>
      <c r="AX569" s="77"/>
      <c r="AY569" s="77"/>
      <c r="AZ569" s="77"/>
      <c r="BB569" s="77"/>
      <c r="BC569" s="77"/>
      <c r="BD569" s="77"/>
      <c r="BE569" s="77"/>
      <c r="BG569" s="77"/>
      <c r="BH569" s="77"/>
      <c r="BI569" s="58"/>
      <c r="BJ569" s="58"/>
      <c r="BL569" s="94"/>
      <c r="BN569" s="117"/>
    </row>
    <row r="570" spans="1:66" s="38" customFormat="1" x14ac:dyDescent="0.2">
      <c r="A570" s="38" t="s">
        <v>813</v>
      </c>
      <c r="B570" s="38" t="s">
        <v>1036</v>
      </c>
      <c r="C570" s="58">
        <v>55.58</v>
      </c>
      <c r="D570" s="58">
        <v>13.11</v>
      </c>
      <c r="E570" s="38" t="s">
        <v>501</v>
      </c>
      <c r="F570" s="63">
        <v>5080</v>
      </c>
      <c r="G570" s="63">
        <v>60</v>
      </c>
      <c r="H570" s="63">
        <v>5790</v>
      </c>
      <c r="I570" s="63">
        <v>40</v>
      </c>
      <c r="J570" s="58">
        <v>-24.3</v>
      </c>
      <c r="K570" s="63">
        <v>622</v>
      </c>
      <c r="L570" s="63">
        <v>25</v>
      </c>
      <c r="M570" s="58">
        <v>-24.845894145266552</v>
      </c>
      <c r="N570" s="92">
        <v>0.15485000000000002</v>
      </c>
      <c r="O570" s="92">
        <v>-0.76993614526655207</v>
      </c>
      <c r="P570" s="92">
        <v>6.919199999999992E-2</v>
      </c>
      <c r="Q570" s="92">
        <v>-0.54589414526655211</v>
      </c>
      <c r="R570" s="77">
        <v>784.98887073114281</v>
      </c>
      <c r="S570" s="77">
        <v>113.46151766427278</v>
      </c>
      <c r="T570" s="92">
        <v>-0.3549263615378721</v>
      </c>
      <c r="U570" s="92">
        <v>0.22356038619935342</v>
      </c>
      <c r="V570" s="92"/>
      <c r="W570" s="92"/>
      <c r="X570" s="77"/>
      <c r="Y570" s="92"/>
      <c r="Z570" s="77"/>
      <c r="AA570" s="92"/>
      <c r="AB570" s="77"/>
      <c r="AC570" s="92"/>
      <c r="AD570" s="77"/>
      <c r="AE570" s="92"/>
      <c r="AF570" s="77"/>
      <c r="AG570" s="92"/>
      <c r="AH570" s="77"/>
      <c r="AI570" s="92"/>
      <c r="AJ570" s="77"/>
      <c r="AK570" s="92"/>
      <c r="AL570" s="92"/>
      <c r="AM570" s="93"/>
      <c r="AN570" s="77"/>
      <c r="AO570" s="77"/>
      <c r="AP570" s="77"/>
      <c r="AQ570" s="77"/>
      <c r="AR570" s="77"/>
      <c r="AS570" s="77"/>
      <c r="AT570" s="77"/>
      <c r="AU570" s="77"/>
      <c r="AV570" s="77"/>
      <c r="AW570" s="77"/>
      <c r="AX570" s="77"/>
      <c r="AY570" s="77"/>
      <c r="AZ570" s="77"/>
      <c r="BB570" s="77"/>
      <c r="BC570" s="77"/>
      <c r="BD570" s="77"/>
      <c r="BE570" s="77"/>
      <c r="BG570" s="77"/>
      <c r="BH570" s="77"/>
      <c r="BI570" s="58"/>
      <c r="BJ570" s="58"/>
      <c r="BL570" s="94"/>
      <c r="BN570" s="117"/>
    </row>
    <row r="571" spans="1:66" s="38" customFormat="1" x14ac:dyDescent="0.2">
      <c r="A571" s="38" t="s">
        <v>807</v>
      </c>
      <c r="C571" s="58">
        <v>54.47</v>
      </c>
      <c r="D571" s="58">
        <v>-6.48</v>
      </c>
      <c r="E571" s="38" t="s">
        <v>816</v>
      </c>
      <c r="F571" s="63"/>
      <c r="G571" s="63"/>
      <c r="H571" s="63">
        <v>5800</v>
      </c>
      <c r="I571" s="63">
        <v>20</v>
      </c>
      <c r="J571" s="58">
        <v>-25.23</v>
      </c>
      <c r="K571" s="63">
        <v>895</v>
      </c>
      <c r="L571" s="63">
        <v>58</v>
      </c>
      <c r="M571" s="58">
        <v>-25.214721306637035</v>
      </c>
      <c r="N571" s="92">
        <v>0.14858000000000002</v>
      </c>
      <c r="O571" s="92">
        <v>-0.18872930663703436</v>
      </c>
      <c r="P571" s="92">
        <v>5.5427999999999922E-2</v>
      </c>
      <c r="Q571" s="92">
        <v>1.5278693362965584E-2</v>
      </c>
      <c r="R571" s="77">
        <v>1201.9756743100002</v>
      </c>
      <c r="S571" s="77">
        <v>104.10275404820118</v>
      </c>
      <c r="T571" s="92">
        <v>-0.50772145525120216</v>
      </c>
      <c r="U571" s="92">
        <v>0.15600348298255123</v>
      </c>
      <c r="V571" s="92"/>
      <c r="W571" s="92"/>
      <c r="X571" s="77"/>
      <c r="Y571" s="92"/>
      <c r="Z571" s="77"/>
      <c r="AA571" s="92"/>
      <c r="AB571" s="77"/>
      <c r="AC571" s="92"/>
      <c r="AD571" s="77"/>
      <c r="AE571" s="92"/>
      <c r="AF571" s="77"/>
      <c r="AG571" s="92"/>
      <c r="AH571" s="77"/>
      <c r="AI571" s="92"/>
      <c r="AJ571" s="77"/>
      <c r="AK571" s="92"/>
      <c r="AL571" s="92"/>
      <c r="AM571" s="93"/>
      <c r="AN571" s="77"/>
      <c r="AO571" s="77"/>
      <c r="AP571" s="77"/>
      <c r="AQ571" s="77"/>
      <c r="AR571" s="77"/>
      <c r="AS571" s="77"/>
      <c r="AT571" s="77"/>
      <c r="AU571" s="77"/>
      <c r="AV571" s="77"/>
      <c r="AW571" s="77"/>
      <c r="AX571" s="77"/>
      <c r="AY571" s="77"/>
      <c r="AZ571" s="77"/>
      <c r="BB571" s="77"/>
      <c r="BC571" s="77"/>
      <c r="BD571" s="77"/>
      <c r="BE571" s="77"/>
      <c r="BG571" s="77"/>
      <c r="BH571" s="77"/>
      <c r="BI571" s="58"/>
      <c r="BJ571" s="58"/>
      <c r="BL571" s="94"/>
      <c r="BN571" s="117"/>
    </row>
    <row r="572" spans="1:66" s="38" customFormat="1" x14ac:dyDescent="0.2">
      <c r="A572" s="38" t="s">
        <v>807</v>
      </c>
      <c r="C572" s="58">
        <v>54.47</v>
      </c>
      <c r="D572" s="58">
        <v>-6.48</v>
      </c>
      <c r="E572" s="38" t="s">
        <v>816</v>
      </c>
      <c r="F572" s="63"/>
      <c r="G572" s="63"/>
      <c r="H572" s="63">
        <v>5820</v>
      </c>
      <c r="I572" s="63">
        <v>20</v>
      </c>
      <c r="J572" s="58">
        <v>-26.52</v>
      </c>
      <c r="K572" s="63">
        <v>895</v>
      </c>
      <c r="L572" s="63">
        <v>58</v>
      </c>
      <c r="M572" s="58">
        <v>-26.504721306637034</v>
      </c>
      <c r="N572" s="92">
        <v>0.14858000000000002</v>
      </c>
      <c r="O572" s="92">
        <v>-0.18872930663703436</v>
      </c>
      <c r="P572" s="92">
        <v>5.5427999999999922E-2</v>
      </c>
      <c r="Q572" s="92">
        <v>1.5278693362965584E-2</v>
      </c>
      <c r="R572" s="77">
        <v>1201.9756743100002</v>
      </c>
      <c r="S572" s="77">
        <v>104.10275404820118</v>
      </c>
      <c r="T572" s="92">
        <v>-0.50772145525120216</v>
      </c>
      <c r="U572" s="92">
        <v>0.15600348298255123</v>
      </c>
      <c r="V572" s="92"/>
      <c r="W572" s="92"/>
      <c r="X572" s="77"/>
      <c r="Y572" s="92"/>
      <c r="Z572" s="77"/>
      <c r="AA572" s="92"/>
      <c r="AB572" s="77"/>
      <c r="AC572" s="92"/>
      <c r="AD572" s="77"/>
      <c r="AE572" s="92"/>
      <c r="AF572" s="77"/>
      <c r="AG572" s="92"/>
      <c r="AH572" s="77"/>
      <c r="AI572" s="92"/>
      <c r="AJ572" s="77"/>
      <c r="AK572" s="92"/>
      <c r="AL572" s="92"/>
      <c r="AM572" s="93"/>
      <c r="AN572" s="77"/>
      <c r="AO572" s="77"/>
      <c r="AP572" s="77"/>
      <c r="AQ572" s="77"/>
      <c r="AR572" s="77"/>
      <c r="AS572" s="77"/>
      <c r="AT572" s="77"/>
      <c r="AU572" s="77"/>
      <c r="AV572" s="77"/>
      <c r="AW572" s="77"/>
      <c r="AX572" s="77"/>
      <c r="AY572" s="77"/>
      <c r="AZ572" s="77"/>
      <c r="BB572" s="77"/>
      <c r="BC572" s="77"/>
      <c r="BD572" s="77"/>
      <c r="BE572" s="77"/>
      <c r="BG572" s="77"/>
      <c r="BH572" s="77"/>
      <c r="BI572" s="58"/>
      <c r="BJ572" s="58"/>
      <c r="BL572" s="94"/>
      <c r="BN572" s="117"/>
    </row>
    <row r="573" spans="1:66" s="38" customFormat="1" x14ac:dyDescent="0.2">
      <c r="A573" s="38" t="s">
        <v>807</v>
      </c>
      <c r="C573" s="58">
        <v>54.47</v>
      </c>
      <c r="D573" s="58">
        <v>-6.48</v>
      </c>
      <c r="E573" s="38" t="s">
        <v>816</v>
      </c>
      <c r="F573" s="63"/>
      <c r="G573" s="63"/>
      <c r="H573" s="63">
        <v>5840</v>
      </c>
      <c r="I573" s="63">
        <v>20</v>
      </c>
      <c r="J573" s="58">
        <v>-26.57</v>
      </c>
      <c r="K573" s="63">
        <v>895</v>
      </c>
      <c r="L573" s="63">
        <v>58</v>
      </c>
      <c r="M573" s="58">
        <v>-26.554721306637035</v>
      </c>
      <c r="N573" s="92">
        <v>0.14858000000000002</v>
      </c>
      <c r="O573" s="92">
        <v>-0.18872930663703436</v>
      </c>
      <c r="P573" s="92">
        <v>5.5427999999999922E-2</v>
      </c>
      <c r="Q573" s="92">
        <v>1.5278693362965584E-2</v>
      </c>
      <c r="R573" s="77">
        <v>1201.9756743100002</v>
      </c>
      <c r="S573" s="77">
        <v>104.10275404820118</v>
      </c>
      <c r="T573" s="92">
        <v>-0.50772145525120216</v>
      </c>
      <c r="U573" s="92">
        <v>0.15600348298255123</v>
      </c>
      <c r="V573" s="92"/>
      <c r="W573" s="92"/>
      <c r="X573" s="77"/>
      <c r="Y573" s="92"/>
      <c r="Z573" s="77"/>
      <c r="AA573" s="92"/>
      <c r="AB573" s="77"/>
      <c r="AC573" s="92"/>
      <c r="AD573" s="77"/>
      <c r="AE573" s="92"/>
      <c r="AF573" s="77"/>
      <c r="AG573" s="92"/>
      <c r="AH573" s="77"/>
      <c r="AI573" s="92"/>
      <c r="AJ573" s="77"/>
      <c r="AK573" s="92"/>
      <c r="AL573" s="92"/>
      <c r="AM573" s="93"/>
      <c r="AN573" s="77"/>
      <c r="AO573" s="77"/>
      <c r="AP573" s="77"/>
      <c r="AQ573" s="77"/>
      <c r="AR573" s="77"/>
      <c r="AS573" s="77"/>
      <c r="AT573" s="77"/>
      <c r="AU573" s="77"/>
      <c r="AV573" s="77"/>
      <c r="AW573" s="77"/>
      <c r="AX573" s="77"/>
      <c r="AY573" s="77"/>
      <c r="AZ573" s="77"/>
      <c r="BB573" s="77"/>
      <c r="BC573" s="77"/>
      <c r="BD573" s="77"/>
      <c r="BE573" s="77"/>
      <c r="BG573" s="77"/>
      <c r="BH573" s="77"/>
      <c r="BI573" s="58"/>
      <c r="BJ573" s="58"/>
      <c r="BL573" s="94"/>
      <c r="BN573" s="117"/>
    </row>
    <row r="574" spans="1:66" s="38" customFormat="1" x14ac:dyDescent="0.2">
      <c r="A574" s="38" t="s">
        <v>807</v>
      </c>
      <c r="C574" s="58">
        <v>54.47</v>
      </c>
      <c r="D574" s="58">
        <v>-6.48</v>
      </c>
      <c r="E574" s="38" t="s">
        <v>816</v>
      </c>
      <c r="F574" s="63"/>
      <c r="G574" s="63"/>
      <c r="H574" s="63">
        <v>5860</v>
      </c>
      <c r="I574" s="63">
        <v>20</v>
      </c>
      <c r="J574" s="58">
        <v>-26.51</v>
      </c>
      <c r="K574" s="63">
        <v>895</v>
      </c>
      <c r="L574" s="63">
        <v>58</v>
      </c>
      <c r="M574" s="58">
        <v>-26.494721306637036</v>
      </c>
      <c r="N574" s="92">
        <v>0.14858000000000002</v>
      </c>
      <c r="O574" s="92">
        <v>-0.18872930663703436</v>
      </c>
      <c r="P574" s="92">
        <v>5.5427999999999922E-2</v>
      </c>
      <c r="Q574" s="92">
        <v>1.5278693362965584E-2</v>
      </c>
      <c r="R574" s="77">
        <v>1201.9756743100002</v>
      </c>
      <c r="S574" s="77">
        <v>104.10275404820118</v>
      </c>
      <c r="T574" s="92">
        <v>-0.50772145525120216</v>
      </c>
      <c r="U574" s="92">
        <v>0.15600348298255123</v>
      </c>
      <c r="V574" s="92"/>
      <c r="W574" s="92"/>
      <c r="X574" s="77"/>
      <c r="Y574" s="92"/>
      <c r="Z574" s="77"/>
      <c r="AA574" s="92"/>
      <c r="AB574" s="77"/>
      <c r="AC574" s="92"/>
      <c r="AD574" s="77"/>
      <c r="AE574" s="92"/>
      <c r="AF574" s="77"/>
      <c r="AG574" s="92"/>
      <c r="AH574" s="77"/>
      <c r="AI574" s="92"/>
      <c r="AJ574" s="77"/>
      <c r="AK574" s="92"/>
      <c r="AL574" s="92"/>
      <c r="AM574" s="93"/>
      <c r="AN574" s="77"/>
      <c r="AO574" s="77"/>
      <c r="AP574" s="77"/>
      <c r="AQ574" s="77"/>
      <c r="AR574" s="77"/>
      <c r="AS574" s="77"/>
      <c r="AT574" s="77"/>
      <c r="AU574" s="77"/>
      <c r="AV574" s="77"/>
      <c r="AW574" s="77"/>
      <c r="AX574" s="77"/>
      <c r="AY574" s="77"/>
      <c r="AZ574" s="77"/>
      <c r="BB574" s="77"/>
      <c r="BC574" s="77"/>
      <c r="BD574" s="77"/>
      <c r="BE574" s="77"/>
      <c r="BG574" s="77"/>
      <c r="BH574" s="77"/>
      <c r="BI574" s="58"/>
      <c r="BJ574" s="58"/>
      <c r="BL574" s="94"/>
      <c r="BN574" s="117"/>
    </row>
    <row r="575" spans="1:66" s="38" customFormat="1" x14ac:dyDescent="0.2">
      <c r="A575" s="38" t="s">
        <v>807</v>
      </c>
      <c r="C575" s="58">
        <v>54.47</v>
      </c>
      <c r="D575" s="58">
        <v>-6.48</v>
      </c>
      <c r="E575" s="38" t="s">
        <v>816</v>
      </c>
      <c r="F575" s="63"/>
      <c r="G575" s="63"/>
      <c r="H575" s="63">
        <v>5880</v>
      </c>
      <c r="I575" s="63">
        <v>20</v>
      </c>
      <c r="J575" s="58">
        <v>-26.61</v>
      </c>
      <c r="K575" s="63">
        <v>895</v>
      </c>
      <c r="L575" s="63">
        <v>58</v>
      </c>
      <c r="M575" s="58">
        <v>-26.594721306637034</v>
      </c>
      <c r="N575" s="92">
        <v>0.14858000000000002</v>
      </c>
      <c r="O575" s="92">
        <v>-0.18872930663703436</v>
      </c>
      <c r="P575" s="92">
        <v>5.5427999999999922E-2</v>
      </c>
      <c r="Q575" s="92">
        <v>1.5278693362965584E-2</v>
      </c>
      <c r="R575" s="77">
        <v>1201.9756743100002</v>
      </c>
      <c r="S575" s="77">
        <v>104.10275404820118</v>
      </c>
      <c r="T575" s="92">
        <v>-0.50772145525120216</v>
      </c>
      <c r="U575" s="92">
        <v>0.15600348298255123</v>
      </c>
      <c r="V575" s="92"/>
      <c r="W575" s="92"/>
      <c r="X575" s="77"/>
      <c r="Y575" s="92"/>
      <c r="Z575" s="77"/>
      <c r="AA575" s="92"/>
      <c r="AB575" s="77"/>
      <c r="AC575" s="92"/>
      <c r="AD575" s="77"/>
      <c r="AE575" s="92"/>
      <c r="AF575" s="77"/>
      <c r="AG575" s="92"/>
      <c r="AH575" s="77"/>
      <c r="AI575" s="92"/>
      <c r="AJ575" s="77"/>
      <c r="AK575" s="92"/>
      <c r="AL575" s="92"/>
      <c r="AM575" s="93"/>
      <c r="AN575" s="77"/>
      <c r="AO575" s="77"/>
      <c r="AP575" s="77"/>
      <c r="AQ575" s="77"/>
      <c r="AR575" s="77"/>
      <c r="AS575" s="77"/>
      <c r="AT575" s="77"/>
      <c r="AU575" s="77"/>
      <c r="AV575" s="77"/>
      <c r="AW575" s="77"/>
      <c r="AX575" s="77"/>
      <c r="AY575" s="77"/>
      <c r="AZ575" s="77"/>
      <c r="BB575" s="77"/>
      <c r="BC575" s="77"/>
      <c r="BD575" s="77"/>
      <c r="BE575" s="77"/>
      <c r="BG575" s="77"/>
      <c r="BH575" s="77"/>
      <c r="BI575" s="58"/>
      <c r="BJ575" s="58"/>
      <c r="BL575" s="94"/>
      <c r="BN575" s="117"/>
    </row>
    <row r="576" spans="1:66" s="38" customFormat="1" x14ac:dyDescent="0.2">
      <c r="A576" s="38" t="s">
        <v>807</v>
      </c>
      <c r="C576" s="58">
        <v>54.47</v>
      </c>
      <c r="D576" s="58">
        <v>-6.48</v>
      </c>
      <c r="E576" s="38" t="s">
        <v>816</v>
      </c>
      <c r="F576" s="63"/>
      <c r="G576" s="63"/>
      <c r="H576" s="63">
        <v>5900</v>
      </c>
      <c r="I576" s="63">
        <v>20</v>
      </c>
      <c r="J576" s="58">
        <v>-26.27</v>
      </c>
      <c r="K576" s="63">
        <v>895</v>
      </c>
      <c r="L576" s="63">
        <v>58</v>
      </c>
      <c r="M576" s="58">
        <v>-26.254721306637034</v>
      </c>
      <c r="N576" s="92">
        <v>0.14858000000000002</v>
      </c>
      <c r="O576" s="92">
        <v>-0.18872930663703436</v>
      </c>
      <c r="P576" s="92">
        <v>5.5427999999999922E-2</v>
      </c>
      <c r="Q576" s="92">
        <v>1.5278693362965584E-2</v>
      </c>
      <c r="R576" s="77">
        <v>1201.9756743100002</v>
      </c>
      <c r="S576" s="77">
        <v>104.10275404820118</v>
      </c>
      <c r="T576" s="92">
        <v>-0.50772145525120216</v>
      </c>
      <c r="U576" s="92">
        <v>0.15600348298255123</v>
      </c>
      <c r="V576" s="92"/>
      <c r="W576" s="92"/>
      <c r="X576" s="77"/>
      <c r="Y576" s="92"/>
      <c r="Z576" s="77"/>
      <c r="AA576" s="92"/>
      <c r="AB576" s="77"/>
      <c r="AC576" s="92"/>
      <c r="AD576" s="77"/>
      <c r="AE576" s="92"/>
      <c r="AF576" s="77"/>
      <c r="AG576" s="92"/>
      <c r="AH576" s="77"/>
      <c r="AI576" s="92"/>
      <c r="AJ576" s="77"/>
      <c r="AK576" s="92"/>
      <c r="AL576" s="92"/>
      <c r="AM576" s="93"/>
      <c r="AN576" s="77"/>
      <c r="AO576" s="77"/>
      <c r="AP576" s="77"/>
      <c r="AQ576" s="77"/>
      <c r="AR576" s="77"/>
      <c r="AS576" s="77"/>
      <c r="AT576" s="77"/>
      <c r="AU576" s="77"/>
      <c r="AV576" s="77"/>
      <c r="AW576" s="77"/>
      <c r="AX576" s="77"/>
      <c r="AY576" s="77"/>
      <c r="AZ576" s="77"/>
      <c r="BB576" s="77"/>
      <c r="BC576" s="77"/>
      <c r="BD576" s="77"/>
      <c r="BE576" s="77"/>
      <c r="BG576" s="77"/>
      <c r="BH576" s="77"/>
      <c r="BI576" s="58"/>
      <c r="BJ576" s="58"/>
      <c r="BL576" s="94"/>
      <c r="BN576" s="117"/>
    </row>
    <row r="577" spans="1:66" s="38" customFormat="1" x14ac:dyDescent="0.2">
      <c r="A577" s="38" t="s">
        <v>807</v>
      </c>
      <c r="C577" s="58">
        <v>54.47</v>
      </c>
      <c r="D577" s="58">
        <v>-6.48</v>
      </c>
      <c r="E577" s="38" t="s">
        <v>816</v>
      </c>
      <c r="F577" s="63"/>
      <c r="G577" s="63"/>
      <c r="H577" s="63">
        <v>5920</v>
      </c>
      <c r="I577" s="63">
        <v>20</v>
      </c>
      <c r="J577" s="58">
        <v>-25.2</v>
      </c>
      <c r="K577" s="63">
        <v>895</v>
      </c>
      <c r="L577" s="63">
        <v>58</v>
      </c>
      <c r="M577" s="58">
        <v>-25.184721306637034</v>
      </c>
      <c r="N577" s="92">
        <v>0.14858000000000002</v>
      </c>
      <c r="O577" s="92">
        <v>-0.18872930663703436</v>
      </c>
      <c r="P577" s="92">
        <v>5.5427999999999922E-2</v>
      </c>
      <c r="Q577" s="92">
        <v>1.5278693362965584E-2</v>
      </c>
      <c r="R577" s="77">
        <v>1201.9756743100002</v>
      </c>
      <c r="S577" s="77">
        <v>104.10275404820118</v>
      </c>
      <c r="T577" s="92">
        <v>-0.50772145525120216</v>
      </c>
      <c r="U577" s="92">
        <v>0.15600348298255123</v>
      </c>
      <c r="V577" s="92"/>
      <c r="W577" s="92"/>
      <c r="X577" s="77"/>
      <c r="Y577" s="92"/>
      <c r="Z577" s="77"/>
      <c r="AA577" s="92"/>
      <c r="AB577" s="77"/>
      <c r="AC577" s="92"/>
      <c r="AD577" s="77"/>
      <c r="AE577" s="92"/>
      <c r="AF577" s="77"/>
      <c r="AG577" s="92"/>
      <c r="AH577" s="77"/>
      <c r="AI577" s="92"/>
      <c r="AJ577" s="77"/>
      <c r="AK577" s="92"/>
      <c r="AL577" s="92"/>
      <c r="AM577" s="93"/>
      <c r="AN577" s="77"/>
      <c r="AO577" s="77"/>
      <c r="AP577" s="77"/>
      <c r="AQ577" s="77"/>
      <c r="AR577" s="77"/>
      <c r="AS577" s="77"/>
      <c r="AT577" s="77"/>
      <c r="AU577" s="77"/>
      <c r="AV577" s="77"/>
      <c r="AW577" s="77"/>
      <c r="AX577" s="77"/>
      <c r="AY577" s="77"/>
      <c r="AZ577" s="77"/>
      <c r="BB577" s="77"/>
      <c r="BC577" s="77"/>
      <c r="BD577" s="77"/>
      <c r="BE577" s="77"/>
      <c r="BG577" s="77"/>
      <c r="BH577" s="77"/>
      <c r="BI577" s="58"/>
      <c r="BJ577" s="58"/>
      <c r="BL577" s="94"/>
      <c r="BN577" s="117"/>
    </row>
    <row r="578" spans="1:66" s="38" customFormat="1" x14ac:dyDescent="0.2">
      <c r="A578" s="38" t="s">
        <v>807</v>
      </c>
      <c r="C578" s="58">
        <v>55.1</v>
      </c>
      <c r="D578" s="58">
        <v>-6.53</v>
      </c>
      <c r="E578" s="38" t="s">
        <v>816</v>
      </c>
      <c r="F578" s="63"/>
      <c r="G578" s="63"/>
      <c r="H578" s="63">
        <v>5940</v>
      </c>
      <c r="I578" s="63">
        <v>20</v>
      </c>
      <c r="J578" s="58">
        <v>-26.09</v>
      </c>
      <c r="K578" s="63">
        <v>1057</v>
      </c>
      <c r="L578" s="63">
        <v>33</v>
      </c>
      <c r="M578" s="58">
        <v>-25.777265683979035</v>
      </c>
      <c r="N578" s="92">
        <v>0.15333000000000002</v>
      </c>
      <c r="O578" s="92">
        <v>9.616431602096398E-2</v>
      </c>
      <c r="P578" s="92">
        <v>6.3239999999999963E-2</v>
      </c>
      <c r="Q578" s="92">
        <v>0.31273431602096396</v>
      </c>
      <c r="R578" s="77">
        <v>1235.8079534628571</v>
      </c>
      <c r="S578" s="77">
        <v>129.89833707690639</v>
      </c>
      <c r="T578" s="92">
        <v>-0.27046012209004339</v>
      </c>
      <c r="U578" s="92">
        <v>0.19074707890688583</v>
      </c>
      <c r="V578" s="92"/>
      <c r="W578" s="92"/>
      <c r="X578" s="77"/>
      <c r="Y578" s="92"/>
      <c r="Z578" s="77"/>
      <c r="AA578" s="92"/>
      <c r="AB578" s="77"/>
      <c r="AC578" s="92"/>
      <c r="AD578" s="77"/>
      <c r="AE578" s="92"/>
      <c r="AF578" s="77"/>
      <c r="AG578" s="92"/>
      <c r="AH578" s="77"/>
      <c r="AI578" s="92"/>
      <c r="AJ578" s="77"/>
      <c r="AK578" s="92"/>
      <c r="AL578" s="92"/>
      <c r="AM578" s="93"/>
      <c r="AN578" s="77"/>
      <c r="AO578" s="77"/>
      <c r="AP578" s="77"/>
      <c r="AQ578" s="77"/>
      <c r="AR578" s="77"/>
      <c r="AS578" s="77"/>
      <c r="AT578" s="77"/>
      <c r="AU578" s="77"/>
      <c r="AV578" s="77"/>
      <c r="AW578" s="77"/>
      <c r="AX578" s="77"/>
      <c r="AY578" s="77"/>
      <c r="AZ578" s="77"/>
      <c r="BB578" s="77"/>
      <c r="BC578" s="77"/>
      <c r="BD578" s="77"/>
      <c r="BE578" s="77"/>
      <c r="BG578" s="77"/>
      <c r="BH578" s="77"/>
      <c r="BI578" s="58"/>
      <c r="BJ578" s="58"/>
      <c r="BL578" s="94"/>
      <c r="BN578" s="117"/>
    </row>
    <row r="579" spans="1:66" s="38" customFormat="1" x14ac:dyDescent="0.2">
      <c r="A579" s="38" t="s">
        <v>807</v>
      </c>
      <c r="C579" s="58">
        <v>55.1</v>
      </c>
      <c r="D579" s="58">
        <v>-6.53</v>
      </c>
      <c r="E579" s="38" t="s">
        <v>816</v>
      </c>
      <c r="F579" s="63"/>
      <c r="G579" s="63"/>
      <c r="H579" s="63">
        <v>5960</v>
      </c>
      <c r="I579" s="63">
        <v>20</v>
      </c>
      <c r="J579" s="58">
        <v>-26.47</v>
      </c>
      <c r="K579" s="63">
        <v>1057</v>
      </c>
      <c r="L579" s="63">
        <v>33</v>
      </c>
      <c r="M579" s="58">
        <v>-26.157265683979034</v>
      </c>
      <c r="N579" s="92">
        <v>0.15333000000000002</v>
      </c>
      <c r="O579" s="92">
        <v>9.616431602096398E-2</v>
      </c>
      <c r="P579" s="92">
        <v>6.3239999999999963E-2</v>
      </c>
      <c r="Q579" s="92">
        <v>0.31273431602096396</v>
      </c>
      <c r="R579" s="77">
        <v>1235.8079534628571</v>
      </c>
      <c r="S579" s="77">
        <v>129.89833707690639</v>
      </c>
      <c r="T579" s="92">
        <v>-0.27046012209004339</v>
      </c>
      <c r="U579" s="92">
        <v>0.19074707890688583</v>
      </c>
      <c r="V579" s="92"/>
      <c r="W579" s="92"/>
      <c r="X579" s="77"/>
      <c r="Y579" s="92"/>
      <c r="Z579" s="77"/>
      <c r="AA579" s="92"/>
      <c r="AB579" s="77"/>
      <c r="AC579" s="92"/>
      <c r="AD579" s="77"/>
      <c r="AE579" s="92"/>
      <c r="AF579" s="77"/>
      <c r="AG579" s="92"/>
      <c r="AH579" s="77"/>
      <c r="AI579" s="92"/>
      <c r="AJ579" s="77"/>
      <c r="AK579" s="92"/>
      <c r="AL579" s="92"/>
      <c r="AM579" s="93"/>
      <c r="AN579" s="77"/>
      <c r="AO579" s="77"/>
      <c r="AP579" s="77"/>
      <c r="AQ579" s="77"/>
      <c r="AR579" s="77"/>
      <c r="AS579" s="77"/>
      <c r="AT579" s="77"/>
      <c r="AU579" s="77"/>
      <c r="AV579" s="77"/>
      <c r="AW579" s="77"/>
      <c r="AX579" s="77"/>
      <c r="AY579" s="77"/>
      <c r="AZ579" s="77"/>
      <c r="BB579" s="77"/>
      <c r="BC579" s="77"/>
      <c r="BD579" s="77"/>
      <c r="BE579" s="77"/>
      <c r="BG579" s="77"/>
      <c r="BH579" s="77"/>
      <c r="BI579" s="58"/>
      <c r="BJ579" s="58"/>
      <c r="BL579" s="94"/>
      <c r="BN579" s="117"/>
    </row>
    <row r="580" spans="1:66" s="38" customFormat="1" x14ac:dyDescent="0.2">
      <c r="A580" s="38" t="s">
        <v>807</v>
      </c>
      <c r="C580" s="58">
        <v>55.1</v>
      </c>
      <c r="D580" s="58">
        <v>-6.53</v>
      </c>
      <c r="E580" s="38" t="s">
        <v>816</v>
      </c>
      <c r="F580" s="63"/>
      <c r="G580" s="63"/>
      <c r="H580" s="63">
        <v>5980</v>
      </c>
      <c r="I580" s="63">
        <v>20</v>
      </c>
      <c r="J580" s="58">
        <v>-26.41</v>
      </c>
      <c r="K580" s="63">
        <v>1057</v>
      </c>
      <c r="L580" s="63">
        <v>33</v>
      </c>
      <c r="M580" s="58">
        <v>-26.097265683979035</v>
      </c>
      <c r="N580" s="92">
        <v>0.15333000000000002</v>
      </c>
      <c r="O580" s="92">
        <v>9.616431602096398E-2</v>
      </c>
      <c r="P580" s="92">
        <v>6.3239999999999963E-2</v>
      </c>
      <c r="Q580" s="92">
        <v>0.31273431602096396</v>
      </c>
      <c r="R580" s="77">
        <v>1235.8079534628571</v>
      </c>
      <c r="S580" s="77">
        <v>129.89833707690639</v>
      </c>
      <c r="T580" s="92">
        <v>-0.27046012209004339</v>
      </c>
      <c r="U580" s="92">
        <v>0.19074707890688583</v>
      </c>
      <c r="V580" s="92"/>
      <c r="W580" s="92"/>
      <c r="X580" s="77"/>
      <c r="Y580" s="92"/>
      <c r="Z580" s="77"/>
      <c r="AA580" s="92"/>
      <c r="AB580" s="77"/>
      <c r="AC580" s="92"/>
      <c r="AD580" s="77"/>
      <c r="AE580" s="92"/>
      <c r="AF580" s="77"/>
      <c r="AG580" s="92"/>
      <c r="AH580" s="77"/>
      <c r="AI580" s="92"/>
      <c r="AJ580" s="77"/>
      <c r="AK580" s="92"/>
      <c r="AL580" s="92"/>
      <c r="AM580" s="93"/>
      <c r="AN580" s="77"/>
      <c r="AO580" s="77"/>
      <c r="AP580" s="77"/>
      <c r="AQ580" s="77"/>
      <c r="AR580" s="77"/>
      <c r="AS580" s="77"/>
      <c r="AT580" s="77"/>
      <c r="AU580" s="77"/>
      <c r="AV580" s="77"/>
      <c r="AW580" s="77"/>
      <c r="AX580" s="77"/>
      <c r="AY580" s="77"/>
      <c r="AZ580" s="77"/>
      <c r="BB580" s="77"/>
      <c r="BC580" s="77"/>
      <c r="BD580" s="77"/>
      <c r="BE580" s="77"/>
      <c r="BG580" s="77"/>
      <c r="BH580" s="77"/>
      <c r="BI580" s="58"/>
      <c r="BJ580" s="58"/>
      <c r="BL580" s="94"/>
      <c r="BN580" s="117"/>
    </row>
    <row r="581" spans="1:66" s="38" customFormat="1" x14ac:dyDescent="0.2">
      <c r="A581" s="38" t="s">
        <v>807</v>
      </c>
      <c r="C581" s="58">
        <v>55.1</v>
      </c>
      <c r="D581" s="58">
        <v>-6.53</v>
      </c>
      <c r="E581" s="38" t="s">
        <v>816</v>
      </c>
      <c r="F581" s="63"/>
      <c r="G581" s="63"/>
      <c r="H581" s="63">
        <v>6000</v>
      </c>
      <c r="I581" s="63">
        <v>20</v>
      </c>
      <c r="J581" s="58">
        <v>-26.33</v>
      </c>
      <c r="K581" s="63">
        <v>1057</v>
      </c>
      <c r="L581" s="63">
        <v>33</v>
      </c>
      <c r="M581" s="58">
        <v>-26.017265683979033</v>
      </c>
      <c r="N581" s="92">
        <v>0.15333000000000002</v>
      </c>
      <c r="O581" s="92">
        <v>9.616431602096398E-2</v>
      </c>
      <c r="P581" s="92">
        <v>6.3239999999999963E-2</v>
      </c>
      <c r="Q581" s="92">
        <v>0.31273431602096396</v>
      </c>
      <c r="R581" s="77">
        <v>1235.8079534628571</v>
      </c>
      <c r="S581" s="77">
        <v>129.89833707690639</v>
      </c>
      <c r="T581" s="92">
        <v>-0.27046012209004339</v>
      </c>
      <c r="U581" s="92">
        <v>0.19074707890688583</v>
      </c>
      <c r="V581" s="92"/>
      <c r="W581" s="92"/>
      <c r="X581" s="77"/>
      <c r="Y581" s="92"/>
      <c r="Z581" s="77"/>
      <c r="AA581" s="92"/>
      <c r="AB581" s="77"/>
      <c r="AC581" s="92"/>
      <c r="AD581" s="77"/>
      <c r="AE581" s="92"/>
      <c r="AF581" s="77"/>
      <c r="AG581" s="92"/>
      <c r="AH581" s="77"/>
      <c r="AI581" s="92"/>
      <c r="AJ581" s="77"/>
      <c r="AK581" s="92"/>
      <c r="AL581" s="92"/>
      <c r="AM581" s="93"/>
      <c r="AN581" s="77"/>
      <c r="AO581" s="77"/>
      <c r="AP581" s="77"/>
      <c r="AQ581" s="77"/>
      <c r="AR581" s="77"/>
      <c r="AS581" s="77"/>
      <c r="AT581" s="77"/>
      <c r="AU581" s="77"/>
      <c r="AV581" s="77"/>
      <c r="AW581" s="77"/>
      <c r="AX581" s="77"/>
      <c r="AY581" s="77"/>
      <c r="AZ581" s="77"/>
      <c r="BB581" s="77"/>
      <c r="BC581" s="77"/>
      <c r="BD581" s="77"/>
      <c r="BE581" s="77"/>
      <c r="BG581" s="77"/>
      <c r="BH581" s="77"/>
      <c r="BI581" s="58"/>
      <c r="BJ581" s="58"/>
      <c r="BL581" s="94"/>
      <c r="BN581" s="117"/>
    </row>
    <row r="582" spans="1:66" s="38" customFormat="1" x14ac:dyDescent="0.2">
      <c r="A582" s="38" t="s">
        <v>807</v>
      </c>
      <c r="C582" s="58">
        <v>55.1</v>
      </c>
      <c r="D582" s="58">
        <v>-6.53</v>
      </c>
      <c r="E582" s="38" t="s">
        <v>816</v>
      </c>
      <c r="F582" s="63"/>
      <c r="G582" s="63"/>
      <c r="H582" s="63">
        <v>6040</v>
      </c>
      <c r="I582" s="63">
        <v>20</v>
      </c>
      <c r="J582" s="58">
        <v>-25.64</v>
      </c>
      <c r="K582" s="63">
        <v>1057</v>
      </c>
      <c r="L582" s="63">
        <v>33</v>
      </c>
      <c r="M582" s="58">
        <v>-25.327265683979036</v>
      </c>
      <c r="N582" s="92">
        <v>0.15333000000000002</v>
      </c>
      <c r="O582" s="92">
        <v>9.616431602096398E-2</v>
      </c>
      <c r="P582" s="92">
        <v>6.3239999999999963E-2</v>
      </c>
      <c r="Q582" s="92">
        <v>0.31273431602096396</v>
      </c>
      <c r="R582" s="77">
        <v>1235.8079534628571</v>
      </c>
      <c r="S582" s="77">
        <v>129.89833707690639</v>
      </c>
      <c r="T582" s="92">
        <v>-0.27046012209004339</v>
      </c>
      <c r="U582" s="92">
        <v>0.19074707890688583</v>
      </c>
      <c r="V582" s="92"/>
      <c r="W582" s="92"/>
      <c r="X582" s="77"/>
      <c r="Y582" s="92"/>
      <c r="Z582" s="77"/>
      <c r="AA582" s="92"/>
      <c r="AB582" s="77"/>
      <c r="AC582" s="92"/>
      <c r="AD582" s="77"/>
      <c r="AE582" s="92"/>
      <c r="AF582" s="77"/>
      <c r="AG582" s="92"/>
      <c r="AH582" s="77"/>
      <c r="AI582" s="92"/>
      <c r="AJ582" s="77"/>
      <c r="AK582" s="92"/>
      <c r="AL582" s="92"/>
      <c r="AM582" s="93"/>
      <c r="AN582" s="77"/>
      <c r="AO582" s="77"/>
      <c r="AP582" s="77"/>
      <c r="AQ582" s="77"/>
      <c r="AR582" s="77"/>
      <c r="AS582" s="77"/>
      <c r="AT582" s="77"/>
      <c r="AU582" s="77"/>
      <c r="AV582" s="77"/>
      <c r="AW582" s="77"/>
      <c r="AX582" s="77"/>
      <c r="AY582" s="77"/>
      <c r="AZ582" s="77"/>
      <c r="BB582" s="77"/>
      <c r="BC582" s="77"/>
      <c r="BD582" s="77"/>
      <c r="BE582" s="77"/>
      <c r="BG582" s="77"/>
      <c r="BH582" s="77"/>
      <c r="BI582" s="58"/>
      <c r="BJ582" s="58"/>
      <c r="BL582" s="94"/>
      <c r="BN582" s="117"/>
    </row>
    <row r="583" spans="1:66" s="38" customFormat="1" x14ac:dyDescent="0.2">
      <c r="A583" s="38" t="s">
        <v>807</v>
      </c>
      <c r="C583" s="58">
        <v>54.48</v>
      </c>
      <c r="D583" s="58">
        <v>-6.63</v>
      </c>
      <c r="E583" s="38" t="s">
        <v>816</v>
      </c>
      <c r="F583" s="63"/>
      <c r="G583" s="63"/>
      <c r="H583" s="63">
        <v>6060</v>
      </c>
      <c r="I583" s="63">
        <v>20</v>
      </c>
      <c r="J583" s="58">
        <v>-23.79</v>
      </c>
      <c r="K583" s="63">
        <v>893</v>
      </c>
      <c r="L583" s="63">
        <v>59</v>
      </c>
      <c r="M583" s="58">
        <v>-23.778541008564314</v>
      </c>
      <c r="N583" s="92">
        <v>0.14839000000000002</v>
      </c>
      <c r="O583" s="92">
        <v>-0.19248300856431477</v>
      </c>
      <c r="P583" s="92">
        <v>5.5551999999999935E-2</v>
      </c>
      <c r="Q583" s="92">
        <v>1.1458991435685184E-2</v>
      </c>
      <c r="R583" s="77">
        <v>1217.0464749971429</v>
      </c>
      <c r="S583" s="77">
        <v>104.17427253470959</v>
      </c>
      <c r="T583" s="92">
        <v>-0.53388721908927772</v>
      </c>
      <c r="U583" s="92">
        <v>0.1557510297048266</v>
      </c>
      <c r="V583" s="92"/>
      <c r="W583" s="92"/>
      <c r="X583" s="77"/>
      <c r="Y583" s="92"/>
      <c r="Z583" s="77"/>
      <c r="AA583" s="92"/>
      <c r="AB583" s="77"/>
      <c r="AC583" s="92"/>
      <c r="AD583" s="77"/>
      <c r="AE583" s="92"/>
      <c r="AF583" s="77"/>
      <c r="AG583" s="92"/>
      <c r="AH583" s="77"/>
      <c r="AI583" s="92"/>
      <c r="AJ583" s="77"/>
      <c r="AK583" s="92"/>
      <c r="AL583" s="92"/>
      <c r="AM583" s="93"/>
      <c r="AN583" s="77"/>
      <c r="AO583" s="77"/>
      <c r="AP583" s="77"/>
      <c r="AQ583" s="77"/>
      <c r="AR583" s="77"/>
      <c r="AS583" s="77"/>
      <c r="AT583" s="77"/>
      <c r="AU583" s="77"/>
      <c r="AV583" s="77"/>
      <c r="AW583" s="77"/>
      <c r="AX583" s="77"/>
      <c r="AY583" s="77"/>
      <c r="AZ583" s="77"/>
      <c r="BB583" s="77"/>
      <c r="BC583" s="77"/>
      <c r="BD583" s="77"/>
      <c r="BE583" s="77"/>
      <c r="BG583" s="77"/>
      <c r="BH583" s="77"/>
      <c r="BI583" s="58"/>
      <c r="BJ583" s="58"/>
      <c r="BL583" s="94"/>
      <c r="BN583" s="117"/>
    </row>
    <row r="584" spans="1:66" s="38" customFormat="1" x14ac:dyDescent="0.2">
      <c r="A584" s="38" t="s">
        <v>807</v>
      </c>
      <c r="C584" s="58">
        <v>54.48</v>
      </c>
      <c r="D584" s="58">
        <v>-6.63</v>
      </c>
      <c r="E584" s="38" t="s">
        <v>816</v>
      </c>
      <c r="F584" s="63"/>
      <c r="G584" s="63"/>
      <c r="H584" s="63">
        <v>6080</v>
      </c>
      <c r="I584" s="63">
        <v>20</v>
      </c>
      <c r="J584" s="58">
        <v>-23.8</v>
      </c>
      <c r="K584" s="63">
        <v>893</v>
      </c>
      <c r="L584" s="63">
        <v>59</v>
      </c>
      <c r="M584" s="58">
        <v>-23.788541008564316</v>
      </c>
      <c r="N584" s="92">
        <v>0.14839000000000002</v>
      </c>
      <c r="O584" s="92">
        <v>-0.19248300856431477</v>
      </c>
      <c r="P584" s="92">
        <v>5.5551999999999935E-2</v>
      </c>
      <c r="Q584" s="92">
        <v>1.1458991435685184E-2</v>
      </c>
      <c r="R584" s="77">
        <v>1217.0464749971429</v>
      </c>
      <c r="S584" s="77">
        <v>104.17427253470959</v>
      </c>
      <c r="T584" s="92">
        <v>-0.53388721908927772</v>
      </c>
      <c r="U584" s="92">
        <v>0.1557510297048266</v>
      </c>
      <c r="V584" s="92"/>
      <c r="W584" s="92"/>
      <c r="X584" s="77"/>
      <c r="Y584" s="92"/>
      <c r="Z584" s="77"/>
      <c r="AA584" s="92"/>
      <c r="AB584" s="77"/>
      <c r="AC584" s="92"/>
      <c r="AD584" s="77"/>
      <c r="AE584" s="92"/>
      <c r="AF584" s="77"/>
      <c r="AG584" s="92"/>
      <c r="AH584" s="77"/>
      <c r="AI584" s="92"/>
      <c r="AJ584" s="77"/>
      <c r="AK584" s="92"/>
      <c r="AL584" s="92"/>
      <c r="AM584" s="93"/>
      <c r="AN584" s="77"/>
      <c r="AO584" s="77"/>
      <c r="AP584" s="77"/>
      <c r="AQ584" s="77"/>
      <c r="AR584" s="77"/>
      <c r="AS584" s="77"/>
      <c r="AT584" s="77"/>
      <c r="AU584" s="77"/>
      <c r="AV584" s="77"/>
      <c r="AW584" s="77"/>
      <c r="AX584" s="77"/>
      <c r="AY584" s="77"/>
      <c r="AZ584" s="77"/>
      <c r="BB584" s="77"/>
      <c r="BC584" s="77"/>
      <c r="BD584" s="77"/>
      <c r="BE584" s="77"/>
      <c r="BG584" s="77"/>
      <c r="BH584" s="77"/>
      <c r="BI584" s="58"/>
      <c r="BJ584" s="58"/>
      <c r="BL584" s="94"/>
      <c r="BN584" s="117"/>
    </row>
    <row r="585" spans="1:66" s="38" customFormat="1" x14ac:dyDescent="0.2">
      <c r="A585" s="38" t="s">
        <v>807</v>
      </c>
      <c r="C585" s="58">
        <v>54.48</v>
      </c>
      <c r="D585" s="58">
        <v>-6.63</v>
      </c>
      <c r="E585" s="38" t="s">
        <v>816</v>
      </c>
      <c r="F585" s="63"/>
      <c r="G585" s="63"/>
      <c r="H585" s="63">
        <v>6100</v>
      </c>
      <c r="I585" s="63">
        <v>20</v>
      </c>
      <c r="J585" s="58">
        <v>-24.05</v>
      </c>
      <c r="K585" s="63">
        <v>893</v>
      </c>
      <c r="L585" s="63">
        <v>59</v>
      </c>
      <c r="M585" s="58">
        <v>-24.038541008564316</v>
      </c>
      <c r="N585" s="92">
        <v>0.14839000000000002</v>
      </c>
      <c r="O585" s="92">
        <v>-0.19248300856431477</v>
      </c>
      <c r="P585" s="92">
        <v>5.5551999999999935E-2</v>
      </c>
      <c r="Q585" s="92">
        <v>1.1458991435685184E-2</v>
      </c>
      <c r="R585" s="77">
        <v>1217.0464749971429</v>
      </c>
      <c r="S585" s="77">
        <v>104.17427253470959</v>
      </c>
      <c r="T585" s="92">
        <v>-0.53388721908927772</v>
      </c>
      <c r="U585" s="92">
        <v>0.1557510297048266</v>
      </c>
      <c r="V585" s="92"/>
      <c r="W585" s="92"/>
      <c r="X585" s="77"/>
      <c r="Y585" s="92"/>
      <c r="Z585" s="77"/>
      <c r="AA585" s="92"/>
      <c r="AB585" s="77"/>
      <c r="AC585" s="92"/>
      <c r="AD585" s="77"/>
      <c r="AE585" s="92"/>
      <c r="AF585" s="77"/>
      <c r="AG585" s="92"/>
      <c r="AH585" s="77"/>
      <c r="AI585" s="92"/>
      <c r="AJ585" s="77"/>
      <c r="AK585" s="92"/>
      <c r="AL585" s="92"/>
      <c r="AM585" s="93"/>
      <c r="AN585" s="77"/>
      <c r="AO585" s="77"/>
      <c r="AP585" s="77"/>
      <c r="AQ585" s="77"/>
      <c r="AR585" s="77"/>
      <c r="AS585" s="77"/>
      <c r="AT585" s="77"/>
      <c r="AU585" s="77"/>
      <c r="AV585" s="77"/>
      <c r="AW585" s="77"/>
      <c r="AX585" s="77"/>
      <c r="AY585" s="77"/>
      <c r="AZ585" s="77"/>
      <c r="BB585" s="77"/>
      <c r="BC585" s="77"/>
      <c r="BD585" s="77"/>
      <c r="BE585" s="77"/>
      <c r="BG585" s="77"/>
      <c r="BH585" s="77"/>
      <c r="BI585" s="58"/>
      <c r="BJ585" s="58"/>
      <c r="BL585" s="94"/>
      <c r="BN585" s="117"/>
    </row>
    <row r="586" spans="1:66" s="38" customFormat="1" x14ac:dyDescent="0.2">
      <c r="A586" s="38" t="s">
        <v>807</v>
      </c>
      <c r="C586" s="58">
        <v>54.23</v>
      </c>
      <c r="D586" s="58">
        <v>-7.28</v>
      </c>
      <c r="E586" s="38" t="s">
        <v>816</v>
      </c>
      <c r="F586" s="63"/>
      <c r="G586" s="63"/>
      <c r="H586" s="63">
        <v>6120</v>
      </c>
      <c r="I586" s="63">
        <v>20</v>
      </c>
      <c r="J586" s="58">
        <v>-26.47</v>
      </c>
      <c r="K586" s="63">
        <v>1028</v>
      </c>
      <c r="L586" s="63">
        <v>134</v>
      </c>
      <c r="M586" s="58">
        <v>-26.235653630738163</v>
      </c>
      <c r="N586" s="92">
        <v>0.13414000000000001</v>
      </c>
      <c r="O586" s="92">
        <v>4.7754369261834739E-2</v>
      </c>
      <c r="P586" s="92">
        <v>5.2451999999999943E-2</v>
      </c>
      <c r="Q586" s="92">
        <v>0.23434636926183469</v>
      </c>
      <c r="R586" s="77">
        <v>1287.6337288585712</v>
      </c>
      <c r="S586" s="77">
        <v>146.65611234108411</v>
      </c>
      <c r="T586" s="92">
        <v>-0.39199034542006167</v>
      </c>
      <c r="U586" s="92">
        <v>0.20679662972850715</v>
      </c>
      <c r="V586" s="92"/>
      <c r="W586" s="92"/>
      <c r="X586" s="77"/>
      <c r="Y586" s="92"/>
      <c r="Z586" s="77"/>
      <c r="AA586" s="92"/>
      <c r="AB586" s="77"/>
      <c r="AC586" s="92"/>
      <c r="AD586" s="77"/>
      <c r="AE586" s="92"/>
      <c r="AF586" s="77"/>
      <c r="AG586" s="92"/>
      <c r="AH586" s="77"/>
      <c r="AI586" s="92"/>
      <c r="AJ586" s="77"/>
      <c r="AK586" s="92"/>
      <c r="AL586" s="92"/>
      <c r="AM586" s="93"/>
      <c r="AN586" s="77"/>
      <c r="AO586" s="77"/>
      <c r="AP586" s="77"/>
      <c r="AQ586" s="77"/>
      <c r="AR586" s="77"/>
      <c r="AS586" s="77"/>
      <c r="AT586" s="77"/>
      <c r="AU586" s="77"/>
      <c r="AV586" s="77"/>
      <c r="AW586" s="77"/>
      <c r="AX586" s="77"/>
      <c r="AY586" s="77"/>
      <c r="AZ586" s="77"/>
      <c r="BB586" s="77"/>
      <c r="BC586" s="77"/>
      <c r="BD586" s="77"/>
      <c r="BE586" s="77"/>
      <c r="BG586" s="77"/>
      <c r="BH586" s="77"/>
      <c r="BI586" s="58"/>
      <c r="BJ586" s="58"/>
      <c r="BL586" s="94"/>
      <c r="BN586" s="117"/>
    </row>
    <row r="587" spans="1:66" s="38" customFormat="1" x14ac:dyDescent="0.2">
      <c r="A587" s="38" t="s">
        <v>807</v>
      </c>
      <c r="C587" s="58">
        <v>54.23</v>
      </c>
      <c r="D587" s="58">
        <v>-7.28</v>
      </c>
      <c r="E587" s="38" t="s">
        <v>816</v>
      </c>
      <c r="F587" s="63"/>
      <c r="G587" s="63"/>
      <c r="H587" s="63">
        <v>6140</v>
      </c>
      <c r="I587" s="63">
        <v>20</v>
      </c>
      <c r="J587" s="58">
        <v>-25.95</v>
      </c>
      <c r="K587" s="63">
        <v>1028</v>
      </c>
      <c r="L587" s="63">
        <v>134</v>
      </c>
      <c r="M587" s="58">
        <v>-25.715653630738164</v>
      </c>
      <c r="N587" s="92">
        <v>0.13414000000000001</v>
      </c>
      <c r="O587" s="92">
        <v>4.7754369261834739E-2</v>
      </c>
      <c r="P587" s="92">
        <v>5.2451999999999943E-2</v>
      </c>
      <c r="Q587" s="92">
        <v>0.23434636926183469</v>
      </c>
      <c r="R587" s="77">
        <v>1287.6337288585712</v>
      </c>
      <c r="S587" s="77">
        <v>146.65611234108411</v>
      </c>
      <c r="T587" s="92">
        <v>-0.39199034542006167</v>
      </c>
      <c r="U587" s="92">
        <v>0.20679662972850715</v>
      </c>
      <c r="V587" s="92"/>
      <c r="W587" s="92"/>
      <c r="X587" s="77"/>
      <c r="Y587" s="92"/>
      <c r="Z587" s="77"/>
      <c r="AA587" s="92"/>
      <c r="AB587" s="77"/>
      <c r="AC587" s="92"/>
      <c r="AD587" s="77"/>
      <c r="AE587" s="92"/>
      <c r="AF587" s="77"/>
      <c r="AG587" s="92"/>
      <c r="AH587" s="77"/>
      <c r="AI587" s="92"/>
      <c r="AJ587" s="77"/>
      <c r="AK587" s="92"/>
      <c r="AL587" s="92"/>
      <c r="AM587" s="93"/>
      <c r="AN587" s="77"/>
      <c r="AO587" s="77"/>
      <c r="AP587" s="77"/>
      <c r="AQ587" s="77"/>
      <c r="AR587" s="77"/>
      <c r="AS587" s="77"/>
      <c r="AT587" s="77"/>
      <c r="AU587" s="77"/>
      <c r="AV587" s="77"/>
      <c r="AW587" s="77"/>
      <c r="AX587" s="77"/>
      <c r="AY587" s="77"/>
      <c r="AZ587" s="77"/>
      <c r="BB587" s="77"/>
      <c r="BC587" s="77"/>
      <c r="BD587" s="77"/>
      <c r="BE587" s="77"/>
      <c r="BG587" s="77"/>
      <c r="BH587" s="77"/>
      <c r="BI587" s="58"/>
      <c r="BJ587" s="58"/>
      <c r="BL587" s="94"/>
      <c r="BN587" s="117"/>
    </row>
    <row r="588" spans="1:66" s="38" customFormat="1" x14ac:dyDescent="0.2">
      <c r="A588" s="38" t="s">
        <v>807</v>
      </c>
      <c r="C588" s="58">
        <v>54.23</v>
      </c>
      <c r="D588" s="58">
        <v>-7.28</v>
      </c>
      <c r="E588" s="38" t="s">
        <v>816</v>
      </c>
      <c r="F588" s="63"/>
      <c r="G588" s="63"/>
      <c r="H588" s="63">
        <v>6160</v>
      </c>
      <c r="I588" s="63">
        <v>20</v>
      </c>
      <c r="J588" s="58">
        <v>-25.9</v>
      </c>
      <c r="K588" s="63">
        <v>1028</v>
      </c>
      <c r="L588" s="63">
        <v>134</v>
      </c>
      <c r="M588" s="58">
        <v>-25.665653630738163</v>
      </c>
      <c r="N588" s="92">
        <v>0.13414000000000001</v>
      </c>
      <c r="O588" s="92">
        <v>4.7754369261834739E-2</v>
      </c>
      <c r="P588" s="92">
        <v>5.2451999999999943E-2</v>
      </c>
      <c r="Q588" s="92">
        <v>0.23434636926183469</v>
      </c>
      <c r="R588" s="77">
        <v>1287.6337288585712</v>
      </c>
      <c r="S588" s="77">
        <v>146.65611234108411</v>
      </c>
      <c r="T588" s="92">
        <v>-0.39199034542006167</v>
      </c>
      <c r="U588" s="92">
        <v>0.20679662972850715</v>
      </c>
      <c r="V588" s="92"/>
      <c r="W588" s="92"/>
      <c r="X588" s="77"/>
      <c r="Y588" s="92"/>
      <c r="Z588" s="77"/>
      <c r="AA588" s="92"/>
      <c r="AB588" s="77"/>
      <c r="AC588" s="92"/>
      <c r="AD588" s="77"/>
      <c r="AE588" s="92"/>
      <c r="AF588" s="77"/>
      <c r="AG588" s="92"/>
      <c r="AH588" s="77"/>
      <c r="AI588" s="92"/>
      <c r="AJ588" s="77"/>
      <c r="AK588" s="92"/>
      <c r="AL588" s="92"/>
      <c r="AM588" s="93"/>
      <c r="AN588" s="77"/>
      <c r="AO588" s="77"/>
      <c r="AP588" s="77"/>
      <c r="AQ588" s="77"/>
      <c r="AR588" s="77"/>
      <c r="AS588" s="77"/>
      <c r="AT588" s="77"/>
      <c r="AU588" s="77"/>
      <c r="AV588" s="77"/>
      <c r="AW588" s="77"/>
      <c r="AX588" s="77"/>
      <c r="AY588" s="77"/>
      <c r="AZ588" s="77"/>
      <c r="BB588" s="77"/>
      <c r="BC588" s="77"/>
      <c r="BD588" s="77"/>
      <c r="BE588" s="77"/>
      <c r="BG588" s="77"/>
      <c r="BH588" s="77"/>
      <c r="BI588" s="58"/>
      <c r="BJ588" s="58"/>
      <c r="BL588" s="94"/>
      <c r="BN588" s="117"/>
    </row>
    <row r="589" spans="1:66" s="38" customFormat="1" x14ac:dyDescent="0.2">
      <c r="A589" s="38" t="s">
        <v>807</v>
      </c>
      <c r="C589" s="58">
        <v>54.23</v>
      </c>
      <c r="D589" s="58">
        <v>-7.28</v>
      </c>
      <c r="E589" s="38" t="s">
        <v>816</v>
      </c>
      <c r="F589" s="63"/>
      <c r="G589" s="63"/>
      <c r="H589" s="63">
        <v>6180</v>
      </c>
      <c r="I589" s="63">
        <v>20</v>
      </c>
      <c r="J589" s="58">
        <v>-27.04</v>
      </c>
      <c r="K589" s="63">
        <v>1028</v>
      </c>
      <c r="L589" s="63">
        <v>134</v>
      </c>
      <c r="M589" s="58">
        <v>-26.805653630738163</v>
      </c>
      <c r="N589" s="92">
        <v>0.13414000000000001</v>
      </c>
      <c r="O589" s="92">
        <v>4.7754369261834739E-2</v>
      </c>
      <c r="P589" s="92">
        <v>5.2451999999999943E-2</v>
      </c>
      <c r="Q589" s="92">
        <v>0.23434636926183469</v>
      </c>
      <c r="R589" s="77">
        <v>1287.6337288585712</v>
      </c>
      <c r="S589" s="77">
        <v>146.65611234108411</v>
      </c>
      <c r="T589" s="92">
        <v>-0.39199034542006167</v>
      </c>
      <c r="U589" s="92">
        <v>0.20679662972850715</v>
      </c>
      <c r="V589" s="92"/>
      <c r="W589" s="92"/>
      <c r="X589" s="77"/>
      <c r="Y589" s="92"/>
      <c r="Z589" s="77"/>
      <c r="AA589" s="92"/>
      <c r="AB589" s="77"/>
      <c r="AC589" s="92"/>
      <c r="AD589" s="77"/>
      <c r="AE589" s="92"/>
      <c r="AF589" s="77"/>
      <c r="AG589" s="92"/>
      <c r="AH589" s="77"/>
      <c r="AI589" s="92"/>
      <c r="AJ589" s="77"/>
      <c r="AK589" s="92"/>
      <c r="AL589" s="92"/>
      <c r="AM589" s="93"/>
      <c r="AN589" s="77"/>
      <c r="AO589" s="77"/>
      <c r="AP589" s="77"/>
      <c r="AQ589" s="77"/>
      <c r="AR589" s="77"/>
      <c r="AS589" s="77"/>
      <c r="AT589" s="77"/>
      <c r="AU589" s="77"/>
      <c r="AV589" s="77"/>
      <c r="AW589" s="77"/>
      <c r="AX589" s="77"/>
      <c r="AY589" s="77"/>
      <c r="AZ589" s="77"/>
      <c r="BB589" s="77"/>
      <c r="BC589" s="77"/>
      <c r="BD589" s="77"/>
      <c r="BE589" s="77"/>
      <c r="BG589" s="77"/>
      <c r="BH589" s="77"/>
      <c r="BI589" s="58"/>
      <c r="BJ589" s="58"/>
      <c r="BL589" s="94"/>
      <c r="BN589" s="117"/>
    </row>
    <row r="590" spans="1:66" s="38" customFormat="1" x14ac:dyDescent="0.2">
      <c r="A590" s="38" t="s">
        <v>807</v>
      </c>
      <c r="C590" s="58">
        <v>54.23</v>
      </c>
      <c r="D590" s="58">
        <v>-7.28</v>
      </c>
      <c r="E590" s="38" t="s">
        <v>816</v>
      </c>
      <c r="F590" s="63"/>
      <c r="G590" s="63"/>
      <c r="H590" s="63">
        <v>6200</v>
      </c>
      <c r="I590" s="63">
        <v>20</v>
      </c>
      <c r="J590" s="58">
        <v>-27.38</v>
      </c>
      <c r="K590" s="63">
        <v>1028</v>
      </c>
      <c r="L590" s="63">
        <v>134</v>
      </c>
      <c r="M590" s="58">
        <v>-27.145653630738163</v>
      </c>
      <c r="N590" s="92">
        <v>0.13414000000000001</v>
      </c>
      <c r="O590" s="92">
        <v>4.7754369261834739E-2</v>
      </c>
      <c r="P590" s="92">
        <v>5.2451999999999943E-2</v>
      </c>
      <c r="Q590" s="92">
        <v>0.23434636926183469</v>
      </c>
      <c r="R590" s="77">
        <v>1287.6337288585712</v>
      </c>
      <c r="S590" s="77">
        <v>146.65611234108411</v>
      </c>
      <c r="T590" s="92">
        <v>-0.39199034542006167</v>
      </c>
      <c r="U590" s="92">
        <v>0.20679662972850715</v>
      </c>
      <c r="V590" s="92"/>
      <c r="W590" s="92"/>
      <c r="X590" s="77"/>
      <c r="Y590" s="92"/>
      <c r="Z590" s="77"/>
      <c r="AA590" s="92"/>
      <c r="AB590" s="77"/>
      <c r="AC590" s="92"/>
      <c r="AD590" s="77"/>
      <c r="AE590" s="92"/>
      <c r="AF590" s="77"/>
      <c r="AG590" s="92"/>
      <c r="AH590" s="77"/>
      <c r="AI590" s="92"/>
      <c r="AJ590" s="77"/>
      <c r="AK590" s="92"/>
      <c r="AL590" s="92"/>
      <c r="AM590" s="93"/>
      <c r="AN590" s="77"/>
      <c r="AO590" s="77"/>
      <c r="AP590" s="77"/>
      <c r="AQ590" s="77"/>
      <c r="AR590" s="77"/>
      <c r="AS590" s="77"/>
      <c r="AT590" s="77"/>
      <c r="AU590" s="77"/>
      <c r="AV590" s="77"/>
      <c r="AW590" s="77"/>
      <c r="AX590" s="77"/>
      <c r="AY590" s="77"/>
      <c r="AZ590" s="77"/>
      <c r="BB590" s="77"/>
      <c r="BC590" s="77"/>
      <c r="BD590" s="77"/>
      <c r="BE590" s="77"/>
      <c r="BG590" s="77"/>
      <c r="BH590" s="77"/>
      <c r="BI590" s="58"/>
      <c r="BJ590" s="58"/>
      <c r="BL590" s="94"/>
      <c r="BN590" s="117"/>
    </row>
    <row r="591" spans="1:66" s="38" customFormat="1" x14ac:dyDescent="0.2">
      <c r="A591" s="38" t="s">
        <v>807</v>
      </c>
      <c r="C591" s="58">
        <v>54.23</v>
      </c>
      <c r="D591" s="58">
        <v>-7.28</v>
      </c>
      <c r="E591" s="38" t="s">
        <v>816</v>
      </c>
      <c r="F591" s="63"/>
      <c r="G591" s="63"/>
      <c r="H591" s="63">
        <v>6220</v>
      </c>
      <c r="I591" s="63">
        <v>20</v>
      </c>
      <c r="J591" s="58">
        <v>-28.02</v>
      </c>
      <c r="K591" s="63">
        <v>1028</v>
      </c>
      <c r="L591" s="63">
        <v>134</v>
      </c>
      <c r="M591" s="58">
        <v>-27.785653630738164</v>
      </c>
      <c r="N591" s="92">
        <v>0.13414000000000001</v>
      </c>
      <c r="O591" s="92">
        <v>4.7754369261834739E-2</v>
      </c>
      <c r="P591" s="92">
        <v>5.2451999999999943E-2</v>
      </c>
      <c r="Q591" s="92">
        <v>0.23434636926183469</v>
      </c>
      <c r="R591" s="77">
        <v>1287.6337288585712</v>
      </c>
      <c r="S591" s="77">
        <v>146.65611234108411</v>
      </c>
      <c r="T591" s="92">
        <v>-0.39199034542006167</v>
      </c>
      <c r="U591" s="92">
        <v>0.20679662972850715</v>
      </c>
      <c r="V591" s="92"/>
      <c r="W591" s="92"/>
      <c r="X591" s="77"/>
      <c r="Y591" s="92"/>
      <c r="Z591" s="77"/>
      <c r="AA591" s="92"/>
      <c r="AB591" s="77"/>
      <c r="AC591" s="92"/>
      <c r="AD591" s="77"/>
      <c r="AE591" s="92"/>
      <c r="AF591" s="77"/>
      <c r="AG591" s="92"/>
      <c r="AH591" s="77"/>
      <c r="AI591" s="92"/>
      <c r="AJ591" s="77"/>
      <c r="AK591" s="92"/>
      <c r="AL591" s="92"/>
      <c r="AM591" s="93"/>
      <c r="AN591" s="77"/>
      <c r="AO591" s="77"/>
      <c r="AP591" s="77"/>
      <c r="AQ591" s="77"/>
      <c r="AR591" s="77"/>
      <c r="AS591" s="77"/>
      <c r="AT591" s="77"/>
      <c r="AU591" s="77"/>
      <c r="AV591" s="77"/>
      <c r="AW591" s="77"/>
      <c r="AX591" s="77"/>
      <c r="AY591" s="77"/>
      <c r="AZ591" s="77"/>
      <c r="BB591" s="77"/>
      <c r="BC591" s="77"/>
      <c r="BD591" s="77"/>
      <c r="BE591" s="77"/>
      <c r="BG591" s="77"/>
      <c r="BH591" s="77"/>
      <c r="BI591" s="58"/>
      <c r="BJ591" s="58"/>
      <c r="BL591" s="94"/>
      <c r="BN591" s="117"/>
    </row>
    <row r="592" spans="1:66" s="38" customFormat="1" x14ac:dyDescent="0.2">
      <c r="A592" s="38" t="s">
        <v>809</v>
      </c>
      <c r="B592" s="38" t="s">
        <v>1037</v>
      </c>
      <c r="C592" s="58">
        <v>58.6</v>
      </c>
      <c r="D592" s="58">
        <v>-155.80000000000001</v>
      </c>
      <c r="E592" s="38" t="s">
        <v>806</v>
      </c>
      <c r="F592" s="63">
        <v>5370</v>
      </c>
      <c r="G592" s="63">
        <v>90</v>
      </c>
      <c r="H592" s="63">
        <v>6230</v>
      </c>
      <c r="I592" s="63">
        <v>90</v>
      </c>
      <c r="J592" s="58">
        <v>-24.3</v>
      </c>
      <c r="K592" s="63">
        <v>660</v>
      </c>
      <c r="L592" s="63">
        <v>10</v>
      </c>
      <c r="M592" s="58">
        <v>-24.715088135419109</v>
      </c>
      <c r="N592" s="92">
        <v>0.15770000000000001</v>
      </c>
      <c r="O592" s="92">
        <v>-0.67942813541910674</v>
      </c>
      <c r="P592" s="92">
        <v>0.10663999999999996</v>
      </c>
      <c r="Q592" s="92">
        <v>-0.41508813541910683</v>
      </c>
      <c r="R592" s="77">
        <v>1002.0402968437144</v>
      </c>
      <c r="S592" s="77">
        <v>145.44958627560334</v>
      </c>
      <c r="T592" s="92">
        <v>-0.67030833648899191</v>
      </c>
      <c r="U592" s="92">
        <v>0.26072634872586337</v>
      </c>
      <c r="V592" s="92"/>
      <c r="W592" s="92"/>
      <c r="X592" s="77"/>
      <c r="Y592" s="92"/>
      <c r="Z592" s="77"/>
      <c r="AA592" s="92"/>
      <c r="AB592" s="77"/>
      <c r="AC592" s="92"/>
      <c r="AD592" s="77"/>
      <c r="AE592" s="92"/>
      <c r="AF592" s="77"/>
      <c r="AG592" s="92"/>
      <c r="AH592" s="77"/>
      <c r="AI592" s="92"/>
      <c r="AJ592" s="77"/>
      <c r="AK592" s="92"/>
      <c r="AL592" s="92"/>
      <c r="AM592" s="93"/>
      <c r="AN592" s="77"/>
      <c r="AO592" s="77"/>
      <c r="AP592" s="77"/>
      <c r="AQ592" s="77"/>
      <c r="AR592" s="77"/>
      <c r="AS592" s="77"/>
      <c r="AT592" s="77"/>
      <c r="AU592" s="77"/>
      <c r="AV592" s="77"/>
      <c r="AW592" s="77"/>
      <c r="AX592" s="77"/>
      <c r="AY592" s="77"/>
      <c r="AZ592" s="77"/>
      <c r="BB592" s="77"/>
      <c r="BC592" s="77"/>
      <c r="BD592" s="77"/>
      <c r="BE592" s="77"/>
      <c r="BG592" s="77"/>
      <c r="BH592" s="77"/>
      <c r="BI592" s="58"/>
      <c r="BJ592" s="58"/>
      <c r="BL592" s="94"/>
      <c r="BN592" s="117"/>
    </row>
    <row r="593" spans="1:66" s="38" customFormat="1" x14ac:dyDescent="0.2">
      <c r="A593" s="38" t="s">
        <v>807</v>
      </c>
      <c r="C593" s="58">
        <v>54.23</v>
      </c>
      <c r="D593" s="58">
        <v>-7.28</v>
      </c>
      <c r="E593" s="38" t="s">
        <v>816</v>
      </c>
      <c r="F593" s="63"/>
      <c r="G593" s="63"/>
      <c r="H593" s="63">
        <v>6240</v>
      </c>
      <c r="I593" s="63">
        <v>20</v>
      </c>
      <c r="J593" s="58">
        <v>-27.74</v>
      </c>
      <c r="K593" s="63">
        <v>1028</v>
      </c>
      <c r="L593" s="63">
        <v>134</v>
      </c>
      <c r="M593" s="58">
        <v>-27.505653630738163</v>
      </c>
      <c r="N593" s="92">
        <v>0.13414000000000001</v>
      </c>
      <c r="O593" s="92">
        <v>4.7754369261834739E-2</v>
      </c>
      <c r="P593" s="92">
        <v>5.2451999999999943E-2</v>
      </c>
      <c r="Q593" s="92">
        <v>0.23434636926183469</v>
      </c>
      <c r="R593" s="77">
        <v>1287.6337288585712</v>
      </c>
      <c r="S593" s="77">
        <v>146.65611234108411</v>
      </c>
      <c r="T593" s="92">
        <v>-0.39199034542006167</v>
      </c>
      <c r="U593" s="92">
        <v>0.20679662972850715</v>
      </c>
      <c r="V593" s="92"/>
      <c r="W593" s="92"/>
      <c r="X593" s="77"/>
      <c r="Y593" s="92"/>
      <c r="Z593" s="77"/>
      <c r="AA593" s="92"/>
      <c r="AB593" s="77"/>
      <c r="AC593" s="92"/>
      <c r="AD593" s="77"/>
      <c r="AE593" s="92"/>
      <c r="AF593" s="77"/>
      <c r="AG593" s="92"/>
      <c r="AH593" s="77"/>
      <c r="AI593" s="92"/>
      <c r="AJ593" s="77"/>
      <c r="AK593" s="92"/>
      <c r="AL593" s="92"/>
      <c r="AM593" s="93"/>
      <c r="AN593" s="77"/>
      <c r="AO593" s="77"/>
      <c r="AP593" s="77"/>
      <c r="AQ593" s="77"/>
      <c r="AR593" s="77"/>
      <c r="AS593" s="77"/>
      <c r="AT593" s="77"/>
      <c r="AU593" s="77"/>
      <c r="AV593" s="77"/>
      <c r="AW593" s="77"/>
      <c r="AX593" s="77"/>
      <c r="AY593" s="77"/>
      <c r="AZ593" s="77"/>
      <c r="BB593" s="77"/>
      <c r="BC593" s="77"/>
      <c r="BD593" s="77"/>
      <c r="BE593" s="77"/>
      <c r="BG593" s="77"/>
      <c r="BH593" s="77"/>
      <c r="BI593" s="58"/>
      <c r="BJ593" s="58"/>
      <c r="BL593" s="94"/>
      <c r="BN593" s="117"/>
    </row>
    <row r="594" spans="1:66" s="38" customFormat="1" x14ac:dyDescent="0.2">
      <c r="A594" s="38" t="s">
        <v>807</v>
      </c>
      <c r="C594" s="58">
        <v>54.23</v>
      </c>
      <c r="D594" s="58">
        <v>-7.28</v>
      </c>
      <c r="E594" s="38" t="s">
        <v>816</v>
      </c>
      <c r="F594" s="63"/>
      <c r="G594" s="63"/>
      <c r="H594" s="63">
        <v>6260</v>
      </c>
      <c r="I594" s="63">
        <v>20</v>
      </c>
      <c r="J594" s="58">
        <v>-27.79</v>
      </c>
      <c r="K594" s="63">
        <v>1028</v>
      </c>
      <c r="L594" s="63">
        <v>134</v>
      </c>
      <c r="M594" s="58">
        <v>-27.555653630738163</v>
      </c>
      <c r="N594" s="92">
        <v>0.13414000000000001</v>
      </c>
      <c r="O594" s="92">
        <v>4.7754369261834739E-2</v>
      </c>
      <c r="P594" s="92">
        <v>5.2451999999999943E-2</v>
      </c>
      <c r="Q594" s="92">
        <v>0.23434636926183469</v>
      </c>
      <c r="R594" s="77">
        <v>1287.6337288585712</v>
      </c>
      <c r="S594" s="77">
        <v>146.65611234108411</v>
      </c>
      <c r="T594" s="92">
        <v>-0.39199034542006167</v>
      </c>
      <c r="U594" s="92">
        <v>0.20679662972850715</v>
      </c>
      <c r="V594" s="92"/>
      <c r="W594" s="92"/>
      <c r="X594" s="77"/>
      <c r="Y594" s="92"/>
      <c r="Z594" s="77"/>
      <c r="AA594" s="92"/>
      <c r="AB594" s="77"/>
      <c r="AC594" s="92"/>
      <c r="AD594" s="77"/>
      <c r="AE594" s="92"/>
      <c r="AF594" s="77"/>
      <c r="AG594" s="92"/>
      <c r="AH594" s="77"/>
      <c r="AI594" s="92"/>
      <c r="AJ594" s="77"/>
      <c r="AK594" s="92"/>
      <c r="AL594" s="92"/>
      <c r="AM594" s="93"/>
      <c r="AN594" s="77"/>
      <c r="AO594" s="77"/>
      <c r="AP594" s="77"/>
      <c r="AQ594" s="77"/>
      <c r="AR594" s="77"/>
      <c r="AS594" s="77"/>
      <c r="AT594" s="77"/>
      <c r="AU594" s="77"/>
      <c r="AV594" s="77"/>
      <c r="AW594" s="77"/>
      <c r="AX594" s="77"/>
      <c r="AY594" s="77"/>
      <c r="AZ594" s="77"/>
      <c r="BB594" s="77"/>
      <c r="BC594" s="77"/>
      <c r="BD594" s="77"/>
      <c r="BE594" s="77"/>
      <c r="BG594" s="77"/>
      <c r="BH594" s="77"/>
      <c r="BI594" s="58"/>
      <c r="BJ594" s="58"/>
      <c r="BL594" s="94"/>
      <c r="BN594" s="117"/>
    </row>
    <row r="595" spans="1:66" s="38" customFormat="1" x14ac:dyDescent="0.2">
      <c r="A595" s="38" t="s">
        <v>807</v>
      </c>
      <c r="C595" s="58">
        <v>55.1</v>
      </c>
      <c r="D595" s="58">
        <v>-6.53</v>
      </c>
      <c r="E595" s="38" t="s">
        <v>816</v>
      </c>
      <c r="F595" s="63"/>
      <c r="G595" s="63"/>
      <c r="H595" s="63">
        <v>6280</v>
      </c>
      <c r="I595" s="63">
        <v>20</v>
      </c>
      <c r="J595" s="58">
        <v>-25.58</v>
      </c>
      <c r="K595" s="63">
        <v>1057</v>
      </c>
      <c r="L595" s="63">
        <v>33</v>
      </c>
      <c r="M595" s="58">
        <v>-25.267265683979033</v>
      </c>
      <c r="N595" s="92">
        <v>0.15333000000000002</v>
      </c>
      <c r="O595" s="92">
        <v>9.616431602096398E-2</v>
      </c>
      <c r="P595" s="92">
        <v>6.3239999999999963E-2</v>
      </c>
      <c r="Q595" s="92">
        <v>0.31273431602096396</v>
      </c>
      <c r="R595" s="77">
        <v>1235.8079534628571</v>
      </c>
      <c r="S595" s="77">
        <v>129.89833707690639</v>
      </c>
      <c r="T595" s="92">
        <v>-0.27046012209004339</v>
      </c>
      <c r="U595" s="92">
        <v>0.19074707890688583</v>
      </c>
      <c r="V595" s="92"/>
      <c r="W595" s="92"/>
      <c r="X595" s="77"/>
      <c r="Y595" s="92"/>
      <c r="Z595" s="77"/>
      <c r="AA595" s="92"/>
      <c r="AB595" s="77"/>
      <c r="AC595" s="92"/>
      <c r="AD595" s="77"/>
      <c r="AE595" s="92"/>
      <c r="AF595" s="77"/>
      <c r="AG595" s="92"/>
      <c r="AH595" s="77"/>
      <c r="AI595" s="92"/>
      <c r="AJ595" s="77"/>
      <c r="AK595" s="92"/>
      <c r="AL595" s="92"/>
      <c r="AM595" s="93"/>
      <c r="AN595" s="77"/>
      <c r="AO595" s="77"/>
      <c r="AP595" s="77"/>
      <c r="AQ595" s="77"/>
      <c r="AR595" s="77"/>
      <c r="AS595" s="77"/>
      <c r="AT595" s="77"/>
      <c r="AU595" s="77"/>
      <c r="AV595" s="77"/>
      <c r="AW595" s="77"/>
      <c r="AX595" s="77"/>
      <c r="AY595" s="77"/>
      <c r="AZ595" s="77"/>
      <c r="BB595" s="77"/>
      <c r="BC595" s="77"/>
      <c r="BD595" s="77"/>
      <c r="BE595" s="77"/>
      <c r="BG595" s="77"/>
      <c r="BH595" s="77"/>
      <c r="BI595" s="58"/>
      <c r="BJ595" s="58"/>
      <c r="BL595" s="94"/>
      <c r="BN595" s="117"/>
    </row>
    <row r="596" spans="1:66" s="38" customFormat="1" x14ac:dyDescent="0.2">
      <c r="A596" s="38" t="s">
        <v>813</v>
      </c>
      <c r="B596" s="38" t="s">
        <v>1038</v>
      </c>
      <c r="C596" s="58">
        <v>55.39</v>
      </c>
      <c r="D596" s="58">
        <v>13.48</v>
      </c>
      <c r="E596" s="38" t="s">
        <v>501</v>
      </c>
      <c r="F596" s="63">
        <v>5470</v>
      </c>
      <c r="G596" s="63">
        <v>105</v>
      </c>
      <c r="H596" s="63">
        <v>6290</v>
      </c>
      <c r="I596" s="63">
        <v>110</v>
      </c>
      <c r="J596" s="58">
        <v>-25</v>
      </c>
      <c r="K596" s="63">
        <v>623</v>
      </c>
      <c r="L596" s="63">
        <v>6</v>
      </c>
      <c r="M596" s="58">
        <v>-25.542210920609577</v>
      </c>
      <c r="N596" s="92">
        <v>0.15846000000000002</v>
      </c>
      <c r="O596" s="92">
        <v>-0.76750692060957526</v>
      </c>
      <c r="P596" s="92">
        <v>6.6836000000000007E-2</v>
      </c>
      <c r="Q596" s="92">
        <v>-0.54221092060957521</v>
      </c>
      <c r="R596" s="77">
        <v>768.56024009842861</v>
      </c>
      <c r="S596" s="77">
        <v>117.65932536676215</v>
      </c>
      <c r="T596" s="92">
        <v>-0.31749484514028914</v>
      </c>
      <c r="U596" s="92">
        <v>0.23113541064230472</v>
      </c>
      <c r="V596" s="92"/>
      <c r="W596" s="92"/>
      <c r="X596" s="77"/>
      <c r="Y596" s="92"/>
      <c r="Z596" s="77"/>
      <c r="AA596" s="92"/>
      <c r="AB596" s="77"/>
      <c r="AC596" s="92"/>
      <c r="AD596" s="77"/>
      <c r="AE596" s="92"/>
      <c r="AF596" s="77"/>
      <c r="AG596" s="92"/>
      <c r="AH596" s="77"/>
      <c r="AI596" s="92"/>
      <c r="AJ596" s="77"/>
      <c r="AK596" s="92"/>
      <c r="AL596" s="92"/>
      <c r="AM596" s="93"/>
      <c r="AN596" s="77"/>
      <c r="AO596" s="77"/>
      <c r="AP596" s="77"/>
      <c r="AQ596" s="77"/>
      <c r="AR596" s="77"/>
      <c r="AS596" s="77"/>
      <c r="AT596" s="77"/>
      <c r="AU596" s="77"/>
      <c r="AV596" s="77"/>
      <c r="AW596" s="77"/>
      <c r="AX596" s="77"/>
      <c r="AY596" s="77"/>
      <c r="AZ596" s="77"/>
      <c r="BB596" s="77"/>
      <c r="BC596" s="77"/>
      <c r="BD596" s="77"/>
      <c r="BE596" s="77"/>
      <c r="BG596" s="77"/>
      <c r="BH596" s="77"/>
      <c r="BI596" s="58"/>
      <c r="BJ596" s="58"/>
      <c r="BL596" s="94"/>
      <c r="BN596" s="117"/>
    </row>
    <row r="597" spans="1:66" s="38" customFormat="1" x14ac:dyDescent="0.2">
      <c r="A597" s="38" t="s">
        <v>807</v>
      </c>
      <c r="C597" s="58">
        <v>55.1</v>
      </c>
      <c r="D597" s="58">
        <v>-6.53</v>
      </c>
      <c r="E597" s="38" t="s">
        <v>816</v>
      </c>
      <c r="F597" s="63"/>
      <c r="G597" s="63"/>
      <c r="H597" s="63">
        <v>6300</v>
      </c>
      <c r="I597" s="63">
        <v>20</v>
      </c>
      <c r="J597" s="58">
        <v>-25.44</v>
      </c>
      <c r="K597" s="63">
        <v>1057</v>
      </c>
      <c r="L597" s="63">
        <v>33</v>
      </c>
      <c r="M597" s="58">
        <v>-25.127265683979036</v>
      </c>
      <c r="N597" s="92">
        <v>0.15333000000000002</v>
      </c>
      <c r="O597" s="92">
        <v>9.616431602096398E-2</v>
      </c>
      <c r="P597" s="92">
        <v>6.3239999999999963E-2</v>
      </c>
      <c r="Q597" s="92">
        <v>0.31273431602096396</v>
      </c>
      <c r="R597" s="77">
        <v>1235.8079534628571</v>
      </c>
      <c r="S597" s="77">
        <v>129.89833707690639</v>
      </c>
      <c r="T597" s="92">
        <v>-0.27046012209004339</v>
      </c>
      <c r="U597" s="92">
        <v>0.19074707890688583</v>
      </c>
      <c r="V597" s="92"/>
      <c r="W597" s="92"/>
      <c r="X597" s="77"/>
      <c r="Y597" s="92"/>
      <c r="Z597" s="77"/>
      <c r="AA597" s="92"/>
      <c r="AB597" s="77"/>
      <c r="AC597" s="92"/>
      <c r="AD597" s="77"/>
      <c r="AE597" s="92"/>
      <c r="AF597" s="77"/>
      <c r="AG597" s="92"/>
      <c r="AH597" s="77"/>
      <c r="AI597" s="92"/>
      <c r="AJ597" s="77"/>
      <c r="AK597" s="92"/>
      <c r="AL597" s="92"/>
      <c r="AM597" s="93"/>
      <c r="AN597" s="77"/>
      <c r="AO597" s="77"/>
      <c r="AP597" s="77"/>
      <c r="AQ597" s="77"/>
      <c r="AR597" s="77"/>
      <c r="AS597" s="77"/>
      <c r="AT597" s="77"/>
      <c r="AU597" s="77"/>
      <c r="AV597" s="77"/>
      <c r="AW597" s="77"/>
      <c r="AX597" s="77"/>
      <c r="AY597" s="77"/>
      <c r="AZ597" s="77"/>
      <c r="BB597" s="77"/>
      <c r="BC597" s="77"/>
      <c r="BD597" s="77"/>
      <c r="BE597" s="77"/>
      <c r="BG597" s="77"/>
      <c r="BH597" s="77"/>
      <c r="BI597" s="58"/>
      <c r="BJ597" s="58"/>
      <c r="BL597" s="94"/>
      <c r="BN597" s="117"/>
    </row>
    <row r="598" spans="1:66" s="38" customFormat="1" x14ac:dyDescent="0.2">
      <c r="A598" s="38" t="s">
        <v>807</v>
      </c>
      <c r="C598" s="58">
        <v>55.1</v>
      </c>
      <c r="D598" s="58">
        <v>-6.53</v>
      </c>
      <c r="E598" s="38" t="s">
        <v>816</v>
      </c>
      <c r="F598" s="63"/>
      <c r="G598" s="63"/>
      <c r="H598" s="63">
        <v>6320</v>
      </c>
      <c r="I598" s="63">
        <v>20</v>
      </c>
      <c r="J598" s="58">
        <v>-25.91</v>
      </c>
      <c r="K598" s="63">
        <v>1057</v>
      </c>
      <c r="L598" s="63">
        <v>33</v>
      </c>
      <c r="M598" s="58">
        <v>-25.597265683979035</v>
      </c>
      <c r="N598" s="92">
        <v>0.15333000000000002</v>
      </c>
      <c r="O598" s="92">
        <v>9.616431602096398E-2</v>
      </c>
      <c r="P598" s="92">
        <v>6.3239999999999963E-2</v>
      </c>
      <c r="Q598" s="92">
        <v>0.31273431602096396</v>
      </c>
      <c r="R598" s="77">
        <v>1235.8079534628571</v>
      </c>
      <c r="S598" s="77">
        <v>129.89833707690639</v>
      </c>
      <c r="T598" s="92">
        <v>-0.27046012209004339</v>
      </c>
      <c r="U598" s="92">
        <v>0.19074707890688583</v>
      </c>
      <c r="V598" s="92"/>
      <c r="W598" s="92"/>
      <c r="X598" s="77"/>
      <c r="Y598" s="92"/>
      <c r="Z598" s="77"/>
      <c r="AA598" s="92"/>
      <c r="AB598" s="77"/>
      <c r="AC598" s="92"/>
      <c r="AD598" s="77"/>
      <c r="AE598" s="92"/>
      <c r="AF598" s="77"/>
      <c r="AG598" s="92"/>
      <c r="AH598" s="77"/>
      <c r="AI598" s="92"/>
      <c r="AJ598" s="77"/>
      <c r="AK598" s="92"/>
      <c r="AL598" s="92"/>
      <c r="AM598" s="93"/>
      <c r="AN598" s="77"/>
      <c r="AO598" s="77"/>
      <c r="AP598" s="77"/>
      <c r="AQ598" s="77"/>
      <c r="AR598" s="77"/>
      <c r="AS598" s="77"/>
      <c r="AT598" s="77"/>
      <c r="AU598" s="77"/>
      <c r="AV598" s="77"/>
      <c r="AW598" s="77"/>
      <c r="AX598" s="77"/>
      <c r="AY598" s="77"/>
      <c r="AZ598" s="77"/>
      <c r="BB598" s="77"/>
      <c r="BC598" s="77"/>
      <c r="BD598" s="77"/>
      <c r="BE598" s="77"/>
      <c r="BG598" s="77"/>
      <c r="BH598" s="77"/>
      <c r="BI598" s="58"/>
      <c r="BJ598" s="58"/>
      <c r="BL598" s="94"/>
      <c r="BN598" s="117"/>
    </row>
    <row r="599" spans="1:66" s="38" customFormat="1" x14ac:dyDescent="0.2">
      <c r="A599" s="38" t="s">
        <v>807</v>
      </c>
      <c r="C599" s="58">
        <v>55.1</v>
      </c>
      <c r="D599" s="58">
        <v>-6.53</v>
      </c>
      <c r="E599" s="38" t="s">
        <v>816</v>
      </c>
      <c r="F599" s="63"/>
      <c r="G599" s="63"/>
      <c r="H599" s="63">
        <v>6340</v>
      </c>
      <c r="I599" s="63">
        <v>20</v>
      </c>
      <c r="J599" s="58">
        <v>-25.39</v>
      </c>
      <c r="K599" s="63">
        <v>1057</v>
      </c>
      <c r="L599" s="63">
        <v>33</v>
      </c>
      <c r="M599" s="58">
        <v>-25.077265683979036</v>
      </c>
      <c r="N599" s="92">
        <v>0.15333000000000002</v>
      </c>
      <c r="O599" s="92">
        <v>9.616431602096398E-2</v>
      </c>
      <c r="P599" s="92">
        <v>6.3239999999999963E-2</v>
      </c>
      <c r="Q599" s="92">
        <v>0.31273431602096396</v>
      </c>
      <c r="R599" s="77">
        <v>1235.8079534628571</v>
      </c>
      <c r="S599" s="77">
        <v>129.89833707690639</v>
      </c>
      <c r="T599" s="92">
        <v>-0.27046012209004339</v>
      </c>
      <c r="U599" s="92">
        <v>0.19074707890688583</v>
      </c>
      <c r="V599" s="92"/>
      <c r="W599" s="92"/>
      <c r="X599" s="77"/>
      <c r="Y599" s="92"/>
      <c r="Z599" s="77"/>
      <c r="AA599" s="92"/>
      <c r="AB599" s="77"/>
      <c r="AC599" s="92"/>
      <c r="AD599" s="77"/>
      <c r="AE599" s="92"/>
      <c r="AF599" s="77"/>
      <c r="AG599" s="92"/>
      <c r="AH599" s="77"/>
      <c r="AI599" s="92"/>
      <c r="AJ599" s="77"/>
      <c r="AK599" s="92"/>
      <c r="AL599" s="92"/>
      <c r="AM599" s="93"/>
      <c r="AN599" s="77"/>
      <c r="AO599" s="77"/>
      <c r="AP599" s="77"/>
      <c r="AQ599" s="77"/>
      <c r="AR599" s="77"/>
      <c r="AS599" s="77"/>
      <c r="AT599" s="77"/>
      <c r="AU599" s="77"/>
      <c r="AV599" s="77"/>
      <c r="AW599" s="77"/>
      <c r="AX599" s="77"/>
      <c r="AY599" s="77"/>
      <c r="AZ599" s="77"/>
      <c r="BB599" s="77"/>
      <c r="BC599" s="77"/>
      <c r="BD599" s="77"/>
      <c r="BE599" s="77"/>
      <c r="BG599" s="77"/>
      <c r="BH599" s="77"/>
      <c r="BI599" s="58"/>
      <c r="BJ599" s="58"/>
      <c r="BL599" s="94"/>
      <c r="BN599" s="117"/>
    </row>
    <row r="600" spans="1:66" s="38" customFormat="1" x14ac:dyDescent="0.2">
      <c r="A600" s="38" t="s">
        <v>807</v>
      </c>
      <c r="C600" s="58">
        <v>55.1</v>
      </c>
      <c r="D600" s="58">
        <v>-6.53</v>
      </c>
      <c r="E600" s="38" t="s">
        <v>816</v>
      </c>
      <c r="F600" s="63"/>
      <c r="G600" s="63"/>
      <c r="H600" s="63">
        <v>6360</v>
      </c>
      <c r="I600" s="63">
        <v>20</v>
      </c>
      <c r="J600" s="58">
        <v>-25.59</v>
      </c>
      <c r="K600" s="63">
        <v>1057</v>
      </c>
      <c r="L600" s="63">
        <v>33</v>
      </c>
      <c r="M600" s="58">
        <v>-25.277265683979035</v>
      </c>
      <c r="N600" s="92">
        <v>0.15333000000000002</v>
      </c>
      <c r="O600" s="92">
        <v>9.616431602096398E-2</v>
      </c>
      <c r="P600" s="92">
        <v>6.3239999999999963E-2</v>
      </c>
      <c r="Q600" s="92">
        <v>0.31273431602096396</v>
      </c>
      <c r="R600" s="77">
        <v>1235.8079534628571</v>
      </c>
      <c r="S600" s="77">
        <v>129.89833707690639</v>
      </c>
      <c r="T600" s="92">
        <v>-0.27046012209004339</v>
      </c>
      <c r="U600" s="92">
        <v>0.19074707890688583</v>
      </c>
      <c r="V600" s="92"/>
      <c r="W600" s="92"/>
      <c r="X600" s="77"/>
      <c r="Y600" s="92"/>
      <c r="Z600" s="77"/>
      <c r="AA600" s="92"/>
      <c r="AB600" s="77"/>
      <c r="AC600" s="92"/>
      <c r="AD600" s="77"/>
      <c r="AE600" s="92"/>
      <c r="AF600" s="77"/>
      <c r="AG600" s="92"/>
      <c r="AH600" s="77"/>
      <c r="AI600" s="92"/>
      <c r="AJ600" s="77"/>
      <c r="AK600" s="92"/>
      <c r="AL600" s="92"/>
      <c r="AM600" s="93"/>
      <c r="AN600" s="77"/>
      <c r="AO600" s="77"/>
      <c r="AP600" s="77"/>
      <c r="AQ600" s="77"/>
      <c r="AR600" s="77"/>
      <c r="AS600" s="77"/>
      <c r="AT600" s="77"/>
      <c r="AU600" s="77"/>
      <c r="AV600" s="77"/>
      <c r="AW600" s="77"/>
      <c r="AX600" s="77"/>
      <c r="AY600" s="77"/>
      <c r="AZ600" s="77"/>
      <c r="BB600" s="77"/>
      <c r="BC600" s="77"/>
      <c r="BD600" s="77"/>
      <c r="BE600" s="77"/>
      <c r="BG600" s="77"/>
      <c r="BH600" s="77"/>
      <c r="BI600" s="58"/>
      <c r="BJ600" s="58"/>
      <c r="BL600" s="94"/>
      <c r="BN600" s="117"/>
    </row>
    <row r="601" spans="1:66" s="38" customFormat="1" x14ac:dyDescent="0.2">
      <c r="A601" s="38" t="s">
        <v>807</v>
      </c>
      <c r="C601" s="58">
        <v>55.1</v>
      </c>
      <c r="D601" s="58">
        <v>-6.53</v>
      </c>
      <c r="E601" s="38" t="s">
        <v>816</v>
      </c>
      <c r="F601" s="63"/>
      <c r="G601" s="63"/>
      <c r="H601" s="63">
        <v>6380</v>
      </c>
      <c r="I601" s="63">
        <v>20</v>
      </c>
      <c r="J601" s="58">
        <v>-25.21</v>
      </c>
      <c r="K601" s="63">
        <v>1057</v>
      </c>
      <c r="L601" s="63">
        <v>33</v>
      </c>
      <c r="M601" s="58">
        <v>-24.897265683979036</v>
      </c>
      <c r="N601" s="92">
        <v>0.15333000000000002</v>
      </c>
      <c r="O601" s="92">
        <v>9.616431602096398E-2</v>
      </c>
      <c r="P601" s="92">
        <v>6.3239999999999963E-2</v>
      </c>
      <c r="Q601" s="92">
        <v>0.31273431602096396</v>
      </c>
      <c r="R601" s="77">
        <v>1235.8079534628571</v>
      </c>
      <c r="S601" s="77">
        <v>129.89833707690639</v>
      </c>
      <c r="T601" s="92">
        <v>-0.27046012209004339</v>
      </c>
      <c r="U601" s="92">
        <v>0.19074707890688583</v>
      </c>
      <c r="V601" s="92"/>
      <c r="W601" s="92"/>
      <c r="X601" s="77"/>
      <c r="Y601" s="92"/>
      <c r="Z601" s="77"/>
      <c r="AA601" s="92"/>
      <c r="AB601" s="77"/>
      <c r="AC601" s="92"/>
      <c r="AD601" s="77"/>
      <c r="AE601" s="92"/>
      <c r="AF601" s="77"/>
      <c r="AG601" s="92"/>
      <c r="AH601" s="77"/>
      <c r="AI601" s="92"/>
      <c r="AJ601" s="77"/>
      <c r="AK601" s="92"/>
      <c r="AL601" s="92"/>
      <c r="AM601" s="93"/>
      <c r="AN601" s="77"/>
      <c r="AO601" s="77"/>
      <c r="AP601" s="77"/>
      <c r="AQ601" s="77"/>
      <c r="AR601" s="77"/>
      <c r="AS601" s="77"/>
      <c r="AT601" s="77"/>
      <c r="AU601" s="77"/>
      <c r="AV601" s="77"/>
      <c r="AW601" s="77"/>
      <c r="AX601" s="77"/>
      <c r="AY601" s="77"/>
      <c r="AZ601" s="77"/>
      <c r="BB601" s="77"/>
      <c r="BC601" s="77"/>
      <c r="BD601" s="77"/>
      <c r="BE601" s="77"/>
      <c r="BG601" s="77"/>
      <c r="BH601" s="77"/>
      <c r="BI601" s="58"/>
      <c r="BJ601" s="58"/>
      <c r="BL601" s="94"/>
      <c r="BN601" s="117"/>
    </row>
    <row r="602" spans="1:66" s="38" customFormat="1" x14ac:dyDescent="0.2">
      <c r="A602" s="38" t="s">
        <v>807</v>
      </c>
      <c r="C602" s="58">
        <v>55.1</v>
      </c>
      <c r="D602" s="58">
        <v>-6.53</v>
      </c>
      <c r="E602" s="38" t="s">
        <v>816</v>
      </c>
      <c r="F602" s="63"/>
      <c r="G602" s="63"/>
      <c r="H602" s="63">
        <v>6400</v>
      </c>
      <c r="I602" s="63">
        <v>20</v>
      </c>
      <c r="J602" s="58">
        <v>-24.89</v>
      </c>
      <c r="K602" s="63">
        <v>1057</v>
      </c>
      <c r="L602" s="63">
        <v>33</v>
      </c>
      <c r="M602" s="58">
        <v>-24.577265683979036</v>
      </c>
      <c r="N602" s="92">
        <v>0.15333000000000002</v>
      </c>
      <c r="O602" s="92">
        <v>9.616431602096398E-2</v>
      </c>
      <c r="P602" s="92">
        <v>6.3239999999999963E-2</v>
      </c>
      <c r="Q602" s="92">
        <v>0.31273431602096396</v>
      </c>
      <c r="R602" s="77">
        <v>1235.8079534628571</v>
      </c>
      <c r="S602" s="77">
        <v>129.89833707690639</v>
      </c>
      <c r="T602" s="92">
        <v>-0.27046012209004339</v>
      </c>
      <c r="U602" s="92">
        <v>0.19074707890688583</v>
      </c>
      <c r="V602" s="92"/>
      <c r="W602" s="92"/>
      <c r="X602" s="77"/>
      <c r="Y602" s="92"/>
      <c r="Z602" s="77"/>
      <c r="AA602" s="92"/>
      <c r="AB602" s="77"/>
      <c r="AC602" s="92"/>
      <c r="AD602" s="77"/>
      <c r="AE602" s="92"/>
      <c r="AF602" s="77"/>
      <c r="AG602" s="92"/>
      <c r="AH602" s="77"/>
      <c r="AI602" s="92"/>
      <c r="AJ602" s="77"/>
      <c r="AK602" s="92"/>
      <c r="AL602" s="92"/>
      <c r="AM602" s="93"/>
      <c r="AN602" s="77"/>
      <c r="AO602" s="77"/>
      <c r="AP602" s="77"/>
      <c r="AQ602" s="77"/>
      <c r="AR602" s="77"/>
      <c r="AS602" s="77"/>
      <c r="AT602" s="77"/>
      <c r="AU602" s="77"/>
      <c r="AV602" s="77"/>
      <c r="AW602" s="77"/>
      <c r="AX602" s="77"/>
      <c r="AY602" s="77"/>
      <c r="AZ602" s="77"/>
      <c r="BB602" s="77"/>
      <c r="BC602" s="77"/>
      <c r="BD602" s="77"/>
      <c r="BE602" s="77"/>
      <c r="BG602" s="77"/>
      <c r="BH602" s="77"/>
      <c r="BI602" s="58"/>
      <c r="BJ602" s="58"/>
      <c r="BL602" s="94"/>
      <c r="BN602" s="117"/>
    </row>
    <row r="603" spans="1:66" s="38" customFormat="1" x14ac:dyDescent="0.2">
      <c r="A603" s="38" t="s">
        <v>807</v>
      </c>
      <c r="C603" s="58">
        <v>55.1</v>
      </c>
      <c r="D603" s="58">
        <v>-6.53</v>
      </c>
      <c r="E603" s="38" t="s">
        <v>816</v>
      </c>
      <c r="F603" s="63"/>
      <c r="G603" s="63"/>
      <c r="H603" s="63">
        <v>6420</v>
      </c>
      <c r="I603" s="63">
        <v>20</v>
      </c>
      <c r="J603" s="58">
        <v>-24.48</v>
      </c>
      <c r="K603" s="63">
        <v>1057</v>
      </c>
      <c r="L603" s="63">
        <v>33</v>
      </c>
      <c r="M603" s="58">
        <v>-24.167265683979036</v>
      </c>
      <c r="N603" s="92">
        <v>0.15333000000000002</v>
      </c>
      <c r="O603" s="92">
        <v>9.616431602096398E-2</v>
      </c>
      <c r="P603" s="92">
        <v>6.3239999999999963E-2</v>
      </c>
      <c r="Q603" s="92">
        <v>0.31273431602096396</v>
      </c>
      <c r="R603" s="77">
        <v>1235.8079534628571</v>
      </c>
      <c r="S603" s="77">
        <v>129.89833707690639</v>
      </c>
      <c r="T603" s="92">
        <v>-0.27046012209004339</v>
      </c>
      <c r="U603" s="92">
        <v>0.19074707890688583</v>
      </c>
      <c r="V603" s="92"/>
      <c r="W603" s="92"/>
      <c r="X603" s="77"/>
      <c r="Y603" s="92"/>
      <c r="Z603" s="77"/>
      <c r="AA603" s="92"/>
      <c r="AB603" s="77"/>
      <c r="AC603" s="92"/>
      <c r="AD603" s="77"/>
      <c r="AE603" s="92"/>
      <c r="AF603" s="77"/>
      <c r="AG603" s="92"/>
      <c r="AH603" s="77"/>
      <c r="AI603" s="92"/>
      <c r="AJ603" s="77"/>
      <c r="AK603" s="92"/>
      <c r="AL603" s="92"/>
      <c r="AM603" s="93"/>
      <c r="AN603" s="77"/>
      <c r="AO603" s="77"/>
      <c r="AP603" s="77"/>
      <c r="AQ603" s="77"/>
      <c r="AR603" s="77"/>
      <c r="AS603" s="77"/>
      <c r="AT603" s="77"/>
      <c r="AU603" s="77"/>
      <c r="AV603" s="77"/>
      <c r="AW603" s="77"/>
      <c r="AX603" s="77"/>
      <c r="AY603" s="77"/>
      <c r="AZ603" s="77"/>
      <c r="BB603" s="77"/>
      <c r="BC603" s="77"/>
      <c r="BD603" s="77"/>
      <c r="BE603" s="77"/>
      <c r="BG603" s="77"/>
      <c r="BH603" s="77"/>
      <c r="BI603" s="58"/>
      <c r="BJ603" s="58"/>
      <c r="BL603" s="94"/>
      <c r="BN603" s="117"/>
    </row>
    <row r="604" spans="1:66" s="38" customFormat="1" x14ac:dyDescent="0.2">
      <c r="A604" s="38" t="s">
        <v>807</v>
      </c>
      <c r="C604" s="58">
        <v>55.1</v>
      </c>
      <c r="D604" s="58">
        <v>-6.53</v>
      </c>
      <c r="E604" s="38" t="s">
        <v>816</v>
      </c>
      <c r="F604" s="63"/>
      <c r="G604" s="63"/>
      <c r="H604" s="63">
        <v>6440</v>
      </c>
      <c r="I604" s="63">
        <v>20</v>
      </c>
      <c r="J604" s="58">
        <v>-24.86</v>
      </c>
      <c r="K604" s="63">
        <v>1057</v>
      </c>
      <c r="L604" s="63">
        <v>33</v>
      </c>
      <c r="M604" s="58">
        <v>-24.547265683979035</v>
      </c>
      <c r="N604" s="92">
        <v>0.15333000000000002</v>
      </c>
      <c r="O604" s="92">
        <v>9.616431602096398E-2</v>
      </c>
      <c r="P604" s="92">
        <v>6.3239999999999963E-2</v>
      </c>
      <c r="Q604" s="92">
        <v>0.31273431602096396</v>
      </c>
      <c r="R604" s="77">
        <v>1235.8079534628571</v>
      </c>
      <c r="S604" s="77">
        <v>129.89833707690639</v>
      </c>
      <c r="T604" s="92">
        <v>-0.27046012209004339</v>
      </c>
      <c r="U604" s="92">
        <v>0.19074707890688583</v>
      </c>
      <c r="V604" s="92"/>
      <c r="W604" s="92"/>
      <c r="X604" s="77"/>
      <c r="Y604" s="92"/>
      <c r="Z604" s="77"/>
      <c r="AA604" s="92"/>
      <c r="AB604" s="77"/>
      <c r="AC604" s="92"/>
      <c r="AD604" s="77"/>
      <c r="AE604" s="92"/>
      <c r="AF604" s="77"/>
      <c r="AG604" s="92"/>
      <c r="AH604" s="77"/>
      <c r="AI604" s="92"/>
      <c r="AJ604" s="77"/>
      <c r="AK604" s="92"/>
      <c r="AL604" s="92"/>
      <c r="AM604" s="93"/>
      <c r="AN604" s="77"/>
      <c r="AO604" s="77"/>
      <c r="AP604" s="77"/>
      <c r="AQ604" s="77"/>
      <c r="AR604" s="77"/>
      <c r="AS604" s="77"/>
      <c r="AT604" s="77"/>
      <c r="AU604" s="77"/>
      <c r="AV604" s="77"/>
      <c r="AW604" s="77"/>
      <c r="AX604" s="77"/>
      <c r="AY604" s="77"/>
      <c r="AZ604" s="77"/>
      <c r="BB604" s="77"/>
      <c r="BC604" s="77"/>
      <c r="BD604" s="77"/>
      <c r="BE604" s="77"/>
      <c r="BG604" s="77"/>
      <c r="BH604" s="77"/>
      <c r="BI604" s="58"/>
      <c r="BJ604" s="58"/>
      <c r="BL604" s="94"/>
      <c r="BN604" s="117"/>
    </row>
    <row r="605" spans="1:66" s="38" customFormat="1" x14ac:dyDescent="0.2">
      <c r="A605" s="38" t="s">
        <v>807</v>
      </c>
      <c r="C605" s="58">
        <v>55.1</v>
      </c>
      <c r="D605" s="58">
        <v>-6.53</v>
      </c>
      <c r="E605" s="38" t="s">
        <v>816</v>
      </c>
      <c r="F605" s="63"/>
      <c r="G605" s="63"/>
      <c r="H605" s="63">
        <v>6460</v>
      </c>
      <c r="I605" s="63">
        <v>20</v>
      </c>
      <c r="J605" s="58">
        <v>-24</v>
      </c>
      <c r="K605" s="63">
        <v>1057</v>
      </c>
      <c r="L605" s="63">
        <v>33</v>
      </c>
      <c r="M605" s="58">
        <v>-23.687265683979035</v>
      </c>
      <c r="N605" s="92">
        <v>0.15333000000000002</v>
      </c>
      <c r="O605" s="92">
        <v>9.616431602096398E-2</v>
      </c>
      <c r="P605" s="92">
        <v>6.3239999999999963E-2</v>
      </c>
      <c r="Q605" s="92">
        <v>0.31273431602096396</v>
      </c>
      <c r="R605" s="77">
        <v>1235.8079534628571</v>
      </c>
      <c r="S605" s="77">
        <v>129.89833707690639</v>
      </c>
      <c r="T605" s="92">
        <v>-0.27046012209004339</v>
      </c>
      <c r="U605" s="92">
        <v>0.19074707890688583</v>
      </c>
      <c r="V605" s="92"/>
      <c r="W605" s="92"/>
      <c r="X605" s="77"/>
      <c r="Y605" s="92"/>
      <c r="Z605" s="77"/>
      <c r="AA605" s="92"/>
      <c r="AB605" s="77"/>
      <c r="AC605" s="92"/>
      <c r="AD605" s="77"/>
      <c r="AE605" s="92"/>
      <c r="AF605" s="77"/>
      <c r="AG605" s="92"/>
      <c r="AH605" s="77"/>
      <c r="AI605" s="92"/>
      <c r="AJ605" s="77"/>
      <c r="AK605" s="92"/>
      <c r="AL605" s="92"/>
      <c r="AM605" s="93"/>
      <c r="AN605" s="77"/>
      <c r="AO605" s="77"/>
      <c r="AP605" s="77"/>
      <c r="AQ605" s="77"/>
      <c r="AR605" s="77"/>
      <c r="AS605" s="77"/>
      <c r="AT605" s="77"/>
      <c r="AU605" s="77"/>
      <c r="AV605" s="77"/>
      <c r="AW605" s="77"/>
      <c r="AX605" s="77"/>
      <c r="AY605" s="77"/>
      <c r="AZ605" s="77"/>
      <c r="BB605" s="77"/>
      <c r="BC605" s="77"/>
      <c r="BD605" s="77"/>
      <c r="BE605" s="77"/>
      <c r="BG605" s="77"/>
      <c r="BH605" s="77"/>
      <c r="BI605" s="58"/>
      <c r="BJ605" s="58"/>
      <c r="BL605" s="94"/>
      <c r="BN605" s="117"/>
    </row>
    <row r="606" spans="1:66" s="38" customFormat="1" x14ac:dyDescent="0.2">
      <c r="A606" s="38" t="s">
        <v>807</v>
      </c>
      <c r="C606" s="58">
        <v>55.1</v>
      </c>
      <c r="D606" s="58">
        <v>-6.53</v>
      </c>
      <c r="E606" s="38" t="s">
        <v>816</v>
      </c>
      <c r="F606" s="63"/>
      <c r="G606" s="63"/>
      <c r="H606" s="63">
        <v>6480</v>
      </c>
      <c r="I606" s="63">
        <v>20</v>
      </c>
      <c r="J606" s="58">
        <v>-24.21</v>
      </c>
      <c r="K606" s="63">
        <v>1057</v>
      </c>
      <c r="L606" s="63">
        <v>33</v>
      </c>
      <c r="M606" s="58">
        <v>-23.897265683979036</v>
      </c>
      <c r="N606" s="92">
        <v>0.15333000000000002</v>
      </c>
      <c r="O606" s="92">
        <v>9.616431602096398E-2</v>
      </c>
      <c r="P606" s="92">
        <v>6.3239999999999963E-2</v>
      </c>
      <c r="Q606" s="92">
        <v>0.31273431602096396</v>
      </c>
      <c r="R606" s="77">
        <v>1235.8079534628571</v>
      </c>
      <c r="S606" s="77">
        <v>129.89833707690639</v>
      </c>
      <c r="T606" s="92">
        <v>-0.27046012209004339</v>
      </c>
      <c r="U606" s="92">
        <v>0.19074707890688583</v>
      </c>
      <c r="V606" s="92"/>
      <c r="W606" s="92"/>
      <c r="X606" s="77"/>
      <c r="Y606" s="92"/>
      <c r="Z606" s="77"/>
      <c r="AA606" s="92"/>
      <c r="AB606" s="77"/>
      <c r="AC606" s="92"/>
      <c r="AD606" s="77"/>
      <c r="AE606" s="92"/>
      <c r="AF606" s="77"/>
      <c r="AG606" s="92"/>
      <c r="AH606" s="77"/>
      <c r="AI606" s="92"/>
      <c r="AJ606" s="77"/>
      <c r="AK606" s="92"/>
      <c r="AL606" s="92"/>
      <c r="AM606" s="93"/>
      <c r="AN606" s="77"/>
      <c r="AO606" s="77"/>
      <c r="AP606" s="77"/>
      <c r="AQ606" s="77"/>
      <c r="AR606" s="77"/>
      <c r="AS606" s="77"/>
      <c r="AT606" s="77"/>
      <c r="AU606" s="77"/>
      <c r="AV606" s="77"/>
      <c r="AW606" s="77"/>
      <c r="AX606" s="77"/>
      <c r="AY606" s="77"/>
      <c r="AZ606" s="77"/>
      <c r="BB606" s="77"/>
      <c r="BC606" s="77"/>
      <c r="BD606" s="77"/>
      <c r="BE606" s="77"/>
      <c r="BG606" s="77"/>
      <c r="BH606" s="77"/>
      <c r="BI606" s="58"/>
      <c r="BJ606" s="58"/>
      <c r="BL606" s="94"/>
      <c r="BN606" s="117"/>
    </row>
    <row r="607" spans="1:66" s="38" customFormat="1" x14ac:dyDescent="0.2">
      <c r="A607" s="38" t="s">
        <v>807</v>
      </c>
      <c r="C607" s="58">
        <v>55.1</v>
      </c>
      <c r="D607" s="58">
        <v>-6.53</v>
      </c>
      <c r="E607" s="38" t="s">
        <v>816</v>
      </c>
      <c r="F607" s="63"/>
      <c r="G607" s="63"/>
      <c r="H607" s="63">
        <v>6500</v>
      </c>
      <c r="I607" s="63">
        <v>20</v>
      </c>
      <c r="J607" s="58">
        <v>-24.79</v>
      </c>
      <c r="K607" s="63">
        <v>1057</v>
      </c>
      <c r="L607" s="63">
        <v>33</v>
      </c>
      <c r="M607" s="58">
        <v>-24.477265683979034</v>
      </c>
      <c r="N607" s="92">
        <v>0.15333000000000002</v>
      </c>
      <c r="O607" s="92">
        <v>9.616431602096398E-2</v>
      </c>
      <c r="P607" s="92">
        <v>6.3239999999999963E-2</v>
      </c>
      <c r="Q607" s="92">
        <v>0.31273431602096396</v>
      </c>
      <c r="R607" s="77">
        <v>1235.8079534628571</v>
      </c>
      <c r="S607" s="77">
        <v>129.89833707690639</v>
      </c>
      <c r="T607" s="92">
        <v>-0.27046012209004339</v>
      </c>
      <c r="U607" s="92">
        <v>0.19074707890688583</v>
      </c>
      <c r="V607" s="92"/>
      <c r="W607" s="92"/>
      <c r="X607" s="77"/>
      <c r="Y607" s="92"/>
      <c r="Z607" s="77"/>
      <c r="AA607" s="92"/>
      <c r="AB607" s="77"/>
      <c r="AC607" s="92"/>
      <c r="AD607" s="77"/>
      <c r="AE607" s="92"/>
      <c r="AF607" s="77"/>
      <c r="AG607" s="92"/>
      <c r="AH607" s="77"/>
      <c r="AI607" s="92"/>
      <c r="AJ607" s="77"/>
      <c r="AK607" s="92"/>
      <c r="AL607" s="92"/>
      <c r="AM607" s="93"/>
      <c r="AN607" s="77"/>
      <c r="AO607" s="77"/>
      <c r="AP607" s="77"/>
      <c r="AQ607" s="77"/>
      <c r="AR607" s="77"/>
      <c r="AS607" s="77"/>
      <c r="AT607" s="77"/>
      <c r="AU607" s="77"/>
      <c r="AV607" s="77"/>
      <c r="AW607" s="77"/>
      <c r="AX607" s="77"/>
      <c r="AY607" s="77"/>
      <c r="AZ607" s="77"/>
      <c r="BB607" s="77"/>
      <c r="BC607" s="77"/>
      <c r="BD607" s="77"/>
      <c r="BE607" s="77"/>
      <c r="BG607" s="77"/>
      <c r="BH607" s="77"/>
      <c r="BI607" s="58"/>
      <c r="BJ607" s="58"/>
      <c r="BL607" s="94"/>
      <c r="BN607" s="117"/>
    </row>
    <row r="608" spans="1:66" s="38" customFormat="1" x14ac:dyDescent="0.2">
      <c r="A608" s="38" t="s">
        <v>807</v>
      </c>
      <c r="C608" s="58">
        <v>54.43</v>
      </c>
      <c r="D608" s="58">
        <v>-6.68</v>
      </c>
      <c r="E608" s="38" t="s">
        <v>816</v>
      </c>
      <c r="F608" s="63"/>
      <c r="G608" s="63"/>
      <c r="H608" s="63">
        <v>6520</v>
      </c>
      <c r="I608" s="63">
        <v>20</v>
      </c>
      <c r="J608" s="58">
        <v>-25.78</v>
      </c>
      <c r="K608" s="63">
        <v>885</v>
      </c>
      <c r="L608" s="63">
        <v>62</v>
      </c>
      <c r="M608" s="58">
        <v>-25.784809010117289</v>
      </c>
      <c r="N608" s="92">
        <v>0.14782000000000001</v>
      </c>
      <c r="O608" s="92">
        <v>-0.20756101011728667</v>
      </c>
      <c r="P608" s="92">
        <v>5.4931999999999981E-2</v>
      </c>
      <c r="Q608" s="92">
        <v>-4.8090101172866828E-3</v>
      </c>
      <c r="R608" s="77">
        <v>1221.5630622757144</v>
      </c>
      <c r="S608" s="77">
        <v>104.65375343919646</v>
      </c>
      <c r="T608" s="92">
        <v>-0.55560508486811833</v>
      </c>
      <c r="U608" s="92">
        <v>0.15618293411365547</v>
      </c>
      <c r="V608" s="92"/>
      <c r="W608" s="92"/>
      <c r="X608" s="77"/>
      <c r="Y608" s="92"/>
      <c r="Z608" s="77"/>
      <c r="AA608" s="92"/>
      <c r="AB608" s="77"/>
      <c r="AC608" s="92"/>
      <c r="AD608" s="77"/>
      <c r="AE608" s="92"/>
      <c r="AF608" s="77"/>
      <c r="AG608" s="92"/>
      <c r="AH608" s="77"/>
      <c r="AI608" s="92"/>
      <c r="AJ608" s="77"/>
      <c r="AK608" s="92"/>
      <c r="AL608" s="92"/>
      <c r="AM608" s="93"/>
      <c r="AN608" s="77"/>
      <c r="AO608" s="77"/>
      <c r="AP608" s="77"/>
      <c r="AQ608" s="77"/>
      <c r="AR608" s="77"/>
      <c r="AS608" s="77"/>
      <c r="AT608" s="77"/>
      <c r="AU608" s="77"/>
      <c r="AV608" s="77"/>
      <c r="AW608" s="77"/>
      <c r="AX608" s="77"/>
      <c r="AY608" s="77"/>
      <c r="AZ608" s="77"/>
      <c r="BB608" s="77"/>
      <c r="BC608" s="77"/>
      <c r="BD608" s="77"/>
      <c r="BE608" s="77"/>
      <c r="BG608" s="77"/>
      <c r="BH608" s="77"/>
      <c r="BI608" s="58"/>
      <c r="BJ608" s="58"/>
      <c r="BL608" s="94"/>
      <c r="BN608" s="117"/>
    </row>
    <row r="609" spans="1:66" s="38" customFormat="1" x14ac:dyDescent="0.2">
      <c r="A609" s="38" t="s">
        <v>807</v>
      </c>
      <c r="C609" s="58">
        <v>55.1</v>
      </c>
      <c r="D609" s="58">
        <v>-6.53</v>
      </c>
      <c r="E609" s="38" t="s">
        <v>816</v>
      </c>
      <c r="F609" s="63"/>
      <c r="G609" s="63"/>
      <c r="H609" s="63">
        <v>6540</v>
      </c>
      <c r="I609" s="63">
        <v>20</v>
      </c>
      <c r="J609" s="58">
        <v>-25.95</v>
      </c>
      <c r="K609" s="63">
        <v>1057</v>
      </c>
      <c r="L609" s="63">
        <v>33</v>
      </c>
      <c r="M609" s="58">
        <v>-25.637265683979034</v>
      </c>
      <c r="N609" s="92">
        <v>0.15333000000000002</v>
      </c>
      <c r="O609" s="92">
        <v>9.616431602096398E-2</v>
      </c>
      <c r="P609" s="92">
        <v>6.3239999999999963E-2</v>
      </c>
      <c r="Q609" s="92">
        <v>0.31273431602096396</v>
      </c>
      <c r="R609" s="77">
        <v>1235.8079534628571</v>
      </c>
      <c r="S609" s="77">
        <v>129.89833707690639</v>
      </c>
      <c r="T609" s="92">
        <v>-0.27046012209004339</v>
      </c>
      <c r="U609" s="92">
        <v>0.19074707890688583</v>
      </c>
      <c r="V609" s="92"/>
      <c r="W609" s="92"/>
      <c r="X609" s="77"/>
      <c r="Y609" s="92"/>
      <c r="Z609" s="77"/>
      <c r="AA609" s="92"/>
      <c r="AB609" s="77"/>
      <c r="AC609" s="92"/>
      <c r="AD609" s="77"/>
      <c r="AE609" s="92"/>
      <c r="AF609" s="77"/>
      <c r="AG609" s="92"/>
      <c r="AH609" s="77"/>
      <c r="AI609" s="92"/>
      <c r="AJ609" s="77"/>
      <c r="AK609" s="92"/>
      <c r="AL609" s="92"/>
      <c r="AM609" s="93"/>
      <c r="AN609" s="77"/>
      <c r="AO609" s="77"/>
      <c r="AP609" s="77"/>
      <c r="AQ609" s="77"/>
      <c r="AR609" s="77"/>
      <c r="AS609" s="77"/>
      <c r="AT609" s="77"/>
      <c r="AU609" s="77"/>
      <c r="AV609" s="77"/>
      <c r="AW609" s="77"/>
      <c r="AX609" s="77"/>
      <c r="AY609" s="77"/>
      <c r="AZ609" s="77"/>
      <c r="BB609" s="77"/>
      <c r="BC609" s="77"/>
      <c r="BD609" s="77"/>
      <c r="BE609" s="77"/>
      <c r="BG609" s="77"/>
      <c r="BH609" s="77"/>
      <c r="BI609" s="58"/>
      <c r="BJ609" s="58"/>
      <c r="BL609" s="94"/>
      <c r="BN609" s="117"/>
    </row>
    <row r="610" spans="1:66" s="38" customFormat="1" x14ac:dyDescent="0.2">
      <c r="A610" s="38" t="s">
        <v>807</v>
      </c>
      <c r="C610" s="58">
        <v>55.1</v>
      </c>
      <c r="D610" s="58">
        <v>-6.53</v>
      </c>
      <c r="E610" s="38" t="s">
        <v>816</v>
      </c>
      <c r="F610" s="63"/>
      <c r="G610" s="63"/>
      <c r="H610" s="63">
        <v>6560</v>
      </c>
      <c r="I610" s="63">
        <v>20</v>
      </c>
      <c r="J610" s="58">
        <v>-25.93</v>
      </c>
      <c r="K610" s="63">
        <v>1057</v>
      </c>
      <c r="L610" s="63">
        <v>33</v>
      </c>
      <c r="M610" s="58">
        <v>-25.617265683979035</v>
      </c>
      <c r="N610" s="92">
        <v>0.15333000000000002</v>
      </c>
      <c r="O610" s="92">
        <v>9.616431602096398E-2</v>
      </c>
      <c r="P610" s="92">
        <v>6.3239999999999963E-2</v>
      </c>
      <c r="Q610" s="92">
        <v>0.31273431602096396</v>
      </c>
      <c r="R610" s="77">
        <v>1235.8079534628571</v>
      </c>
      <c r="S610" s="77">
        <v>129.89833707690639</v>
      </c>
      <c r="T610" s="92">
        <v>-0.27046012209004339</v>
      </c>
      <c r="U610" s="92">
        <v>0.19074707890688583</v>
      </c>
      <c r="V610" s="92"/>
      <c r="W610" s="92"/>
      <c r="X610" s="77"/>
      <c r="Y610" s="92"/>
      <c r="Z610" s="77"/>
      <c r="AA610" s="92"/>
      <c r="AB610" s="77"/>
      <c r="AC610" s="92"/>
      <c r="AD610" s="77"/>
      <c r="AE610" s="92"/>
      <c r="AF610" s="77"/>
      <c r="AG610" s="92"/>
      <c r="AH610" s="77"/>
      <c r="AI610" s="92"/>
      <c r="AJ610" s="77"/>
      <c r="AK610" s="92"/>
      <c r="AL610" s="92"/>
      <c r="AM610" s="93"/>
      <c r="AN610" s="77"/>
      <c r="AO610" s="77"/>
      <c r="AP610" s="77"/>
      <c r="AQ610" s="77"/>
      <c r="AR610" s="77"/>
      <c r="AS610" s="77"/>
      <c r="AT610" s="77"/>
      <c r="AU610" s="77"/>
      <c r="AV610" s="77"/>
      <c r="AW610" s="77"/>
      <c r="AX610" s="77"/>
      <c r="AY610" s="77"/>
      <c r="AZ610" s="77"/>
      <c r="BB610" s="77"/>
      <c r="BC610" s="77"/>
      <c r="BD610" s="77"/>
      <c r="BE610" s="77"/>
      <c r="BG610" s="77"/>
      <c r="BH610" s="77"/>
      <c r="BI610" s="58"/>
      <c r="BJ610" s="58"/>
      <c r="BL610" s="94"/>
      <c r="BN610" s="117"/>
    </row>
    <row r="611" spans="1:66" s="38" customFormat="1" x14ac:dyDescent="0.2">
      <c r="A611" s="38" t="s">
        <v>807</v>
      </c>
      <c r="C611" s="58">
        <v>55.1</v>
      </c>
      <c r="D611" s="58">
        <v>-6.53</v>
      </c>
      <c r="E611" s="38" t="s">
        <v>816</v>
      </c>
      <c r="F611" s="63"/>
      <c r="G611" s="63"/>
      <c r="H611" s="63">
        <v>6580</v>
      </c>
      <c r="I611" s="63">
        <v>20</v>
      </c>
      <c r="J611" s="58">
        <v>-25.58</v>
      </c>
      <c r="K611" s="63">
        <v>1057</v>
      </c>
      <c r="L611" s="63">
        <v>33</v>
      </c>
      <c r="M611" s="58">
        <v>-25.267265683979033</v>
      </c>
      <c r="N611" s="92">
        <v>0.15333000000000002</v>
      </c>
      <c r="O611" s="92">
        <v>9.616431602096398E-2</v>
      </c>
      <c r="P611" s="92">
        <v>6.3239999999999963E-2</v>
      </c>
      <c r="Q611" s="92">
        <v>0.31273431602096396</v>
      </c>
      <c r="R611" s="77">
        <v>1235.8079534628571</v>
      </c>
      <c r="S611" s="77">
        <v>129.89833707690639</v>
      </c>
      <c r="T611" s="92">
        <v>-0.27046012209004339</v>
      </c>
      <c r="U611" s="92">
        <v>0.19074707890688583</v>
      </c>
      <c r="V611" s="92"/>
      <c r="W611" s="92"/>
      <c r="X611" s="77"/>
      <c r="Y611" s="92"/>
      <c r="Z611" s="77"/>
      <c r="AA611" s="92"/>
      <c r="AB611" s="77"/>
      <c r="AC611" s="92"/>
      <c r="AD611" s="77"/>
      <c r="AE611" s="92"/>
      <c r="AF611" s="77"/>
      <c r="AG611" s="92"/>
      <c r="AH611" s="77"/>
      <c r="AI611" s="92"/>
      <c r="AJ611" s="77"/>
      <c r="AK611" s="92"/>
      <c r="AL611" s="92"/>
      <c r="AM611" s="93"/>
      <c r="AN611" s="77"/>
      <c r="AO611" s="77"/>
      <c r="AP611" s="77"/>
      <c r="AQ611" s="77"/>
      <c r="AR611" s="77"/>
      <c r="AS611" s="77"/>
      <c r="AT611" s="77"/>
      <c r="AU611" s="77"/>
      <c r="AV611" s="77"/>
      <c r="AW611" s="77"/>
      <c r="AX611" s="77"/>
      <c r="AY611" s="77"/>
      <c r="AZ611" s="77"/>
      <c r="BB611" s="77"/>
      <c r="BC611" s="77"/>
      <c r="BD611" s="77"/>
      <c r="BE611" s="77"/>
      <c r="BG611" s="77"/>
      <c r="BH611" s="77"/>
      <c r="BI611" s="58"/>
      <c r="BJ611" s="58"/>
      <c r="BL611" s="94"/>
      <c r="BN611" s="117"/>
    </row>
    <row r="612" spans="1:66" s="38" customFormat="1" x14ac:dyDescent="0.2">
      <c r="A612" s="38" t="s">
        <v>807</v>
      </c>
      <c r="C612" s="58">
        <v>55.1</v>
      </c>
      <c r="D612" s="58">
        <v>-6.53</v>
      </c>
      <c r="E612" s="38" t="s">
        <v>816</v>
      </c>
      <c r="F612" s="63"/>
      <c r="G612" s="63"/>
      <c r="H612" s="63">
        <v>6600</v>
      </c>
      <c r="I612" s="63">
        <v>20</v>
      </c>
      <c r="J612" s="58">
        <v>-25.51</v>
      </c>
      <c r="K612" s="63">
        <v>1057</v>
      </c>
      <c r="L612" s="63">
        <v>33</v>
      </c>
      <c r="M612" s="58">
        <v>-25.197265683979037</v>
      </c>
      <c r="N612" s="92">
        <v>0.15333000000000002</v>
      </c>
      <c r="O612" s="92">
        <v>9.616431602096398E-2</v>
      </c>
      <c r="P612" s="92">
        <v>6.3239999999999963E-2</v>
      </c>
      <c r="Q612" s="92">
        <v>0.31273431602096396</v>
      </c>
      <c r="R612" s="77">
        <v>1235.8079534628571</v>
      </c>
      <c r="S612" s="77">
        <v>129.89833707690639</v>
      </c>
      <c r="T612" s="92">
        <v>-0.27046012209004339</v>
      </c>
      <c r="U612" s="92">
        <v>0.19074707890688583</v>
      </c>
      <c r="V612" s="92"/>
      <c r="W612" s="92"/>
      <c r="X612" s="77"/>
      <c r="Y612" s="92"/>
      <c r="Z612" s="77"/>
      <c r="AA612" s="92"/>
      <c r="AB612" s="77"/>
      <c r="AC612" s="92"/>
      <c r="AD612" s="77"/>
      <c r="AE612" s="92"/>
      <c r="AF612" s="77"/>
      <c r="AG612" s="92"/>
      <c r="AH612" s="77"/>
      <c r="AI612" s="92"/>
      <c r="AJ612" s="77"/>
      <c r="AK612" s="92"/>
      <c r="AL612" s="92"/>
      <c r="AM612" s="93"/>
      <c r="AN612" s="77"/>
      <c r="AO612" s="77"/>
      <c r="AP612" s="77"/>
      <c r="AQ612" s="77"/>
      <c r="AR612" s="77"/>
      <c r="AS612" s="77"/>
      <c r="AT612" s="77"/>
      <c r="AU612" s="77"/>
      <c r="AV612" s="77"/>
      <c r="AW612" s="77"/>
      <c r="AX612" s="77"/>
      <c r="AY612" s="77"/>
      <c r="AZ612" s="77"/>
      <c r="BB612" s="77"/>
      <c r="BC612" s="77"/>
      <c r="BD612" s="77"/>
      <c r="BE612" s="77"/>
      <c r="BG612" s="77"/>
      <c r="BH612" s="77"/>
      <c r="BI612" s="58"/>
      <c r="BJ612" s="58"/>
      <c r="BL612" s="94"/>
      <c r="BN612" s="117"/>
    </row>
    <row r="613" spans="1:66" s="38" customFormat="1" x14ac:dyDescent="0.2">
      <c r="A613" s="38" t="s">
        <v>807</v>
      </c>
      <c r="C613" s="58">
        <v>54.43</v>
      </c>
      <c r="D613" s="58">
        <v>-6.68</v>
      </c>
      <c r="E613" s="38" t="s">
        <v>816</v>
      </c>
      <c r="F613" s="63"/>
      <c r="G613" s="63"/>
      <c r="H613" s="63">
        <v>6620</v>
      </c>
      <c r="I613" s="63">
        <v>20</v>
      </c>
      <c r="J613" s="58">
        <v>-25.82</v>
      </c>
      <c r="K613" s="63">
        <v>885</v>
      </c>
      <c r="L613" s="63">
        <v>62</v>
      </c>
      <c r="M613" s="58">
        <v>-25.824809010117288</v>
      </c>
      <c r="N613" s="92">
        <v>0.14782000000000001</v>
      </c>
      <c r="O613" s="92">
        <v>-0.20756101011728667</v>
      </c>
      <c r="P613" s="92">
        <v>5.4931999999999981E-2</v>
      </c>
      <c r="Q613" s="92">
        <v>-4.8090101172866828E-3</v>
      </c>
      <c r="R613" s="77">
        <v>1221.5630622757144</v>
      </c>
      <c r="S613" s="77">
        <v>104.65375343919646</v>
      </c>
      <c r="T613" s="92">
        <v>-0.55560508486811833</v>
      </c>
      <c r="U613" s="92">
        <v>0.15618293411365547</v>
      </c>
      <c r="V613" s="92"/>
      <c r="W613" s="92"/>
      <c r="X613" s="77"/>
      <c r="Y613" s="92"/>
      <c r="Z613" s="77"/>
      <c r="AA613" s="92"/>
      <c r="AB613" s="77"/>
      <c r="AC613" s="92"/>
      <c r="AD613" s="77"/>
      <c r="AE613" s="92"/>
      <c r="AF613" s="77"/>
      <c r="AG613" s="92"/>
      <c r="AH613" s="77"/>
      <c r="AI613" s="92"/>
      <c r="AJ613" s="77"/>
      <c r="AK613" s="92"/>
      <c r="AL613" s="92"/>
      <c r="AM613" s="93"/>
      <c r="AN613" s="77"/>
      <c r="AO613" s="77"/>
      <c r="AP613" s="77"/>
      <c r="AQ613" s="77"/>
      <c r="AR613" s="77"/>
      <c r="AS613" s="77"/>
      <c r="AT613" s="77"/>
      <c r="AU613" s="77"/>
      <c r="AV613" s="77"/>
      <c r="AW613" s="77"/>
      <c r="AX613" s="77"/>
      <c r="AY613" s="77"/>
      <c r="AZ613" s="77"/>
      <c r="BB613" s="77"/>
      <c r="BC613" s="77"/>
      <c r="BD613" s="77"/>
      <c r="BE613" s="77"/>
      <c r="BG613" s="77"/>
      <c r="BH613" s="77"/>
      <c r="BI613" s="58"/>
      <c r="BJ613" s="58"/>
      <c r="BL613" s="94"/>
      <c r="BN613" s="117"/>
    </row>
    <row r="614" spans="1:66" s="38" customFormat="1" x14ac:dyDescent="0.2">
      <c r="A614" s="38" t="s">
        <v>807</v>
      </c>
      <c r="C614" s="58">
        <v>55.1</v>
      </c>
      <c r="D614" s="58">
        <v>-6.53</v>
      </c>
      <c r="E614" s="38" t="s">
        <v>816</v>
      </c>
      <c r="F614" s="63"/>
      <c r="G614" s="63"/>
      <c r="H614" s="63">
        <v>6640</v>
      </c>
      <c r="I614" s="63">
        <v>20</v>
      </c>
      <c r="J614" s="58">
        <v>-25.61</v>
      </c>
      <c r="K614" s="63">
        <v>1057</v>
      </c>
      <c r="L614" s="63">
        <v>33</v>
      </c>
      <c r="M614" s="58">
        <v>-25.297265683979035</v>
      </c>
      <c r="N614" s="92">
        <v>0.15333000000000002</v>
      </c>
      <c r="O614" s="92">
        <v>9.616431602096398E-2</v>
      </c>
      <c r="P614" s="92">
        <v>6.3239999999999963E-2</v>
      </c>
      <c r="Q614" s="92">
        <v>0.31273431602096396</v>
      </c>
      <c r="R614" s="77">
        <v>1235.8079534628571</v>
      </c>
      <c r="S614" s="77">
        <v>129.89833707690639</v>
      </c>
      <c r="T614" s="92">
        <v>-0.27046012209004339</v>
      </c>
      <c r="U614" s="92">
        <v>0.19074707890688583</v>
      </c>
      <c r="V614" s="92"/>
      <c r="W614" s="92"/>
      <c r="X614" s="77"/>
      <c r="Y614" s="92"/>
      <c r="Z614" s="77"/>
      <c r="AA614" s="92"/>
      <c r="AB614" s="77"/>
      <c r="AC614" s="92"/>
      <c r="AD614" s="77"/>
      <c r="AE614" s="92"/>
      <c r="AF614" s="77"/>
      <c r="AG614" s="92"/>
      <c r="AH614" s="77"/>
      <c r="AI614" s="92"/>
      <c r="AJ614" s="77"/>
      <c r="AK614" s="92"/>
      <c r="AL614" s="92"/>
      <c r="AM614" s="93"/>
      <c r="AN614" s="77"/>
      <c r="AO614" s="77"/>
      <c r="AP614" s="77"/>
      <c r="AQ614" s="77"/>
      <c r="AR614" s="77"/>
      <c r="AS614" s="77"/>
      <c r="AT614" s="77"/>
      <c r="AU614" s="77"/>
      <c r="AV614" s="77"/>
      <c r="AW614" s="77"/>
      <c r="AX614" s="77"/>
      <c r="AY614" s="77"/>
      <c r="AZ614" s="77"/>
      <c r="BB614" s="77"/>
      <c r="BC614" s="77"/>
      <c r="BD614" s="77"/>
      <c r="BE614" s="77"/>
      <c r="BG614" s="77"/>
      <c r="BH614" s="77"/>
      <c r="BI614" s="58"/>
      <c r="BJ614" s="58"/>
      <c r="BL614" s="94"/>
      <c r="BN614" s="117"/>
    </row>
    <row r="615" spans="1:66" s="38" customFormat="1" x14ac:dyDescent="0.2">
      <c r="A615" s="38" t="s">
        <v>807</v>
      </c>
      <c r="C615" s="58">
        <v>55.1</v>
      </c>
      <c r="D615" s="58">
        <v>-6.53</v>
      </c>
      <c r="E615" s="38" t="s">
        <v>816</v>
      </c>
      <c r="F615" s="63"/>
      <c r="G615" s="63"/>
      <c r="H615" s="63">
        <v>6660</v>
      </c>
      <c r="I615" s="63">
        <v>20</v>
      </c>
      <c r="J615" s="58">
        <v>-24.67</v>
      </c>
      <c r="K615" s="63">
        <v>1057</v>
      </c>
      <c r="L615" s="63">
        <v>33</v>
      </c>
      <c r="M615" s="58">
        <v>-24.357265683979037</v>
      </c>
      <c r="N615" s="92">
        <v>0.15333000000000002</v>
      </c>
      <c r="O615" s="92">
        <v>9.616431602096398E-2</v>
      </c>
      <c r="P615" s="92">
        <v>6.3239999999999963E-2</v>
      </c>
      <c r="Q615" s="92">
        <v>0.31273431602096396</v>
      </c>
      <c r="R615" s="77">
        <v>1235.8079534628571</v>
      </c>
      <c r="S615" s="77">
        <v>129.89833707690639</v>
      </c>
      <c r="T615" s="92">
        <v>-0.27046012209004339</v>
      </c>
      <c r="U615" s="92">
        <v>0.19074707890688583</v>
      </c>
      <c r="V615" s="92"/>
      <c r="W615" s="92"/>
      <c r="X615" s="77"/>
      <c r="Y615" s="92"/>
      <c r="Z615" s="77"/>
      <c r="AA615" s="92"/>
      <c r="AB615" s="77"/>
      <c r="AC615" s="92"/>
      <c r="AD615" s="77"/>
      <c r="AE615" s="92"/>
      <c r="AF615" s="77"/>
      <c r="AG615" s="92"/>
      <c r="AH615" s="77"/>
      <c r="AI615" s="92"/>
      <c r="AJ615" s="77"/>
      <c r="AK615" s="92"/>
      <c r="AL615" s="92"/>
      <c r="AM615" s="93"/>
      <c r="AN615" s="77"/>
      <c r="AO615" s="77"/>
      <c r="AP615" s="77"/>
      <c r="AQ615" s="77"/>
      <c r="AR615" s="77"/>
      <c r="AS615" s="77"/>
      <c r="AT615" s="77"/>
      <c r="AU615" s="77"/>
      <c r="AV615" s="77"/>
      <c r="AW615" s="77"/>
      <c r="AX615" s="77"/>
      <c r="AY615" s="77"/>
      <c r="AZ615" s="77"/>
      <c r="BB615" s="77"/>
      <c r="BC615" s="77"/>
      <c r="BD615" s="77"/>
      <c r="BE615" s="77"/>
      <c r="BG615" s="77"/>
      <c r="BH615" s="77"/>
      <c r="BI615" s="58"/>
      <c r="BJ615" s="58"/>
      <c r="BL615" s="94"/>
      <c r="BN615" s="117"/>
    </row>
    <row r="616" spans="1:66" s="38" customFormat="1" x14ac:dyDescent="0.2">
      <c r="A616" s="38" t="s">
        <v>807</v>
      </c>
      <c r="C616" s="58">
        <v>54.23</v>
      </c>
      <c r="D616" s="58">
        <v>-7.28</v>
      </c>
      <c r="E616" s="38" t="s">
        <v>816</v>
      </c>
      <c r="F616" s="63"/>
      <c r="G616" s="63"/>
      <c r="H616" s="63">
        <v>6680</v>
      </c>
      <c r="I616" s="63">
        <v>20</v>
      </c>
      <c r="J616" s="58">
        <v>-24.65</v>
      </c>
      <c r="K616" s="63">
        <v>1028</v>
      </c>
      <c r="L616" s="63">
        <v>134</v>
      </c>
      <c r="M616" s="58">
        <v>-24.415653630738163</v>
      </c>
      <c r="N616" s="92">
        <v>0.13414000000000001</v>
      </c>
      <c r="O616" s="92">
        <v>4.7754369261834739E-2</v>
      </c>
      <c r="P616" s="92">
        <v>5.2451999999999943E-2</v>
      </c>
      <c r="Q616" s="92">
        <v>0.23434636926183469</v>
      </c>
      <c r="R616" s="77">
        <v>1287.6337288585712</v>
      </c>
      <c r="S616" s="77">
        <v>146.65611234108411</v>
      </c>
      <c r="T616" s="92">
        <v>-0.39199034542006167</v>
      </c>
      <c r="U616" s="92">
        <v>0.20679662972850715</v>
      </c>
      <c r="V616" s="92"/>
      <c r="W616" s="92"/>
      <c r="X616" s="77"/>
      <c r="Y616" s="92"/>
      <c r="Z616" s="77"/>
      <c r="AA616" s="92"/>
      <c r="AB616" s="77"/>
      <c r="AC616" s="92"/>
      <c r="AD616" s="77"/>
      <c r="AE616" s="92"/>
      <c r="AF616" s="77"/>
      <c r="AG616" s="92"/>
      <c r="AH616" s="77"/>
      <c r="AI616" s="92"/>
      <c r="AJ616" s="77"/>
      <c r="AK616" s="92"/>
      <c r="AL616" s="92"/>
      <c r="AM616" s="93"/>
      <c r="AN616" s="77"/>
      <c r="AO616" s="77"/>
      <c r="AP616" s="77"/>
      <c r="AQ616" s="77"/>
      <c r="AR616" s="77"/>
      <c r="AS616" s="77"/>
      <c r="AT616" s="77"/>
      <c r="AU616" s="77"/>
      <c r="AV616" s="77"/>
      <c r="AW616" s="77"/>
      <c r="AX616" s="77"/>
      <c r="AY616" s="77"/>
      <c r="AZ616" s="77"/>
      <c r="BB616" s="77"/>
      <c r="BC616" s="77"/>
      <c r="BD616" s="77"/>
      <c r="BE616" s="77"/>
      <c r="BG616" s="77"/>
      <c r="BH616" s="77"/>
      <c r="BI616" s="58"/>
      <c r="BJ616" s="58"/>
      <c r="BL616" s="94"/>
      <c r="BN616" s="117"/>
    </row>
    <row r="617" spans="1:66" s="38" customFormat="1" x14ac:dyDescent="0.2">
      <c r="A617" s="38" t="s">
        <v>807</v>
      </c>
      <c r="C617" s="58">
        <v>54.23</v>
      </c>
      <c r="D617" s="58">
        <v>-7.28</v>
      </c>
      <c r="E617" s="38" t="s">
        <v>816</v>
      </c>
      <c r="F617" s="63"/>
      <c r="G617" s="63"/>
      <c r="H617" s="63">
        <v>6700</v>
      </c>
      <c r="I617" s="63">
        <v>20</v>
      </c>
      <c r="J617" s="58">
        <v>-24.94</v>
      </c>
      <c r="K617" s="63">
        <v>1028</v>
      </c>
      <c r="L617" s="63">
        <v>134</v>
      </c>
      <c r="M617" s="58">
        <v>-24.705653630738166</v>
      </c>
      <c r="N617" s="92">
        <v>0.13414000000000001</v>
      </c>
      <c r="O617" s="92">
        <v>4.7754369261834739E-2</v>
      </c>
      <c r="P617" s="92">
        <v>5.2451999999999943E-2</v>
      </c>
      <c r="Q617" s="92">
        <v>0.23434636926183469</v>
      </c>
      <c r="R617" s="77">
        <v>1287.6337288585712</v>
      </c>
      <c r="S617" s="77">
        <v>146.65611234108411</v>
      </c>
      <c r="T617" s="92">
        <v>-0.39199034542006167</v>
      </c>
      <c r="U617" s="92">
        <v>0.20679662972850715</v>
      </c>
      <c r="V617" s="92"/>
      <c r="W617" s="92"/>
      <c r="X617" s="77"/>
      <c r="Y617" s="92"/>
      <c r="Z617" s="77"/>
      <c r="AA617" s="92"/>
      <c r="AB617" s="77"/>
      <c r="AC617" s="92"/>
      <c r="AD617" s="77"/>
      <c r="AE617" s="92"/>
      <c r="AF617" s="77"/>
      <c r="AG617" s="92"/>
      <c r="AH617" s="77"/>
      <c r="AI617" s="92"/>
      <c r="AJ617" s="77"/>
      <c r="AK617" s="92"/>
      <c r="AL617" s="92"/>
      <c r="AM617" s="93"/>
      <c r="AN617" s="77"/>
      <c r="AO617" s="77"/>
      <c r="AP617" s="77"/>
      <c r="AQ617" s="77"/>
      <c r="AR617" s="77"/>
      <c r="AS617" s="77"/>
      <c r="AT617" s="77"/>
      <c r="AU617" s="77"/>
      <c r="AV617" s="77"/>
      <c r="AW617" s="77"/>
      <c r="AX617" s="77"/>
      <c r="AY617" s="77"/>
      <c r="AZ617" s="77"/>
      <c r="BB617" s="77"/>
      <c r="BC617" s="77"/>
      <c r="BD617" s="77"/>
      <c r="BE617" s="77"/>
      <c r="BG617" s="77"/>
      <c r="BH617" s="77"/>
      <c r="BI617" s="58"/>
      <c r="BJ617" s="58"/>
      <c r="BL617" s="94"/>
      <c r="BN617" s="117"/>
    </row>
    <row r="618" spans="1:66" s="38" customFormat="1" x14ac:dyDescent="0.2">
      <c r="A618" s="38" t="s">
        <v>807</v>
      </c>
      <c r="C618" s="58">
        <v>54.23</v>
      </c>
      <c r="D618" s="58">
        <v>-7.28</v>
      </c>
      <c r="E618" s="38" t="s">
        <v>816</v>
      </c>
      <c r="F618" s="63"/>
      <c r="G618" s="63"/>
      <c r="H618" s="63">
        <v>6720</v>
      </c>
      <c r="I618" s="63">
        <v>20</v>
      </c>
      <c r="J618" s="58">
        <v>-25.42</v>
      </c>
      <c r="K618" s="63">
        <v>1028</v>
      </c>
      <c r="L618" s="63">
        <v>134</v>
      </c>
      <c r="M618" s="58">
        <v>-25.185653630738166</v>
      </c>
      <c r="N618" s="92">
        <v>0.13414000000000001</v>
      </c>
      <c r="O618" s="92">
        <v>4.7754369261834739E-2</v>
      </c>
      <c r="P618" s="92">
        <v>5.2451999999999943E-2</v>
      </c>
      <c r="Q618" s="92">
        <v>0.23434636926183469</v>
      </c>
      <c r="R618" s="77">
        <v>1287.6337288585712</v>
      </c>
      <c r="S618" s="77">
        <v>146.65611234108411</v>
      </c>
      <c r="T618" s="92">
        <v>-0.39199034542006167</v>
      </c>
      <c r="U618" s="92">
        <v>0.20679662972850715</v>
      </c>
      <c r="V618" s="92"/>
      <c r="W618" s="92"/>
      <c r="X618" s="77"/>
      <c r="Y618" s="92"/>
      <c r="Z618" s="77"/>
      <c r="AA618" s="92"/>
      <c r="AB618" s="77"/>
      <c r="AC618" s="92"/>
      <c r="AD618" s="77"/>
      <c r="AE618" s="92"/>
      <c r="AF618" s="77"/>
      <c r="AG618" s="92"/>
      <c r="AH618" s="77"/>
      <c r="AI618" s="92"/>
      <c r="AJ618" s="77"/>
      <c r="AK618" s="92"/>
      <c r="AL618" s="92"/>
      <c r="AM618" s="93"/>
      <c r="AN618" s="77"/>
      <c r="AO618" s="77"/>
      <c r="AP618" s="77"/>
      <c r="AQ618" s="77"/>
      <c r="AR618" s="77"/>
      <c r="AS618" s="77"/>
      <c r="AT618" s="77"/>
      <c r="AU618" s="77"/>
      <c r="AV618" s="77"/>
      <c r="AW618" s="77"/>
      <c r="AX618" s="77"/>
      <c r="AY618" s="77"/>
      <c r="AZ618" s="77"/>
      <c r="BB618" s="77"/>
      <c r="BC618" s="77"/>
      <c r="BD618" s="77"/>
      <c r="BE618" s="77"/>
      <c r="BG618" s="77"/>
      <c r="BH618" s="77"/>
      <c r="BI618" s="58"/>
      <c r="BJ618" s="58"/>
      <c r="BL618" s="94"/>
      <c r="BN618" s="117"/>
    </row>
    <row r="619" spans="1:66" s="38" customFormat="1" x14ac:dyDescent="0.2">
      <c r="A619" s="38" t="s">
        <v>807</v>
      </c>
      <c r="C619" s="58">
        <v>54.23</v>
      </c>
      <c r="D619" s="58">
        <v>-7.28</v>
      </c>
      <c r="E619" s="38" t="s">
        <v>816</v>
      </c>
      <c r="F619" s="63"/>
      <c r="G619" s="63"/>
      <c r="H619" s="63">
        <v>6740</v>
      </c>
      <c r="I619" s="63">
        <v>20</v>
      </c>
      <c r="J619" s="58">
        <v>-24.95</v>
      </c>
      <c r="K619" s="63">
        <v>1028</v>
      </c>
      <c r="L619" s="63">
        <v>134</v>
      </c>
      <c r="M619" s="58">
        <v>-24.715653630738164</v>
      </c>
      <c r="N619" s="92">
        <v>0.13414000000000001</v>
      </c>
      <c r="O619" s="92">
        <v>4.7754369261834739E-2</v>
      </c>
      <c r="P619" s="92">
        <v>5.2451999999999943E-2</v>
      </c>
      <c r="Q619" s="92">
        <v>0.23434636926183469</v>
      </c>
      <c r="R619" s="77">
        <v>1287.6337288585712</v>
      </c>
      <c r="S619" s="77">
        <v>146.65611234108411</v>
      </c>
      <c r="T619" s="92">
        <v>-0.39199034542006167</v>
      </c>
      <c r="U619" s="92">
        <v>0.20679662972850715</v>
      </c>
      <c r="V619" s="92"/>
      <c r="W619" s="92"/>
      <c r="X619" s="77"/>
      <c r="Y619" s="92"/>
      <c r="Z619" s="77"/>
      <c r="AA619" s="92"/>
      <c r="AB619" s="77"/>
      <c r="AC619" s="92"/>
      <c r="AD619" s="77"/>
      <c r="AE619" s="92"/>
      <c r="AF619" s="77"/>
      <c r="AG619" s="92"/>
      <c r="AH619" s="77"/>
      <c r="AI619" s="92"/>
      <c r="AJ619" s="77"/>
      <c r="AK619" s="92"/>
      <c r="AL619" s="92"/>
      <c r="AM619" s="93"/>
      <c r="AN619" s="77"/>
      <c r="AO619" s="77"/>
      <c r="AP619" s="77"/>
      <c r="AQ619" s="77"/>
      <c r="AR619" s="77"/>
      <c r="AS619" s="77"/>
      <c r="AT619" s="77"/>
      <c r="AU619" s="77"/>
      <c r="AV619" s="77"/>
      <c r="AW619" s="77"/>
      <c r="AX619" s="77"/>
      <c r="AY619" s="77"/>
      <c r="AZ619" s="77"/>
      <c r="BB619" s="77"/>
      <c r="BC619" s="77"/>
      <c r="BD619" s="77"/>
      <c r="BE619" s="77"/>
      <c r="BG619" s="77"/>
      <c r="BH619" s="77"/>
      <c r="BI619" s="58"/>
      <c r="BJ619" s="58"/>
      <c r="BL619" s="94"/>
      <c r="BN619" s="117"/>
    </row>
    <row r="620" spans="1:66" s="38" customFormat="1" x14ac:dyDescent="0.2">
      <c r="A620" s="38" t="s">
        <v>807</v>
      </c>
      <c r="C620" s="58">
        <v>54.23</v>
      </c>
      <c r="D620" s="58">
        <v>-7.28</v>
      </c>
      <c r="E620" s="38" t="s">
        <v>816</v>
      </c>
      <c r="F620" s="63"/>
      <c r="G620" s="63"/>
      <c r="H620" s="63">
        <v>6760</v>
      </c>
      <c r="I620" s="63">
        <v>20</v>
      </c>
      <c r="J620" s="58">
        <v>-24.18</v>
      </c>
      <c r="K620" s="63">
        <v>1028</v>
      </c>
      <c r="L620" s="63">
        <v>134</v>
      </c>
      <c r="M620" s="58">
        <v>-23.945653630738164</v>
      </c>
      <c r="N620" s="92">
        <v>0.13414000000000001</v>
      </c>
      <c r="O620" s="92">
        <v>4.7754369261834739E-2</v>
      </c>
      <c r="P620" s="92">
        <v>5.2451999999999943E-2</v>
      </c>
      <c r="Q620" s="92">
        <v>0.23434636926183469</v>
      </c>
      <c r="R620" s="77">
        <v>1287.6337288585712</v>
      </c>
      <c r="S620" s="77">
        <v>146.65611234108411</v>
      </c>
      <c r="T620" s="92">
        <v>-0.39199034542006167</v>
      </c>
      <c r="U620" s="92">
        <v>0.20679662972850715</v>
      </c>
      <c r="V620" s="92"/>
      <c r="W620" s="92"/>
      <c r="X620" s="77"/>
      <c r="Y620" s="92"/>
      <c r="Z620" s="77"/>
      <c r="AA620" s="92"/>
      <c r="AB620" s="77"/>
      <c r="AC620" s="92"/>
      <c r="AD620" s="77"/>
      <c r="AE620" s="92"/>
      <c r="AF620" s="77"/>
      <c r="AG620" s="92"/>
      <c r="AH620" s="77"/>
      <c r="AI620" s="92"/>
      <c r="AJ620" s="77"/>
      <c r="AK620" s="92"/>
      <c r="AL620" s="92"/>
      <c r="AM620" s="93"/>
      <c r="AN620" s="77"/>
      <c r="AO620" s="77"/>
      <c r="AP620" s="77"/>
      <c r="AQ620" s="77"/>
      <c r="AR620" s="77"/>
      <c r="AS620" s="77"/>
      <c r="AT620" s="77"/>
      <c r="AU620" s="77"/>
      <c r="AV620" s="77"/>
      <c r="AW620" s="77"/>
      <c r="AX620" s="77"/>
      <c r="AY620" s="77"/>
      <c r="AZ620" s="77"/>
      <c r="BB620" s="77"/>
      <c r="BC620" s="77"/>
      <c r="BD620" s="77"/>
      <c r="BE620" s="77"/>
      <c r="BG620" s="77"/>
      <c r="BH620" s="77"/>
      <c r="BI620" s="58"/>
      <c r="BJ620" s="58"/>
      <c r="BL620" s="94"/>
      <c r="BN620" s="117"/>
    </row>
    <row r="621" spans="1:66" s="38" customFormat="1" x14ac:dyDescent="0.2">
      <c r="A621" s="38" t="s">
        <v>807</v>
      </c>
      <c r="C621" s="58">
        <v>54.23</v>
      </c>
      <c r="D621" s="58">
        <v>-7.28</v>
      </c>
      <c r="E621" s="38" t="s">
        <v>816</v>
      </c>
      <c r="F621" s="63"/>
      <c r="G621" s="63"/>
      <c r="H621" s="63">
        <v>6780</v>
      </c>
      <c r="I621" s="63">
        <v>20</v>
      </c>
      <c r="J621" s="58">
        <v>-26.01</v>
      </c>
      <c r="K621" s="63">
        <v>1028</v>
      </c>
      <c r="L621" s="63">
        <v>134</v>
      </c>
      <c r="M621" s="58">
        <v>-25.775653630738166</v>
      </c>
      <c r="N621" s="92">
        <v>0.13414000000000001</v>
      </c>
      <c r="O621" s="92">
        <v>4.7754369261834739E-2</v>
      </c>
      <c r="P621" s="92">
        <v>5.2451999999999943E-2</v>
      </c>
      <c r="Q621" s="92">
        <v>0.23434636926183469</v>
      </c>
      <c r="R621" s="77">
        <v>1287.6337288585712</v>
      </c>
      <c r="S621" s="77">
        <v>146.65611234108411</v>
      </c>
      <c r="T621" s="92">
        <v>-0.39199034542006167</v>
      </c>
      <c r="U621" s="92">
        <v>0.20679662972850715</v>
      </c>
      <c r="V621" s="92"/>
      <c r="W621" s="92"/>
      <c r="X621" s="77"/>
      <c r="Y621" s="92"/>
      <c r="Z621" s="77"/>
      <c r="AA621" s="92"/>
      <c r="AB621" s="77"/>
      <c r="AC621" s="92"/>
      <c r="AD621" s="77"/>
      <c r="AE621" s="92"/>
      <c r="AF621" s="77"/>
      <c r="AG621" s="92"/>
      <c r="AH621" s="77"/>
      <c r="AI621" s="92"/>
      <c r="AJ621" s="77"/>
      <c r="AK621" s="92"/>
      <c r="AL621" s="92"/>
      <c r="AM621" s="93"/>
      <c r="AN621" s="77"/>
      <c r="AO621" s="77"/>
      <c r="AP621" s="77"/>
      <c r="AQ621" s="77"/>
      <c r="AR621" s="77"/>
      <c r="AS621" s="77"/>
      <c r="AT621" s="77"/>
      <c r="AU621" s="77"/>
      <c r="AV621" s="77"/>
      <c r="AW621" s="77"/>
      <c r="AX621" s="77"/>
      <c r="AY621" s="77"/>
      <c r="AZ621" s="77"/>
      <c r="BB621" s="77"/>
      <c r="BC621" s="77"/>
      <c r="BD621" s="77"/>
      <c r="BE621" s="77"/>
      <c r="BG621" s="77"/>
      <c r="BH621" s="77"/>
      <c r="BI621" s="58"/>
      <c r="BJ621" s="58"/>
      <c r="BL621" s="94"/>
      <c r="BN621" s="117"/>
    </row>
    <row r="622" spans="1:66" s="38" customFormat="1" x14ac:dyDescent="0.2">
      <c r="A622" s="38" t="s">
        <v>807</v>
      </c>
      <c r="C622" s="58">
        <v>54.23</v>
      </c>
      <c r="D622" s="58">
        <v>-7.28</v>
      </c>
      <c r="E622" s="38" t="s">
        <v>816</v>
      </c>
      <c r="F622" s="63"/>
      <c r="G622" s="63"/>
      <c r="H622" s="63">
        <v>6800</v>
      </c>
      <c r="I622" s="63">
        <v>20</v>
      </c>
      <c r="J622" s="58">
        <v>-26.01</v>
      </c>
      <c r="K622" s="63">
        <v>1028</v>
      </c>
      <c r="L622" s="63">
        <v>134</v>
      </c>
      <c r="M622" s="58">
        <v>-25.775653630738166</v>
      </c>
      <c r="N622" s="92">
        <v>0.13414000000000001</v>
      </c>
      <c r="O622" s="92">
        <v>4.7754369261834739E-2</v>
      </c>
      <c r="P622" s="92">
        <v>5.2451999999999943E-2</v>
      </c>
      <c r="Q622" s="92">
        <v>0.23434636926183469</v>
      </c>
      <c r="R622" s="77">
        <v>1287.6337288585712</v>
      </c>
      <c r="S622" s="77">
        <v>146.65611234108411</v>
      </c>
      <c r="T622" s="92">
        <v>-0.39199034542006167</v>
      </c>
      <c r="U622" s="92">
        <v>0.20679662972850715</v>
      </c>
      <c r="V622" s="92"/>
      <c r="W622" s="92"/>
      <c r="X622" s="77"/>
      <c r="Y622" s="92"/>
      <c r="Z622" s="77"/>
      <c r="AA622" s="92"/>
      <c r="AB622" s="77"/>
      <c r="AC622" s="92"/>
      <c r="AD622" s="77"/>
      <c r="AE622" s="92"/>
      <c r="AF622" s="77"/>
      <c r="AG622" s="92"/>
      <c r="AH622" s="77"/>
      <c r="AI622" s="92"/>
      <c r="AJ622" s="77"/>
      <c r="AK622" s="92"/>
      <c r="AL622" s="92"/>
      <c r="AM622" s="93"/>
      <c r="AN622" s="77"/>
      <c r="AO622" s="77"/>
      <c r="AP622" s="77"/>
      <c r="AQ622" s="77"/>
      <c r="AR622" s="77"/>
      <c r="AS622" s="77"/>
      <c r="AT622" s="77"/>
      <c r="AU622" s="77"/>
      <c r="AV622" s="77"/>
      <c r="AW622" s="77"/>
      <c r="AX622" s="77"/>
      <c r="AY622" s="77"/>
      <c r="AZ622" s="77"/>
      <c r="BB622" s="77"/>
      <c r="BC622" s="77"/>
      <c r="BD622" s="77"/>
      <c r="BE622" s="77"/>
      <c r="BG622" s="77"/>
      <c r="BH622" s="77"/>
      <c r="BI622" s="58"/>
      <c r="BJ622" s="58"/>
      <c r="BL622" s="94"/>
      <c r="BN622" s="117"/>
    </row>
    <row r="623" spans="1:66" s="38" customFormat="1" x14ac:dyDescent="0.2">
      <c r="A623" s="38" t="s">
        <v>807</v>
      </c>
      <c r="C623" s="58">
        <v>54.23</v>
      </c>
      <c r="D623" s="58">
        <v>-7.28</v>
      </c>
      <c r="E623" s="38" t="s">
        <v>816</v>
      </c>
      <c r="F623" s="63"/>
      <c r="G623" s="63"/>
      <c r="H623" s="63">
        <v>6820</v>
      </c>
      <c r="I623" s="63">
        <v>20</v>
      </c>
      <c r="J623" s="58">
        <v>-26.28</v>
      </c>
      <c r="K623" s="63">
        <v>1028</v>
      </c>
      <c r="L623" s="63">
        <v>134</v>
      </c>
      <c r="M623" s="58">
        <v>-26.045653630738165</v>
      </c>
      <c r="N623" s="92">
        <v>0.13414000000000001</v>
      </c>
      <c r="O623" s="92">
        <v>4.7754369261834739E-2</v>
      </c>
      <c r="P623" s="92">
        <v>5.2451999999999943E-2</v>
      </c>
      <c r="Q623" s="92">
        <v>0.23434636926183469</v>
      </c>
      <c r="R623" s="77">
        <v>1287.6337288585712</v>
      </c>
      <c r="S623" s="77">
        <v>146.65611234108411</v>
      </c>
      <c r="T623" s="92">
        <v>-0.39199034542006167</v>
      </c>
      <c r="U623" s="92">
        <v>0.20679662972850715</v>
      </c>
      <c r="V623" s="92"/>
      <c r="W623" s="92"/>
      <c r="X623" s="77"/>
      <c r="Y623" s="92"/>
      <c r="Z623" s="77"/>
      <c r="AA623" s="92"/>
      <c r="AB623" s="77"/>
      <c r="AC623" s="92"/>
      <c r="AD623" s="77"/>
      <c r="AE623" s="92"/>
      <c r="AF623" s="77"/>
      <c r="AG623" s="92"/>
      <c r="AH623" s="77"/>
      <c r="AI623" s="92"/>
      <c r="AJ623" s="77"/>
      <c r="AK623" s="92"/>
      <c r="AL623" s="92"/>
      <c r="AM623" s="93"/>
      <c r="AN623" s="77"/>
      <c r="AO623" s="77"/>
      <c r="AP623" s="77"/>
      <c r="AQ623" s="77"/>
      <c r="AR623" s="77"/>
      <c r="AS623" s="77"/>
      <c r="AT623" s="77"/>
      <c r="AU623" s="77"/>
      <c r="AV623" s="77"/>
      <c r="AW623" s="77"/>
      <c r="AX623" s="77"/>
      <c r="AY623" s="77"/>
      <c r="AZ623" s="77"/>
      <c r="BB623" s="77"/>
      <c r="BC623" s="77"/>
      <c r="BD623" s="77"/>
      <c r="BE623" s="77"/>
      <c r="BG623" s="77"/>
      <c r="BH623" s="77"/>
      <c r="BI623" s="58"/>
      <c r="BJ623" s="58"/>
      <c r="BL623" s="94"/>
      <c r="BN623" s="117"/>
    </row>
    <row r="624" spans="1:66" s="38" customFormat="1" x14ac:dyDescent="0.2">
      <c r="A624" s="38" t="s">
        <v>807</v>
      </c>
      <c r="C624" s="58">
        <v>54.23</v>
      </c>
      <c r="D624" s="58">
        <v>-7.28</v>
      </c>
      <c r="E624" s="38" t="s">
        <v>816</v>
      </c>
      <c r="F624" s="63"/>
      <c r="G624" s="63"/>
      <c r="H624" s="63">
        <v>6840</v>
      </c>
      <c r="I624" s="63">
        <v>20</v>
      </c>
      <c r="J624" s="58">
        <v>-26.32</v>
      </c>
      <c r="K624" s="63">
        <v>1028</v>
      </c>
      <c r="L624" s="63">
        <v>134</v>
      </c>
      <c r="M624" s="58">
        <v>-26.085653630738165</v>
      </c>
      <c r="N624" s="92">
        <v>0.13414000000000001</v>
      </c>
      <c r="O624" s="92">
        <v>4.7754369261834739E-2</v>
      </c>
      <c r="P624" s="92">
        <v>5.2451999999999943E-2</v>
      </c>
      <c r="Q624" s="92">
        <v>0.23434636926183469</v>
      </c>
      <c r="R624" s="77">
        <v>1287.6337288585712</v>
      </c>
      <c r="S624" s="77">
        <v>146.65611234108411</v>
      </c>
      <c r="T624" s="92">
        <v>-0.39199034542006167</v>
      </c>
      <c r="U624" s="92">
        <v>0.20679662972850715</v>
      </c>
      <c r="V624" s="92"/>
      <c r="W624" s="92"/>
      <c r="X624" s="77"/>
      <c r="Y624" s="92"/>
      <c r="Z624" s="77"/>
      <c r="AA624" s="92"/>
      <c r="AB624" s="77"/>
      <c r="AC624" s="92"/>
      <c r="AD624" s="77"/>
      <c r="AE624" s="92"/>
      <c r="AF624" s="77"/>
      <c r="AG624" s="92"/>
      <c r="AH624" s="77"/>
      <c r="AI624" s="92"/>
      <c r="AJ624" s="77"/>
      <c r="AK624" s="92"/>
      <c r="AL624" s="92"/>
      <c r="AM624" s="93"/>
      <c r="AN624" s="77"/>
      <c r="AO624" s="77"/>
      <c r="AP624" s="77"/>
      <c r="AQ624" s="77"/>
      <c r="AR624" s="77"/>
      <c r="AS624" s="77"/>
      <c r="AT624" s="77"/>
      <c r="AU624" s="77"/>
      <c r="AV624" s="77"/>
      <c r="AW624" s="77"/>
      <c r="AX624" s="77"/>
      <c r="AY624" s="77"/>
      <c r="AZ624" s="77"/>
      <c r="BB624" s="77"/>
      <c r="BC624" s="77"/>
      <c r="BD624" s="77"/>
      <c r="BE624" s="77"/>
      <c r="BG624" s="77"/>
      <c r="BH624" s="77"/>
      <c r="BI624" s="58"/>
      <c r="BJ624" s="58"/>
      <c r="BL624" s="94"/>
      <c r="BN624" s="117"/>
    </row>
    <row r="625" spans="1:66" s="38" customFormat="1" x14ac:dyDescent="0.2">
      <c r="A625" s="38" t="s">
        <v>807</v>
      </c>
      <c r="C625" s="58">
        <v>55.1</v>
      </c>
      <c r="D625" s="58">
        <v>-6.53</v>
      </c>
      <c r="E625" s="38" t="s">
        <v>816</v>
      </c>
      <c r="F625" s="63"/>
      <c r="G625" s="63"/>
      <c r="H625" s="63">
        <v>6860</v>
      </c>
      <c r="I625" s="63">
        <v>21</v>
      </c>
      <c r="J625" s="58">
        <v>-26.72</v>
      </c>
      <c r="K625" s="63">
        <v>1057</v>
      </c>
      <c r="L625" s="63">
        <v>33</v>
      </c>
      <c r="M625" s="58">
        <v>-26.407265683979034</v>
      </c>
      <c r="N625" s="92">
        <v>0.15333000000000002</v>
      </c>
      <c r="O625" s="92">
        <v>9.616431602096398E-2</v>
      </c>
      <c r="P625" s="92">
        <v>6.3239999999999963E-2</v>
      </c>
      <c r="Q625" s="92">
        <v>0.31273431602096396</v>
      </c>
      <c r="R625" s="77">
        <v>1235.8079534628571</v>
      </c>
      <c r="S625" s="77">
        <v>129.89833707690639</v>
      </c>
      <c r="T625" s="92">
        <v>-0.27046012209004339</v>
      </c>
      <c r="U625" s="92">
        <v>0.19074707890688583</v>
      </c>
      <c r="V625" s="92"/>
      <c r="W625" s="92"/>
      <c r="X625" s="77"/>
      <c r="Y625" s="92"/>
      <c r="Z625" s="77"/>
      <c r="AA625" s="92"/>
      <c r="AB625" s="77"/>
      <c r="AC625" s="92"/>
      <c r="AD625" s="77"/>
      <c r="AE625" s="92"/>
      <c r="AF625" s="77"/>
      <c r="AG625" s="92"/>
      <c r="AH625" s="77"/>
      <c r="AI625" s="92"/>
      <c r="AJ625" s="77"/>
      <c r="AK625" s="92"/>
      <c r="AL625" s="92"/>
      <c r="AM625" s="93"/>
      <c r="AN625" s="77"/>
      <c r="AO625" s="77"/>
      <c r="AP625" s="77"/>
      <c r="AQ625" s="77"/>
      <c r="AR625" s="77"/>
      <c r="AS625" s="77"/>
      <c r="AT625" s="77"/>
      <c r="AU625" s="77"/>
      <c r="AV625" s="77"/>
      <c r="AW625" s="77"/>
      <c r="AX625" s="77"/>
      <c r="AY625" s="77"/>
      <c r="AZ625" s="77"/>
      <c r="BB625" s="77"/>
      <c r="BC625" s="77"/>
      <c r="BD625" s="77"/>
      <c r="BE625" s="77"/>
      <c r="BG625" s="77"/>
      <c r="BH625" s="77"/>
      <c r="BI625" s="58"/>
      <c r="BJ625" s="58"/>
      <c r="BL625" s="94"/>
      <c r="BN625" s="117"/>
    </row>
    <row r="626" spans="1:66" s="38" customFormat="1" x14ac:dyDescent="0.2">
      <c r="A626" s="38" t="s">
        <v>807</v>
      </c>
      <c r="C626" s="58">
        <v>55.1</v>
      </c>
      <c r="D626" s="58">
        <v>-6.53</v>
      </c>
      <c r="E626" s="38" t="s">
        <v>816</v>
      </c>
      <c r="F626" s="63"/>
      <c r="G626" s="63"/>
      <c r="H626" s="63">
        <v>6880</v>
      </c>
      <c r="I626" s="63">
        <v>22</v>
      </c>
      <c r="J626" s="58">
        <v>-26.68</v>
      </c>
      <c r="K626" s="63">
        <v>1057</v>
      </c>
      <c r="L626" s="63">
        <v>33</v>
      </c>
      <c r="M626" s="58">
        <v>-26.367265683979035</v>
      </c>
      <c r="N626" s="92">
        <v>0.15333000000000002</v>
      </c>
      <c r="O626" s="92">
        <v>9.616431602096398E-2</v>
      </c>
      <c r="P626" s="92">
        <v>6.3239999999999963E-2</v>
      </c>
      <c r="Q626" s="92">
        <v>0.31273431602096396</v>
      </c>
      <c r="R626" s="77">
        <v>1235.8079534628571</v>
      </c>
      <c r="S626" s="77">
        <v>129.89833707690639</v>
      </c>
      <c r="T626" s="92">
        <v>-0.27046012209004339</v>
      </c>
      <c r="U626" s="92">
        <v>0.19074707890688583</v>
      </c>
      <c r="V626" s="92"/>
      <c r="W626" s="92"/>
      <c r="X626" s="77"/>
      <c r="Y626" s="92"/>
      <c r="Z626" s="77"/>
      <c r="AA626" s="92"/>
      <c r="AB626" s="77"/>
      <c r="AC626" s="92"/>
      <c r="AD626" s="77"/>
      <c r="AE626" s="92"/>
      <c r="AF626" s="77"/>
      <c r="AG626" s="92"/>
      <c r="AH626" s="77"/>
      <c r="AI626" s="92"/>
      <c r="AJ626" s="77"/>
      <c r="AK626" s="92"/>
      <c r="AL626" s="92"/>
      <c r="AM626" s="93"/>
      <c r="AN626" s="77"/>
      <c r="AO626" s="77"/>
      <c r="AP626" s="77"/>
      <c r="AQ626" s="77"/>
      <c r="AR626" s="77"/>
      <c r="AS626" s="77"/>
      <c r="AT626" s="77"/>
      <c r="AU626" s="77"/>
      <c r="AV626" s="77"/>
      <c r="AW626" s="77"/>
      <c r="AX626" s="77"/>
      <c r="AY626" s="77"/>
      <c r="AZ626" s="77"/>
      <c r="BB626" s="77"/>
      <c r="BC626" s="77"/>
      <c r="BD626" s="77"/>
      <c r="BE626" s="77"/>
      <c r="BG626" s="77"/>
      <c r="BH626" s="77"/>
      <c r="BI626" s="58"/>
      <c r="BJ626" s="58"/>
      <c r="BL626" s="94"/>
      <c r="BN626" s="117"/>
    </row>
    <row r="627" spans="1:66" s="38" customFormat="1" x14ac:dyDescent="0.2">
      <c r="A627" s="38" t="s">
        <v>813</v>
      </c>
      <c r="B627" s="38" t="s">
        <v>1039</v>
      </c>
      <c r="C627" s="58">
        <v>55.39</v>
      </c>
      <c r="D627" s="58">
        <v>13.48</v>
      </c>
      <c r="E627" s="38" t="s">
        <v>501</v>
      </c>
      <c r="F627" s="63">
        <v>6050</v>
      </c>
      <c r="G627" s="63">
        <v>100</v>
      </c>
      <c r="H627" s="63">
        <v>6900</v>
      </c>
      <c r="I627" s="63">
        <v>120</v>
      </c>
      <c r="J627" s="58">
        <v>-24.5</v>
      </c>
      <c r="K627" s="63">
        <v>623</v>
      </c>
      <c r="L627" s="63">
        <v>6</v>
      </c>
      <c r="M627" s="58">
        <v>-25.042210920609577</v>
      </c>
      <c r="N627" s="92">
        <v>0.15846000000000002</v>
      </c>
      <c r="O627" s="92">
        <v>-0.76750692060957526</v>
      </c>
      <c r="P627" s="92">
        <v>6.6836000000000007E-2</v>
      </c>
      <c r="Q627" s="92">
        <v>-0.54221092060957521</v>
      </c>
      <c r="R627" s="77">
        <v>768.56024009842861</v>
      </c>
      <c r="S627" s="77">
        <v>117.65932536676215</v>
      </c>
      <c r="T627" s="92">
        <v>-0.31749484514028914</v>
      </c>
      <c r="U627" s="92">
        <v>0.23113541064230472</v>
      </c>
      <c r="V627" s="92"/>
      <c r="W627" s="92"/>
      <c r="X627" s="77"/>
      <c r="Y627" s="92"/>
      <c r="Z627" s="77"/>
      <c r="AA627" s="92"/>
      <c r="AB627" s="77"/>
      <c r="AC627" s="92"/>
      <c r="AD627" s="77"/>
      <c r="AE627" s="92"/>
      <c r="AF627" s="77"/>
      <c r="AG627" s="92"/>
      <c r="AH627" s="77"/>
      <c r="AI627" s="92"/>
      <c r="AJ627" s="77"/>
      <c r="AK627" s="92"/>
      <c r="AL627" s="92"/>
      <c r="AM627" s="93"/>
      <c r="AN627" s="77"/>
      <c r="AO627" s="77"/>
      <c r="AP627" s="77"/>
      <c r="AQ627" s="77"/>
      <c r="AR627" s="77"/>
      <c r="AS627" s="77"/>
      <c r="AT627" s="77"/>
      <c r="AU627" s="77"/>
      <c r="AV627" s="77"/>
      <c r="AW627" s="77"/>
      <c r="AX627" s="77"/>
      <c r="AY627" s="77"/>
      <c r="AZ627" s="77"/>
      <c r="BB627" s="77"/>
      <c r="BC627" s="77"/>
      <c r="BD627" s="77"/>
      <c r="BE627" s="77"/>
      <c r="BG627" s="77"/>
      <c r="BH627" s="77"/>
      <c r="BI627" s="58"/>
      <c r="BJ627" s="58"/>
      <c r="BL627" s="94"/>
      <c r="BN627" s="117"/>
    </row>
    <row r="628" spans="1:66" s="38" customFormat="1" x14ac:dyDescent="0.2">
      <c r="A628" s="38" t="s">
        <v>807</v>
      </c>
      <c r="C628" s="58">
        <v>55.1</v>
      </c>
      <c r="D628" s="58">
        <v>-6.53</v>
      </c>
      <c r="E628" s="38" t="s">
        <v>816</v>
      </c>
      <c r="F628" s="63"/>
      <c r="G628" s="63"/>
      <c r="H628" s="63">
        <v>6900</v>
      </c>
      <c r="I628" s="63">
        <v>23</v>
      </c>
      <c r="J628" s="58">
        <v>-26.7</v>
      </c>
      <c r="K628" s="63">
        <v>1057</v>
      </c>
      <c r="L628" s="63">
        <v>33</v>
      </c>
      <c r="M628" s="58">
        <v>-26.387265683979034</v>
      </c>
      <c r="N628" s="92">
        <v>0.15333000000000002</v>
      </c>
      <c r="O628" s="92">
        <v>9.616431602096398E-2</v>
      </c>
      <c r="P628" s="92">
        <v>6.3239999999999963E-2</v>
      </c>
      <c r="Q628" s="92">
        <v>0.31273431602096396</v>
      </c>
      <c r="R628" s="77">
        <v>1235.8079534628571</v>
      </c>
      <c r="S628" s="77">
        <v>129.89833707690639</v>
      </c>
      <c r="T628" s="92">
        <v>-0.27046012209004339</v>
      </c>
      <c r="U628" s="92">
        <v>0.19074707890688583</v>
      </c>
      <c r="V628" s="92"/>
      <c r="W628" s="92"/>
      <c r="X628" s="77"/>
      <c r="Y628" s="92"/>
      <c r="Z628" s="77"/>
      <c r="AA628" s="92"/>
      <c r="AB628" s="77"/>
      <c r="AC628" s="92"/>
      <c r="AD628" s="77"/>
      <c r="AE628" s="92"/>
      <c r="AF628" s="77"/>
      <c r="AG628" s="92"/>
      <c r="AH628" s="77"/>
      <c r="AI628" s="92"/>
      <c r="AJ628" s="77"/>
      <c r="AK628" s="92"/>
      <c r="AL628" s="92"/>
      <c r="AM628" s="93"/>
      <c r="AN628" s="77"/>
      <c r="AO628" s="77"/>
      <c r="AP628" s="77"/>
      <c r="AQ628" s="77"/>
      <c r="AR628" s="77"/>
      <c r="AS628" s="77"/>
      <c r="AT628" s="77"/>
      <c r="AU628" s="77"/>
      <c r="AV628" s="77"/>
      <c r="AW628" s="77"/>
      <c r="AX628" s="77"/>
      <c r="AY628" s="77"/>
      <c r="AZ628" s="77"/>
      <c r="BB628" s="77"/>
      <c r="BC628" s="77"/>
      <c r="BD628" s="77"/>
      <c r="BE628" s="77"/>
      <c r="BG628" s="77"/>
      <c r="BH628" s="77"/>
      <c r="BI628" s="58"/>
      <c r="BJ628" s="58"/>
      <c r="BL628" s="94"/>
      <c r="BN628" s="117"/>
    </row>
    <row r="629" spans="1:66" s="38" customFormat="1" x14ac:dyDescent="0.2">
      <c r="A629" s="38" t="s">
        <v>807</v>
      </c>
      <c r="C629" s="58">
        <v>55.1</v>
      </c>
      <c r="D629" s="58">
        <v>-6.53</v>
      </c>
      <c r="E629" s="38" t="s">
        <v>816</v>
      </c>
      <c r="F629" s="63"/>
      <c r="G629" s="63"/>
      <c r="H629" s="63">
        <v>6920</v>
      </c>
      <c r="I629" s="63">
        <v>24</v>
      </c>
      <c r="J629" s="58">
        <v>-26.73</v>
      </c>
      <c r="K629" s="63">
        <v>1057</v>
      </c>
      <c r="L629" s="63">
        <v>33</v>
      </c>
      <c r="M629" s="58">
        <v>-26.417265683979036</v>
      </c>
      <c r="N629" s="92">
        <v>0.15333000000000002</v>
      </c>
      <c r="O629" s="92">
        <v>9.616431602096398E-2</v>
      </c>
      <c r="P629" s="92">
        <v>6.3239999999999963E-2</v>
      </c>
      <c r="Q629" s="92">
        <v>0.31273431602096396</v>
      </c>
      <c r="R629" s="77">
        <v>1235.8079534628571</v>
      </c>
      <c r="S629" s="77">
        <v>129.89833707690639</v>
      </c>
      <c r="T629" s="92">
        <v>-0.27046012209004339</v>
      </c>
      <c r="U629" s="92">
        <v>0.19074707890688583</v>
      </c>
      <c r="V629" s="92"/>
      <c r="W629" s="92"/>
      <c r="X629" s="77"/>
      <c r="Y629" s="92"/>
      <c r="Z629" s="77"/>
      <c r="AA629" s="92"/>
      <c r="AB629" s="77"/>
      <c r="AC629" s="92"/>
      <c r="AD629" s="77"/>
      <c r="AE629" s="92"/>
      <c r="AF629" s="77"/>
      <c r="AG629" s="92"/>
      <c r="AH629" s="77"/>
      <c r="AI629" s="92"/>
      <c r="AJ629" s="77"/>
      <c r="AK629" s="92"/>
      <c r="AL629" s="92"/>
      <c r="AM629" s="93"/>
      <c r="AN629" s="77"/>
      <c r="AO629" s="77"/>
      <c r="AP629" s="77"/>
      <c r="AQ629" s="77"/>
      <c r="AR629" s="77"/>
      <c r="AS629" s="77"/>
      <c r="AT629" s="77"/>
      <c r="AU629" s="77"/>
      <c r="AV629" s="77"/>
      <c r="AW629" s="77"/>
      <c r="AX629" s="77"/>
      <c r="AY629" s="77"/>
      <c r="AZ629" s="77"/>
      <c r="BB629" s="77"/>
      <c r="BC629" s="77"/>
      <c r="BD629" s="77"/>
      <c r="BE629" s="77"/>
      <c r="BG629" s="77"/>
      <c r="BH629" s="77"/>
      <c r="BI629" s="58"/>
      <c r="BJ629" s="58"/>
      <c r="BL629" s="94"/>
      <c r="BN629" s="117"/>
    </row>
    <row r="630" spans="1:66" s="38" customFormat="1" x14ac:dyDescent="0.2">
      <c r="A630" s="38" t="s">
        <v>807</v>
      </c>
      <c r="C630" s="58">
        <v>55.1</v>
      </c>
      <c r="D630" s="58">
        <v>-6.53</v>
      </c>
      <c r="E630" s="38" t="s">
        <v>816</v>
      </c>
      <c r="F630" s="63"/>
      <c r="G630" s="63"/>
      <c r="H630" s="63">
        <v>6940</v>
      </c>
      <c r="I630" s="63">
        <v>25</v>
      </c>
      <c r="J630" s="58">
        <v>-26.45</v>
      </c>
      <c r="K630" s="63">
        <v>1057</v>
      </c>
      <c r="L630" s="63">
        <v>33</v>
      </c>
      <c r="M630" s="58">
        <v>-26.137265683979034</v>
      </c>
      <c r="N630" s="92">
        <v>0.15333000000000002</v>
      </c>
      <c r="O630" s="92">
        <v>9.616431602096398E-2</v>
      </c>
      <c r="P630" s="92">
        <v>6.3239999999999963E-2</v>
      </c>
      <c r="Q630" s="92">
        <v>0.31273431602096396</v>
      </c>
      <c r="R630" s="77">
        <v>1235.8079534628571</v>
      </c>
      <c r="S630" s="77">
        <v>129.89833707690639</v>
      </c>
      <c r="T630" s="92">
        <v>-0.27046012209004339</v>
      </c>
      <c r="U630" s="92">
        <v>0.19074707890688583</v>
      </c>
      <c r="V630" s="92"/>
      <c r="W630" s="92"/>
      <c r="X630" s="77"/>
      <c r="Y630" s="92"/>
      <c r="Z630" s="77"/>
      <c r="AA630" s="92"/>
      <c r="AB630" s="77"/>
      <c r="AC630" s="92"/>
      <c r="AD630" s="77"/>
      <c r="AE630" s="92"/>
      <c r="AF630" s="77"/>
      <c r="AG630" s="92"/>
      <c r="AH630" s="77"/>
      <c r="AI630" s="92"/>
      <c r="AJ630" s="77"/>
      <c r="AK630" s="92"/>
      <c r="AL630" s="92"/>
      <c r="AM630" s="93"/>
      <c r="AN630" s="77"/>
      <c r="AO630" s="77"/>
      <c r="AP630" s="77"/>
      <c r="AQ630" s="77"/>
      <c r="AR630" s="77"/>
      <c r="AS630" s="77"/>
      <c r="AT630" s="77"/>
      <c r="AU630" s="77"/>
      <c r="AV630" s="77"/>
      <c r="AW630" s="77"/>
      <c r="AX630" s="77"/>
      <c r="AY630" s="77"/>
      <c r="AZ630" s="77"/>
      <c r="BB630" s="77"/>
      <c r="BC630" s="77"/>
      <c r="BD630" s="77"/>
      <c r="BE630" s="77"/>
      <c r="BG630" s="77"/>
      <c r="BH630" s="77"/>
      <c r="BI630" s="58"/>
      <c r="BJ630" s="58"/>
      <c r="BL630" s="94"/>
      <c r="BN630" s="117"/>
    </row>
    <row r="631" spans="1:66" s="38" customFormat="1" x14ac:dyDescent="0.2">
      <c r="A631" s="38" t="s">
        <v>807</v>
      </c>
      <c r="C631" s="58">
        <v>55.1</v>
      </c>
      <c r="D631" s="58">
        <v>-6.53</v>
      </c>
      <c r="E631" s="38" t="s">
        <v>816</v>
      </c>
      <c r="F631" s="63"/>
      <c r="G631" s="63"/>
      <c r="H631" s="63">
        <v>6960</v>
      </c>
      <c r="I631" s="63">
        <v>26</v>
      </c>
      <c r="J631" s="58">
        <v>-26.66</v>
      </c>
      <c r="K631" s="63">
        <v>1057</v>
      </c>
      <c r="L631" s="63">
        <v>33</v>
      </c>
      <c r="M631" s="58">
        <v>-26.347265683979035</v>
      </c>
      <c r="N631" s="92">
        <v>0.15333000000000002</v>
      </c>
      <c r="O631" s="92">
        <v>9.616431602096398E-2</v>
      </c>
      <c r="P631" s="92">
        <v>6.3239999999999963E-2</v>
      </c>
      <c r="Q631" s="92">
        <v>0.31273431602096396</v>
      </c>
      <c r="R631" s="77">
        <v>1235.8079534628571</v>
      </c>
      <c r="S631" s="77">
        <v>129.89833707690639</v>
      </c>
      <c r="T631" s="92">
        <v>-0.27046012209004339</v>
      </c>
      <c r="U631" s="92">
        <v>0.19074707890688583</v>
      </c>
      <c r="V631" s="92"/>
      <c r="W631" s="92"/>
      <c r="X631" s="77"/>
      <c r="Y631" s="92"/>
      <c r="Z631" s="77"/>
      <c r="AA631" s="92"/>
      <c r="AB631" s="77"/>
      <c r="AC631" s="92"/>
      <c r="AD631" s="77"/>
      <c r="AE631" s="92"/>
      <c r="AF631" s="77"/>
      <c r="AG631" s="92"/>
      <c r="AH631" s="77"/>
      <c r="AI631" s="92"/>
      <c r="AJ631" s="77"/>
      <c r="AK631" s="92"/>
      <c r="AL631" s="92"/>
      <c r="AM631" s="93"/>
      <c r="AN631" s="77"/>
      <c r="AO631" s="77"/>
      <c r="AP631" s="77"/>
      <c r="AQ631" s="77"/>
      <c r="AR631" s="77"/>
      <c r="AS631" s="77"/>
      <c r="AT631" s="77"/>
      <c r="AU631" s="77"/>
      <c r="AV631" s="77"/>
      <c r="AW631" s="77"/>
      <c r="AX631" s="77"/>
      <c r="AY631" s="77"/>
      <c r="AZ631" s="77"/>
      <c r="BB631" s="77"/>
      <c r="BC631" s="77"/>
      <c r="BD631" s="77"/>
      <c r="BE631" s="77"/>
      <c r="BG631" s="77"/>
      <c r="BH631" s="77"/>
      <c r="BI631" s="58"/>
      <c r="BJ631" s="58"/>
      <c r="BL631" s="94"/>
      <c r="BN631" s="117"/>
    </row>
    <row r="632" spans="1:66" s="38" customFormat="1" x14ac:dyDescent="0.2">
      <c r="A632" s="38" t="s">
        <v>807</v>
      </c>
      <c r="C632" s="58">
        <v>55.1</v>
      </c>
      <c r="D632" s="58">
        <v>-6.53</v>
      </c>
      <c r="E632" s="38" t="s">
        <v>816</v>
      </c>
      <c r="F632" s="63"/>
      <c r="G632" s="63"/>
      <c r="H632" s="63">
        <v>6980</v>
      </c>
      <c r="I632" s="63">
        <v>27</v>
      </c>
      <c r="J632" s="58">
        <v>-26.71</v>
      </c>
      <c r="K632" s="63">
        <v>1057</v>
      </c>
      <c r="L632" s="63">
        <v>33</v>
      </c>
      <c r="M632" s="58">
        <v>-26.397265683979036</v>
      </c>
      <c r="N632" s="92">
        <v>0.15333000000000002</v>
      </c>
      <c r="O632" s="92">
        <v>9.616431602096398E-2</v>
      </c>
      <c r="P632" s="92">
        <v>6.3239999999999963E-2</v>
      </c>
      <c r="Q632" s="92">
        <v>0.31273431602096396</v>
      </c>
      <c r="R632" s="77">
        <v>1235.8079534628571</v>
      </c>
      <c r="S632" s="77">
        <v>129.89833707690639</v>
      </c>
      <c r="T632" s="92">
        <v>-0.27046012209004339</v>
      </c>
      <c r="U632" s="92">
        <v>0.19074707890688583</v>
      </c>
      <c r="V632" s="92"/>
      <c r="W632" s="92"/>
      <c r="X632" s="77"/>
      <c r="Y632" s="92"/>
      <c r="Z632" s="77"/>
      <c r="AA632" s="92"/>
      <c r="AB632" s="77"/>
      <c r="AC632" s="92"/>
      <c r="AD632" s="77"/>
      <c r="AE632" s="92"/>
      <c r="AF632" s="77"/>
      <c r="AG632" s="92"/>
      <c r="AH632" s="77"/>
      <c r="AI632" s="92"/>
      <c r="AJ632" s="77"/>
      <c r="AK632" s="92"/>
      <c r="AL632" s="92"/>
      <c r="AM632" s="93"/>
      <c r="AN632" s="77"/>
      <c r="AO632" s="77"/>
      <c r="AP632" s="77"/>
      <c r="AQ632" s="77"/>
      <c r="AR632" s="77"/>
      <c r="AS632" s="77"/>
      <c r="AT632" s="77"/>
      <c r="AU632" s="77"/>
      <c r="AV632" s="77"/>
      <c r="AW632" s="77"/>
      <c r="AX632" s="77"/>
      <c r="AY632" s="77"/>
      <c r="AZ632" s="77"/>
      <c r="BB632" s="77"/>
      <c r="BC632" s="77"/>
      <c r="BD632" s="77"/>
      <c r="BE632" s="77"/>
      <c r="BG632" s="77"/>
      <c r="BH632" s="77"/>
      <c r="BI632" s="58"/>
      <c r="BJ632" s="58"/>
      <c r="BL632" s="94"/>
      <c r="BN632" s="117"/>
    </row>
    <row r="633" spans="1:66" s="38" customFormat="1" x14ac:dyDescent="0.2">
      <c r="A633" s="38" t="s">
        <v>807</v>
      </c>
      <c r="C633" s="58">
        <v>55.1</v>
      </c>
      <c r="D633" s="58">
        <v>-6.53</v>
      </c>
      <c r="E633" s="38" t="s">
        <v>816</v>
      </c>
      <c r="F633" s="63"/>
      <c r="G633" s="63"/>
      <c r="H633" s="63">
        <v>7000</v>
      </c>
      <c r="I633" s="63">
        <v>28</v>
      </c>
      <c r="J633" s="58">
        <v>-26.78</v>
      </c>
      <c r="K633" s="63">
        <v>1057</v>
      </c>
      <c r="L633" s="63">
        <v>33</v>
      </c>
      <c r="M633" s="58">
        <v>-26.467265683979036</v>
      </c>
      <c r="N633" s="92">
        <v>0.15333000000000002</v>
      </c>
      <c r="O633" s="92">
        <v>9.616431602096398E-2</v>
      </c>
      <c r="P633" s="92">
        <v>6.3239999999999963E-2</v>
      </c>
      <c r="Q633" s="92">
        <v>0.31273431602096396</v>
      </c>
      <c r="R633" s="77">
        <v>1235.8079534628571</v>
      </c>
      <c r="S633" s="77">
        <v>129.89833707690639</v>
      </c>
      <c r="T633" s="92">
        <v>-0.27046012209004339</v>
      </c>
      <c r="U633" s="92">
        <v>0.19074707890688583</v>
      </c>
      <c r="V633" s="92"/>
      <c r="W633" s="92"/>
      <c r="X633" s="77"/>
      <c r="Y633" s="92"/>
      <c r="Z633" s="77"/>
      <c r="AA633" s="92"/>
      <c r="AB633" s="77"/>
      <c r="AC633" s="92"/>
      <c r="AD633" s="77"/>
      <c r="AE633" s="92"/>
      <c r="AF633" s="77"/>
      <c r="AG633" s="92"/>
      <c r="AH633" s="77"/>
      <c r="AI633" s="92"/>
      <c r="AJ633" s="77"/>
      <c r="AK633" s="92"/>
      <c r="AL633" s="92"/>
      <c r="AM633" s="93"/>
      <c r="AN633" s="77"/>
      <c r="AO633" s="77"/>
      <c r="AP633" s="77"/>
      <c r="AQ633" s="77"/>
      <c r="AR633" s="77"/>
      <c r="AS633" s="77"/>
      <c r="AT633" s="77"/>
      <c r="AU633" s="77"/>
      <c r="AV633" s="77"/>
      <c r="AW633" s="77"/>
      <c r="AX633" s="77"/>
      <c r="AY633" s="77"/>
      <c r="AZ633" s="77"/>
      <c r="BB633" s="77"/>
      <c r="BC633" s="77"/>
      <c r="BD633" s="77"/>
      <c r="BE633" s="77"/>
      <c r="BG633" s="77"/>
      <c r="BH633" s="77"/>
      <c r="BI633" s="58"/>
      <c r="BJ633" s="58"/>
      <c r="BL633" s="94"/>
      <c r="BN633" s="117"/>
    </row>
    <row r="634" spans="1:66" s="38" customFormat="1" x14ac:dyDescent="0.2">
      <c r="A634" s="38" t="s">
        <v>807</v>
      </c>
      <c r="C634" s="58">
        <v>55.1</v>
      </c>
      <c r="D634" s="58">
        <v>-6.53</v>
      </c>
      <c r="E634" s="38" t="s">
        <v>816</v>
      </c>
      <c r="F634" s="63"/>
      <c r="G634" s="63"/>
      <c r="H634" s="63">
        <v>7020</v>
      </c>
      <c r="I634" s="63">
        <v>29</v>
      </c>
      <c r="J634" s="58">
        <v>-26.51</v>
      </c>
      <c r="K634" s="63">
        <v>1057</v>
      </c>
      <c r="L634" s="63">
        <v>33</v>
      </c>
      <c r="M634" s="58">
        <v>-26.197265683979037</v>
      </c>
      <c r="N634" s="92">
        <v>0.15333000000000002</v>
      </c>
      <c r="O634" s="92">
        <v>9.616431602096398E-2</v>
      </c>
      <c r="P634" s="92">
        <v>6.3239999999999963E-2</v>
      </c>
      <c r="Q634" s="92">
        <v>0.31273431602096396</v>
      </c>
      <c r="R634" s="77">
        <v>1235.8079534628571</v>
      </c>
      <c r="S634" s="77">
        <v>129.89833707690639</v>
      </c>
      <c r="T634" s="92">
        <v>-0.27046012209004339</v>
      </c>
      <c r="U634" s="92">
        <v>0.19074707890688583</v>
      </c>
      <c r="V634" s="92"/>
      <c r="W634" s="92"/>
      <c r="X634" s="77"/>
      <c r="Y634" s="92"/>
      <c r="Z634" s="77"/>
      <c r="AA634" s="92"/>
      <c r="AB634" s="77"/>
      <c r="AC634" s="92"/>
      <c r="AD634" s="77"/>
      <c r="AE634" s="92"/>
      <c r="AF634" s="77"/>
      <c r="AG634" s="92"/>
      <c r="AH634" s="77"/>
      <c r="AI634" s="92"/>
      <c r="AJ634" s="77"/>
      <c r="AK634" s="92"/>
      <c r="AL634" s="92"/>
      <c r="AM634" s="93"/>
      <c r="AN634" s="77"/>
      <c r="AO634" s="77"/>
      <c r="AP634" s="77"/>
      <c r="AQ634" s="77"/>
      <c r="AR634" s="77"/>
      <c r="AS634" s="77"/>
      <c r="AT634" s="77"/>
      <c r="AU634" s="77"/>
      <c r="AV634" s="77"/>
      <c r="AW634" s="77"/>
      <c r="AX634" s="77"/>
      <c r="AY634" s="77"/>
      <c r="AZ634" s="77"/>
      <c r="BB634" s="77"/>
      <c r="BC634" s="77"/>
      <c r="BD634" s="77"/>
      <c r="BE634" s="77"/>
      <c r="BG634" s="77"/>
      <c r="BH634" s="77"/>
      <c r="BI634" s="58"/>
      <c r="BJ634" s="58"/>
      <c r="BL634" s="94"/>
      <c r="BN634" s="117"/>
    </row>
    <row r="635" spans="1:66" s="38" customFormat="1" x14ac:dyDescent="0.2">
      <c r="A635" s="38" t="s">
        <v>807</v>
      </c>
      <c r="C635" s="58">
        <v>55.1</v>
      </c>
      <c r="D635" s="58">
        <v>-6.53</v>
      </c>
      <c r="E635" s="38" t="s">
        <v>816</v>
      </c>
      <c r="F635" s="63"/>
      <c r="G635" s="63"/>
      <c r="H635" s="63">
        <v>7040</v>
      </c>
      <c r="I635" s="63">
        <v>30</v>
      </c>
      <c r="J635" s="58">
        <v>-27.38</v>
      </c>
      <c r="K635" s="63">
        <v>1057</v>
      </c>
      <c r="L635" s="63">
        <v>33</v>
      </c>
      <c r="M635" s="58">
        <v>-27.067265683979034</v>
      </c>
      <c r="N635" s="92">
        <v>0.15333000000000002</v>
      </c>
      <c r="O635" s="92">
        <v>9.616431602096398E-2</v>
      </c>
      <c r="P635" s="92">
        <v>6.3239999999999963E-2</v>
      </c>
      <c r="Q635" s="92">
        <v>0.31273431602096396</v>
      </c>
      <c r="R635" s="77">
        <v>1235.8079534628571</v>
      </c>
      <c r="S635" s="77">
        <v>129.89833707690639</v>
      </c>
      <c r="T635" s="92">
        <v>-0.27046012209004339</v>
      </c>
      <c r="U635" s="92">
        <v>0.19074707890688583</v>
      </c>
      <c r="V635" s="92"/>
      <c r="W635" s="92"/>
      <c r="X635" s="77"/>
      <c r="Y635" s="92"/>
      <c r="Z635" s="77"/>
      <c r="AA635" s="92"/>
      <c r="AB635" s="77"/>
      <c r="AC635" s="92"/>
      <c r="AD635" s="77"/>
      <c r="AE635" s="92"/>
      <c r="AF635" s="77"/>
      <c r="AG635" s="92"/>
      <c r="AH635" s="77"/>
      <c r="AI635" s="92"/>
      <c r="AJ635" s="77"/>
      <c r="AK635" s="92"/>
      <c r="AL635" s="92"/>
      <c r="AM635" s="93"/>
      <c r="AN635" s="77"/>
      <c r="AO635" s="77"/>
      <c r="AP635" s="77"/>
      <c r="AQ635" s="77"/>
      <c r="AR635" s="77"/>
      <c r="AS635" s="77"/>
      <c r="AT635" s="77"/>
      <c r="AU635" s="77"/>
      <c r="AV635" s="77"/>
      <c r="AW635" s="77"/>
      <c r="AX635" s="77"/>
      <c r="AY635" s="77"/>
      <c r="AZ635" s="77"/>
      <c r="BB635" s="77"/>
      <c r="BC635" s="77"/>
      <c r="BD635" s="77"/>
      <c r="BE635" s="77"/>
      <c r="BG635" s="77"/>
      <c r="BH635" s="77"/>
      <c r="BI635" s="58"/>
      <c r="BJ635" s="58"/>
      <c r="BL635" s="94"/>
      <c r="BN635" s="117"/>
    </row>
    <row r="636" spans="1:66" s="38" customFormat="1" x14ac:dyDescent="0.2">
      <c r="A636" s="38" t="s">
        <v>807</v>
      </c>
      <c r="C636" s="58">
        <v>55.1</v>
      </c>
      <c r="D636" s="58">
        <v>-6.53</v>
      </c>
      <c r="E636" s="38" t="s">
        <v>816</v>
      </c>
      <c r="F636" s="63"/>
      <c r="G636" s="63"/>
      <c r="H636" s="63">
        <v>7060</v>
      </c>
      <c r="I636" s="63">
        <v>31</v>
      </c>
      <c r="J636" s="58">
        <v>-26.55</v>
      </c>
      <c r="K636" s="63">
        <v>1057</v>
      </c>
      <c r="L636" s="63">
        <v>33</v>
      </c>
      <c r="M636" s="58">
        <v>-26.237265683979036</v>
      </c>
      <c r="N636" s="92">
        <v>0.15333000000000002</v>
      </c>
      <c r="O636" s="92">
        <v>9.616431602096398E-2</v>
      </c>
      <c r="P636" s="92">
        <v>6.3239999999999963E-2</v>
      </c>
      <c r="Q636" s="92">
        <v>0.31273431602096396</v>
      </c>
      <c r="R636" s="77">
        <v>1235.8079534628571</v>
      </c>
      <c r="S636" s="77">
        <v>129.89833707690639</v>
      </c>
      <c r="T636" s="92">
        <v>-0.27046012209004339</v>
      </c>
      <c r="U636" s="92">
        <v>0.19074707890688583</v>
      </c>
      <c r="V636" s="92"/>
      <c r="W636" s="92"/>
      <c r="X636" s="77"/>
      <c r="Y636" s="92"/>
      <c r="Z636" s="77"/>
      <c r="AA636" s="92"/>
      <c r="AB636" s="77"/>
      <c r="AC636" s="92"/>
      <c r="AD636" s="77"/>
      <c r="AE636" s="92"/>
      <c r="AF636" s="77"/>
      <c r="AG636" s="92"/>
      <c r="AH636" s="77"/>
      <c r="AI636" s="92"/>
      <c r="AJ636" s="77"/>
      <c r="AK636" s="92"/>
      <c r="AL636" s="92"/>
      <c r="AM636" s="93"/>
      <c r="AN636" s="77"/>
      <c r="AO636" s="77"/>
      <c r="AP636" s="77"/>
      <c r="AQ636" s="77"/>
      <c r="AR636" s="77"/>
      <c r="AS636" s="77"/>
      <c r="AT636" s="77"/>
      <c r="AU636" s="77"/>
      <c r="AV636" s="77"/>
      <c r="AW636" s="77"/>
      <c r="AX636" s="77"/>
      <c r="AY636" s="77"/>
      <c r="AZ636" s="77"/>
      <c r="BB636" s="77"/>
      <c r="BC636" s="77"/>
      <c r="BD636" s="77"/>
      <c r="BE636" s="77"/>
      <c r="BG636" s="77"/>
      <c r="BH636" s="77"/>
      <c r="BI636" s="58"/>
      <c r="BJ636" s="58"/>
      <c r="BL636" s="94"/>
      <c r="BN636" s="117"/>
    </row>
    <row r="637" spans="1:66" s="38" customFormat="1" x14ac:dyDescent="0.2">
      <c r="A637" s="38" t="s">
        <v>807</v>
      </c>
      <c r="C637" s="58">
        <v>55.1</v>
      </c>
      <c r="D637" s="58">
        <v>-6.53</v>
      </c>
      <c r="E637" s="38" t="s">
        <v>816</v>
      </c>
      <c r="F637" s="63"/>
      <c r="G637" s="63"/>
      <c r="H637" s="63">
        <v>7080</v>
      </c>
      <c r="I637" s="63">
        <v>32</v>
      </c>
      <c r="J637" s="58">
        <v>-26.16</v>
      </c>
      <c r="K637" s="63">
        <v>1057</v>
      </c>
      <c r="L637" s="63">
        <v>33</v>
      </c>
      <c r="M637" s="58">
        <v>-25.847265683979035</v>
      </c>
      <c r="N637" s="92">
        <v>0.15333000000000002</v>
      </c>
      <c r="O637" s="92">
        <v>9.616431602096398E-2</v>
      </c>
      <c r="P637" s="92">
        <v>6.3239999999999963E-2</v>
      </c>
      <c r="Q637" s="92">
        <v>0.31273431602096396</v>
      </c>
      <c r="R637" s="77">
        <v>1235.8079534628571</v>
      </c>
      <c r="S637" s="77">
        <v>129.89833707690639</v>
      </c>
      <c r="T637" s="92">
        <v>-0.27046012209004339</v>
      </c>
      <c r="U637" s="92">
        <v>0.19074707890688583</v>
      </c>
      <c r="V637" s="92"/>
      <c r="W637" s="92"/>
      <c r="X637" s="77"/>
      <c r="Y637" s="92"/>
      <c r="Z637" s="77"/>
      <c r="AA637" s="92"/>
      <c r="AB637" s="77"/>
      <c r="AC637" s="92"/>
      <c r="AD637" s="77"/>
      <c r="AE637" s="92"/>
      <c r="AF637" s="77"/>
      <c r="AG637" s="92"/>
      <c r="AH637" s="77"/>
      <c r="AI637" s="92"/>
      <c r="AJ637" s="77"/>
      <c r="AK637" s="92"/>
      <c r="AL637" s="92"/>
      <c r="AM637" s="93"/>
      <c r="AN637" s="77"/>
      <c r="AO637" s="77"/>
      <c r="AP637" s="77"/>
      <c r="AQ637" s="77"/>
      <c r="AR637" s="77"/>
      <c r="AS637" s="77"/>
      <c r="AT637" s="77"/>
      <c r="AU637" s="77"/>
      <c r="AV637" s="77"/>
      <c r="AW637" s="77"/>
      <c r="AX637" s="77"/>
      <c r="AY637" s="77"/>
      <c r="AZ637" s="77"/>
      <c r="BB637" s="77"/>
      <c r="BC637" s="77"/>
      <c r="BD637" s="77"/>
      <c r="BE637" s="77"/>
      <c r="BG637" s="77"/>
      <c r="BH637" s="77"/>
      <c r="BI637" s="58"/>
      <c r="BJ637" s="58"/>
      <c r="BL637" s="94"/>
      <c r="BN637" s="117"/>
    </row>
    <row r="638" spans="1:66" s="38" customFormat="1" x14ac:dyDescent="0.2">
      <c r="A638" s="38" t="s">
        <v>807</v>
      </c>
      <c r="C638" s="58">
        <v>55.1</v>
      </c>
      <c r="D638" s="58">
        <v>-6.53</v>
      </c>
      <c r="E638" s="38" t="s">
        <v>816</v>
      </c>
      <c r="F638" s="63"/>
      <c r="G638" s="63"/>
      <c r="H638" s="63">
        <v>7100</v>
      </c>
      <c r="I638" s="63">
        <v>33</v>
      </c>
      <c r="J638" s="58">
        <v>-25.95</v>
      </c>
      <c r="K638" s="63">
        <v>1057</v>
      </c>
      <c r="L638" s="63">
        <v>33</v>
      </c>
      <c r="M638" s="58">
        <v>-25.637265683979034</v>
      </c>
      <c r="N638" s="92">
        <v>0.15333000000000002</v>
      </c>
      <c r="O638" s="92">
        <v>9.616431602096398E-2</v>
      </c>
      <c r="P638" s="92">
        <v>6.3239999999999963E-2</v>
      </c>
      <c r="Q638" s="92">
        <v>0.31273431602096396</v>
      </c>
      <c r="R638" s="77">
        <v>1235.8079534628571</v>
      </c>
      <c r="S638" s="77">
        <v>129.89833707690639</v>
      </c>
      <c r="T638" s="92">
        <v>-0.27046012209004339</v>
      </c>
      <c r="U638" s="92">
        <v>0.19074707890688583</v>
      </c>
      <c r="V638" s="92"/>
      <c r="W638" s="92"/>
      <c r="X638" s="77"/>
      <c r="Y638" s="92"/>
      <c r="Z638" s="77"/>
      <c r="AA638" s="92"/>
      <c r="AB638" s="77"/>
      <c r="AC638" s="92"/>
      <c r="AD638" s="77"/>
      <c r="AE638" s="92"/>
      <c r="AF638" s="77"/>
      <c r="AG638" s="92"/>
      <c r="AH638" s="77"/>
      <c r="AI638" s="92"/>
      <c r="AJ638" s="77"/>
      <c r="AK638" s="92"/>
      <c r="AL638" s="92"/>
      <c r="AM638" s="93"/>
      <c r="AN638" s="77"/>
      <c r="AO638" s="77"/>
      <c r="AP638" s="77"/>
      <c r="AQ638" s="77"/>
      <c r="AR638" s="77"/>
      <c r="AS638" s="77"/>
      <c r="AT638" s="77"/>
      <c r="AU638" s="77"/>
      <c r="AV638" s="77"/>
      <c r="AW638" s="77"/>
      <c r="AX638" s="77"/>
      <c r="AY638" s="77"/>
      <c r="AZ638" s="77"/>
      <c r="BB638" s="77"/>
      <c r="BC638" s="77"/>
      <c r="BD638" s="77"/>
      <c r="BE638" s="77"/>
      <c r="BG638" s="77"/>
      <c r="BH638" s="77"/>
      <c r="BI638" s="58"/>
      <c r="BJ638" s="58"/>
      <c r="BL638" s="94"/>
      <c r="BN638" s="117"/>
    </row>
    <row r="639" spans="1:66" s="38" customFormat="1" x14ac:dyDescent="0.2">
      <c r="A639" s="38" t="s">
        <v>809</v>
      </c>
      <c r="B639" s="38" t="s">
        <v>1040</v>
      </c>
      <c r="C639" s="58">
        <v>70.2</v>
      </c>
      <c r="D639" s="58">
        <v>-151</v>
      </c>
      <c r="E639" s="38" t="s">
        <v>806</v>
      </c>
      <c r="F639" s="63">
        <v>6220</v>
      </c>
      <c r="G639" s="63">
        <v>115</v>
      </c>
      <c r="H639" s="63">
        <v>7120</v>
      </c>
      <c r="I639" s="63">
        <v>140</v>
      </c>
      <c r="J639" s="58">
        <v>-25</v>
      </c>
      <c r="K639" s="63">
        <v>144</v>
      </c>
      <c r="L639" s="63">
        <v>15</v>
      </c>
      <c r="M639" s="58">
        <v>-27.00022157211184</v>
      </c>
      <c r="N639" s="92">
        <v>0.15675</v>
      </c>
      <c r="O639" s="92">
        <v>-2.4074515721118406</v>
      </c>
      <c r="P639" s="92">
        <v>0.25048000000000004</v>
      </c>
      <c r="Q639" s="92">
        <v>-2.0002215721118404</v>
      </c>
      <c r="R639" s="77">
        <v>383.09652771528573</v>
      </c>
      <c r="S639" s="77">
        <v>83.704760999787595</v>
      </c>
      <c r="T639" s="92">
        <v>-0.95027117750892742</v>
      </c>
      <c r="U639" s="92">
        <v>0.28514185540844084</v>
      </c>
      <c r="V639" s="92"/>
      <c r="W639" s="92"/>
      <c r="X639" s="77"/>
      <c r="Y639" s="92"/>
      <c r="Z639" s="77"/>
      <c r="AA639" s="92"/>
      <c r="AB639" s="77"/>
      <c r="AC639" s="92"/>
      <c r="AD639" s="77"/>
      <c r="AE639" s="92"/>
      <c r="AF639" s="77"/>
      <c r="AG639" s="92"/>
      <c r="AH639" s="77"/>
      <c r="AI639" s="92"/>
      <c r="AJ639" s="77"/>
      <c r="AK639" s="92"/>
      <c r="AL639" s="92"/>
      <c r="AM639" s="93"/>
      <c r="AN639" s="77"/>
      <c r="AO639" s="77"/>
      <c r="AP639" s="77"/>
      <c r="AQ639" s="77"/>
      <c r="AR639" s="77"/>
      <c r="AS639" s="77"/>
      <c r="AT639" s="77"/>
      <c r="AU639" s="77"/>
      <c r="AV639" s="77"/>
      <c r="AW639" s="77"/>
      <c r="AX639" s="77"/>
      <c r="AY639" s="77"/>
      <c r="AZ639" s="77"/>
      <c r="BB639" s="77"/>
      <c r="BC639" s="77"/>
      <c r="BD639" s="77"/>
      <c r="BE639" s="77"/>
      <c r="BG639" s="77"/>
      <c r="BH639" s="77"/>
      <c r="BI639" s="58"/>
      <c r="BJ639" s="58"/>
      <c r="BL639" s="94"/>
      <c r="BN639" s="117"/>
    </row>
    <row r="640" spans="1:66" s="38" customFormat="1" x14ac:dyDescent="0.2">
      <c r="A640" s="38" t="s">
        <v>807</v>
      </c>
      <c r="C640" s="58">
        <v>55.1</v>
      </c>
      <c r="D640" s="58">
        <v>-6.53</v>
      </c>
      <c r="E640" s="38" t="s">
        <v>816</v>
      </c>
      <c r="F640" s="63"/>
      <c r="G640" s="63"/>
      <c r="H640" s="63">
        <v>7120</v>
      </c>
      <c r="I640" s="63">
        <v>34</v>
      </c>
      <c r="J640" s="58">
        <v>-27.03</v>
      </c>
      <c r="K640" s="63">
        <v>1057</v>
      </c>
      <c r="L640" s="63">
        <v>33</v>
      </c>
      <c r="M640" s="58">
        <v>-26.717265683979036</v>
      </c>
      <c r="N640" s="92">
        <v>0.15333000000000002</v>
      </c>
      <c r="O640" s="92">
        <v>9.616431602096398E-2</v>
      </c>
      <c r="P640" s="92">
        <v>6.3239999999999963E-2</v>
      </c>
      <c r="Q640" s="92">
        <v>0.31273431602096396</v>
      </c>
      <c r="R640" s="77">
        <v>1235.8079534628571</v>
      </c>
      <c r="S640" s="77">
        <v>129.89833707690639</v>
      </c>
      <c r="T640" s="92">
        <v>-0.27046012209004339</v>
      </c>
      <c r="U640" s="92">
        <v>0.19074707890688583</v>
      </c>
      <c r="V640" s="92"/>
      <c r="W640" s="92"/>
      <c r="X640" s="77"/>
      <c r="Y640" s="92"/>
      <c r="Z640" s="77"/>
      <c r="AA640" s="92"/>
      <c r="AB640" s="77"/>
      <c r="AC640" s="92"/>
      <c r="AD640" s="77"/>
      <c r="AE640" s="92"/>
      <c r="AF640" s="77"/>
      <c r="AG640" s="92"/>
      <c r="AH640" s="77"/>
      <c r="AI640" s="92"/>
      <c r="AJ640" s="77"/>
      <c r="AK640" s="92"/>
      <c r="AL640" s="92"/>
      <c r="AM640" s="93"/>
      <c r="AN640" s="77"/>
      <c r="AO640" s="77"/>
      <c r="AP640" s="77"/>
      <c r="AQ640" s="77"/>
      <c r="AR640" s="77"/>
      <c r="AS640" s="77"/>
      <c r="AT640" s="77"/>
      <c r="AU640" s="77"/>
      <c r="AV640" s="77"/>
      <c r="AW640" s="77"/>
      <c r="AX640" s="77"/>
      <c r="AY640" s="77"/>
      <c r="AZ640" s="77"/>
      <c r="BB640" s="77"/>
      <c r="BC640" s="77"/>
      <c r="BD640" s="77"/>
      <c r="BE640" s="77"/>
      <c r="BG640" s="77"/>
      <c r="BH640" s="77"/>
      <c r="BI640" s="58"/>
      <c r="BJ640" s="58"/>
      <c r="BL640" s="94"/>
      <c r="BN640" s="117"/>
    </row>
    <row r="641" spans="1:66" s="38" customFormat="1" x14ac:dyDescent="0.2">
      <c r="A641" s="38" t="s">
        <v>807</v>
      </c>
      <c r="C641" s="58">
        <v>55.1</v>
      </c>
      <c r="D641" s="58">
        <v>-6.53</v>
      </c>
      <c r="E641" s="38" t="s">
        <v>816</v>
      </c>
      <c r="F641" s="63"/>
      <c r="G641" s="63"/>
      <c r="H641" s="63">
        <v>7140</v>
      </c>
      <c r="I641" s="63">
        <v>35</v>
      </c>
      <c r="J641" s="58">
        <v>-27</v>
      </c>
      <c r="K641" s="63">
        <v>1057</v>
      </c>
      <c r="L641" s="63">
        <v>33</v>
      </c>
      <c r="M641" s="58">
        <v>-26.687265683979035</v>
      </c>
      <c r="N641" s="92">
        <v>0.15333000000000002</v>
      </c>
      <c r="O641" s="92">
        <v>9.616431602096398E-2</v>
      </c>
      <c r="P641" s="92">
        <v>6.3239999999999963E-2</v>
      </c>
      <c r="Q641" s="92">
        <v>0.31273431602096396</v>
      </c>
      <c r="R641" s="77">
        <v>1235.8079534628571</v>
      </c>
      <c r="S641" s="77">
        <v>129.89833707690639</v>
      </c>
      <c r="T641" s="92">
        <v>-0.27046012209004339</v>
      </c>
      <c r="U641" s="92">
        <v>0.19074707890688583</v>
      </c>
      <c r="V641" s="92"/>
      <c r="W641" s="92"/>
      <c r="X641" s="77"/>
      <c r="Y641" s="92"/>
      <c r="Z641" s="77"/>
      <c r="AA641" s="92"/>
      <c r="AB641" s="77"/>
      <c r="AC641" s="92"/>
      <c r="AD641" s="77"/>
      <c r="AE641" s="92"/>
      <c r="AF641" s="77"/>
      <c r="AG641" s="92"/>
      <c r="AH641" s="77"/>
      <c r="AI641" s="92"/>
      <c r="AJ641" s="77"/>
      <c r="AK641" s="92"/>
      <c r="AL641" s="92"/>
      <c r="AM641" s="93"/>
      <c r="AN641" s="77"/>
      <c r="AO641" s="77"/>
      <c r="AP641" s="77"/>
      <c r="AQ641" s="77"/>
      <c r="AR641" s="77"/>
      <c r="AS641" s="77"/>
      <c r="AT641" s="77"/>
      <c r="AU641" s="77"/>
      <c r="AV641" s="77"/>
      <c r="AW641" s="77"/>
      <c r="AX641" s="77"/>
      <c r="AY641" s="77"/>
      <c r="AZ641" s="77"/>
      <c r="BB641" s="77"/>
      <c r="BC641" s="77"/>
      <c r="BD641" s="77"/>
      <c r="BE641" s="77"/>
      <c r="BG641" s="77"/>
      <c r="BH641" s="77"/>
      <c r="BI641" s="58"/>
      <c r="BJ641" s="58"/>
      <c r="BL641" s="94"/>
      <c r="BN641" s="117"/>
    </row>
    <row r="642" spans="1:66" s="38" customFormat="1" x14ac:dyDescent="0.2">
      <c r="A642" s="38" t="s">
        <v>807</v>
      </c>
      <c r="C642" s="58">
        <v>55.1</v>
      </c>
      <c r="D642" s="58">
        <v>-6.53</v>
      </c>
      <c r="E642" s="38" t="s">
        <v>816</v>
      </c>
      <c r="F642" s="63"/>
      <c r="G642" s="63"/>
      <c r="H642" s="63">
        <v>7160</v>
      </c>
      <c r="I642" s="63">
        <v>36</v>
      </c>
      <c r="J642" s="58">
        <v>-26.37</v>
      </c>
      <c r="K642" s="63">
        <v>1057</v>
      </c>
      <c r="L642" s="63">
        <v>33</v>
      </c>
      <c r="M642" s="58">
        <v>-26.057265683979036</v>
      </c>
      <c r="N642" s="92">
        <v>0.15333000000000002</v>
      </c>
      <c r="O642" s="92">
        <v>9.616431602096398E-2</v>
      </c>
      <c r="P642" s="92">
        <v>6.3239999999999963E-2</v>
      </c>
      <c r="Q642" s="92">
        <v>0.31273431602096396</v>
      </c>
      <c r="R642" s="77">
        <v>1235.8079534628571</v>
      </c>
      <c r="S642" s="77">
        <v>129.89833707690639</v>
      </c>
      <c r="T642" s="92">
        <v>-0.27046012209004339</v>
      </c>
      <c r="U642" s="92">
        <v>0.19074707890688583</v>
      </c>
      <c r="V642" s="92"/>
      <c r="W642" s="92"/>
      <c r="X642" s="77"/>
      <c r="Y642" s="92"/>
      <c r="Z642" s="77"/>
      <c r="AA642" s="92"/>
      <c r="AB642" s="77"/>
      <c r="AC642" s="92"/>
      <c r="AD642" s="77"/>
      <c r="AE642" s="92"/>
      <c r="AF642" s="77"/>
      <c r="AG642" s="92"/>
      <c r="AH642" s="77"/>
      <c r="AI642" s="92"/>
      <c r="AJ642" s="77"/>
      <c r="AK642" s="92"/>
      <c r="AL642" s="92"/>
      <c r="AM642" s="93"/>
      <c r="AN642" s="77"/>
      <c r="AO642" s="77"/>
      <c r="AP642" s="77"/>
      <c r="AQ642" s="77"/>
      <c r="AR642" s="77"/>
      <c r="AS642" s="77"/>
      <c r="AT642" s="77"/>
      <c r="AU642" s="77"/>
      <c r="AV642" s="77"/>
      <c r="AW642" s="77"/>
      <c r="AX642" s="77"/>
      <c r="AY642" s="77"/>
      <c r="AZ642" s="77"/>
      <c r="BB642" s="77"/>
      <c r="BC642" s="77"/>
      <c r="BD642" s="77"/>
      <c r="BE642" s="77"/>
      <c r="BG642" s="77"/>
      <c r="BH642" s="77"/>
      <c r="BI642" s="58"/>
      <c r="BJ642" s="58"/>
      <c r="BL642" s="94"/>
      <c r="BN642" s="117"/>
    </row>
    <row r="643" spans="1:66" s="38" customFormat="1" x14ac:dyDescent="0.2">
      <c r="A643" s="38" t="s">
        <v>813</v>
      </c>
      <c r="B643" s="38" t="s">
        <v>1041</v>
      </c>
      <c r="C643" s="58">
        <v>56.18</v>
      </c>
      <c r="D643" s="58">
        <v>15.27</v>
      </c>
      <c r="E643" s="38" t="s">
        <v>501</v>
      </c>
      <c r="F643" s="63">
        <v>6280</v>
      </c>
      <c r="G643" s="63">
        <v>80</v>
      </c>
      <c r="H643" s="63">
        <v>7230</v>
      </c>
      <c r="I643" s="63">
        <v>80</v>
      </c>
      <c r="J643" s="58">
        <v>-23.7</v>
      </c>
      <c r="K643" s="63">
        <v>566</v>
      </c>
      <c r="L643" s="63">
        <v>2</v>
      </c>
      <c r="M643" s="58">
        <v>-24.37450337509377</v>
      </c>
      <c r="N643" s="92">
        <v>0.15922</v>
      </c>
      <c r="O643" s="92">
        <v>-0.91035537509377029</v>
      </c>
      <c r="P643" s="92">
        <v>7.6631999999999922E-2</v>
      </c>
      <c r="Q643" s="92">
        <v>-0.67450337509377034</v>
      </c>
      <c r="R643" s="77">
        <v>751.33713010357144</v>
      </c>
      <c r="S643" s="77">
        <v>123.72280123487973</v>
      </c>
      <c r="T643" s="92">
        <v>-0.42239347325518012</v>
      </c>
      <c r="U643" s="92">
        <v>0.24734040707348801</v>
      </c>
      <c r="V643" s="92"/>
      <c r="W643" s="92"/>
      <c r="X643" s="77"/>
      <c r="Y643" s="92"/>
      <c r="Z643" s="77"/>
      <c r="AA643" s="92"/>
      <c r="AB643" s="77"/>
      <c r="AC643" s="92"/>
      <c r="AD643" s="77"/>
      <c r="AE643" s="92"/>
      <c r="AF643" s="77"/>
      <c r="AG643" s="92"/>
      <c r="AH643" s="77"/>
      <c r="AI643" s="92"/>
      <c r="AJ643" s="77"/>
      <c r="AK643" s="92"/>
      <c r="AL643" s="92"/>
      <c r="AM643" s="93"/>
      <c r="AN643" s="77"/>
      <c r="AO643" s="77"/>
      <c r="AP643" s="77"/>
      <c r="AQ643" s="77"/>
      <c r="AR643" s="77"/>
      <c r="AS643" s="77"/>
      <c r="AT643" s="77"/>
      <c r="AU643" s="77"/>
      <c r="AV643" s="77"/>
      <c r="AW643" s="77"/>
      <c r="AX643" s="77"/>
      <c r="AY643" s="77"/>
      <c r="AZ643" s="77"/>
      <c r="BB643" s="77"/>
      <c r="BC643" s="77"/>
      <c r="BD643" s="77"/>
      <c r="BE643" s="77"/>
      <c r="BG643" s="77"/>
      <c r="BH643" s="77"/>
      <c r="BI643" s="58"/>
      <c r="BJ643" s="58"/>
      <c r="BL643" s="94"/>
      <c r="BN643" s="117"/>
    </row>
    <row r="644" spans="1:66" s="38" customFormat="1" x14ac:dyDescent="0.2">
      <c r="A644" s="38" t="s">
        <v>805</v>
      </c>
      <c r="C644" s="58">
        <v>39.5</v>
      </c>
      <c r="D644" s="58">
        <v>-114.72</v>
      </c>
      <c r="E644" s="38" t="s">
        <v>806</v>
      </c>
      <c r="F644" s="63"/>
      <c r="G644" s="63"/>
      <c r="H644" s="63">
        <v>7510</v>
      </c>
      <c r="I644" s="63"/>
      <c r="J644" s="58">
        <v>-24.4</v>
      </c>
      <c r="K644" s="63">
        <v>291</v>
      </c>
      <c r="L644" s="63">
        <v>2094</v>
      </c>
      <c r="M644" s="58">
        <v>-26.535016296556002</v>
      </c>
      <c r="N644" s="92">
        <v>-0.23826</v>
      </c>
      <c r="O644" s="92">
        <v>-1.7665562965560024</v>
      </c>
      <c r="P644" s="92">
        <v>-0.13020000000000004</v>
      </c>
      <c r="Q644" s="92">
        <v>-2.1350162965560022</v>
      </c>
      <c r="R644" s="77">
        <v>656.172486284</v>
      </c>
      <c r="S644" s="77">
        <v>265.78577478602114</v>
      </c>
      <c r="T644" s="92">
        <v>-0.99969030065516029</v>
      </c>
      <c r="U644" s="92">
        <v>0.65237038006725867</v>
      </c>
      <c r="V644" s="92"/>
      <c r="W644" s="92"/>
      <c r="X644" s="77"/>
      <c r="Y644" s="92"/>
      <c r="Z644" s="77"/>
      <c r="AA644" s="92"/>
      <c r="AB644" s="77"/>
      <c r="AC644" s="92"/>
      <c r="AD644" s="77"/>
      <c r="AE644" s="92"/>
      <c r="AF644" s="77"/>
      <c r="AG644" s="92"/>
      <c r="AH644" s="77"/>
      <c r="AI644" s="92"/>
      <c r="AJ644" s="77"/>
      <c r="AK644" s="92"/>
      <c r="AL644" s="92"/>
      <c r="AM644" s="93"/>
      <c r="AN644" s="77"/>
      <c r="AO644" s="77"/>
      <c r="AP644" s="77"/>
      <c r="AQ644" s="77"/>
      <c r="AR644" s="77"/>
      <c r="AS644" s="77"/>
      <c r="AT644" s="77"/>
      <c r="AU644" s="77"/>
      <c r="AV644" s="77"/>
      <c r="AW644" s="77"/>
      <c r="AX644" s="77"/>
      <c r="AY644" s="77"/>
      <c r="AZ644" s="77"/>
      <c r="BB644" s="77"/>
      <c r="BC644" s="77"/>
      <c r="BD644" s="77"/>
      <c r="BE644" s="77"/>
      <c r="BG644" s="77"/>
      <c r="BH644" s="77"/>
      <c r="BI644" s="58"/>
      <c r="BJ644" s="58"/>
      <c r="BL644" s="94"/>
      <c r="BN644" s="117"/>
    </row>
    <row r="645" spans="1:66" s="38" customFormat="1" x14ac:dyDescent="0.2">
      <c r="A645" s="38" t="s">
        <v>805</v>
      </c>
      <c r="C645" s="58">
        <v>44.27</v>
      </c>
      <c r="D645" s="58">
        <v>-113.75</v>
      </c>
      <c r="E645" s="38" t="s">
        <v>806</v>
      </c>
      <c r="F645" s="63"/>
      <c r="G645" s="63"/>
      <c r="H645" s="63">
        <v>7510</v>
      </c>
      <c r="I645" s="63"/>
      <c r="J645" s="58">
        <v>-23.6</v>
      </c>
      <c r="K645" s="63">
        <v>357</v>
      </c>
      <c r="L645" s="63">
        <v>2743</v>
      </c>
      <c r="M645" s="58">
        <v>-25.561932390974814</v>
      </c>
      <c r="N645" s="92">
        <v>-0.36157</v>
      </c>
      <c r="O645" s="92">
        <v>-1.5293103909748123</v>
      </c>
      <c r="P645" s="92">
        <v>-7.1052000000000004E-2</v>
      </c>
      <c r="Q645" s="92">
        <v>-1.9619323909748121</v>
      </c>
      <c r="R645" s="77">
        <v>891.21961044757143</v>
      </c>
      <c r="S645" s="77">
        <v>241.32382439925425</v>
      </c>
      <c r="T645" s="92">
        <v>-1.2945689655166925</v>
      </c>
      <c r="U645" s="92">
        <v>0.44931280730018425</v>
      </c>
      <c r="V645" s="92"/>
      <c r="W645" s="92"/>
      <c r="X645" s="77"/>
      <c r="Y645" s="92"/>
      <c r="Z645" s="77"/>
      <c r="AA645" s="92"/>
      <c r="AB645" s="77"/>
      <c r="AC645" s="92"/>
      <c r="AD645" s="77"/>
      <c r="AE645" s="92"/>
      <c r="AF645" s="77"/>
      <c r="AG645" s="92"/>
      <c r="AH645" s="77"/>
      <c r="AI645" s="92"/>
      <c r="AJ645" s="77"/>
      <c r="AK645" s="92"/>
      <c r="AL645" s="92"/>
      <c r="AM645" s="93"/>
      <c r="AN645" s="77"/>
      <c r="AO645" s="77"/>
      <c r="AP645" s="77"/>
      <c r="AQ645" s="77"/>
      <c r="AR645" s="77"/>
      <c r="AS645" s="77"/>
      <c r="AT645" s="77"/>
      <c r="AU645" s="77"/>
      <c r="AV645" s="77"/>
      <c r="AW645" s="77"/>
      <c r="AX645" s="77"/>
      <c r="AY645" s="77"/>
      <c r="AZ645" s="77"/>
      <c r="BB645" s="77"/>
      <c r="BC645" s="77"/>
      <c r="BD645" s="77"/>
      <c r="BE645" s="77"/>
      <c r="BG645" s="77"/>
      <c r="BH645" s="77"/>
      <c r="BI645" s="58"/>
      <c r="BJ645" s="58"/>
      <c r="BL645" s="94"/>
      <c r="BN645" s="117"/>
    </row>
    <row r="646" spans="1:66" s="38" customFormat="1" x14ac:dyDescent="0.2">
      <c r="A646" s="38" t="s">
        <v>817</v>
      </c>
      <c r="B646" s="38" t="s">
        <v>1042</v>
      </c>
      <c r="C646" s="58">
        <v>45.8</v>
      </c>
      <c r="D646" s="58">
        <v>16</v>
      </c>
      <c r="E646" s="38" t="s">
        <v>819</v>
      </c>
      <c r="F646" s="63">
        <v>6980</v>
      </c>
      <c r="G646" s="63">
        <v>50</v>
      </c>
      <c r="H646" s="63">
        <v>7810</v>
      </c>
      <c r="I646" s="63">
        <v>60</v>
      </c>
      <c r="J646" s="58">
        <v>-25.5</v>
      </c>
      <c r="K646" s="63">
        <v>921</v>
      </c>
      <c r="L646" s="63">
        <v>131</v>
      </c>
      <c r="M646" s="58">
        <v>-25.557864871947686</v>
      </c>
      <c r="N646" s="92">
        <v>0.13471</v>
      </c>
      <c r="O646" s="92">
        <v>-0.14049487194768595</v>
      </c>
      <c r="P646" s="92">
        <v>-5.2080000000000015E-2</v>
      </c>
      <c r="Q646" s="92">
        <v>-5.786487194768597E-2</v>
      </c>
      <c r="R646" s="77">
        <v>922.10211549799988</v>
      </c>
      <c r="S646" s="77">
        <v>151.4212811362712</v>
      </c>
      <c r="T646" s="92">
        <v>1.2795522147021796E-2</v>
      </c>
      <c r="U646" s="92">
        <v>0.27879852779114084</v>
      </c>
      <c r="V646" s="92"/>
      <c r="W646" s="92"/>
      <c r="X646" s="77"/>
      <c r="Y646" s="92"/>
      <c r="Z646" s="77"/>
      <c r="AA646" s="92"/>
      <c r="AB646" s="77"/>
      <c r="AC646" s="92"/>
      <c r="AD646" s="77"/>
      <c r="AE646" s="92"/>
      <c r="AF646" s="77"/>
      <c r="AG646" s="92"/>
      <c r="AH646" s="77"/>
      <c r="AI646" s="92"/>
      <c r="AJ646" s="77"/>
      <c r="AK646" s="92"/>
      <c r="AL646" s="92"/>
      <c r="AM646" s="93"/>
      <c r="AN646" s="77"/>
      <c r="AO646" s="77"/>
      <c r="AP646" s="77"/>
      <c r="AQ646" s="77"/>
      <c r="AR646" s="77"/>
      <c r="AS646" s="77"/>
      <c r="AT646" s="77"/>
      <c r="AU646" s="77"/>
      <c r="AV646" s="77"/>
      <c r="AW646" s="77"/>
      <c r="AX646" s="77"/>
      <c r="AY646" s="77"/>
      <c r="AZ646" s="77"/>
      <c r="BB646" s="77"/>
      <c r="BC646" s="77"/>
      <c r="BD646" s="77"/>
      <c r="BE646" s="77"/>
      <c r="BG646" s="77"/>
      <c r="BH646" s="77"/>
      <c r="BI646" s="58"/>
      <c r="BJ646" s="58"/>
      <c r="BL646" s="94"/>
      <c r="BN646" s="117"/>
    </row>
    <row r="647" spans="1:66" s="38" customFormat="1" x14ac:dyDescent="0.2">
      <c r="A647" s="38" t="s">
        <v>813</v>
      </c>
      <c r="B647" s="38" t="s">
        <v>1043</v>
      </c>
      <c r="C647" s="58">
        <v>55.39</v>
      </c>
      <c r="D647" s="58">
        <v>13.48</v>
      </c>
      <c r="E647" s="38" t="s">
        <v>501</v>
      </c>
      <c r="F647" s="63">
        <v>7000</v>
      </c>
      <c r="G647" s="63">
        <v>70</v>
      </c>
      <c r="H647" s="63">
        <v>7830</v>
      </c>
      <c r="I647" s="63">
        <v>70</v>
      </c>
      <c r="J647" s="58">
        <v>-23.9</v>
      </c>
      <c r="K647" s="63">
        <v>623</v>
      </c>
      <c r="L647" s="63">
        <v>6</v>
      </c>
      <c r="M647" s="58">
        <v>-24.442210920609575</v>
      </c>
      <c r="N647" s="92">
        <v>0.15846000000000002</v>
      </c>
      <c r="O647" s="92">
        <v>-0.76750692060957526</v>
      </c>
      <c r="P647" s="92">
        <v>6.6836000000000007E-2</v>
      </c>
      <c r="Q647" s="92">
        <v>-0.54221092060957521</v>
      </c>
      <c r="R647" s="77">
        <v>768.56024009842861</v>
      </c>
      <c r="S647" s="77">
        <v>117.65932536676215</v>
      </c>
      <c r="T647" s="92">
        <v>-0.31749484514028914</v>
      </c>
      <c r="U647" s="92">
        <v>0.23113541064230472</v>
      </c>
      <c r="V647" s="92"/>
      <c r="W647" s="92"/>
      <c r="X647" s="77"/>
      <c r="Y647" s="92"/>
      <c r="Z647" s="77"/>
      <c r="AA647" s="92"/>
      <c r="AB647" s="77"/>
      <c r="AC647" s="92"/>
      <c r="AD647" s="77"/>
      <c r="AE647" s="92"/>
      <c r="AF647" s="77"/>
      <c r="AG647" s="92"/>
      <c r="AH647" s="77"/>
      <c r="AI647" s="92"/>
      <c r="AJ647" s="77"/>
      <c r="AK647" s="92"/>
      <c r="AL647" s="92"/>
      <c r="AM647" s="93"/>
      <c r="AN647" s="77"/>
      <c r="AO647" s="77"/>
      <c r="AP647" s="77"/>
      <c r="AQ647" s="77"/>
      <c r="AR647" s="77"/>
      <c r="AS647" s="77"/>
      <c r="AT647" s="77"/>
      <c r="AU647" s="77"/>
      <c r="AV647" s="77"/>
      <c r="AW647" s="77"/>
      <c r="AX647" s="77"/>
      <c r="AY647" s="77"/>
      <c r="AZ647" s="77"/>
      <c r="BB647" s="77"/>
      <c r="BC647" s="77"/>
      <c r="BD647" s="77"/>
      <c r="BE647" s="77"/>
      <c r="BG647" s="77"/>
      <c r="BH647" s="77"/>
      <c r="BI647" s="58"/>
      <c r="BJ647" s="58"/>
      <c r="BL647" s="94"/>
      <c r="BN647" s="117"/>
    </row>
    <row r="648" spans="1:66" s="38" customFormat="1" x14ac:dyDescent="0.2">
      <c r="A648" s="38" t="s">
        <v>813</v>
      </c>
      <c r="B648" s="38" t="s">
        <v>1044</v>
      </c>
      <c r="C648" s="58">
        <v>55.47</v>
      </c>
      <c r="D648" s="58">
        <v>12.93</v>
      </c>
      <c r="E648" s="38" t="s">
        <v>501</v>
      </c>
      <c r="F648" s="63">
        <v>7070</v>
      </c>
      <c r="G648" s="63">
        <v>70</v>
      </c>
      <c r="H648" s="63">
        <v>7901</v>
      </c>
      <c r="I648" s="63">
        <v>70</v>
      </c>
      <c r="J648" s="58">
        <v>-25.2</v>
      </c>
      <c r="K648" s="63">
        <v>581</v>
      </c>
      <c r="L648" s="63">
        <v>1</v>
      </c>
      <c r="M648" s="58">
        <v>-25.84463401049711</v>
      </c>
      <c r="N648" s="92">
        <v>0.15941</v>
      </c>
      <c r="O648" s="92">
        <v>-0.87187201049711227</v>
      </c>
      <c r="P648" s="92">
        <v>6.7827999999999999E-2</v>
      </c>
      <c r="Q648" s="92">
        <v>-0.64463401049711222</v>
      </c>
      <c r="R648" s="77">
        <v>782.76634980842857</v>
      </c>
      <c r="S648" s="77">
        <v>109.87191912634178</v>
      </c>
      <c r="T648" s="92">
        <v>-0.45287711694306537</v>
      </c>
      <c r="U648" s="92">
        <v>0.21632517051141872</v>
      </c>
      <c r="V648" s="92"/>
      <c r="W648" s="92"/>
      <c r="X648" s="77"/>
      <c r="Y648" s="92"/>
      <c r="Z648" s="77"/>
      <c r="AA648" s="92"/>
      <c r="AB648" s="77"/>
      <c r="AC648" s="92"/>
      <c r="AD648" s="77"/>
      <c r="AE648" s="92"/>
      <c r="AF648" s="77"/>
      <c r="AG648" s="92"/>
      <c r="AH648" s="77"/>
      <c r="AI648" s="92"/>
      <c r="AJ648" s="77"/>
      <c r="AK648" s="92"/>
      <c r="AL648" s="92"/>
      <c r="AM648" s="93"/>
      <c r="AN648" s="77"/>
      <c r="AO648" s="77"/>
      <c r="AP648" s="77"/>
      <c r="AQ648" s="77"/>
      <c r="AR648" s="77"/>
      <c r="AS648" s="77"/>
      <c r="AT648" s="77"/>
      <c r="AU648" s="77"/>
      <c r="AV648" s="77"/>
      <c r="AW648" s="77"/>
      <c r="AX648" s="77"/>
      <c r="AY648" s="77"/>
      <c r="AZ648" s="77"/>
      <c r="BB648" s="77"/>
      <c r="BC648" s="77"/>
      <c r="BD648" s="77"/>
      <c r="BE648" s="77"/>
      <c r="BG648" s="77"/>
      <c r="BH648" s="77"/>
      <c r="BI648" s="58"/>
      <c r="BJ648" s="58"/>
      <c r="BL648" s="94"/>
      <c r="BN648" s="117"/>
    </row>
    <row r="649" spans="1:66" s="38" customFormat="1" x14ac:dyDescent="0.2">
      <c r="A649" s="38" t="s">
        <v>817</v>
      </c>
      <c r="B649" s="38" t="s">
        <v>1045</v>
      </c>
      <c r="C649" s="58">
        <v>45.8</v>
      </c>
      <c r="D649" s="58">
        <v>16</v>
      </c>
      <c r="E649" s="38" t="s">
        <v>819</v>
      </c>
      <c r="F649" s="63">
        <v>7118</v>
      </c>
      <c r="G649" s="63">
        <v>51</v>
      </c>
      <c r="H649" s="63">
        <v>7940</v>
      </c>
      <c r="I649" s="63">
        <v>50</v>
      </c>
      <c r="J649" s="58">
        <v>-26.4</v>
      </c>
      <c r="K649" s="63">
        <v>921</v>
      </c>
      <c r="L649" s="63">
        <v>131</v>
      </c>
      <c r="M649" s="58">
        <v>-26.457864871947685</v>
      </c>
      <c r="N649" s="92">
        <v>0.13471</v>
      </c>
      <c r="O649" s="92">
        <v>-0.14049487194768595</v>
      </c>
      <c r="P649" s="92">
        <v>-5.2080000000000015E-2</v>
      </c>
      <c r="Q649" s="92">
        <v>-5.786487194768597E-2</v>
      </c>
      <c r="R649" s="77">
        <v>922.10211549799988</v>
      </c>
      <c r="S649" s="77">
        <v>151.4212811362712</v>
      </c>
      <c r="T649" s="92">
        <v>1.2795522147021796E-2</v>
      </c>
      <c r="U649" s="92">
        <v>0.27879852779114084</v>
      </c>
      <c r="V649" s="92"/>
      <c r="W649" s="92"/>
      <c r="X649" s="77"/>
      <c r="Y649" s="92"/>
      <c r="Z649" s="77"/>
      <c r="AA649" s="92"/>
      <c r="AB649" s="77"/>
      <c r="AC649" s="92"/>
      <c r="AD649" s="77"/>
      <c r="AE649" s="92"/>
      <c r="AF649" s="77"/>
      <c r="AG649" s="92"/>
      <c r="AH649" s="77"/>
      <c r="AI649" s="92"/>
      <c r="AJ649" s="77"/>
      <c r="AK649" s="92"/>
      <c r="AL649" s="92"/>
      <c r="AM649" s="93"/>
      <c r="AN649" s="77"/>
      <c r="AO649" s="77"/>
      <c r="AP649" s="77"/>
      <c r="AQ649" s="77"/>
      <c r="AR649" s="77"/>
      <c r="AS649" s="77"/>
      <c r="AT649" s="77"/>
      <c r="AU649" s="77"/>
      <c r="AV649" s="77"/>
      <c r="AW649" s="77"/>
      <c r="AX649" s="77"/>
      <c r="AY649" s="77"/>
      <c r="AZ649" s="77"/>
      <c r="BB649" s="77"/>
      <c r="BC649" s="77"/>
      <c r="BD649" s="77"/>
      <c r="BE649" s="77"/>
      <c r="BG649" s="77"/>
      <c r="BH649" s="77"/>
      <c r="BI649" s="58"/>
      <c r="BJ649" s="58"/>
      <c r="BL649" s="94"/>
      <c r="BN649" s="117"/>
    </row>
    <row r="650" spans="1:66" s="38" customFormat="1" x14ac:dyDescent="0.2">
      <c r="A650" s="38" t="s">
        <v>813</v>
      </c>
      <c r="B650" s="38" t="s">
        <v>1046</v>
      </c>
      <c r="C650" s="58">
        <v>55.43</v>
      </c>
      <c r="D650" s="58">
        <v>12.97</v>
      </c>
      <c r="E650" s="38" t="s">
        <v>501</v>
      </c>
      <c r="F650" s="63">
        <v>7330</v>
      </c>
      <c r="G650" s="63">
        <v>70</v>
      </c>
      <c r="H650" s="63">
        <v>8110</v>
      </c>
      <c r="I650" s="63">
        <v>80</v>
      </c>
      <c r="J650" s="58">
        <v>-26.2</v>
      </c>
      <c r="K650" s="63">
        <v>577</v>
      </c>
      <c r="L650" s="63">
        <v>9</v>
      </c>
      <c r="M650" s="58">
        <v>-26.85684779613451</v>
      </c>
      <c r="N650" s="92">
        <v>0.15789</v>
      </c>
      <c r="O650" s="92">
        <v>-0.88206979613451075</v>
      </c>
      <c r="P650" s="92">
        <v>6.7331999999999947E-2</v>
      </c>
      <c r="Q650" s="92">
        <v>-0.65684779613451083</v>
      </c>
      <c r="R650" s="77">
        <v>780.04434791300002</v>
      </c>
      <c r="S650" s="77">
        <v>110.10379230901515</v>
      </c>
      <c r="T650" s="92">
        <v>-0.45738379917072308</v>
      </c>
      <c r="U650" s="92">
        <v>0.21670131057132613</v>
      </c>
      <c r="V650" s="92"/>
      <c r="W650" s="92"/>
      <c r="X650" s="77"/>
      <c r="Y650" s="92"/>
      <c r="Z650" s="77"/>
      <c r="AA650" s="92"/>
      <c r="AB650" s="77"/>
      <c r="AC650" s="92"/>
      <c r="AD650" s="77"/>
      <c r="AE650" s="92"/>
      <c r="AF650" s="77"/>
      <c r="AG650" s="92"/>
      <c r="AH650" s="77"/>
      <c r="AI650" s="92"/>
      <c r="AJ650" s="77"/>
      <c r="AK650" s="92"/>
      <c r="AL650" s="92"/>
      <c r="AM650" s="93"/>
      <c r="AN650" s="77"/>
      <c r="AO650" s="77"/>
      <c r="AP650" s="77"/>
      <c r="AQ650" s="77"/>
      <c r="AR650" s="77"/>
      <c r="AS650" s="77"/>
      <c r="AT650" s="77"/>
      <c r="AU650" s="77"/>
      <c r="AV650" s="77"/>
      <c r="AW650" s="77"/>
      <c r="AX650" s="77"/>
      <c r="AY650" s="77"/>
      <c r="AZ650" s="77"/>
      <c r="BB650" s="77"/>
      <c r="BC650" s="77"/>
      <c r="BD650" s="77"/>
      <c r="BE650" s="77"/>
      <c r="BG650" s="77"/>
      <c r="BH650" s="77"/>
      <c r="BI650" s="58"/>
      <c r="BJ650" s="58"/>
      <c r="BL650" s="94"/>
      <c r="BN650" s="117"/>
    </row>
    <row r="651" spans="1:66" s="38" customFormat="1" x14ac:dyDescent="0.2">
      <c r="A651" s="38" t="s">
        <v>813</v>
      </c>
      <c r="B651" s="38" t="s">
        <v>1047</v>
      </c>
      <c r="C651" s="58">
        <v>55.47</v>
      </c>
      <c r="D651" s="58">
        <v>12.93</v>
      </c>
      <c r="E651" s="38" t="s">
        <v>501</v>
      </c>
      <c r="F651" s="63">
        <v>7380</v>
      </c>
      <c r="G651" s="63">
        <v>70</v>
      </c>
      <c r="H651" s="63">
        <v>8240</v>
      </c>
      <c r="I651" s="63">
        <v>80</v>
      </c>
      <c r="J651" s="58">
        <v>-25.2</v>
      </c>
      <c r="K651" s="63">
        <v>581</v>
      </c>
      <c r="L651" s="63">
        <v>1</v>
      </c>
      <c r="M651" s="58">
        <v>-25.84463401049711</v>
      </c>
      <c r="N651" s="92">
        <v>0.15941</v>
      </c>
      <c r="O651" s="92">
        <v>-0.87187201049711227</v>
      </c>
      <c r="P651" s="92">
        <v>6.7827999999999999E-2</v>
      </c>
      <c r="Q651" s="92">
        <v>-0.64463401049711222</v>
      </c>
      <c r="R651" s="77">
        <v>782.76634980842857</v>
      </c>
      <c r="S651" s="77">
        <v>109.87191912634178</v>
      </c>
      <c r="T651" s="92">
        <v>-0.45287711694306537</v>
      </c>
      <c r="U651" s="92">
        <v>0.21632517051141872</v>
      </c>
      <c r="V651" s="92"/>
      <c r="W651" s="92"/>
      <c r="X651" s="77"/>
      <c r="Y651" s="92"/>
      <c r="Z651" s="77"/>
      <c r="AA651" s="92"/>
      <c r="AB651" s="77"/>
      <c r="AC651" s="92"/>
      <c r="AD651" s="77"/>
      <c r="AE651" s="92"/>
      <c r="AF651" s="77"/>
      <c r="AG651" s="92"/>
      <c r="AH651" s="77"/>
      <c r="AI651" s="92"/>
      <c r="AJ651" s="77"/>
      <c r="AK651" s="92"/>
      <c r="AL651" s="92"/>
      <c r="AM651" s="93"/>
      <c r="AN651" s="77"/>
      <c r="AO651" s="77"/>
      <c r="AP651" s="77"/>
      <c r="AQ651" s="77"/>
      <c r="AR651" s="77"/>
      <c r="AS651" s="77"/>
      <c r="AT651" s="77"/>
      <c r="AU651" s="77"/>
      <c r="AV651" s="77"/>
      <c r="AW651" s="77"/>
      <c r="AX651" s="77"/>
      <c r="AY651" s="77"/>
      <c r="AZ651" s="77"/>
      <c r="BB651" s="77"/>
      <c r="BC651" s="77"/>
      <c r="BD651" s="77"/>
      <c r="BE651" s="77"/>
      <c r="BG651" s="77"/>
      <c r="BH651" s="77"/>
      <c r="BI651" s="58"/>
      <c r="BJ651" s="58"/>
      <c r="BL651" s="94"/>
      <c r="BN651" s="117"/>
    </row>
    <row r="652" spans="1:66" s="38" customFormat="1" x14ac:dyDescent="0.2">
      <c r="A652" s="38" t="s">
        <v>805</v>
      </c>
      <c r="C652" s="58">
        <v>43.95</v>
      </c>
      <c r="D652" s="58">
        <v>-113.43</v>
      </c>
      <c r="E652" s="38" t="s">
        <v>806</v>
      </c>
      <c r="F652" s="63"/>
      <c r="G652" s="63"/>
      <c r="H652" s="63">
        <v>8420</v>
      </c>
      <c r="I652" s="63"/>
      <c r="J652" s="58">
        <v>-23.4</v>
      </c>
      <c r="K652" s="63">
        <v>310</v>
      </c>
      <c r="L652" s="63">
        <v>2347</v>
      </c>
      <c r="M652" s="58">
        <v>-25.456995749247721</v>
      </c>
      <c r="N652" s="92">
        <v>-0.28633000000000003</v>
      </c>
      <c r="O652" s="92">
        <v>-1.6956457492477224</v>
      </c>
      <c r="P652" s="92">
        <v>-7.5019999999999976E-2</v>
      </c>
      <c r="Q652" s="92">
        <v>-2.0569957492477222</v>
      </c>
      <c r="R652" s="77">
        <v>837.97419468457144</v>
      </c>
      <c r="S652" s="77">
        <v>216.91552735760757</v>
      </c>
      <c r="T652" s="92">
        <v>-1.362801776772897</v>
      </c>
      <c r="U652" s="92">
        <v>0.42393158047001428</v>
      </c>
      <c r="V652" s="92"/>
      <c r="W652" s="92"/>
      <c r="X652" s="77"/>
      <c r="Y652" s="92"/>
      <c r="Z652" s="77"/>
      <c r="AA652" s="92"/>
      <c r="AB652" s="77"/>
      <c r="AC652" s="92"/>
      <c r="AD652" s="77"/>
      <c r="AE652" s="92"/>
      <c r="AF652" s="77"/>
      <c r="AG652" s="92"/>
      <c r="AH652" s="77"/>
      <c r="AI652" s="92"/>
      <c r="AJ652" s="77"/>
      <c r="AK652" s="92"/>
      <c r="AL652" s="92"/>
      <c r="AM652" s="93"/>
      <c r="AN652" s="77"/>
      <c r="AO652" s="77"/>
      <c r="AP652" s="77"/>
      <c r="AQ652" s="77"/>
      <c r="AR652" s="77"/>
      <c r="AS652" s="77"/>
      <c r="AT652" s="77"/>
      <c r="AU652" s="77"/>
      <c r="AV652" s="77"/>
      <c r="AW652" s="77"/>
      <c r="AX652" s="77"/>
      <c r="AY652" s="77"/>
      <c r="AZ652" s="77"/>
      <c r="BB652" s="77"/>
      <c r="BC652" s="77"/>
      <c r="BD652" s="77"/>
      <c r="BE652" s="77"/>
      <c r="BG652" s="77"/>
      <c r="BH652" s="77"/>
      <c r="BI652" s="58"/>
      <c r="BJ652" s="58"/>
      <c r="BL652" s="94"/>
      <c r="BN652" s="117"/>
    </row>
    <row r="653" spans="1:66" s="38" customFormat="1" x14ac:dyDescent="0.2">
      <c r="A653" s="38" t="s">
        <v>809</v>
      </c>
      <c r="B653" s="38" t="s">
        <v>1048</v>
      </c>
      <c r="C653" s="58">
        <v>58.6</v>
      </c>
      <c r="D653" s="58">
        <v>-155.80000000000001</v>
      </c>
      <c r="E653" s="38" t="s">
        <v>806</v>
      </c>
      <c r="F653" s="63">
        <v>8050</v>
      </c>
      <c r="G653" s="63">
        <v>130</v>
      </c>
      <c r="H653" s="63">
        <v>8920</v>
      </c>
      <c r="I653" s="63">
        <v>200</v>
      </c>
      <c r="J653" s="58">
        <v>-25.9</v>
      </c>
      <c r="K653" s="63">
        <v>660</v>
      </c>
      <c r="L653" s="63">
        <v>10</v>
      </c>
      <c r="M653" s="58">
        <v>-26.315088135419106</v>
      </c>
      <c r="N653" s="92">
        <v>0.15770000000000001</v>
      </c>
      <c r="O653" s="92">
        <v>-0.67942813541910674</v>
      </c>
      <c r="P653" s="92">
        <v>0.10663999999999996</v>
      </c>
      <c r="Q653" s="92">
        <v>-0.41508813541910683</v>
      </c>
      <c r="R653" s="77">
        <v>1002.0402968437144</v>
      </c>
      <c r="S653" s="77">
        <v>145.44958627560334</v>
      </c>
      <c r="T653" s="92">
        <v>-0.67030833648899191</v>
      </c>
      <c r="U653" s="92">
        <v>0.26072634872586337</v>
      </c>
      <c r="V653" s="92"/>
      <c r="W653" s="92"/>
      <c r="X653" s="77"/>
      <c r="Y653" s="92"/>
      <c r="Z653" s="77"/>
      <c r="AA653" s="92"/>
      <c r="AB653" s="77"/>
      <c r="AC653" s="92"/>
      <c r="AD653" s="77"/>
      <c r="AE653" s="92"/>
      <c r="AF653" s="77"/>
      <c r="AG653" s="92"/>
      <c r="AH653" s="77"/>
      <c r="AI653" s="92"/>
      <c r="AJ653" s="77"/>
      <c r="AK653" s="92"/>
      <c r="AL653" s="92"/>
      <c r="AM653" s="93"/>
      <c r="AN653" s="77"/>
      <c r="AO653" s="77"/>
      <c r="AP653" s="77"/>
      <c r="AQ653" s="77"/>
      <c r="AR653" s="77"/>
      <c r="AS653" s="77"/>
      <c r="AT653" s="77"/>
      <c r="AU653" s="77"/>
      <c r="AV653" s="77"/>
      <c r="AW653" s="77"/>
      <c r="AX653" s="77"/>
      <c r="AY653" s="77"/>
      <c r="AZ653" s="77"/>
      <c r="BB653" s="77"/>
      <c r="BC653" s="77"/>
      <c r="BD653" s="77"/>
      <c r="BE653" s="77"/>
      <c r="BG653" s="77"/>
      <c r="BH653" s="77"/>
      <c r="BI653" s="58"/>
      <c r="BJ653" s="58"/>
      <c r="BL653" s="94"/>
      <c r="BN653" s="117"/>
    </row>
    <row r="654" spans="1:66" s="38" customFormat="1" x14ac:dyDescent="0.2">
      <c r="A654" s="38" t="s">
        <v>805</v>
      </c>
      <c r="C654" s="58">
        <v>44.27</v>
      </c>
      <c r="D654" s="58">
        <v>-113.75</v>
      </c>
      <c r="E654" s="38" t="s">
        <v>806</v>
      </c>
      <c r="F654" s="63"/>
      <c r="G654" s="63"/>
      <c r="H654" s="63">
        <v>10010</v>
      </c>
      <c r="I654" s="63"/>
      <c r="J654" s="58">
        <v>-24.2</v>
      </c>
      <c r="K654" s="63">
        <v>357</v>
      </c>
      <c r="L654" s="63">
        <v>2743</v>
      </c>
      <c r="M654" s="58">
        <v>-26.161932390974812</v>
      </c>
      <c r="N654" s="92">
        <v>-0.36157</v>
      </c>
      <c r="O654" s="92">
        <v>-1.5293103909748123</v>
      </c>
      <c r="P654" s="92">
        <v>-7.1052000000000004E-2</v>
      </c>
      <c r="Q654" s="92">
        <v>-1.9619323909748121</v>
      </c>
      <c r="R654" s="77"/>
      <c r="S654" s="77"/>
      <c r="T654" s="92"/>
      <c r="U654" s="92"/>
      <c r="V654" s="92"/>
      <c r="W654" s="92"/>
      <c r="X654" s="92"/>
      <c r="Y654" s="92"/>
      <c r="Z654" s="92"/>
      <c r="AA654" s="92"/>
      <c r="AB654" s="77"/>
      <c r="AC654" s="92"/>
      <c r="AD654" s="77"/>
      <c r="AE654" s="92"/>
      <c r="AF654" s="77"/>
      <c r="AG654" s="92"/>
      <c r="AH654" s="77"/>
      <c r="AI654" s="92"/>
      <c r="AJ654" s="77"/>
      <c r="AK654" s="92"/>
      <c r="AL654" s="92"/>
      <c r="AM654" s="93"/>
      <c r="AN654" s="77"/>
      <c r="AO654" s="77"/>
      <c r="AP654" s="77"/>
      <c r="AQ654" s="77"/>
      <c r="AR654" s="77"/>
      <c r="AS654" s="77"/>
      <c r="AT654" s="77"/>
      <c r="AU654" s="77"/>
      <c r="AV654" s="77"/>
      <c r="AW654" s="77"/>
      <c r="AX654" s="77"/>
      <c r="AY654" s="77"/>
      <c r="AZ654" s="77"/>
      <c r="BB654" s="77"/>
      <c r="BC654" s="77"/>
      <c r="BD654" s="77"/>
      <c r="BE654" s="77"/>
      <c r="BG654" s="77"/>
      <c r="BH654" s="77"/>
      <c r="BI654" s="58"/>
      <c r="BJ654" s="58"/>
      <c r="BL654" s="94"/>
      <c r="BN654" s="117"/>
    </row>
    <row r="655" spans="1:66" s="38" customFormat="1" x14ac:dyDescent="0.2">
      <c r="A655" s="38" t="s">
        <v>809</v>
      </c>
      <c r="B655" s="38" t="s">
        <v>1049</v>
      </c>
      <c r="C655" s="58">
        <v>41.4</v>
      </c>
      <c r="D655" s="58">
        <v>-97.3</v>
      </c>
      <c r="E655" s="38" t="s">
        <v>806</v>
      </c>
      <c r="F655" s="63">
        <v>9000</v>
      </c>
      <c r="G655" s="63">
        <v>250</v>
      </c>
      <c r="H655" s="63">
        <v>10080</v>
      </c>
      <c r="I655" s="63">
        <v>340</v>
      </c>
      <c r="J655" s="58">
        <v>-24.9</v>
      </c>
      <c r="K655" s="63">
        <v>704</v>
      </c>
      <c r="L655" s="63">
        <v>429</v>
      </c>
      <c r="M655" s="58">
        <v>-25.507551739808836</v>
      </c>
      <c r="N655" s="92">
        <v>7.8090000000000007E-2</v>
      </c>
      <c r="O655" s="92">
        <v>-0.57900173980883807</v>
      </c>
      <c r="P655" s="92">
        <v>-0.10664000000000007</v>
      </c>
      <c r="Q655" s="92">
        <v>-0.60755173980883814</v>
      </c>
      <c r="R655" s="77"/>
      <c r="S655" s="77"/>
      <c r="T655" s="92"/>
      <c r="U655" s="92"/>
      <c r="V655" s="92"/>
      <c r="W655" s="92"/>
      <c r="X655" s="92"/>
      <c r="Y655" s="92"/>
      <c r="Z655" s="92"/>
      <c r="AA655" s="92"/>
      <c r="AB655" s="77"/>
      <c r="AC655" s="92"/>
      <c r="AD655" s="77"/>
      <c r="AE655" s="92"/>
      <c r="AF655" s="77"/>
      <c r="AG655" s="92"/>
      <c r="AH655" s="77"/>
      <c r="AI655" s="92"/>
      <c r="AJ655" s="77"/>
      <c r="AK655" s="92"/>
      <c r="AL655" s="92"/>
      <c r="AM655" s="93"/>
      <c r="AN655" s="77"/>
      <c r="AO655" s="77"/>
      <c r="AP655" s="77"/>
      <c r="AQ655" s="77"/>
      <c r="AR655" s="77"/>
      <c r="AS655" s="77"/>
      <c r="AT655" s="77"/>
      <c r="AU655" s="77"/>
      <c r="AV655" s="77"/>
      <c r="AW655" s="77"/>
      <c r="AX655" s="77"/>
      <c r="AY655" s="77"/>
      <c r="AZ655" s="77"/>
      <c r="BB655" s="77"/>
      <c r="BC655" s="77"/>
      <c r="BD655" s="77"/>
      <c r="BE655" s="77"/>
      <c r="BG655" s="77"/>
      <c r="BH655" s="77"/>
      <c r="BI655" s="58"/>
      <c r="BJ655" s="58"/>
      <c r="BL655" s="94"/>
      <c r="BN655" s="117"/>
    </row>
    <row r="656" spans="1:66" s="38" customFormat="1" x14ac:dyDescent="0.2">
      <c r="A656" s="38" t="s">
        <v>809</v>
      </c>
      <c r="B656" s="38" t="s">
        <v>1050</v>
      </c>
      <c r="C656" s="58">
        <v>37.9</v>
      </c>
      <c r="D656" s="58">
        <v>-119.6</v>
      </c>
      <c r="E656" s="38" t="s">
        <v>806</v>
      </c>
      <c r="F656" s="63">
        <v>9480</v>
      </c>
      <c r="G656" s="63">
        <v>90</v>
      </c>
      <c r="H656" s="63">
        <v>10690</v>
      </c>
      <c r="I656" s="63">
        <v>110</v>
      </c>
      <c r="J656" s="58">
        <v>-25.6</v>
      </c>
      <c r="K656" s="63">
        <v>837</v>
      </c>
      <c r="L656" s="63">
        <v>2621</v>
      </c>
      <c r="M656" s="58">
        <v>-26.388653700114567</v>
      </c>
      <c r="N656" s="92">
        <v>-0.33839000000000002</v>
      </c>
      <c r="O656" s="92">
        <v>-0.30022370011456623</v>
      </c>
      <c r="P656" s="92">
        <v>-0.15004000000000001</v>
      </c>
      <c r="Q656" s="92">
        <v>-0.78865370011456615</v>
      </c>
      <c r="R656" s="77"/>
      <c r="S656" s="77"/>
      <c r="T656" s="92"/>
      <c r="U656" s="92"/>
      <c r="V656" s="92"/>
      <c r="W656" s="92"/>
      <c r="X656" s="92"/>
      <c r="Y656" s="92"/>
      <c r="Z656" s="92"/>
      <c r="AA656" s="92"/>
      <c r="AB656" s="77"/>
      <c r="AC656" s="92"/>
      <c r="AD656" s="77"/>
      <c r="AE656" s="92"/>
      <c r="AF656" s="77"/>
      <c r="AG656" s="92"/>
      <c r="AH656" s="77"/>
      <c r="AI656" s="92"/>
      <c r="AJ656" s="77"/>
      <c r="AK656" s="92"/>
      <c r="AL656" s="92"/>
      <c r="AM656" s="93"/>
      <c r="AN656" s="77"/>
      <c r="AO656" s="77"/>
      <c r="AP656" s="77"/>
      <c r="AQ656" s="77"/>
      <c r="AR656" s="77"/>
      <c r="AS656" s="77"/>
      <c r="AT656" s="77"/>
      <c r="AU656" s="77"/>
      <c r="AV656" s="77"/>
      <c r="AW656" s="77"/>
      <c r="AX656" s="77"/>
      <c r="AY656" s="77"/>
      <c r="AZ656" s="77"/>
      <c r="BB656" s="77"/>
      <c r="BC656" s="77"/>
      <c r="BD656" s="77"/>
      <c r="BE656" s="77"/>
      <c r="BG656" s="77"/>
      <c r="BH656" s="77"/>
      <c r="BI656" s="58"/>
      <c r="BJ656" s="58"/>
      <c r="BL656" s="94"/>
      <c r="BN656" s="117"/>
    </row>
    <row r="657" spans="1:66" s="38" customFormat="1" x14ac:dyDescent="0.2">
      <c r="A657" s="38" t="s">
        <v>1051</v>
      </c>
      <c r="B657" s="38" t="s">
        <v>1052</v>
      </c>
      <c r="C657" s="58">
        <v>40.700000000000003</v>
      </c>
      <c r="D657" s="58">
        <v>-123.9</v>
      </c>
      <c r="E657" s="38" t="s">
        <v>806</v>
      </c>
      <c r="F657" s="63">
        <v>9500</v>
      </c>
      <c r="G657" s="63">
        <v>120</v>
      </c>
      <c r="H657" s="63">
        <v>10760</v>
      </c>
      <c r="I657" s="63">
        <v>120</v>
      </c>
      <c r="J657" s="58">
        <v>-23.7</v>
      </c>
      <c r="K657" s="63">
        <v>1657</v>
      </c>
      <c r="L657" s="63">
        <v>853</v>
      </c>
      <c r="M657" s="58">
        <v>-22.901129037507992</v>
      </c>
      <c r="N657" s="92">
        <v>-2.47E-3</v>
      </c>
      <c r="O657" s="92">
        <v>0.91666096249200635</v>
      </c>
      <c r="P657" s="92">
        <v>-0.11531999999999998</v>
      </c>
      <c r="Q657" s="92">
        <v>0.7988709624920064</v>
      </c>
      <c r="R657" s="77"/>
      <c r="S657" s="77"/>
      <c r="T657" s="92"/>
      <c r="U657" s="92"/>
      <c r="V657" s="92"/>
      <c r="W657" s="92"/>
      <c r="X657" s="92"/>
      <c r="Y657" s="92"/>
      <c r="Z657" s="92"/>
      <c r="AA657" s="92"/>
      <c r="AB657" s="77"/>
      <c r="AC657" s="92"/>
      <c r="AD657" s="77"/>
      <c r="AE657" s="92"/>
      <c r="AF657" s="77"/>
      <c r="AG657" s="92"/>
      <c r="AH657" s="77"/>
      <c r="AI657" s="92"/>
      <c r="AJ657" s="77"/>
      <c r="AK657" s="92"/>
      <c r="AL657" s="92"/>
      <c r="AM657" s="93"/>
      <c r="AN657" s="77"/>
      <c r="AO657" s="77"/>
      <c r="AP657" s="77"/>
      <c r="AQ657" s="77"/>
      <c r="AR657" s="77"/>
      <c r="AS657" s="77"/>
      <c r="AT657" s="77"/>
      <c r="AU657" s="77"/>
      <c r="AV657" s="77"/>
      <c r="AW657" s="77"/>
      <c r="AX657" s="77"/>
      <c r="AY657" s="77"/>
      <c r="AZ657" s="77"/>
      <c r="BB657" s="77"/>
      <c r="BC657" s="77"/>
      <c r="BD657" s="77"/>
      <c r="BE657" s="77"/>
      <c r="BG657" s="77"/>
      <c r="BH657" s="77"/>
      <c r="BI657" s="58"/>
      <c r="BJ657" s="58"/>
      <c r="BL657" s="94"/>
      <c r="BN657" s="117"/>
    </row>
    <row r="658" spans="1:66" s="38" customFormat="1" x14ac:dyDescent="0.2">
      <c r="A658" s="38" t="s">
        <v>809</v>
      </c>
      <c r="B658" s="38" t="s">
        <v>1053</v>
      </c>
      <c r="C658" s="58">
        <v>70.8</v>
      </c>
      <c r="D658" s="58">
        <v>-154.30000000000001</v>
      </c>
      <c r="E658" s="38" t="s">
        <v>806</v>
      </c>
      <c r="F658" s="63">
        <v>9670</v>
      </c>
      <c r="G658" s="63">
        <v>130</v>
      </c>
      <c r="H658" s="63">
        <v>10880</v>
      </c>
      <c r="I658" s="63">
        <v>130</v>
      </c>
      <c r="J658" s="58">
        <v>-26.6</v>
      </c>
      <c r="K658" s="63">
        <v>128</v>
      </c>
      <c r="L658" s="63">
        <v>1</v>
      </c>
      <c r="M658" s="58">
        <v>-28.672367849795314</v>
      </c>
      <c r="N658" s="92">
        <v>0.15941</v>
      </c>
      <c r="O658" s="92">
        <v>-2.4896978497953111</v>
      </c>
      <c r="P658" s="92">
        <v>0.25791999999999993</v>
      </c>
      <c r="Q658" s="92">
        <v>-2.0723678497953113</v>
      </c>
      <c r="R658" s="77"/>
      <c r="S658" s="77"/>
      <c r="T658" s="92"/>
      <c r="U658" s="92"/>
      <c r="V658" s="92"/>
      <c r="W658" s="92"/>
      <c r="X658" s="92"/>
      <c r="Y658" s="92"/>
      <c r="Z658" s="92"/>
      <c r="AA658" s="92"/>
      <c r="AB658" s="77"/>
      <c r="AC658" s="92"/>
      <c r="AD658" s="77"/>
      <c r="AE658" s="92"/>
      <c r="AF658" s="77"/>
      <c r="AG658" s="92"/>
      <c r="AH658" s="77"/>
      <c r="AI658" s="92"/>
      <c r="AJ658" s="77"/>
      <c r="AK658" s="92"/>
      <c r="AL658" s="92"/>
      <c r="AM658" s="93"/>
      <c r="AN658" s="77"/>
      <c r="AO658" s="77"/>
      <c r="AP658" s="77"/>
      <c r="AQ658" s="77"/>
      <c r="AR658" s="77"/>
      <c r="AS658" s="77"/>
      <c r="AT658" s="77"/>
      <c r="AU658" s="77"/>
      <c r="AV658" s="77"/>
      <c r="AW658" s="77"/>
      <c r="AX658" s="77"/>
      <c r="AY658" s="77"/>
      <c r="AZ658" s="77"/>
      <c r="BB658" s="77"/>
      <c r="BC658" s="77"/>
      <c r="BD658" s="77"/>
      <c r="BE658" s="77"/>
      <c r="BG658" s="77"/>
      <c r="BH658" s="77"/>
      <c r="BI658" s="58"/>
      <c r="BJ658" s="58"/>
      <c r="BL658" s="94"/>
      <c r="BN658" s="117"/>
    </row>
    <row r="659" spans="1:66" s="38" customFormat="1" x14ac:dyDescent="0.2">
      <c r="A659" s="38" t="s">
        <v>809</v>
      </c>
      <c r="B659" s="38" t="s">
        <v>1054</v>
      </c>
      <c r="C659" s="58">
        <v>46.8</v>
      </c>
      <c r="D659" s="58">
        <v>-89.7</v>
      </c>
      <c r="E659" s="38" t="s">
        <v>806</v>
      </c>
      <c r="F659" s="63">
        <v>9600</v>
      </c>
      <c r="G659" s="63"/>
      <c r="H659" s="63">
        <v>10910</v>
      </c>
      <c r="I659" s="63"/>
      <c r="J659" s="58">
        <v>-24.6</v>
      </c>
      <c r="K659" s="63">
        <v>853</v>
      </c>
      <c r="L659" s="63">
        <v>414</v>
      </c>
      <c r="M659" s="58">
        <v>-24.827648472262634</v>
      </c>
      <c r="N659" s="92">
        <v>8.0939999999999998E-2</v>
      </c>
      <c r="O659" s="92">
        <v>-0.26890847226263404</v>
      </c>
      <c r="P659" s="92">
        <v>-3.9680000000000049E-2</v>
      </c>
      <c r="Q659" s="92">
        <v>-0.22764847226263407</v>
      </c>
      <c r="R659" s="77"/>
      <c r="S659" s="77"/>
      <c r="T659" s="92"/>
      <c r="U659" s="92"/>
      <c r="V659" s="92"/>
      <c r="W659" s="92"/>
      <c r="X659" s="92"/>
      <c r="Y659" s="92"/>
      <c r="Z659" s="92"/>
      <c r="AA659" s="92"/>
      <c r="AB659" s="77"/>
      <c r="AC659" s="92"/>
      <c r="AD659" s="77"/>
      <c r="AE659" s="92"/>
      <c r="AF659" s="77"/>
      <c r="AG659" s="92"/>
      <c r="AH659" s="77"/>
      <c r="AI659" s="92"/>
      <c r="AJ659" s="77"/>
      <c r="AK659" s="92"/>
      <c r="AL659" s="92"/>
      <c r="AM659" s="93"/>
      <c r="AN659" s="77"/>
      <c r="AO659" s="77"/>
      <c r="AP659" s="77"/>
      <c r="AQ659" s="77"/>
      <c r="AR659" s="77"/>
      <c r="AS659" s="77"/>
      <c r="AT659" s="77"/>
      <c r="AU659" s="77"/>
      <c r="AV659" s="77"/>
      <c r="AW659" s="77"/>
      <c r="AX659" s="77"/>
      <c r="AY659" s="77"/>
      <c r="AZ659" s="77"/>
      <c r="BB659" s="77"/>
      <c r="BC659" s="77"/>
      <c r="BD659" s="77"/>
      <c r="BE659" s="77"/>
      <c r="BG659" s="77"/>
      <c r="BH659" s="77"/>
      <c r="BI659" s="58"/>
      <c r="BJ659" s="58"/>
      <c r="BL659" s="94"/>
      <c r="BN659" s="117"/>
    </row>
    <row r="660" spans="1:66" s="38" customFormat="1" x14ac:dyDescent="0.2">
      <c r="A660" s="38" t="s">
        <v>809</v>
      </c>
      <c r="B660" s="38" t="s">
        <v>1055</v>
      </c>
      <c r="C660" s="58">
        <v>70.5</v>
      </c>
      <c r="D660" s="58">
        <v>-150.4</v>
      </c>
      <c r="E660" s="38" t="s">
        <v>806</v>
      </c>
      <c r="F660" s="63">
        <v>9600</v>
      </c>
      <c r="G660" s="63">
        <v>85</v>
      </c>
      <c r="H660" s="63">
        <v>10910</v>
      </c>
      <c r="I660" s="63">
        <v>130</v>
      </c>
      <c r="J660" s="58">
        <v>-25.6</v>
      </c>
      <c r="K660" s="63">
        <v>156</v>
      </c>
      <c r="L660" s="63">
        <v>1</v>
      </c>
      <c r="M660" s="58">
        <v>-27.534079109754796</v>
      </c>
      <c r="N660" s="92">
        <v>0.15941</v>
      </c>
      <c r="O660" s="92">
        <v>-2.3476891097547945</v>
      </c>
      <c r="P660" s="92">
        <v>0.25419999999999998</v>
      </c>
      <c r="Q660" s="92">
        <v>-1.9340791097547947</v>
      </c>
      <c r="R660" s="77"/>
      <c r="S660" s="77"/>
      <c r="T660" s="92"/>
      <c r="U660" s="92"/>
      <c r="V660" s="92"/>
      <c r="W660" s="92"/>
      <c r="X660" s="92"/>
      <c r="Y660" s="92"/>
      <c r="Z660" s="92"/>
      <c r="AA660" s="92"/>
      <c r="AB660" s="77"/>
      <c r="AC660" s="92"/>
      <c r="AD660" s="77"/>
      <c r="AE660" s="92"/>
      <c r="AF660" s="77"/>
      <c r="AG660" s="92"/>
      <c r="AH660" s="77"/>
      <c r="AI660" s="92"/>
      <c r="AJ660" s="77"/>
      <c r="AK660" s="92"/>
      <c r="AL660" s="92"/>
      <c r="AM660" s="93"/>
      <c r="AN660" s="77"/>
      <c r="AO660" s="77"/>
      <c r="AP660" s="77"/>
      <c r="AQ660" s="77"/>
      <c r="AR660" s="77"/>
      <c r="AS660" s="77"/>
      <c r="AT660" s="77"/>
      <c r="AU660" s="77"/>
      <c r="AV660" s="77"/>
      <c r="AW660" s="77"/>
      <c r="AX660" s="77"/>
      <c r="AY660" s="77"/>
      <c r="AZ660" s="77"/>
      <c r="BB660" s="77"/>
      <c r="BC660" s="77"/>
      <c r="BD660" s="77"/>
      <c r="BE660" s="77"/>
      <c r="BG660" s="77"/>
      <c r="BH660" s="77"/>
      <c r="BI660" s="58"/>
      <c r="BJ660" s="58"/>
      <c r="BL660" s="94"/>
      <c r="BN660" s="117"/>
    </row>
    <row r="661" spans="1:66" s="38" customFormat="1" x14ac:dyDescent="0.2">
      <c r="A661" s="38" t="s">
        <v>809</v>
      </c>
      <c r="B661" s="38" t="s">
        <v>1056</v>
      </c>
      <c r="C661" s="58">
        <v>70</v>
      </c>
      <c r="D661" s="58">
        <v>-151.6</v>
      </c>
      <c r="E661" s="38" t="s">
        <v>806</v>
      </c>
      <c r="F661" s="63">
        <v>9570</v>
      </c>
      <c r="G661" s="63">
        <v>90</v>
      </c>
      <c r="H661" s="63">
        <v>11000</v>
      </c>
      <c r="I661" s="63">
        <v>90</v>
      </c>
      <c r="J661" s="58">
        <v>-25</v>
      </c>
      <c r="K661" s="63">
        <v>141</v>
      </c>
      <c r="L661" s="63">
        <v>11</v>
      </c>
      <c r="M661" s="58">
        <v>-27.017134576249234</v>
      </c>
      <c r="N661" s="92">
        <v>0.15751000000000001</v>
      </c>
      <c r="O661" s="92">
        <v>-2.4226445762492332</v>
      </c>
      <c r="P661" s="92">
        <v>0.248</v>
      </c>
      <c r="Q661" s="92">
        <v>-2.0171345762492336</v>
      </c>
      <c r="R661" s="77"/>
      <c r="S661" s="77"/>
      <c r="T661" s="92"/>
      <c r="U661" s="92"/>
      <c r="V661" s="92"/>
      <c r="W661" s="92"/>
      <c r="X661" s="92"/>
      <c r="Y661" s="92"/>
      <c r="Z661" s="92"/>
      <c r="AA661" s="92"/>
      <c r="AB661" s="77"/>
      <c r="AC661" s="92"/>
      <c r="AD661" s="77"/>
      <c r="AE661" s="92"/>
      <c r="AF661" s="77"/>
      <c r="AG661" s="92"/>
      <c r="AH661" s="77"/>
      <c r="AI661" s="92"/>
      <c r="AJ661" s="77"/>
      <c r="AK661" s="92"/>
      <c r="AL661" s="92"/>
      <c r="AM661" s="93"/>
      <c r="AN661" s="77"/>
      <c r="AO661" s="77"/>
      <c r="AP661" s="77"/>
      <c r="AQ661" s="77"/>
      <c r="AR661" s="77"/>
      <c r="AS661" s="77"/>
      <c r="AT661" s="77"/>
      <c r="AU661" s="77"/>
      <c r="AV661" s="77"/>
      <c r="AW661" s="77"/>
      <c r="AX661" s="77"/>
      <c r="AY661" s="77"/>
      <c r="AZ661" s="77"/>
      <c r="BB661" s="77"/>
      <c r="BC661" s="77"/>
      <c r="BD661" s="77"/>
      <c r="BE661" s="77"/>
      <c r="BG661" s="77"/>
      <c r="BH661" s="77"/>
      <c r="BI661" s="58"/>
      <c r="BJ661" s="58"/>
      <c r="BL661" s="94"/>
      <c r="BN661" s="117"/>
    </row>
    <row r="662" spans="1:66" s="38" customFormat="1" x14ac:dyDescent="0.2">
      <c r="A662" s="38" t="s">
        <v>809</v>
      </c>
      <c r="B662" s="38" t="s">
        <v>1057</v>
      </c>
      <c r="C662" s="58">
        <v>40.299999999999997</v>
      </c>
      <c r="D662" s="58">
        <v>-85.4</v>
      </c>
      <c r="E662" s="38" t="s">
        <v>806</v>
      </c>
      <c r="F662" s="63">
        <v>9755</v>
      </c>
      <c r="G662" s="63">
        <v>300</v>
      </c>
      <c r="H662" s="63">
        <v>11170</v>
      </c>
      <c r="I662" s="63">
        <v>470</v>
      </c>
      <c r="J662" s="58">
        <v>-25.4</v>
      </c>
      <c r="K662" s="63">
        <v>954</v>
      </c>
      <c r="L662" s="63">
        <v>275</v>
      </c>
      <c r="M662" s="58">
        <v>-25.493662409590637</v>
      </c>
      <c r="N662" s="92">
        <v>0.10735</v>
      </c>
      <c r="O662" s="92">
        <v>-8.0732409590638099E-2</v>
      </c>
      <c r="P662" s="92">
        <v>-0.12028000000000005</v>
      </c>
      <c r="Q662" s="92">
        <v>-9.3662409590638152E-2</v>
      </c>
      <c r="R662" s="77"/>
      <c r="S662" s="77"/>
      <c r="T662" s="92"/>
      <c r="U662" s="92"/>
      <c r="V662" s="92"/>
      <c r="W662" s="92"/>
      <c r="X662" s="92"/>
      <c r="Y662" s="92"/>
      <c r="Z662" s="92"/>
      <c r="AA662" s="92"/>
      <c r="AB662" s="77"/>
      <c r="AC662" s="92"/>
      <c r="AD662" s="77"/>
      <c r="AE662" s="92"/>
      <c r="AF662" s="77"/>
      <c r="AG662" s="92"/>
      <c r="AH662" s="77"/>
      <c r="AI662" s="92"/>
      <c r="AJ662" s="77"/>
      <c r="AK662" s="92"/>
      <c r="AL662" s="92"/>
      <c r="AM662" s="93"/>
      <c r="AN662" s="77"/>
      <c r="AO662" s="77"/>
      <c r="AP662" s="77"/>
      <c r="AQ662" s="77"/>
      <c r="AR662" s="77"/>
      <c r="AS662" s="77"/>
      <c r="AT662" s="77"/>
      <c r="AU662" s="77"/>
      <c r="AV662" s="77"/>
      <c r="AW662" s="77"/>
      <c r="AX662" s="77"/>
      <c r="AY662" s="77"/>
      <c r="AZ662" s="77"/>
      <c r="BB662" s="77"/>
      <c r="BC662" s="77"/>
      <c r="BD662" s="77"/>
      <c r="BE662" s="77"/>
      <c r="BG662" s="77"/>
      <c r="BH662" s="77"/>
      <c r="BI662" s="58"/>
      <c r="BJ662" s="58"/>
      <c r="BL662" s="94"/>
      <c r="BN662" s="117"/>
    </row>
    <row r="663" spans="1:66" s="38" customFormat="1" x14ac:dyDescent="0.2">
      <c r="A663" s="38" t="s">
        <v>1051</v>
      </c>
      <c r="B663" s="38" t="s">
        <v>1058</v>
      </c>
      <c r="C663" s="58">
        <v>47.46</v>
      </c>
      <c r="D663" s="58">
        <v>-97.13</v>
      </c>
      <c r="E663" s="38" t="s">
        <v>806</v>
      </c>
      <c r="F663" s="63">
        <v>9810</v>
      </c>
      <c r="G663" s="63">
        <v>300</v>
      </c>
      <c r="H663" s="63">
        <v>11250</v>
      </c>
      <c r="I663" s="63">
        <v>500</v>
      </c>
      <c r="J663" s="58">
        <v>-25.3</v>
      </c>
      <c r="K663" s="63">
        <v>509</v>
      </c>
      <c r="L663" s="63">
        <v>288</v>
      </c>
      <c r="M663" s="58">
        <v>-26.289549326383955</v>
      </c>
      <c r="N663" s="92">
        <v>0.10488</v>
      </c>
      <c r="O663" s="92">
        <v>-1.0629333263839555</v>
      </c>
      <c r="P663" s="92">
        <v>-3.1495999999999968E-2</v>
      </c>
      <c r="Q663" s="92">
        <v>-0.98954932638395554</v>
      </c>
      <c r="R663" s="77"/>
      <c r="S663" s="77"/>
      <c r="T663" s="92"/>
      <c r="U663" s="92"/>
      <c r="V663" s="92"/>
      <c r="W663" s="92"/>
      <c r="X663" s="92"/>
      <c r="Y663" s="92"/>
      <c r="Z663" s="92"/>
      <c r="AA663" s="92"/>
      <c r="AB663" s="77"/>
      <c r="AC663" s="92"/>
      <c r="AD663" s="77"/>
      <c r="AE663" s="92"/>
      <c r="AF663" s="77"/>
      <c r="AG663" s="92"/>
      <c r="AH663" s="77"/>
      <c r="AI663" s="92"/>
      <c r="AJ663" s="77"/>
      <c r="AK663" s="92"/>
      <c r="AL663" s="92"/>
      <c r="AM663" s="93"/>
      <c r="AN663" s="77"/>
      <c r="AO663" s="77"/>
      <c r="AP663" s="77"/>
      <c r="AQ663" s="77"/>
      <c r="AR663" s="77"/>
      <c r="AS663" s="77"/>
      <c r="AT663" s="77"/>
      <c r="AU663" s="77"/>
      <c r="AV663" s="77"/>
      <c r="AW663" s="77"/>
      <c r="AX663" s="77"/>
      <c r="AY663" s="77"/>
      <c r="AZ663" s="77"/>
      <c r="BB663" s="77"/>
      <c r="BC663" s="77"/>
      <c r="BD663" s="77"/>
      <c r="BE663" s="77"/>
      <c r="BG663" s="77"/>
      <c r="BH663" s="77"/>
      <c r="BI663" s="58"/>
      <c r="BJ663" s="58"/>
      <c r="BL663" s="94"/>
      <c r="BN663" s="117"/>
    </row>
    <row r="664" spans="1:66" s="38" customFormat="1" x14ac:dyDescent="0.2">
      <c r="A664" s="38" t="s">
        <v>809</v>
      </c>
      <c r="B664" s="38" t="s">
        <v>1059</v>
      </c>
      <c r="C664" s="58">
        <v>47.5</v>
      </c>
      <c r="D664" s="58">
        <v>-97.1</v>
      </c>
      <c r="E664" s="38" t="s">
        <v>806</v>
      </c>
      <c r="F664" s="63">
        <v>9820</v>
      </c>
      <c r="G664" s="63">
        <v>300</v>
      </c>
      <c r="H664" s="63">
        <v>11260</v>
      </c>
      <c r="I664" s="63">
        <v>500</v>
      </c>
      <c r="J664" s="58">
        <v>-25.9</v>
      </c>
      <c r="K664" s="63">
        <v>510</v>
      </c>
      <c r="L664" s="63">
        <v>286</v>
      </c>
      <c r="M664" s="58">
        <v>-26.885905000489444</v>
      </c>
      <c r="N664" s="92">
        <v>0.10526000000000001</v>
      </c>
      <c r="O664" s="92">
        <v>-1.0601650004894463</v>
      </c>
      <c r="P664" s="92">
        <v>-3.1000000000000028E-2</v>
      </c>
      <c r="Q664" s="92">
        <v>-0.98590500048944629</v>
      </c>
      <c r="R664" s="77"/>
      <c r="S664" s="77"/>
      <c r="T664" s="92"/>
      <c r="U664" s="92"/>
      <c r="V664" s="92"/>
      <c r="W664" s="92"/>
      <c r="X664" s="92"/>
      <c r="Y664" s="92"/>
      <c r="Z664" s="92"/>
      <c r="AA664" s="92"/>
      <c r="AB664" s="77"/>
      <c r="AC664" s="92"/>
      <c r="AD664" s="77"/>
      <c r="AE664" s="92"/>
      <c r="AF664" s="77"/>
      <c r="AG664" s="92"/>
      <c r="AH664" s="77"/>
      <c r="AI664" s="92"/>
      <c r="AJ664" s="77"/>
      <c r="AK664" s="92"/>
      <c r="AL664" s="92"/>
      <c r="AM664" s="93"/>
      <c r="AN664" s="77"/>
      <c r="AO664" s="77"/>
      <c r="AP664" s="77"/>
      <c r="AQ664" s="77"/>
      <c r="AR664" s="77"/>
      <c r="AS664" s="77"/>
      <c r="AT664" s="77"/>
      <c r="AU664" s="77"/>
      <c r="AV664" s="77"/>
      <c r="AW664" s="77"/>
      <c r="AX664" s="77"/>
      <c r="AY664" s="77"/>
      <c r="AZ664" s="77"/>
      <c r="BB664" s="77"/>
      <c r="BC664" s="77"/>
      <c r="BD664" s="77"/>
      <c r="BE664" s="77"/>
      <c r="BG664" s="77"/>
      <c r="BH664" s="77"/>
      <c r="BI664" s="58"/>
      <c r="BJ664" s="58"/>
      <c r="BL664" s="94"/>
      <c r="BN664" s="117"/>
    </row>
    <row r="665" spans="1:66" s="38" customFormat="1" x14ac:dyDescent="0.2">
      <c r="A665" s="38" t="s">
        <v>809</v>
      </c>
      <c r="B665" s="38" t="s">
        <v>1060</v>
      </c>
      <c r="C665" s="58">
        <v>70</v>
      </c>
      <c r="D665" s="58">
        <v>-152.1</v>
      </c>
      <c r="E665" s="38" t="s">
        <v>806</v>
      </c>
      <c r="F665" s="63">
        <v>9840</v>
      </c>
      <c r="G665" s="63">
        <v>90</v>
      </c>
      <c r="H665" s="63">
        <v>11270</v>
      </c>
      <c r="I665" s="63">
        <v>100</v>
      </c>
      <c r="J665" s="58">
        <v>-25.6</v>
      </c>
      <c r="K665" s="63">
        <v>156</v>
      </c>
      <c r="L665" s="63">
        <v>36</v>
      </c>
      <c r="M665" s="58">
        <v>-27.546929109754796</v>
      </c>
      <c r="N665" s="92">
        <v>0.15276000000000001</v>
      </c>
      <c r="O665" s="92">
        <v>-2.3476891097547945</v>
      </c>
      <c r="P665" s="92">
        <v>0.248</v>
      </c>
      <c r="Q665" s="92">
        <v>-1.9469291097547947</v>
      </c>
      <c r="R665" s="77"/>
      <c r="S665" s="77"/>
      <c r="T665" s="92"/>
      <c r="U665" s="92"/>
      <c r="V665" s="92"/>
      <c r="W665" s="92"/>
      <c r="X665" s="92"/>
      <c r="Y665" s="92"/>
      <c r="Z665" s="92"/>
      <c r="AA665" s="92"/>
      <c r="AB665" s="77"/>
      <c r="AC665" s="92"/>
      <c r="AD665" s="77"/>
      <c r="AE665" s="92"/>
      <c r="AF665" s="77"/>
      <c r="AG665" s="92"/>
      <c r="AH665" s="77"/>
      <c r="AI665" s="92"/>
      <c r="AJ665" s="77"/>
      <c r="AK665" s="92"/>
      <c r="AL665" s="92"/>
      <c r="AM665" s="93"/>
      <c r="AN665" s="77"/>
      <c r="AO665" s="77"/>
      <c r="AP665" s="77"/>
      <c r="AQ665" s="77"/>
      <c r="AR665" s="77"/>
      <c r="AS665" s="77"/>
      <c r="AT665" s="77"/>
      <c r="AU665" s="77"/>
      <c r="AV665" s="77"/>
      <c r="AW665" s="77"/>
      <c r="AX665" s="77"/>
      <c r="AY665" s="77"/>
      <c r="AZ665" s="77"/>
      <c r="BB665" s="77"/>
      <c r="BC665" s="77"/>
      <c r="BD665" s="77"/>
      <c r="BE665" s="77"/>
      <c r="BG665" s="77"/>
      <c r="BH665" s="77"/>
      <c r="BI665" s="58"/>
      <c r="BJ665" s="58"/>
      <c r="BL665" s="94"/>
      <c r="BN665" s="117"/>
    </row>
    <row r="666" spans="1:66" s="38" customFormat="1" x14ac:dyDescent="0.2">
      <c r="A666" s="38" t="s">
        <v>1051</v>
      </c>
      <c r="B666" s="38" t="s">
        <v>1061</v>
      </c>
      <c r="C666" s="58">
        <v>39</v>
      </c>
      <c r="D666" s="58">
        <v>-76.400000000000006</v>
      </c>
      <c r="E666" s="38" t="s">
        <v>806</v>
      </c>
      <c r="F666" s="63">
        <v>9880</v>
      </c>
      <c r="G666" s="63">
        <v>250</v>
      </c>
      <c r="H666" s="63">
        <v>11450</v>
      </c>
      <c r="I666" s="63">
        <v>380</v>
      </c>
      <c r="J666" s="58">
        <v>-25.4</v>
      </c>
      <c r="K666" s="63">
        <v>1080</v>
      </c>
      <c r="L666" s="63">
        <v>1</v>
      </c>
      <c r="M666" s="58">
        <v>-25.2431616120729</v>
      </c>
      <c r="N666" s="92">
        <v>0.15941</v>
      </c>
      <c r="O666" s="92">
        <v>0.13382838792709961</v>
      </c>
      <c r="P666" s="92">
        <v>-0.13640000000000002</v>
      </c>
      <c r="Q666" s="92">
        <v>0.15683838792709959</v>
      </c>
      <c r="R666" s="77"/>
      <c r="S666" s="77"/>
      <c r="T666" s="92"/>
      <c r="U666" s="92"/>
      <c r="V666" s="92"/>
      <c r="W666" s="92"/>
      <c r="X666" s="92"/>
      <c r="Y666" s="92"/>
      <c r="Z666" s="92"/>
      <c r="AA666" s="92"/>
      <c r="AB666" s="77"/>
      <c r="AC666" s="92"/>
      <c r="AD666" s="77"/>
      <c r="AE666" s="92"/>
      <c r="AF666" s="77"/>
      <c r="AG666" s="92"/>
      <c r="AH666" s="77"/>
      <c r="AI666" s="92"/>
      <c r="AJ666" s="77"/>
      <c r="AK666" s="92"/>
      <c r="AL666" s="92"/>
      <c r="AM666" s="93"/>
      <c r="AN666" s="77"/>
      <c r="AO666" s="77"/>
      <c r="AP666" s="77"/>
      <c r="AQ666" s="77"/>
      <c r="AR666" s="77"/>
      <c r="AS666" s="77"/>
      <c r="AT666" s="77"/>
      <c r="AU666" s="77"/>
      <c r="AV666" s="77"/>
      <c r="AW666" s="77"/>
      <c r="AX666" s="77"/>
      <c r="AY666" s="77"/>
      <c r="AZ666" s="77"/>
      <c r="BB666" s="77"/>
      <c r="BC666" s="77"/>
      <c r="BD666" s="77"/>
      <c r="BE666" s="77"/>
      <c r="BG666" s="77"/>
      <c r="BH666" s="77"/>
      <c r="BI666" s="58"/>
      <c r="BJ666" s="58"/>
      <c r="BL666" s="94"/>
      <c r="BN666" s="117"/>
    </row>
    <row r="667" spans="1:66" s="38" customFormat="1" x14ac:dyDescent="0.2">
      <c r="A667" s="38" t="s">
        <v>1051</v>
      </c>
      <c r="B667" s="38" t="s">
        <v>1062</v>
      </c>
      <c r="C667" s="58">
        <v>46.44</v>
      </c>
      <c r="D667" s="58">
        <v>-89.9</v>
      </c>
      <c r="E667" s="38" t="s">
        <v>806</v>
      </c>
      <c r="F667" s="63">
        <v>10000</v>
      </c>
      <c r="G667" s="63">
        <v>250</v>
      </c>
      <c r="H667" s="63">
        <v>11600</v>
      </c>
      <c r="I667" s="63">
        <v>400</v>
      </c>
      <c r="J667" s="58">
        <v>-24.7</v>
      </c>
      <c r="K667" s="63">
        <v>875</v>
      </c>
      <c r="L667" s="63">
        <v>467</v>
      </c>
      <c r="M667" s="58">
        <v>-24.899826306207263</v>
      </c>
      <c r="N667" s="92">
        <v>7.0870000000000002E-2</v>
      </c>
      <c r="O667" s="92">
        <v>-0.22655230620726208</v>
      </c>
      <c r="P667" s="92">
        <v>-4.4144000000000072E-2</v>
      </c>
      <c r="Q667" s="92">
        <v>-0.19982630620726216</v>
      </c>
      <c r="R667" s="77"/>
      <c r="S667" s="77"/>
      <c r="T667" s="92"/>
      <c r="U667" s="92"/>
      <c r="V667" s="92"/>
      <c r="W667" s="92"/>
      <c r="X667" s="92"/>
      <c r="Y667" s="92"/>
      <c r="Z667" s="92"/>
      <c r="AA667" s="92"/>
      <c r="AB667" s="77"/>
      <c r="AC667" s="92"/>
      <c r="AD667" s="77"/>
      <c r="AE667" s="92"/>
      <c r="AF667" s="77"/>
      <c r="AG667" s="92"/>
      <c r="AH667" s="77"/>
      <c r="AI667" s="92"/>
      <c r="AJ667" s="77"/>
      <c r="AK667" s="92"/>
      <c r="AL667" s="92"/>
      <c r="AM667" s="93"/>
      <c r="AN667" s="77"/>
      <c r="AO667" s="77"/>
      <c r="AP667" s="77"/>
      <c r="AQ667" s="77"/>
      <c r="AR667" s="77"/>
      <c r="AS667" s="77"/>
      <c r="AT667" s="77"/>
      <c r="AU667" s="77"/>
      <c r="AV667" s="77"/>
      <c r="AW667" s="77"/>
      <c r="AX667" s="77"/>
      <c r="AY667" s="77"/>
      <c r="AZ667" s="77"/>
      <c r="BB667" s="77"/>
      <c r="BC667" s="77"/>
      <c r="BD667" s="77"/>
      <c r="BE667" s="77"/>
      <c r="BG667" s="77"/>
      <c r="BH667" s="77"/>
      <c r="BI667" s="58"/>
      <c r="BJ667" s="58"/>
      <c r="BL667" s="94"/>
      <c r="BN667" s="117"/>
    </row>
    <row r="668" spans="1:66" s="38" customFormat="1" x14ac:dyDescent="0.2">
      <c r="A668" s="38" t="s">
        <v>805</v>
      </c>
      <c r="C668" s="58">
        <v>37.799999999999997</v>
      </c>
      <c r="D668" s="58">
        <v>-109.6</v>
      </c>
      <c r="E668" s="38" t="s">
        <v>806</v>
      </c>
      <c r="F668" s="63"/>
      <c r="G668" s="63"/>
      <c r="H668" s="63">
        <v>11660</v>
      </c>
      <c r="I668" s="63"/>
      <c r="J668" s="58">
        <v>-24.2</v>
      </c>
      <c r="K668" s="63">
        <v>408</v>
      </c>
      <c r="L668" s="63">
        <v>2239</v>
      </c>
      <c r="M668" s="58">
        <v>-25.97886608822407</v>
      </c>
      <c r="N668" s="92">
        <v>-0.26580999999999999</v>
      </c>
      <c r="O668" s="92">
        <v>-1.3617760882240706</v>
      </c>
      <c r="P668" s="92">
        <v>-0.15128000000000003</v>
      </c>
      <c r="Q668" s="92">
        <v>-1.7788660882240708</v>
      </c>
      <c r="R668" s="77"/>
      <c r="S668" s="77"/>
      <c r="T668" s="92"/>
      <c r="U668" s="92"/>
      <c r="V668" s="92"/>
      <c r="W668" s="92"/>
      <c r="X668" s="92"/>
      <c r="Y668" s="92"/>
      <c r="Z668" s="92"/>
      <c r="AA668" s="92"/>
      <c r="AB668" s="77"/>
      <c r="AC668" s="92"/>
      <c r="AD668" s="77"/>
      <c r="AE668" s="92"/>
      <c r="AF668" s="77"/>
      <c r="AG668" s="92"/>
      <c r="AH668" s="77"/>
      <c r="AI668" s="92"/>
      <c r="AJ668" s="77"/>
      <c r="AK668" s="92"/>
      <c r="AL668" s="92"/>
      <c r="AM668" s="93"/>
      <c r="AN668" s="77"/>
      <c r="AO668" s="77"/>
      <c r="AP668" s="77"/>
      <c r="AQ668" s="77"/>
      <c r="AR668" s="77"/>
      <c r="AS668" s="77"/>
      <c r="AT668" s="77"/>
      <c r="AU668" s="77"/>
      <c r="AV668" s="77"/>
      <c r="AW668" s="77"/>
      <c r="AX668" s="77"/>
      <c r="AY668" s="77"/>
      <c r="AZ668" s="77"/>
      <c r="BB668" s="77"/>
      <c r="BC668" s="77"/>
      <c r="BD668" s="77"/>
      <c r="BE668" s="77"/>
      <c r="BG668" s="77"/>
      <c r="BH668" s="77"/>
      <c r="BI668" s="58"/>
      <c r="BJ668" s="58"/>
      <c r="BL668" s="94"/>
      <c r="BN668" s="117"/>
    </row>
    <row r="669" spans="1:66" s="38" customFormat="1" x14ac:dyDescent="0.2">
      <c r="A669" s="38" t="s">
        <v>809</v>
      </c>
      <c r="B669" s="38" t="s">
        <v>1063</v>
      </c>
      <c r="C669" s="58">
        <v>47.8</v>
      </c>
      <c r="D669" s="58">
        <v>-97.1</v>
      </c>
      <c r="E669" s="38" t="s">
        <v>806</v>
      </c>
      <c r="F669" s="63">
        <v>10050</v>
      </c>
      <c r="G669" s="63">
        <v>300</v>
      </c>
      <c r="H669" s="63">
        <v>11670</v>
      </c>
      <c r="I669" s="63">
        <v>470</v>
      </c>
      <c r="J669" s="58">
        <v>-24.6</v>
      </c>
      <c r="K669" s="63">
        <v>500</v>
      </c>
      <c r="L669" s="63">
        <v>262</v>
      </c>
      <c r="M669" s="58">
        <v>-25.605463365024853</v>
      </c>
      <c r="N669" s="92">
        <v>0.10982</v>
      </c>
      <c r="O669" s="92">
        <v>-1.08800336502485</v>
      </c>
      <c r="P669" s="92">
        <v>-2.7280000000000082E-2</v>
      </c>
      <c r="Q669" s="92">
        <v>-1.0054633650248501</v>
      </c>
      <c r="R669" s="77"/>
      <c r="S669" s="77"/>
      <c r="T669" s="92"/>
      <c r="U669" s="92"/>
      <c r="V669" s="92"/>
      <c r="W669" s="92"/>
      <c r="X669" s="92"/>
      <c r="Y669" s="92"/>
      <c r="Z669" s="92"/>
      <c r="AA669" s="92"/>
      <c r="AB669" s="77"/>
      <c r="AC669" s="92"/>
      <c r="AD669" s="77"/>
      <c r="AE669" s="92"/>
      <c r="AF669" s="77"/>
      <c r="AG669" s="92"/>
      <c r="AH669" s="77"/>
      <c r="AI669" s="92"/>
      <c r="AJ669" s="77"/>
      <c r="AK669" s="92"/>
      <c r="AL669" s="92"/>
      <c r="AM669" s="93"/>
      <c r="AN669" s="77"/>
      <c r="AO669" s="77"/>
      <c r="AP669" s="77"/>
      <c r="AQ669" s="77"/>
      <c r="AR669" s="77"/>
      <c r="AS669" s="77"/>
      <c r="AT669" s="77"/>
      <c r="AU669" s="77"/>
      <c r="AV669" s="77"/>
      <c r="AW669" s="77"/>
      <c r="AX669" s="77"/>
      <c r="AY669" s="77"/>
      <c r="AZ669" s="77"/>
      <c r="BB669" s="77"/>
      <c r="BC669" s="77"/>
      <c r="BD669" s="77"/>
      <c r="BE669" s="77"/>
      <c r="BG669" s="77"/>
      <c r="BH669" s="77"/>
      <c r="BI669" s="58"/>
      <c r="BJ669" s="58"/>
      <c r="BL669" s="94"/>
      <c r="BN669" s="117"/>
    </row>
    <row r="670" spans="1:66" s="38" customFormat="1" x14ac:dyDescent="0.2">
      <c r="A670" s="38" t="s">
        <v>809</v>
      </c>
      <c r="B670" s="38" t="s">
        <v>1064</v>
      </c>
      <c r="C670" s="58">
        <v>39.299999999999997</v>
      </c>
      <c r="D670" s="58">
        <v>-111.6</v>
      </c>
      <c r="E670" s="38" t="s">
        <v>806</v>
      </c>
      <c r="F670" s="63">
        <v>10120</v>
      </c>
      <c r="G670" s="63">
        <v>120</v>
      </c>
      <c r="H670" s="63">
        <v>11790</v>
      </c>
      <c r="I670" s="63">
        <v>190</v>
      </c>
      <c r="J670" s="58">
        <v>-23.2</v>
      </c>
      <c r="K670" s="63">
        <v>296</v>
      </c>
      <c r="L670" s="63">
        <v>1828</v>
      </c>
      <c r="M670" s="58">
        <v>-25.268076997643661</v>
      </c>
      <c r="N670" s="92">
        <v>-0.18772</v>
      </c>
      <c r="O670" s="92">
        <v>-1.7476769976436604</v>
      </c>
      <c r="P670" s="92">
        <v>-0.13268000000000008</v>
      </c>
      <c r="Q670" s="92">
        <v>-2.0680769976436606</v>
      </c>
      <c r="R670" s="77"/>
      <c r="S670" s="77"/>
      <c r="T670" s="92"/>
      <c r="U670" s="92"/>
      <c r="V670" s="92"/>
      <c r="W670" s="92"/>
      <c r="X670" s="92"/>
      <c r="Y670" s="92"/>
      <c r="Z670" s="92"/>
      <c r="AA670" s="92"/>
      <c r="AB670" s="77"/>
      <c r="AC670" s="92"/>
      <c r="AD670" s="77"/>
      <c r="AE670" s="92"/>
      <c r="AF670" s="77"/>
      <c r="AG670" s="92"/>
      <c r="AH670" s="77"/>
      <c r="AI670" s="92"/>
      <c r="AJ670" s="77"/>
      <c r="AK670" s="92"/>
      <c r="AL670" s="92"/>
      <c r="AM670" s="93"/>
      <c r="AN670" s="77"/>
      <c r="AO670" s="77"/>
      <c r="AP670" s="77"/>
      <c r="AQ670" s="77"/>
      <c r="AR670" s="77"/>
      <c r="AS670" s="77"/>
      <c r="AT670" s="77"/>
      <c r="AU670" s="77"/>
      <c r="AV670" s="77"/>
      <c r="AW670" s="77"/>
      <c r="AX670" s="77"/>
      <c r="AY670" s="77"/>
      <c r="AZ670" s="77"/>
      <c r="BB670" s="77"/>
      <c r="BC670" s="77"/>
      <c r="BD670" s="77"/>
      <c r="BE670" s="77"/>
      <c r="BG670" s="77"/>
      <c r="BH670" s="77"/>
      <c r="BI670" s="58"/>
      <c r="BJ670" s="58"/>
      <c r="BL670" s="94"/>
      <c r="BN670" s="117"/>
    </row>
    <row r="671" spans="1:66" s="38" customFormat="1" x14ac:dyDescent="0.2">
      <c r="A671" s="38" t="s">
        <v>809</v>
      </c>
      <c r="B671" s="38" t="s">
        <v>1065</v>
      </c>
      <c r="C671" s="58">
        <v>37.1</v>
      </c>
      <c r="D671" s="58">
        <v>-122.3</v>
      </c>
      <c r="E671" s="38" t="s">
        <v>806</v>
      </c>
      <c r="F671" s="63">
        <v>10200</v>
      </c>
      <c r="G671" s="63">
        <v>300</v>
      </c>
      <c r="H671" s="63">
        <v>11822</v>
      </c>
      <c r="I671" s="63">
        <v>420</v>
      </c>
      <c r="J671" s="58">
        <v>-24.5</v>
      </c>
      <c r="K671" s="63">
        <v>722</v>
      </c>
      <c r="L671" s="63">
        <v>1</v>
      </c>
      <c r="M671" s="58">
        <v>-25.039731075582019</v>
      </c>
      <c r="N671" s="92">
        <v>0.15941</v>
      </c>
      <c r="O671" s="92">
        <v>-0.53918107558201811</v>
      </c>
      <c r="P671" s="92">
        <v>-0.15995999999999999</v>
      </c>
      <c r="Q671" s="92">
        <v>-0.53973107558201816</v>
      </c>
      <c r="R671" s="77"/>
      <c r="S671" s="77"/>
      <c r="T671" s="92"/>
      <c r="U671" s="92"/>
      <c r="V671" s="92"/>
      <c r="W671" s="92"/>
      <c r="X671" s="92"/>
      <c r="Y671" s="92"/>
      <c r="Z671" s="92"/>
      <c r="AA671" s="92"/>
      <c r="AB671" s="77"/>
      <c r="AC671" s="92"/>
      <c r="AD671" s="77"/>
      <c r="AE671" s="92"/>
      <c r="AF671" s="77"/>
      <c r="AG671" s="92"/>
      <c r="AH671" s="77"/>
      <c r="AI671" s="92"/>
      <c r="AJ671" s="77"/>
      <c r="AK671" s="92"/>
      <c r="AL671" s="92"/>
      <c r="AM671" s="93"/>
      <c r="AN671" s="77"/>
      <c r="AO671" s="77"/>
      <c r="AP671" s="77"/>
      <c r="AQ671" s="77"/>
      <c r="AR671" s="77"/>
      <c r="AS671" s="77"/>
      <c r="AT671" s="77"/>
      <c r="AU671" s="77"/>
      <c r="AV671" s="77"/>
      <c r="AW671" s="77"/>
      <c r="AX671" s="77"/>
      <c r="AY671" s="77"/>
      <c r="AZ671" s="77"/>
      <c r="BB671" s="77"/>
      <c r="BC671" s="77"/>
      <c r="BD671" s="77"/>
      <c r="BE671" s="77"/>
      <c r="BG671" s="77"/>
      <c r="BH671" s="77"/>
      <c r="BI671" s="58"/>
      <c r="BJ671" s="58"/>
      <c r="BL671" s="94"/>
      <c r="BN671" s="117"/>
    </row>
    <row r="672" spans="1:66" s="38" customFormat="1" x14ac:dyDescent="0.2">
      <c r="A672" s="38" t="s">
        <v>805</v>
      </c>
      <c r="C672" s="58">
        <v>37.799999999999997</v>
      </c>
      <c r="D672" s="58">
        <v>-109.6</v>
      </c>
      <c r="E672" s="38" t="s">
        <v>806</v>
      </c>
      <c r="F672" s="63"/>
      <c r="G672" s="63"/>
      <c r="H672" s="63">
        <v>11850</v>
      </c>
      <c r="I672" s="63"/>
      <c r="J672" s="58">
        <v>-24.8</v>
      </c>
      <c r="K672" s="63">
        <v>408</v>
      </c>
      <c r="L672" s="63">
        <v>2239</v>
      </c>
      <c r="M672" s="58">
        <v>-26.578866088224071</v>
      </c>
      <c r="N672" s="92">
        <v>-0.26580999999999999</v>
      </c>
      <c r="O672" s="92">
        <v>-1.3617760882240706</v>
      </c>
      <c r="P672" s="92">
        <v>-0.15128000000000003</v>
      </c>
      <c r="Q672" s="92">
        <v>-1.7788660882240708</v>
      </c>
      <c r="R672" s="77"/>
      <c r="S672" s="77"/>
      <c r="T672" s="92"/>
      <c r="U672" s="92"/>
      <c r="V672" s="92"/>
      <c r="W672" s="92"/>
      <c r="X672" s="92"/>
      <c r="Y672" s="92"/>
      <c r="Z672" s="92"/>
      <c r="AA672" s="92"/>
      <c r="AB672" s="77"/>
      <c r="AC672" s="92"/>
      <c r="AD672" s="77"/>
      <c r="AE672" s="92"/>
      <c r="AF672" s="77"/>
      <c r="AG672" s="92"/>
      <c r="AH672" s="77"/>
      <c r="AI672" s="92"/>
      <c r="AJ672" s="77"/>
      <c r="AK672" s="92"/>
      <c r="AL672" s="92"/>
      <c r="AM672" s="93"/>
      <c r="AN672" s="77"/>
      <c r="AO672" s="77"/>
      <c r="AP672" s="77"/>
      <c r="AQ672" s="77"/>
      <c r="AR672" s="77"/>
      <c r="AS672" s="77"/>
      <c r="AT672" s="77"/>
      <c r="AU672" s="77"/>
      <c r="AV672" s="77"/>
      <c r="AW672" s="77"/>
      <c r="AX672" s="77"/>
      <c r="AY672" s="77"/>
      <c r="AZ672" s="77"/>
      <c r="BB672" s="77"/>
      <c r="BC672" s="77"/>
      <c r="BD672" s="77"/>
      <c r="BE672" s="77"/>
      <c r="BG672" s="77"/>
      <c r="BH672" s="77"/>
      <c r="BI672" s="58"/>
      <c r="BJ672" s="58"/>
      <c r="BL672" s="94"/>
      <c r="BN672" s="117"/>
    </row>
    <row r="673" spans="1:66" s="38" customFormat="1" x14ac:dyDescent="0.2">
      <c r="A673" s="38" t="s">
        <v>809</v>
      </c>
      <c r="B673" s="38" t="s">
        <v>1066</v>
      </c>
      <c r="C673" s="58">
        <v>70</v>
      </c>
      <c r="D673" s="58">
        <v>-152.1</v>
      </c>
      <c r="E673" s="38" t="s">
        <v>806</v>
      </c>
      <c r="F673" s="63">
        <v>10220</v>
      </c>
      <c r="G673" s="63">
        <v>150</v>
      </c>
      <c r="H673" s="63">
        <v>11900</v>
      </c>
      <c r="I673" s="63">
        <v>280</v>
      </c>
      <c r="J673" s="58">
        <v>-23.6</v>
      </c>
      <c r="K673" s="63">
        <v>156</v>
      </c>
      <c r="L673" s="63">
        <v>36</v>
      </c>
      <c r="M673" s="58">
        <v>-25.546929109754796</v>
      </c>
      <c r="N673" s="92">
        <v>0.15276000000000001</v>
      </c>
      <c r="O673" s="92">
        <v>-2.3476891097547945</v>
      </c>
      <c r="P673" s="92">
        <v>0.248</v>
      </c>
      <c r="Q673" s="92">
        <v>-1.9469291097547947</v>
      </c>
      <c r="R673" s="77"/>
      <c r="S673" s="77"/>
      <c r="T673" s="92"/>
      <c r="U673" s="92"/>
      <c r="V673" s="92"/>
      <c r="W673" s="92"/>
      <c r="X673" s="92"/>
      <c r="Y673" s="92"/>
      <c r="Z673" s="92"/>
      <c r="AA673" s="92"/>
      <c r="AB673" s="77"/>
      <c r="AC673" s="92"/>
      <c r="AD673" s="77"/>
      <c r="AE673" s="92"/>
      <c r="AF673" s="77"/>
      <c r="AG673" s="92"/>
      <c r="AH673" s="77"/>
      <c r="AI673" s="92"/>
      <c r="AJ673" s="77"/>
      <c r="AK673" s="92"/>
      <c r="AL673" s="92"/>
      <c r="AM673" s="93"/>
      <c r="AN673" s="77"/>
      <c r="AO673" s="77"/>
      <c r="AP673" s="77"/>
      <c r="AQ673" s="77"/>
      <c r="AR673" s="77"/>
      <c r="AS673" s="77"/>
      <c r="AT673" s="77"/>
      <c r="AU673" s="77"/>
      <c r="AV673" s="77"/>
      <c r="AW673" s="77"/>
      <c r="AX673" s="77"/>
      <c r="AY673" s="77"/>
      <c r="AZ673" s="77"/>
      <c r="BB673" s="77"/>
      <c r="BC673" s="77"/>
      <c r="BD673" s="77"/>
      <c r="BE673" s="77"/>
      <c r="BG673" s="77"/>
      <c r="BH673" s="77"/>
      <c r="BI673" s="58"/>
      <c r="BJ673" s="58"/>
      <c r="BL673" s="94"/>
      <c r="BN673" s="117"/>
    </row>
    <row r="674" spans="1:66" s="38" customFormat="1" x14ac:dyDescent="0.2">
      <c r="A674" s="38" t="s">
        <v>809</v>
      </c>
      <c r="B674" s="38" t="s">
        <v>1067</v>
      </c>
      <c r="C674" s="58">
        <v>46.5</v>
      </c>
      <c r="D674" s="58">
        <v>-89.9</v>
      </c>
      <c r="E674" s="38" t="s">
        <v>806</v>
      </c>
      <c r="F674" s="63">
        <v>10230</v>
      </c>
      <c r="G674" s="63">
        <v>500</v>
      </c>
      <c r="H674" s="63">
        <v>11910</v>
      </c>
      <c r="I674" s="63">
        <v>660</v>
      </c>
      <c r="J674" s="58">
        <v>-24.1</v>
      </c>
      <c r="K674" s="63">
        <v>872</v>
      </c>
      <c r="L674" s="63">
        <v>424</v>
      </c>
      <c r="M674" s="58">
        <v>-24.296641221623791</v>
      </c>
      <c r="N674" s="92">
        <v>7.9039999999999999E-2</v>
      </c>
      <c r="O674" s="92">
        <v>-0.23228122162378817</v>
      </c>
      <c r="P674" s="92">
        <v>-4.3399999999999994E-2</v>
      </c>
      <c r="Q674" s="92">
        <v>-0.19664122162378816</v>
      </c>
      <c r="R674" s="77"/>
      <c r="S674" s="77"/>
      <c r="T674" s="92"/>
      <c r="U674" s="92"/>
      <c r="V674" s="92"/>
      <c r="W674" s="92"/>
      <c r="X674" s="92"/>
      <c r="Y674" s="92"/>
      <c r="Z674" s="92"/>
      <c r="AA674" s="92"/>
      <c r="AB674" s="77"/>
      <c r="AC674" s="92"/>
      <c r="AD674" s="77"/>
      <c r="AE674" s="92"/>
      <c r="AF674" s="77"/>
      <c r="AG674" s="92"/>
      <c r="AH674" s="77"/>
      <c r="AI674" s="92"/>
      <c r="AJ674" s="77"/>
      <c r="AK674" s="92"/>
      <c r="AL674" s="92"/>
      <c r="AM674" s="93"/>
      <c r="AN674" s="77"/>
      <c r="AO674" s="77"/>
      <c r="AP674" s="77"/>
      <c r="AQ674" s="77"/>
      <c r="AR674" s="77"/>
      <c r="AS674" s="77"/>
      <c r="AT674" s="77"/>
      <c r="AU674" s="77"/>
      <c r="AV674" s="77"/>
      <c r="AW674" s="77"/>
      <c r="AX674" s="77"/>
      <c r="AY674" s="77"/>
      <c r="AZ674" s="77"/>
      <c r="BB674" s="77"/>
      <c r="BC674" s="77"/>
      <c r="BD674" s="77"/>
      <c r="BE674" s="77"/>
      <c r="BG674" s="77"/>
      <c r="BH674" s="77"/>
      <c r="BI674" s="58"/>
      <c r="BJ674" s="58"/>
      <c r="BL674" s="94"/>
      <c r="BN674" s="117"/>
    </row>
    <row r="675" spans="1:66" s="38" customFormat="1" x14ac:dyDescent="0.2">
      <c r="A675" s="38" t="s">
        <v>805</v>
      </c>
      <c r="C675" s="58">
        <v>37.799999999999997</v>
      </c>
      <c r="D675" s="58">
        <v>-109.6</v>
      </c>
      <c r="E675" s="38" t="s">
        <v>806</v>
      </c>
      <c r="F675" s="63"/>
      <c r="G675" s="63"/>
      <c r="H675" s="63">
        <v>11930</v>
      </c>
      <c r="I675" s="63"/>
      <c r="J675" s="58">
        <v>-24.6</v>
      </c>
      <c r="K675" s="63">
        <v>408</v>
      </c>
      <c r="L675" s="63">
        <v>2239</v>
      </c>
      <c r="M675" s="58">
        <v>-26.378866088224072</v>
      </c>
      <c r="N675" s="92">
        <v>-0.26580999999999999</v>
      </c>
      <c r="O675" s="92">
        <v>-1.3617760882240706</v>
      </c>
      <c r="P675" s="92">
        <v>-0.15128000000000003</v>
      </c>
      <c r="Q675" s="92">
        <v>-1.7788660882240708</v>
      </c>
      <c r="R675" s="77"/>
      <c r="S675" s="77"/>
      <c r="T675" s="92"/>
      <c r="U675" s="92"/>
      <c r="V675" s="92"/>
      <c r="W675" s="92"/>
      <c r="X675" s="92"/>
      <c r="Y675" s="92"/>
      <c r="Z675" s="92"/>
      <c r="AA675" s="92"/>
      <c r="AB675" s="77"/>
      <c r="AC675" s="92"/>
      <c r="AD675" s="77"/>
      <c r="AE675" s="92"/>
      <c r="AF675" s="77"/>
      <c r="AG675" s="92"/>
      <c r="AH675" s="92"/>
      <c r="AI675" s="92"/>
      <c r="AJ675" s="77"/>
      <c r="AK675" s="92"/>
      <c r="AL675" s="92"/>
      <c r="AM675" s="93"/>
      <c r="AN675" s="77"/>
      <c r="AO675" s="77"/>
      <c r="AP675" s="77"/>
      <c r="AQ675" s="77"/>
      <c r="AR675" s="77"/>
      <c r="AS675" s="77"/>
      <c r="AT675" s="77"/>
      <c r="AU675" s="77"/>
      <c r="AV675" s="77"/>
      <c r="AW675" s="77"/>
      <c r="AX675" s="77"/>
      <c r="AY675" s="77"/>
      <c r="AZ675" s="77"/>
      <c r="BB675" s="77"/>
      <c r="BC675" s="77"/>
      <c r="BD675" s="77"/>
      <c r="BE675" s="77"/>
      <c r="BG675" s="77"/>
      <c r="BH675" s="77"/>
      <c r="BI675" s="58"/>
      <c r="BJ675" s="58"/>
      <c r="BL675" s="94"/>
      <c r="BN675" s="117"/>
    </row>
    <row r="676" spans="1:66" s="38" customFormat="1" x14ac:dyDescent="0.2">
      <c r="A676" s="38" t="s">
        <v>809</v>
      </c>
      <c r="B676" s="38" t="s">
        <v>1068</v>
      </c>
      <c r="C676" s="58">
        <v>70.8</v>
      </c>
      <c r="D676" s="58">
        <v>-154.30000000000001</v>
      </c>
      <c r="E676" s="38" t="s">
        <v>806</v>
      </c>
      <c r="F676" s="63">
        <v>10310</v>
      </c>
      <c r="G676" s="63">
        <v>150</v>
      </c>
      <c r="H676" s="63">
        <v>12160</v>
      </c>
      <c r="I676" s="63">
        <v>240</v>
      </c>
      <c r="J676" s="58">
        <v>-25.2</v>
      </c>
      <c r="K676" s="63">
        <v>128</v>
      </c>
      <c r="L676" s="63">
        <v>1</v>
      </c>
      <c r="M676" s="58">
        <v>-27.272367849795309</v>
      </c>
      <c r="N676" s="92">
        <v>0.15941</v>
      </c>
      <c r="O676" s="92">
        <v>-2.4896978497953111</v>
      </c>
      <c r="P676" s="92">
        <v>0.25791999999999993</v>
      </c>
      <c r="Q676" s="92">
        <v>-2.0723678497953113</v>
      </c>
      <c r="R676" s="77"/>
      <c r="S676" s="77"/>
      <c r="T676" s="92"/>
      <c r="U676" s="92"/>
      <c r="V676" s="92"/>
      <c r="W676" s="92"/>
      <c r="X676" s="92"/>
      <c r="Y676" s="92"/>
      <c r="Z676" s="92"/>
      <c r="AA676" s="92"/>
      <c r="AB676" s="77"/>
      <c r="AC676" s="92"/>
      <c r="AD676" s="77"/>
      <c r="AE676" s="92"/>
      <c r="AF676" s="77"/>
      <c r="AG676" s="92"/>
      <c r="AH676" s="92"/>
      <c r="AI676" s="92"/>
      <c r="AJ676" s="77"/>
      <c r="AK676" s="92"/>
      <c r="AL676" s="92"/>
      <c r="AM676" s="93"/>
      <c r="AN676" s="77"/>
      <c r="AO676" s="77"/>
      <c r="AP676" s="77"/>
      <c r="AQ676" s="77"/>
      <c r="AR676" s="77"/>
      <c r="AS676" s="77"/>
      <c r="AT676" s="77"/>
      <c r="AU676" s="77"/>
      <c r="AV676" s="77"/>
      <c r="AW676" s="77"/>
      <c r="AX676" s="77"/>
      <c r="AY676" s="77"/>
      <c r="AZ676" s="77"/>
      <c r="BB676" s="77"/>
      <c r="BC676" s="77"/>
      <c r="BD676" s="77"/>
      <c r="BE676" s="77"/>
      <c r="BG676" s="77"/>
      <c r="BH676" s="77"/>
      <c r="BI676" s="58"/>
      <c r="BJ676" s="58"/>
      <c r="BL676" s="94"/>
      <c r="BN676" s="117"/>
    </row>
    <row r="677" spans="1:66" s="38" customFormat="1" x14ac:dyDescent="0.2">
      <c r="A677" s="38" t="s">
        <v>805</v>
      </c>
      <c r="C677" s="58">
        <v>37.43</v>
      </c>
      <c r="D677" s="58">
        <v>-109.65</v>
      </c>
      <c r="E677" s="38" t="s">
        <v>806</v>
      </c>
      <c r="F677" s="63"/>
      <c r="G677" s="63"/>
      <c r="H677" s="63">
        <v>12190</v>
      </c>
      <c r="I677" s="63"/>
      <c r="J677" s="58">
        <v>-23.4</v>
      </c>
      <c r="K677" s="63">
        <v>225</v>
      </c>
      <c r="L677" s="63">
        <v>1558</v>
      </c>
      <c r="M677" s="58">
        <v>-25.72421369232854</v>
      </c>
      <c r="N677" s="92">
        <v>-0.13642000000000001</v>
      </c>
      <c r="O677" s="92">
        <v>-2.0319256923285423</v>
      </c>
      <c r="P677" s="92">
        <v>-0.15586800000000001</v>
      </c>
      <c r="Q677" s="92">
        <v>-2.3242136923285424</v>
      </c>
      <c r="R677" s="77"/>
      <c r="S677" s="77"/>
      <c r="T677" s="92"/>
      <c r="U677" s="92"/>
      <c r="V677" s="92"/>
      <c r="W677" s="92"/>
      <c r="X677" s="92"/>
      <c r="Y677" s="92"/>
      <c r="Z677" s="92"/>
      <c r="AA677" s="92"/>
      <c r="AB677" s="77"/>
      <c r="AC677" s="92"/>
      <c r="AD677" s="77"/>
      <c r="AE677" s="92"/>
      <c r="AF677" s="77"/>
      <c r="AG677" s="92"/>
      <c r="AH677" s="92"/>
      <c r="AI677" s="92"/>
      <c r="AJ677" s="77"/>
      <c r="AK677" s="92"/>
      <c r="AL677" s="92"/>
      <c r="AM677" s="93"/>
      <c r="AN677" s="77"/>
      <c r="AO677" s="77"/>
      <c r="AP677" s="77"/>
      <c r="AQ677" s="77"/>
      <c r="AR677" s="77"/>
      <c r="AS677" s="77"/>
      <c r="AT677" s="77"/>
      <c r="AU677" s="77"/>
      <c r="AV677" s="77"/>
      <c r="AW677" s="77"/>
      <c r="AX677" s="77"/>
      <c r="AY677" s="77"/>
      <c r="AZ677" s="77"/>
      <c r="BB677" s="77"/>
      <c r="BC677" s="77"/>
      <c r="BD677" s="77"/>
      <c r="BE677" s="77"/>
      <c r="BG677" s="77"/>
      <c r="BH677" s="77"/>
      <c r="BI677" s="58"/>
      <c r="BJ677" s="58"/>
      <c r="BL677" s="94"/>
      <c r="BN677" s="117"/>
    </row>
    <row r="678" spans="1:66" s="38" customFormat="1" x14ac:dyDescent="0.2">
      <c r="A678" s="38" t="s">
        <v>809</v>
      </c>
      <c r="B678" s="38" t="s">
        <v>1069</v>
      </c>
      <c r="C678" s="58">
        <v>58.5</v>
      </c>
      <c r="D678" s="58">
        <v>-137</v>
      </c>
      <c r="E678" s="38" t="s">
        <v>806</v>
      </c>
      <c r="F678" s="63">
        <v>10640</v>
      </c>
      <c r="G678" s="63">
        <v>350</v>
      </c>
      <c r="H678" s="63">
        <v>12470</v>
      </c>
      <c r="I678" s="63">
        <v>450</v>
      </c>
      <c r="J678" s="58">
        <v>-26</v>
      </c>
      <c r="K678" s="63">
        <v>1864</v>
      </c>
      <c r="L678" s="63">
        <v>697</v>
      </c>
      <c r="M678" s="58">
        <v>-24.725450254701094</v>
      </c>
      <c r="N678" s="92">
        <v>2.7170000000000003E-2</v>
      </c>
      <c r="O678" s="92">
        <v>1.1419797452989044</v>
      </c>
      <c r="P678" s="92">
        <v>0.10539999999999994</v>
      </c>
      <c r="Q678" s="92">
        <v>1.2745497452989043</v>
      </c>
      <c r="R678" s="77"/>
      <c r="S678" s="77"/>
      <c r="T678" s="92"/>
      <c r="U678" s="92"/>
      <c r="V678" s="92"/>
      <c r="W678" s="92"/>
      <c r="X678" s="92"/>
      <c r="Y678" s="92"/>
      <c r="Z678" s="92"/>
      <c r="AA678" s="92"/>
      <c r="AB678" s="77"/>
      <c r="AC678" s="92"/>
      <c r="AD678" s="77"/>
      <c r="AE678" s="92"/>
      <c r="AF678" s="77"/>
      <c r="AG678" s="92"/>
      <c r="AH678" s="92"/>
      <c r="AI678" s="92"/>
      <c r="AJ678" s="77"/>
      <c r="AK678" s="92"/>
      <c r="AL678" s="92"/>
      <c r="AM678" s="93"/>
      <c r="AN678" s="77"/>
      <c r="AO678" s="77"/>
      <c r="AP678" s="77"/>
      <c r="AQ678" s="77"/>
      <c r="AR678" s="77"/>
      <c r="AS678" s="77"/>
      <c r="AT678" s="77"/>
      <c r="AU678" s="77"/>
      <c r="AV678" s="77"/>
      <c r="AW678" s="77"/>
      <c r="AX678" s="77"/>
      <c r="AY678" s="77"/>
      <c r="AZ678" s="77"/>
      <c r="BB678" s="77"/>
      <c r="BC678" s="77"/>
      <c r="BD678" s="77"/>
      <c r="BE678" s="77"/>
      <c r="BG678" s="77"/>
      <c r="BH678" s="77"/>
      <c r="BI678" s="58"/>
      <c r="BJ678" s="58"/>
      <c r="BL678" s="94"/>
      <c r="BN678" s="117"/>
    </row>
    <row r="679" spans="1:66" s="38" customFormat="1" x14ac:dyDescent="0.2">
      <c r="A679" s="38" t="s">
        <v>809</v>
      </c>
      <c r="B679" s="38" t="s">
        <v>1070</v>
      </c>
      <c r="C679" s="58">
        <v>70.599999999999994</v>
      </c>
      <c r="D679" s="58">
        <v>-154.69999999999999</v>
      </c>
      <c r="E679" s="38" t="s">
        <v>806</v>
      </c>
      <c r="F679" s="63">
        <v>10520</v>
      </c>
      <c r="G679" s="63">
        <v>140</v>
      </c>
      <c r="H679" s="63">
        <v>12510</v>
      </c>
      <c r="I679" s="63">
        <v>140</v>
      </c>
      <c r="J679" s="58">
        <v>-25.4</v>
      </c>
      <c r="K679" s="63">
        <v>137</v>
      </c>
      <c r="L679" s="63">
        <v>1</v>
      </c>
      <c r="M679" s="58">
        <v>-27.428213483135902</v>
      </c>
      <c r="N679" s="92">
        <v>0.15941</v>
      </c>
      <c r="O679" s="92">
        <v>-2.4430634831359033</v>
      </c>
      <c r="P679" s="92">
        <v>0.25543999999999989</v>
      </c>
      <c r="Q679" s="92">
        <v>-2.0282134831359038</v>
      </c>
      <c r="R679" s="77"/>
      <c r="S679" s="77"/>
      <c r="T679" s="92"/>
      <c r="U679" s="92"/>
      <c r="V679" s="92"/>
      <c r="W679" s="92"/>
      <c r="X679" s="92"/>
      <c r="Y679" s="92"/>
      <c r="Z679" s="92"/>
      <c r="AA679" s="92"/>
      <c r="AB679" s="77"/>
      <c r="AC679" s="92"/>
      <c r="AD679" s="77"/>
      <c r="AE679" s="92"/>
      <c r="AF679" s="77"/>
      <c r="AG679" s="92"/>
      <c r="AH679" s="92"/>
      <c r="AI679" s="92"/>
      <c r="AJ679" s="77"/>
      <c r="AK679" s="92"/>
      <c r="AL679" s="92"/>
      <c r="AM679" s="93"/>
      <c r="AN679" s="77"/>
      <c r="AO679" s="77"/>
      <c r="AP679" s="77"/>
      <c r="AQ679" s="77"/>
      <c r="AR679" s="77"/>
      <c r="AS679" s="77"/>
      <c r="AT679" s="77"/>
      <c r="AU679" s="77"/>
      <c r="AV679" s="77"/>
      <c r="AW679" s="77"/>
      <c r="AX679" s="77"/>
      <c r="AY679" s="77"/>
      <c r="AZ679" s="77"/>
      <c r="BB679" s="77"/>
      <c r="BC679" s="77"/>
      <c r="BD679" s="77"/>
      <c r="BE679" s="77"/>
      <c r="BG679" s="77"/>
      <c r="BH679" s="77"/>
      <c r="BI679" s="58"/>
      <c r="BJ679" s="58"/>
      <c r="BL679" s="94"/>
      <c r="BN679" s="117"/>
    </row>
    <row r="680" spans="1:66" s="38" customFormat="1" x14ac:dyDescent="0.2">
      <c r="A680" s="38" t="s">
        <v>809</v>
      </c>
      <c r="B680" s="38" t="s">
        <v>1071</v>
      </c>
      <c r="C680" s="58">
        <v>70.400000000000006</v>
      </c>
      <c r="D680" s="58">
        <v>-155</v>
      </c>
      <c r="E680" s="38" t="s">
        <v>806</v>
      </c>
      <c r="F680" s="63">
        <v>10670</v>
      </c>
      <c r="G680" s="63">
        <v>75</v>
      </c>
      <c r="H680" s="63">
        <v>12640</v>
      </c>
      <c r="I680" s="63">
        <v>75</v>
      </c>
      <c r="J680" s="58">
        <v>-25</v>
      </c>
      <c r="K680" s="63">
        <v>144</v>
      </c>
      <c r="L680" s="63">
        <v>25</v>
      </c>
      <c r="M680" s="58">
        <v>-26.999641572111841</v>
      </c>
      <c r="N680" s="92">
        <v>0.15485000000000002</v>
      </c>
      <c r="O680" s="92">
        <v>-2.4074515721118406</v>
      </c>
      <c r="P680" s="92">
        <v>0.25296000000000007</v>
      </c>
      <c r="Q680" s="92">
        <v>-1.9996415721118403</v>
      </c>
      <c r="R680" s="77"/>
      <c r="S680" s="77"/>
      <c r="T680" s="92"/>
      <c r="U680" s="92"/>
      <c r="V680" s="92"/>
      <c r="W680" s="92"/>
      <c r="X680" s="92"/>
      <c r="Y680" s="92"/>
      <c r="Z680" s="92"/>
      <c r="AA680" s="92"/>
      <c r="AB680" s="77"/>
      <c r="AC680" s="92"/>
      <c r="AD680" s="77"/>
      <c r="AE680" s="92"/>
      <c r="AF680" s="77"/>
      <c r="AG680" s="92"/>
      <c r="AH680" s="92"/>
      <c r="AI680" s="92"/>
      <c r="AJ680" s="77"/>
      <c r="AK680" s="92"/>
      <c r="AL680" s="92"/>
      <c r="AM680" s="93"/>
      <c r="AN680" s="77"/>
      <c r="AO680" s="77"/>
      <c r="AP680" s="77"/>
      <c r="AQ680" s="77"/>
      <c r="AR680" s="77"/>
      <c r="AS680" s="77"/>
      <c r="AT680" s="77"/>
      <c r="AU680" s="77"/>
      <c r="AV680" s="77"/>
      <c r="AW680" s="77"/>
      <c r="AX680" s="77"/>
      <c r="AY680" s="77"/>
      <c r="AZ680" s="77"/>
      <c r="BB680" s="77"/>
      <c r="BC680" s="77"/>
      <c r="BD680" s="77"/>
      <c r="BE680" s="77"/>
      <c r="BG680" s="77"/>
      <c r="BH680" s="77"/>
      <c r="BI680" s="58"/>
      <c r="BJ680" s="58"/>
      <c r="BL680" s="94"/>
      <c r="BN680" s="117"/>
    </row>
    <row r="681" spans="1:66" s="38" customFormat="1" x14ac:dyDescent="0.2">
      <c r="A681" s="38" t="s">
        <v>809</v>
      </c>
      <c r="B681" s="38" t="s">
        <v>1072</v>
      </c>
      <c r="C681" s="58">
        <v>70.599999999999994</v>
      </c>
      <c r="D681" s="58">
        <v>-154.69999999999999</v>
      </c>
      <c r="E681" s="38" t="s">
        <v>806</v>
      </c>
      <c r="F681" s="63">
        <v>10700</v>
      </c>
      <c r="G681" s="63">
        <v>120</v>
      </c>
      <c r="H681" s="63">
        <v>12640</v>
      </c>
      <c r="I681" s="63">
        <v>120</v>
      </c>
      <c r="J681" s="58">
        <v>-24.7</v>
      </c>
      <c r="K681" s="63">
        <v>137</v>
      </c>
      <c r="L681" s="63">
        <v>1</v>
      </c>
      <c r="M681" s="58">
        <v>-26.728213483135903</v>
      </c>
      <c r="N681" s="92">
        <v>0.15941</v>
      </c>
      <c r="O681" s="92">
        <v>-2.4430634831359033</v>
      </c>
      <c r="P681" s="92">
        <v>0.25543999999999989</v>
      </c>
      <c r="Q681" s="92">
        <v>-2.0282134831359038</v>
      </c>
      <c r="R681" s="77"/>
      <c r="S681" s="77"/>
      <c r="T681" s="92"/>
      <c r="U681" s="92"/>
      <c r="V681" s="92"/>
      <c r="W681" s="92"/>
      <c r="X681" s="92"/>
      <c r="Y681" s="92"/>
      <c r="Z681" s="92"/>
      <c r="AA681" s="92"/>
      <c r="AB681" s="77"/>
      <c r="AC681" s="92"/>
      <c r="AD681" s="77"/>
      <c r="AE681" s="92"/>
      <c r="AF681" s="77"/>
      <c r="AG681" s="92"/>
      <c r="AH681" s="92"/>
      <c r="AI681" s="92"/>
      <c r="AJ681" s="77"/>
      <c r="AK681" s="92"/>
      <c r="AL681" s="92"/>
      <c r="AM681" s="93"/>
      <c r="AN681" s="77"/>
      <c r="AO681" s="77"/>
      <c r="AP681" s="77"/>
      <c r="AQ681" s="77"/>
      <c r="AR681" s="77"/>
      <c r="AS681" s="77"/>
      <c r="AT681" s="77"/>
      <c r="AU681" s="77"/>
      <c r="AV681" s="77"/>
      <c r="AW681" s="77"/>
      <c r="AX681" s="77"/>
      <c r="AY681" s="77"/>
      <c r="AZ681" s="77"/>
      <c r="BB681" s="77"/>
      <c r="BC681" s="77"/>
      <c r="BD681" s="77"/>
      <c r="BE681" s="77"/>
      <c r="BG681" s="77"/>
      <c r="BH681" s="77"/>
      <c r="BI681" s="58"/>
      <c r="BJ681" s="58"/>
      <c r="BL681" s="94"/>
      <c r="BN681" s="117"/>
    </row>
    <row r="682" spans="1:66" s="38" customFormat="1" x14ac:dyDescent="0.2">
      <c r="A682" s="38" t="s">
        <v>809</v>
      </c>
      <c r="B682" s="38" t="s">
        <v>1073</v>
      </c>
      <c r="C682" s="58">
        <v>40.1</v>
      </c>
      <c r="D682" s="58">
        <v>-74.7</v>
      </c>
      <c r="E682" s="38" t="s">
        <v>806</v>
      </c>
      <c r="F682" s="63">
        <v>10770</v>
      </c>
      <c r="G682" s="63">
        <v>300</v>
      </c>
      <c r="H682" s="63">
        <v>12720</v>
      </c>
      <c r="I682" s="63">
        <v>340</v>
      </c>
      <c r="J682" s="58">
        <v>-25.7</v>
      </c>
      <c r="K682" s="63">
        <v>1126</v>
      </c>
      <c r="L682" s="63">
        <v>19</v>
      </c>
      <c r="M682" s="58">
        <v>-25.45946094624151</v>
      </c>
      <c r="N682" s="92">
        <v>0.15599000000000002</v>
      </c>
      <c r="O682" s="92">
        <v>0.20730905375848963</v>
      </c>
      <c r="P682" s="92">
        <v>-0.12275999999999998</v>
      </c>
      <c r="Q682" s="92">
        <v>0.24053905375848966</v>
      </c>
      <c r="R682" s="77"/>
      <c r="S682" s="77"/>
      <c r="T682" s="92"/>
      <c r="U682" s="92"/>
      <c r="V682" s="92"/>
      <c r="W682" s="92"/>
      <c r="X682" s="92"/>
      <c r="Y682" s="92"/>
      <c r="Z682" s="92"/>
      <c r="AA682" s="92"/>
      <c r="AB682" s="77"/>
      <c r="AC682" s="92"/>
      <c r="AD682" s="77"/>
      <c r="AE682" s="92"/>
      <c r="AF682" s="77"/>
      <c r="AG682" s="92"/>
      <c r="AH682" s="92"/>
      <c r="AI682" s="92"/>
      <c r="AJ682" s="77"/>
      <c r="AK682" s="92"/>
      <c r="AL682" s="92"/>
      <c r="AM682" s="93"/>
      <c r="AN682" s="77"/>
      <c r="AO682" s="77"/>
      <c r="AP682" s="77"/>
      <c r="AQ682" s="77"/>
      <c r="AR682" s="77"/>
      <c r="AS682" s="77"/>
      <c r="AT682" s="77"/>
      <c r="AU682" s="77"/>
      <c r="AV682" s="77"/>
      <c r="AW682" s="77"/>
      <c r="AX682" s="77"/>
      <c r="AY682" s="77"/>
      <c r="AZ682" s="77"/>
      <c r="BB682" s="77"/>
      <c r="BC682" s="77"/>
      <c r="BD682" s="77"/>
      <c r="BE682" s="77"/>
      <c r="BG682" s="77"/>
      <c r="BH682" s="77"/>
      <c r="BI682" s="58"/>
      <c r="BJ682" s="58"/>
      <c r="BL682" s="94"/>
      <c r="BN682" s="117"/>
    </row>
    <row r="683" spans="1:66" s="38" customFormat="1" x14ac:dyDescent="0.2">
      <c r="A683" s="38" t="s">
        <v>809</v>
      </c>
      <c r="B683" s="38" t="s">
        <v>1072</v>
      </c>
      <c r="C683" s="58">
        <v>70.599999999999994</v>
      </c>
      <c r="D683" s="58">
        <v>-154.69999999999999</v>
      </c>
      <c r="E683" s="38" t="s">
        <v>806</v>
      </c>
      <c r="F683" s="63">
        <v>10980</v>
      </c>
      <c r="G683" s="63">
        <v>80</v>
      </c>
      <c r="H683" s="63">
        <v>12840</v>
      </c>
      <c r="I683" s="63">
        <v>100</v>
      </c>
      <c r="J683" s="58">
        <v>-25.8</v>
      </c>
      <c r="K683" s="63">
        <v>137</v>
      </c>
      <c r="L683" s="63">
        <v>1</v>
      </c>
      <c r="M683" s="58">
        <v>-27.828213483135904</v>
      </c>
      <c r="N683" s="92">
        <v>0.15941</v>
      </c>
      <c r="O683" s="92">
        <v>-2.4430634831359033</v>
      </c>
      <c r="P683" s="92">
        <v>0.25543999999999989</v>
      </c>
      <c r="Q683" s="92">
        <v>-2.0282134831359038</v>
      </c>
      <c r="R683" s="77"/>
      <c r="S683" s="77"/>
      <c r="T683" s="92"/>
      <c r="U683" s="92"/>
      <c r="V683" s="92"/>
      <c r="W683" s="92"/>
      <c r="X683" s="92"/>
      <c r="Y683" s="92"/>
      <c r="Z683" s="92"/>
      <c r="AA683" s="92"/>
      <c r="AB683" s="77"/>
      <c r="AC683" s="92"/>
      <c r="AD683" s="77"/>
      <c r="AE683" s="92"/>
      <c r="AF683" s="77"/>
      <c r="AG683" s="92"/>
      <c r="AH683" s="92"/>
      <c r="AI683" s="92"/>
      <c r="AJ683" s="77"/>
      <c r="AK683" s="92"/>
      <c r="AL683" s="92"/>
      <c r="AM683" s="93"/>
      <c r="AN683" s="77"/>
      <c r="AO683" s="77"/>
      <c r="AP683" s="77"/>
      <c r="AQ683" s="77"/>
      <c r="AR683" s="77"/>
      <c r="AS683" s="77"/>
      <c r="AT683" s="77"/>
      <c r="AU683" s="77"/>
      <c r="AV683" s="77"/>
      <c r="AW683" s="77"/>
      <c r="AX683" s="77"/>
      <c r="AY683" s="77"/>
      <c r="AZ683" s="77"/>
      <c r="BB683" s="77"/>
      <c r="BC683" s="77"/>
      <c r="BD683" s="77"/>
      <c r="BE683" s="77"/>
      <c r="BG683" s="77"/>
      <c r="BH683" s="77"/>
      <c r="BI683" s="58"/>
      <c r="BJ683" s="58"/>
      <c r="BL683" s="94"/>
      <c r="BN683" s="117"/>
    </row>
    <row r="684" spans="1:66" s="38" customFormat="1" x14ac:dyDescent="0.2">
      <c r="A684" s="38" t="s">
        <v>809</v>
      </c>
      <c r="B684" s="38" t="s">
        <v>1074</v>
      </c>
      <c r="C684" s="58">
        <v>44.3</v>
      </c>
      <c r="D684" s="58">
        <v>-90.8</v>
      </c>
      <c r="E684" s="38" t="s">
        <v>806</v>
      </c>
      <c r="F684" s="63">
        <v>11130</v>
      </c>
      <c r="G684" s="63">
        <v>600</v>
      </c>
      <c r="H684" s="63">
        <v>13070</v>
      </c>
      <c r="I684" s="63">
        <v>700</v>
      </c>
      <c r="J684" s="58">
        <v>-24.8</v>
      </c>
      <c r="K684" s="63">
        <v>821</v>
      </c>
      <c r="L684" s="63">
        <v>264</v>
      </c>
      <c r="M684" s="58">
        <v>-25.093222736913219</v>
      </c>
      <c r="N684" s="92">
        <v>0.10944000000000001</v>
      </c>
      <c r="O684" s="92">
        <v>-0.33198273691321667</v>
      </c>
      <c r="P684" s="92">
        <v>-7.0680000000000076E-2</v>
      </c>
      <c r="Q684" s="92">
        <v>-0.29322273691321676</v>
      </c>
      <c r="R684" s="77"/>
      <c r="S684" s="77"/>
      <c r="T684" s="92"/>
      <c r="U684" s="92"/>
      <c r="V684" s="92"/>
      <c r="W684" s="92"/>
      <c r="X684" s="92"/>
      <c r="Y684" s="92"/>
      <c r="Z684" s="92"/>
      <c r="AA684" s="92"/>
      <c r="AB684" s="77"/>
      <c r="AC684" s="92"/>
      <c r="AD684" s="77"/>
      <c r="AE684" s="92"/>
      <c r="AF684" s="77"/>
      <c r="AG684" s="92"/>
      <c r="AH684" s="92"/>
      <c r="AI684" s="92"/>
      <c r="AJ684" s="77"/>
      <c r="AK684" s="92"/>
      <c r="AL684" s="92"/>
      <c r="AM684" s="93"/>
      <c r="AN684" s="77"/>
      <c r="AO684" s="77"/>
      <c r="AP684" s="77"/>
      <c r="AQ684" s="77"/>
      <c r="AR684" s="77"/>
      <c r="AS684" s="77"/>
      <c r="AT684" s="77"/>
      <c r="AU684" s="77"/>
      <c r="AV684" s="77"/>
      <c r="AW684" s="77"/>
      <c r="AX684" s="77"/>
      <c r="AY684" s="77"/>
      <c r="AZ684" s="77"/>
      <c r="BB684" s="77"/>
      <c r="BC684" s="77"/>
      <c r="BD684" s="77"/>
      <c r="BE684" s="77"/>
      <c r="BG684" s="77"/>
      <c r="BH684" s="77"/>
      <c r="BI684" s="58"/>
      <c r="BJ684" s="58"/>
      <c r="BL684" s="94"/>
      <c r="BN684" s="117"/>
    </row>
    <row r="685" spans="1:66" s="38" customFormat="1" x14ac:dyDescent="0.2">
      <c r="A685" s="38" t="s">
        <v>1051</v>
      </c>
      <c r="B685" s="38" t="s">
        <v>1075</v>
      </c>
      <c r="C685" s="58">
        <v>44.3</v>
      </c>
      <c r="D685" s="58">
        <v>-90.8</v>
      </c>
      <c r="E685" s="38" t="s">
        <v>806</v>
      </c>
      <c r="F685" s="63">
        <v>11130</v>
      </c>
      <c r="G685" s="63">
        <v>600</v>
      </c>
      <c r="H685" s="63">
        <v>13070</v>
      </c>
      <c r="I685" s="63">
        <v>700</v>
      </c>
      <c r="J685" s="58">
        <v>-24.8</v>
      </c>
      <c r="K685" s="63">
        <v>821</v>
      </c>
      <c r="L685" s="63">
        <v>264</v>
      </c>
      <c r="M685" s="58">
        <v>-25.093222736913219</v>
      </c>
      <c r="N685" s="92">
        <v>0.10944000000000001</v>
      </c>
      <c r="O685" s="92">
        <v>-0.33198273691321667</v>
      </c>
      <c r="P685" s="92">
        <v>-7.0680000000000076E-2</v>
      </c>
      <c r="Q685" s="92">
        <v>-0.29322273691321676</v>
      </c>
      <c r="R685" s="77"/>
      <c r="S685" s="77"/>
      <c r="T685" s="92"/>
      <c r="U685" s="92"/>
      <c r="V685" s="92"/>
      <c r="W685" s="92"/>
      <c r="X685" s="92"/>
      <c r="Y685" s="92"/>
      <c r="Z685" s="92"/>
      <c r="AA685" s="92"/>
      <c r="AB685" s="77"/>
      <c r="AC685" s="92"/>
      <c r="AD685" s="77"/>
      <c r="AE685" s="92"/>
      <c r="AF685" s="77"/>
      <c r="AG685" s="92"/>
      <c r="AH685" s="92"/>
      <c r="AI685" s="92"/>
      <c r="AJ685" s="77"/>
      <c r="AK685" s="92"/>
      <c r="AL685" s="92"/>
      <c r="AM685" s="93"/>
      <c r="AN685" s="77"/>
      <c r="AO685" s="77"/>
      <c r="AP685" s="77"/>
      <c r="AQ685" s="77"/>
      <c r="AR685" s="77"/>
      <c r="AS685" s="77"/>
      <c r="AT685" s="77"/>
      <c r="AU685" s="77"/>
      <c r="AV685" s="77"/>
      <c r="AW685" s="77"/>
      <c r="AX685" s="77"/>
      <c r="AY685" s="77"/>
      <c r="AZ685" s="77"/>
      <c r="BB685" s="77"/>
      <c r="BC685" s="77"/>
      <c r="BD685" s="77"/>
      <c r="BE685" s="77"/>
      <c r="BG685" s="77"/>
      <c r="BH685" s="77"/>
      <c r="BI685" s="58"/>
      <c r="BJ685" s="58"/>
      <c r="BL685" s="94"/>
      <c r="BN685" s="117"/>
    </row>
    <row r="686" spans="1:66" s="38" customFormat="1" x14ac:dyDescent="0.2">
      <c r="A686" s="38" t="s">
        <v>809</v>
      </c>
      <c r="B686" s="38" t="s">
        <v>1076</v>
      </c>
      <c r="C686" s="58">
        <v>66.2</v>
      </c>
      <c r="D686" s="58">
        <v>-153.4</v>
      </c>
      <c r="E686" s="38" t="s">
        <v>806</v>
      </c>
      <c r="F686" s="63">
        <v>11240</v>
      </c>
      <c r="G686" s="63">
        <v>160</v>
      </c>
      <c r="H686" s="63">
        <v>13110</v>
      </c>
      <c r="I686" s="63">
        <v>170</v>
      </c>
      <c r="J686" s="58">
        <v>-25.3</v>
      </c>
      <c r="K686" s="63">
        <v>414</v>
      </c>
      <c r="L686" s="63">
        <v>322</v>
      </c>
      <c r="M686" s="58">
        <v>-26.343564925138221</v>
      </c>
      <c r="N686" s="92">
        <v>9.8420000000000007E-2</v>
      </c>
      <c r="O686" s="92">
        <v>-1.3428649251382208</v>
      </c>
      <c r="P686" s="92">
        <v>0.20088000000000006</v>
      </c>
      <c r="Q686" s="92">
        <v>-1.0435649251382206</v>
      </c>
      <c r="R686" s="77"/>
      <c r="S686" s="77"/>
      <c r="T686" s="92"/>
      <c r="U686" s="92"/>
      <c r="V686" s="92"/>
      <c r="W686" s="92"/>
      <c r="X686" s="92"/>
      <c r="Y686" s="92"/>
      <c r="Z686" s="92"/>
      <c r="AA686" s="92"/>
      <c r="AB686" s="77"/>
      <c r="AC686" s="92"/>
      <c r="AD686" s="77"/>
      <c r="AE686" s="92"/>
      <c r="AF686" s="77"/>
      <c r="AG686" s="92"/>
      <c r="AH686" s="92"/>
      <c r="AI686" s="92"/>
      <c r="AJ686" s="77"/>
      <c r="AK686" s="92"/>
      <c r="AL686" s="92"/>
      <c r="AM686" s="93"/>
      <c r="AN686" s="77"/>
      <c r="AO686" s="77"/>
      <c r="AP686" s="77"/>
      <c r="AQ686" s="77"/>
      <c r="AR686" s="77"/>
      <c r="AS686" s="77"/>
      <c r="AT686" s="77"/>
      <c r="AU686" s="77"/>
      <c r="AV686" s="77"/>
      <c r="AW686" s="77"/>
      <c r="AX686" s="77"/>
      <c r="AY686" s="77"/>
      <c r="AZ686" s="77"/>
      <c r="BB686" s="77"/>
      <c r="BC686" s="77"/>
      <c r="BD686" s="77"/>
      <c r="BE686" s="77"/>
      <c r="BG686" s="77"/>
      <c r="BH686" s="77"/>
      <c r="BI686" s="58"/>
      <c r="BJ686" s="58"/>
      <c r="BL686" s="94"/>
      <c r="BN686" s="117"/>
    </row>
    <row r="687" spans="1:66" s="38" customFormat="1" x14ac:dyDescent="0.2">
      <c r="A687" s="38" t="s">
        <v>809</v>
      </c>
      <c r="B687" s="38" t="s">
        <v>1077</v>
      </c>
      <c r="C687" s="58">
        <v>70</v>
      </c>
      <c r="D687" s="58">
        <v>-152.1</v>
      </c>
      <c r="E687" s="38" t="s">
        <v>806</v>
      </c>
      <c r="F687" s="63">
        <v>11400</v>
      </c>
      <c r="G687" s="63">
        <v>160</v>
      </c>
      <c r="H687" s="63">
        <v>13250</v>
      </c>
      <c r="I687" s="63">
        <v>145</v>
      </c>
      <c r="J687" s="58">
        <v>-24.4</v>
      </c>
      <c r="K687" s="63">
        <v>156</v>
      </c>
      <c r="L687" s="63">
        <v>36</v>
      </c>
      <c r="M687" s="58">
        <v>-26.346929109754793</v>
      </c>
      <c r="N687" s="92">
        <v>0.15276000000000001</v>
      </c>
      <c r="O687" s="92">
        <v>-2.3476891097547945</v>
      </c>
      <c r="P687" s="92">
        <v>0.248</v>
      </c>
      <c r="Q687" s="92">
        <v>-1.9469291097547947</v>
      </c>
      <c r="R687" s="77"/>
      <c r="S687" s="77"/>
      <c r="T687" s="92"/>
      <c r="U687" s="92"/>
      <c r="V687" s="92"/>
      <c r="W687" s="92"/>
      <c r="X687" s="92"/>
      <c r="Y687" s="92"/>
      <c r="Z687" s="92"/>
      <c r="AA687" s="92"/>
      <c r="AB687" s="77"/>
      <c r="AC687" s="92"/>
      <c r="AD687" s="77"/>
      <c r="AE687" s="92"/>
      <c r="AF687" s="77"/>
      <c r="AG687" s="92"/>
      <c r="AH687" s="92"/>
      <c r="AI687" s="92"/>
      <c r="AJ687" s="77"/>
      <c r="AK687" s="92"/>
      <c r="AL687" s="92"/>
      <c r="AM687" s="93"/>
      <c r="AN687" s="77"/>
      <c r="AO687" s="77"/>
      <c r="AP687" s="77"/>
      <c r="AQ687" s="77"/>
      <c r="AR687" s="77"/>
      <c r="AS687" s="77"/>
      <c r="AT687" s="77"/>
      <c r="AU687" s="77"/>
      <c r="AV687" s="77"/>
      <c r="AW687" s="77"/>
      <c r="AX687" s="77"/>
      <c r="AY687" s="77"/>
      <c r="AZ687" s="77"/>
      <c r="BB687" s="77"/>
      <c r="BC687" s="77"/>
      <c r="BD687" s="77"/>
      <c r="BE687" s="77"/>
      <c r="BG687" s="77"/>
      <c r="BH687" s="77"/>
      <c r="BI687" s="58"/>
      <c r="BJ687" s="58"/>
      <c r="BL687" s="94"/>
      <c r="BN687" s="117"/>
    </row>
    <row r="688" spans="1:66" s="38" customFormat="1" x14ac:dyDescent="0.2">
      <c r="A688" s="38" t="s">
        <v>805</v>
      </c>
      <c r="C688" s="58">
        <v>37.799999999999997</v>
      </c>
      <c r="D688" s="58">
        <v>-109.6</v>
      </c>
      <c r="E688" s="38" t="s">
        <v>806</v>
      </c>
      <c r="F688" s="63"/>
      <c r="G688" s="63"/>
      <c r="H688" s="63">
        <v>13300</v>
      </c>
      <c r="I688" s="63"/>
      <c r="J688" s="58">
        <v>-24.6</v>
      </c>
      <c r="K688" s="63">
        <v>408</v>
      </c>
      <c r="L688" s="63">
        <v>2239</v>
      </c>
      <c r="M688" s="58">
        <v>-26.378866088224072</v>
      </c>
      <c r="N688" s="92">
        <v>-0.26580999999999999</v>
      </c>
      <c r="O688" s="92">
        <v>-1.3617760882240706</v>
      </c>
      <c r="P688" s="92">
        <v>-0.15128000000000003</v>
      </c>
      <c r="Q688" s="92">
        <v>-1.7788660882240708</v>
      </c>
      <c r="R688" s="77"/>
      <c r="S688" s="77"/>
      <c r="T688" s="92"/>
      <c r="U688" s="92"/>
      <c r="V688" s="92"/>
      <c r="W688" s="92"/>
      <c r="X688" s="92"/>
      <c r="Y688" s="92"/>
      <c r="Z688" s="92"/>
      <c r="AA688" s="92"/>
      <c r="AB688" s="77"/>
      <c r="AC688" s="92"/>
      <c r="AD688" s="77"/>
      <c r="AE688" s="92"/>
      <c r="AF688" s="77"/>
      <c r="AG688" s="92"/>
      <c r="AH688" s="92"/>
      <c r="AI688" s="92"/>
      <c r="AJ688" s="77"/>
      <c r="AK688" s="92"/>
      <c r="AL688" s="92"/>
      <c r="AM688" s="93"/>
      <c r="AN688" s="77"/>
      <c r="AO688" s="77"/>
      <c r="AP688" s="77"/>
      <c r="AQ688" s="77"/>
      <c r="AR688" s="77"/>
      <c r="AS688" s="77"/>
      <c r="AT688" s="77"/>
      <c r="AU688" s="77"/>
      <c r="AV688" s="77"/>
      <c r="AW688" s="77"/>
      <c r="AX688" s="77"/>
      <c r="AY688" s="77"/>
      <c r="AZ688" s="77"/>
      <c r="BB688" s="77"/>
      <c r="BC688" s="77"/>
      <c r="BD688" s="77"/>
      <c r="BE688" s="77"/>
      <c r="BG688" s="77"/>
      <c r="BH688" s="77"/>
      <c r="BI688" s="58"/>
      <c r="BJ688" s="58"/>
      <c r="BL688" s="94"/>
      <c r="BN688" s="117"/>
    </row>
    <row r="689" spans="1:66" s="38" customFormat="1" x14ac:dyDescent="0.2">
      <c r="A689" s="38" t="s">
        <v>809</v>
      </c>
      <c r="B689" s="38" t="s">
        <v>1078</v>
      </c>
      <c r="C689" s="58">
        <v>68.2</v>
      </c>
      <c r="D689" s="58">
        <v>-152.30000000000001</v>
      </c>
      <c r="E689" s="38" t="s">
        <v>806</v>
      </c>
      <c r="F689" s="63">
        <v>11560</v>
      </c>
      <c r="G689" s="63">
        <v>170</v>
      </c>
      <c r="H689" s="63">
        <v>13400</v>
      </c>
      <c r="I689" s="63">
        <v>170</v>
      </c>
      <c r="J689" s="58">
        <v>-24.3</v>
      </c>
      <c r="K689" s="63">
        <v>258</v>
      </c>
      <c r="L689" s="63">
        <v>1199</v>
      </c>
      <c r="M689" s="58">
        <v>-26.037845231385376</v>
      </c>
      <c r="N689" s="92">
        <v>-6.8210000000000007E-2</v>
      </c>
      <c r="O689" s="92">
        <v>-1.8953152313853749</v>
      </c>
      <c r="P689" s="92">
        <v>0.22567999999999999</v>
      </c>
      <c r="Q689" s="92">
        <v>-1.7378452313853749</v>
      </c>
      <c r="R689" s="77"/>
      <c r="S689" s="77"/>
      <c r="T689" s="92"/>
      <c r="U689" s="92"/>
      <c r="V689" s="92"/>
      <c r="W689" s="92"/>
      <c r="X689" s="92"/>
      <c r="Y689" s="92"/>
      <c r="Z689" s="92"/>
      <c r="AA689" s="92"/>
      <c r="AB689" s="77"/>
      <c r="AC689" s="92"/>
      <c r="AD689" s="77"/>
      <c r="AE689" s="92"/>
      <c r="AF689" s="77"/>
      <c r="AG689" s="92"/>
      <c r="AH689" s="92"/>
      <c r="AI689" s="92"/>
      <c r="AJ689" s="77"/>
      <c r="AK689" s="92"/>
      <c r="AL689" s="92"/>
      <c r="AM689" s="93"/>
      <c r="AN689" s="77"/>
      <c r="AO689" s="77"/>
      <c r="AP689" s="77"/>
      <c r="AQ689" s="77"/>
      <c r="AR689" s="77"/>
      <c r="AS689" s="77"/>
      <c r="AT689" s="77"/>
      <c r="AU689" s="77"/>
      <c r="AV689" s="77"/>
      <c r="AW689" s="77"/>
      <c r="AX689" s="77"/>
      <c r="AY689" s="77"/>
      <c r="AZ689" s="77"/>
      <c r="BB689" s="77"/>
      <c r="BC689" s="77"/>
      <c r="BD689" s="77"/>
      <c r="BE689" s="77"/>
      <c r="BG689" s="77"/>
      <c r="BH689" s="77"/>
      <c r="BI689" s="58"/>
      <c r="BJ689" s="58"/>
      <c r="BL689" s="94"/>
      <c r="BN689" s="117"/>
    </row>
    <row r="690" spans="1:66" s="38" customFormat="1" x14ac:dyDescent="0.2">
      <c r="A690" s="38" t="s">
        <v>809</v>
      </c>
      <c r="B690" s="38" t="s">
        <v>1073</v>
      </c>
      <c r="C690" s="58">
        <v>46.5</v>
      </c>
      <c r="D690" s="58">
        <v>-93.7</v>
      </c>
      <c r="E690" s="38" t="s">
        <v>806</v>
      </c>
      <c r="F690" s="63">
        <v>11560</v>
      </c>
      <c r="G690" s="63">
        <v>300</v>
      </c>
      <c r="H690" s="63">
        <v>13420</v>
      </c>
      <c r="I690" s="63">
        <v>300</v>
      </c>
      <c r="J690" s="58">
        <v>-23.6</v>
      </c>
      <c r="K690" s="63">
        <v>719</v>
      </c>
      <c r="L690" s="63">
        <v>396</v>
      </c>
      <c r="M690" s="58">
        <v>-24.104808908430122</v>
      </c>
      <c r="N690" s="92">
        <v>8.4360000000000004E-2</v>
      </c>
      <c r="O690" s="92">
        <v>-0.54576890843011938</v>
      </c>
      <c r="P690" s="92">
        <v>-4.3399999999999994E-2</v>
      </c>
      <c r="Q690" s="92">
        <v>-0.50480890843011939</v>
      </c>
      <c r="R690" s="77"/>
      <c r="S690" s="77"/>
      <c r="T690" s="92"/>
      <c r="U690" s="92"/>
      <c r="V690" s="92"/>
      <c r="W690" s="92"/>
      <c r="X690" s="92"/>
      <c r="Y690" s="92"/>
      <c r="Z690" s="92"/>
      <c r="AA690" s="92"/>
      <c r="AB690" s="77"/>
      <c r="AC690" s="92"/>
      <c r="AD690" s="77"/>
      <c r="AE690" s="92"/>
      <c r="AF690" s="77"/>
      <c r="AG690" s="92"/>
      <c r="AH690" s="92"/>
      <c r="AI690" s="92"/>
      <c r="AJ690" s="77"/>
      <c r="AK690" s="92"/>
      <c r="AL690" s="92"/>
      <c r="AM690" s="93"/>
      <c r="AN690" s="77"/>
      <c r="AO690" s="77"/>
      <c r="AP690" s="77"/>
      <c r="AQ690" s="77"/>
      <c r="AR690" s="77"/>
      <c r="AS690" s="77"/>
      <c r="AT690" s="77"/>
      <c r="AU690" s="77"/>
      <c r="AV690" s="77"/>
      <c r="AW690" s="77"/>
      <c r="AX690" s="77"/>
      <c r="AY690" s="77"/>
      <c r="AZ690" s="77"/>
      <c r="BB690" s="77"/>
      <c r="BC690" s="77"/>
      <c r="BD690" s="77"/>
      <c r="BE690" s="77"/>
      <c r="BG690" s="77"/>
      <c r="BH690" s="77"/>
      <c r="BI690" s="58"/>
      <c r="BJ690" s="58"/>
      <c r="BL690" s="94"/>
      <c r="BN690" s="117"/>
    </row>
    <row r="691" spans="1:66" s="38" customFormat="1" x14ac:dyDescent="0.2">
      <c r="A691" s="38" t="s">
        <v>809</v>
      </c>
      <c r="B691" s="38" t="s">
        <v>1079</v>
      </c>
      <c r="C691" s="58">
        <v>44.2</v>
      </c>
      <c r="D691" s="58">
        <v>-88.2</v>
      </c>
      <c r="E691" s="38" t="s">
        <v>806</v>
      </c>
      <c r="F691" s="63">
        <v>11560</v>
      </c>
      <c r="G691" s="63">
        <v>300</v>
      </c>
      <c r="H691" s="63">
        <v>13420</v>
      </c>
      <c r="I691" s="63">
        <v>300</v>
      </c>
      <c r="J691" s="58">
        <v>-22.6</v>
      </c>
      <c r="K691" s="63">
        <v>771</v>
      </c>
      <c r="L691" s="63">
        <v>247</v>
      </c>
      <c r="M691" s="58">
        <v>-22.993484028410904</v>
      </c>
      <c r="N691" s="92">
        <v>0.11267000000000001</v>
      </c>
      <c r="O691" s="92">
        <v>-0.43423402841090386</v>
      </c>
      <c r="P691" s="92">
        <v>-7.1919999999999984E-2</v>
      </c>
      <c r="Q691" s="92">
        <v>-0.39348402841090385</v>
      </c>
      <c r="R691" s="77"/>
      <c r="S691" s="77"/>
      <c r="T691" s="92"/>
      <c r="U691" s="92"/>
      <c r="V691" s="92"/>
      <c r="W691" s="92"/>
      <c r="X691" s="92"/>
      <c r="Y691" s="92"/>
      <c r="Z691" s="92"/>
      <c r="AA691" s="92"/>
      <c r="AB691" s="77"/>
      <c r="AC691" s="92"/>
      <c r="AD691" s="77"/>
      <c r="AE691" s="92"/>
      <c r="AF691" s="77"/>
      <c r="AG691" s="92"/>
      <c r="AH691" s="92"/>
      <c r="AI691" s="92"/>
      <c r="AJ691" s="77"/>
      <c r="AK691" s="92"/>
      <c r="AL691" s="92"/>
      <c r="AM691" s="93"/>
      <c r="AN691" s="77"/>
      <c r="AO691" s="77"/>
      <c r="AP691" s="77"/>
      <c r="AQ691" s="77"/>
      <c r="AR691" s="77"/>
      <c r="AS691" s="77"/>
      <c r="AT691" s="77"/>
      <c r="AU691" s="77"/>
      <c r="AV691" s="77"/>
      <c r="AW691" s="77"/>
      <c r="AX691" s="77"/>
      <c r="AY691" s="77"/>
      <c r="AZ691" s="77"/>
      <c r="BB691" s="77"/>
      <c r="BC691" s="77"/>
      <c r="BD691" s="77"/>
      <c r="BE691" s="77"/>
      <c r="BG691" s="77"/>
      <c r="BH691" s="77"/>
      <c r="BI691" s="58"/>
      <c r="BJ691" s="58"/>
      <c r="BL691" s="94"/>
      <c r="BN691" s="117"/>
    </row>
    <row r="692" spans="1:66" s="38" customFormat="1" x14ac:dyDescent="0.2">
      <c r="A692" s="38" t="s">
        <v>1051</v>
      </c>
      <c r="B692" s="38" t="s">
        <v>1080</v>
      </c>
      <c r="C692" s="58">
        <v>46.5</v>
      </c>
      <c r="D692" s="58">
        <v>-93.7</v>
      </c>
      <c r="E692" s="38" t="s">
        <v>806</v>
      </c>
      <c r="F692" s="63">
        <v>11560</v>
      </c>
      <c r="G692" s="63">
        <v>400</v>
      </c>
      <c r="H692" s="63">
        <v>13430</v>
      </c>
      <c r="I692" s="63">
        <v>420</v>
      </c>
      <c r="J692" s="58">
        <v>-23.6</v>
      </c>
      <c r="K692" s="63">
        <v>719</v>
      </c>
      <c r="L692" s="63">
        <v>396</v>
      </c>
      <c r="M692" s="58">
        <v>-24.104808908430122</v>
      </c>
      <c r="N692" s="92">
        <v>8.4360000000000004E-2</v>
      </c>
      <c r="O692" s="92">
        <v>-0.54576890843011938</v>
      </c>
      <c r="P692" s="92">
        <v>-4.3399999999999994E-2</v>
      </c>
      <c r="Q692" s="92">
        <v>-0.50480890843011939</v>
      </c>
      <c r="R692" s="77"/>
      <c r="S692" s="77"/>
      <c r="T692" s="92"/>
      <c r="U692" s="92"/>
      <c r="V692" s="92"/>
      <c r="W692" s="92"/>
      <c r="X692" s="92"/>
      <c r="Y692" s="92"/>
      <c r="Z692" s="92"/>
      <c r="AA692" s="92"/>
      <c r="AB692" s="77"/>
      <c r="AC692" s="92"/>
      <c r="AD692" s="77"/>
      <c r="AE692" s="92"/>
      <c r="AF692" s="77"/>
      <c r="AG692" s="92"/>
      <c r="AH692" s="92"/>
      <c r="AI692" s="92"/>
      <c r="AJ692" s="77"/>
      <c r="AK692" s="92"/>
      <c r="AL692" s="92"/>
      <c r="AM692" s="93"/>
      <c r="AN692" s="77"/>
      <c r="AO692" s="77"/>
      <c r="AP692" s="77"/>
      <c r="AQ692" s="77"/>
      <c r="AR692" s="77"/>
      <c r="AS692" s="77"/>
      <c r="AT692" s="77"/>
      <c r="AU692" s="77"/>
      <c r="AV692" s="77"/>
      <c r="AW692" s="77"/>
      <c r="AX692" s="77"/>
      <c r="AY692" s="77"/>
      <c r="AZ692" s="77"/>
      <c r="BB692" s="77"/>
      <c r="BC692" s="77"/>
      <c r="BD692" s="77"/>
      <c r="BE692" s="77"/>
      <c r="BG692" s="77"/>
      <c r="BH692" s="77"/>
      <c r="BI692" s="58"/>
      <c r="BJ692" s="58"/>
      <c r="BL692" s="94"/>
      <c r="BN692" s="117"/>
    </row>
    <row r="693" spans="1:66" s="38" customFormat="1" x14ac:dyDescent="0.2">
      <c r="A693" s="38" t="s">
        <v>809</v>
      </c>
      <c r="B693" s="38" t="s">
        <v>1081</v>
      </c>
      <c r="C693" s="58">
        <v>48.8</v>
      </c>
      <c r="D693" s="58">
        <v>-122.3</v>
      </c>
      <c r="E693" s="38" t="s">
        <v>806</v>
      </c>
      <c r="F693" s="63">
        <v>11640</v>
      </c>
      <c r="G693" s="63">
        <v>275</v>
      </c>
      <c r="H693" s="63">
        <v>13480</v>
      </c>
      <c r="I693" s="63">
        <v>290</v>
      </c>
      <c r="J693" s="58">
        <v>-24.6</v>
      </c>
      <c r="K693" s="63">
        <v>1294</v>
      </c>
      <c r="L693" s="63">
        <v>453</v>
      </c>
      <c r="M693" s="58">
        <v>-24.084457981873197</v>
      </c>
      <c r="N693" s="92">
        <v>7.3529999999999998E-2</v>
      </c>
      <c r="O693" s="92">
        <v>0.4568920181268048</v>
      </c>
      <c r="P693" s="92">
        <v>-1.4880000000000004E-2</v>
      </c>
      <c r="Q693" s="92">
        <v>0.51554201812680478</v>
      </c>
      <c r="R693" s="77"/>
      <c r="S693" s="77"/>
      <c r="T693" s="92"/>
      <c r="U693" s="92"/>
      <c r="V693" s="92"/>
      <c r="W693" s="92"/>
      <c r="X693" s="92"/>
      <c r="Y693" s="92"/>
      <c r="Z693" s="92"/>
      <c r="AA693" s="92"/>
      <c r="AB693" s="77"/>
      <c r="AC693" s="92"/>
      <c r="AD693" s="77"/>
      <c r="AE693" s="92"/>
      <c r="AF693" s="77"/>
      <c r="AG693" s="92"/>
      <c r="AH693" s="92"/>
      <c r="AI693" s="92"/>
      <c r="AJ693" s="77"/>
      <c r="AK693" s="92"/>
      <c r="AL693" s="92"/>
      <c r="AM693" s="93"/>
      <c r="AN693" s="77"/>
      <c r="AO693" s="77"/>
      <c r="AP693" s="77"/>
      <c r="AQ693" s="77"/>
      <c r="AR693" s="77"/>
      <c r="AS693" s="77"/>
      <c r="AT693" s="77"/>
      <c r="AU693" s="77"/>
      <c r="AV693" s="77"/>
      <c r="AW693" s="77"/>
      <c r="AX693" s="77"/>
      <c r="AY693" s="77"/>
      <c r="AZ693" s="77"/>
      <c r="BB693" s="77"/>
      <c r="BC693" s="77"/>
      <c r="BD693" s="77"/>
      <c r="BE693" s="77"/>
      <c r="BG693" s="77"/>
      <c r="BH693" s="77"/>
      <c r="BI693" s="58"/>
      <c r="BJ693" s="58"/>
      <c r="BL693" s="94"/>
      <c r="BN693" s="117"/>
    </row>
    <row r="694" spans="1:66" s="38" customFormat="1" x14ac:dyDescent="0.2">
      <c r="A694" s="38" t="s">
        <v>809</v>
      </c>
      <c r="B694" s="38" t="s">
        <v>1082</v>
      </c>
      <c r="C694" s="58">
        <v>44.3</v>
      </c>
      <c r="D694" s="58">
        <v>-87.5</v>
      </c>
      <c r="E694" s="38" t="s">
        <v>806</v>
      </c>
      <c r="F694" s="63">
        <v>11800</v>
      </c>
      <c r="G694" s="63"/>
      <c r="H694" s="63">
        <v>13670</v>
      </c>
      <c r="I694" s="63"/>
      <c r="J694" s="58">
        <v>-24.5</v>
      </c>
      <c r="K694" s="63">
        <v>763</v>
      </c>
      <c r="L694" s="63">
        <v>176</v>
      </c>
      <c r="M694" s="58">
        <v>-24.89555605296307</v>
      </c>
      <c r="N694" s="92">
        <v>0.12615999999999999</v>
      </c>
      <c r="O694" s="92">
        <v>-0.45103605296306881</v>
      </c>
      <c r="P694" s="92">
        <v>-7.0680000000000076E-2</v>
      </c>
      <c r="Q694" s="92">
        <v>-0.39555605296306889</v>
      </c>
      <c r="R694" s="77"/>
      <c r="S694" s="77"/>
      <c r="T694" s="92"/>
      <c r="U694" s="92"/>
      <c r="V694" s="92"/>
      <c r="W694" s="92"/>
      <c r="X694" s="92"/>
      <c r="Y694" s="92"/>
      <c r="Z694" s="92"/>
      <c r="AA694" s="92"/>
      <c r="AB694" s="77"/>
      <c r="AC694" s="92"/>
      <c r="AD694" s="77"/>
      <c r="AE694" s="92"/>
      <c r="AF694" s="77"/>
      <c r="AG694" s="92"/>
      <c r="AH694" s="92"/>
      <c r="AI694" s="92"/>
      <c r="AJ694" s="77"/>
      <c r="AK694" s="92"/>
      <c r="AL694" s="92"/>
      <c r="AM694" s="93"/>
      <c r="AN694" s="77"/>
      <c r="AO694" s="77"/>
      <c r="AP694" s="77"/>
      <c r="AQ694" s="77"/>
      <c r="AR694" s="77"/>
      <c r="AS694" s="77"/>
      <c r="AT694" s="77"/>
      <c r="AU694" s="77"/>
      <c r="AV694" s="77"/>
      <c r="AW694" s="77"/>
      <c r="AX694" s="77"/>
      <c r="AY694" s="77"/>
      <c r="AZ694" s="77"/>
      <c r="BB694" s="77"/>
      <c r="BC694" s="77"/>
      <c r="BD694" s="77"/>
      <c r="BE694" s="77"/>
      <c r="BG694" s="77"/>
      <c r="BH694" s="77"/>
      <c r="BI694" s="58"/>
      <c r="BJ694" s="58"/>
      <c r="BL694" s="94"/>
      <c r="BN694" s="117"/>
    </row>
    <row r="695" spans="1:66" s="38" customFormat="1" x14ac:dyDescent="0.2">
      <c r="A695" s="38" t="s">
        <v>809</v>
      </c>
      <c r="B695" s="38" t="s">
        <v>1083</v>
      </c>
      <c r="C695" s="58">
        <v>32.4</v>
      </c>
      <c r="D695" s="58">
        <v>-104.5</v>
      </c>
      <c r="E695" s="38" t="s">
        <v>806</v>
      </c>
      <c r="F695" s="63">
        <v>11850</v>
      </c>
      <c r="G695" s="63"/>
      <c r="H695" s="63">
        <v>13730</v>
      </c>
      <c r="I695" s="63"/>
      <c r="J695" s="58">
        <v>-23.5</v>
      </c>
      <c r="K695" s="63">
        <v>325</v>
      </c>
      <c r="L695" s="63">
        <v>1219</v>
      </c>
      <c r="M695" s="58">
        <v>-25.431456808407852</v>
      </c>
      <c r="N695" s="92">
        <v>-7.2010000000000005E-2</v>
      </c>
      <c r="O695" s="92">
        <v>-1.6412068084078513</v>
      </c>
      <c r="P695" s="92">
        <v>-0.21824000000000005</v>
      </c>
      <c r="Q695" s="92">
        <v>-1.9314568084078512</v>
      </c>
      <c r="R695" s="77"/>
      <c r="S695" s="77"/>
      <c r="T695" s="92"/>
      <c r="U695" s="92"/>
      <c r="V695" s="92"/>
      <c r="W695" s="92"/>
      <c r="X695" s="92"/>
      <c r="Y695" s="92"/>
      <c r="Z695" s="92"/>
      <c r="AA695" s="92"/>
      <c r="AB695" s="77"/>
      <c r="AC695" s="92"/>
      <c r="AD695" s="77"/>
      <c r="AE695" s="92"/>
      <c r="AF695" s="77"/>
      <c r="AG695" s="92"/>
      <c r="AH695" s="92"/>
      <c r="AI695" s="92"/>
      <c r="AJ695" s="77"/>
      <c r="AK695" s="92"/>
      <c r="AL695" s="92"/>
      <c r="AM695" s="93"/>
      <c r="AN695" s="77"/>
      <c r="AO695" s="77"/>
      <c r="AP695" s="77"/>
      <c r="AQ695" s="77"/>
      <c r="AR695" s="77"/>
      <c r="AS695" s="77"/>
      <c r="AT695" s="77"/>
      <c r="AU695" s="77"/>
      <c r="AV695" s="77"/>
      <c r="AW695" s="77"/>
      <c r="AX695" s="77"/>
      <c r="AY695" s="77"/>
      <c r="AZ695" s="77"/>
      <c r="BB695" s="77"/>
      <c r="BC695" s="77"/>
      <c r="BD695" s="77"/>
      <c r="BE695" s="77"/>
      <c r="BG695" s="77"/>
      <c r="BH695" s="77"/>
      <c r="BI695" s="58"/>
      <c r="BJ695" s="58"/>
      <c r="BL695" s="94"/>
      <c r="BN695" s="117"/>
    </row>
    <row r="696" spans="1:66" s="38" customFormat="1" x14ac:dyDescent="0.2">
      <c r="A696" s="38" t="s">
        <v>805</v>
      </c>
      <c r="C696" s="58">
        <v>37.32</v>
      </c>
      <c r="D696" s="58">
        <v>-109.58</v>
      </c>
      <c r="E696" s="38" t="s">
        <v>806</v>
      </c>
      <c r="F696" s="63"/>
      <c r="G696" s="63"/>
      <c r="H696" s="63">
        <v>14170</v>
      </c>
      <c r="I696" s="63"/>
      <c r="J696" s="58">
        <v>-21.9</v>
      </c>
      <c r="K696" s="63">
        <v>216</v>
      </c>
      <c r="L696" s="63">
        <v>1424</v>
      </c>
      <c r="M696" s="58">
        <v>-24.238867237506867</v>
      </c>
      <c r="N696" s="92">
        <v>-0.11096</v>
      </c>
      <c r="O696" s="92">
        <v>-2.0706752375068671</v>
      </c>
      <c r="P696" s="92">
        <v>-0.15723199999999998</v>
      </c>
      <c r="Q696" s="92">
        <v>-2.3388672375068671</v>
      </c>
      <c r="R696" s="77"/>
      <c r="S696" s="77"/>
      <c r="T696" s="92"/>
      <c r="U696" s="92"/>
      <c r="V696" s="92"/>
      <c r="W696" s="92"/>
      <c r="X696" s="92"/>
      <c r="Y696" s="92"/>
      <c r="Z696" s="92"/>
      <c r="AA696" s="92"/>
      <c r="AB696" s="77"/>
      <c r="AC696" s="92"/>
      <c r="AD696" s="77"/>
      <c r="AE696" s="92"/>
      <c r="AF696" s="77"/>
      <c r="AG696" s="92"/>
      <c r="AH696" s="92"/>
      <c r="AI696" s="92"/>
      <c r="AJ696" s="77"/>
      <c r="AK696" s="92"/>
      <c r="AL696" s="92"/>
      <c r="AM696" s="93"/>
      <c r="AN696" s="77"/>
      <c r="AO696" s="77"/>
      <c r="AP696" s="77"/>
      <c r="AQ696" s="77"/>
      <c r="AR696" s="77"/>
      <c r="AS696" s="77"/>
      <c r="AT696" s="77"/>
      <c r="AU696" s="77"/>
      <c r="AV696" s="77"/>
      <c r="AW696" s="77"/>
      <c r="AX696" s="77"/>
      <c r="AY696" s="77"/>
      <c r="AZ696" s="77"/>
      <c r="BB696" s="77"/>
      <c r="BC696" s="77"/>
      <c r="BD696" s="77"/>
      <c r="BE696" s="77"/>
      <c r="BG696" s="77"/>
      <c r="BH696" s="77"/>
      <c r="BI696" s="58"/>
      <c r="BJ696" s="58"/>
      <c r="BL696" s="94"/>
      <c r="BN696" s="117"/>
    </row>
    <row r="697" spans="1:66" s="38" customFormat="1" x14ac:dyDescent="0.2">
      <c r="A697" s="38" t="s">
        <v>809</v>
      </c>
      <c r="B697" s="38" t="s">
        <v>1084</v>
      </c>
      <c r="C697" s="58">
        <v>68.2</v>
      </c>
      <c r="D697" s="58">
        <v>-152.30000000000001</v>
      </c>
      <c r="E697" s="38" t="s">
        <v>806</v>
      </c>
      <c r="F697" s="63">
        <v>12170</v>
      </c>
      <c r="G697" s="63">
        <v>270</v>
      </c>
      <c r="H697" s="63">
        <v>14200</v>
      </c>
      <c r="I697" s="63">
        <v>450</v>
      </c>
      <c r="J697" s="58">
        <v>-25</v>
      </c>
      <c r="K697" s="63">
        <v>258</v>
      </c>
      <c r="L697" s="63">
        <v>1199</v>
      </c>
      <c r="M697" s="58">
        <v>-26.737845231385375</v>
      </c>
      <c r="N697" s="92">
        <v>-6.8210000000000007E-2</v>
      </c>
      <c r="O697" s="92">
        <v>-1.8953152313853749</v>
      </c>
      <c r="P697" s="92">
        <v>0.22567999999999999</v>
      </c>
      <c r="Q697" s="92">
        <v>-1.7378452313853749</v>
      </c>
      <c r="R697" s="77"/>
      <c r="S697" s="77"/>
      <c r="T697" s="92"/>
      <c r="U697" s="92"/>
      <c r="V697" s="92"/>
      <c r="W697" s="92"/>
      <c r="X697" s="92"/>
      <c r="Y697" s="92"/>
      <c r="Z697" s="92"/>
      <c r="AA697" s="92"/>
      <c r="AB697" s="77"/>
      <c r="AC697" s="92"/>
      <c r="AD697" s="77"/>
      <c r="AE697" s="92"/>
      <c r="AF697" s="77"/>
      <c r="AG697" s="92"/>
      <c r="AH697" s="92"/>
      <c r="AI697" s="92"/>
      <c r="AJ697" s="77"/>
      <c r="AK697" s="92"/>
      <c r="AL697" s="92"/>
      <c r="AM697" s="93"/>
      <c r="AN697" s="77"/>
      <c r="AO697" s="77"/>
      <c r="AP697" s="77"/>
      <c r="AQ697" s="77"/>
      <c r="AR697" s="77"/>
      <c r="AS697" s="77"/>
      <c r="AT697" s="77"/>
      <c r="AU697" s="77"/>
      <c r="AV697" s="77"/>
      <c r="AW697" s="77"/>
      <c r="AX697" s="77"/>
      <c r="AY697" s="77"/>
      <c r="AZ697" s="77"/>
      <c r="BB697" s="77"/>
      <c r="BC697" s="77"/>
      <c r="BD697" s="77"/>
      <c r="BE697" s="77"/>
      <c r="BG697" s="77"/>
      <c r="BH697" s="77"/>
      <c r="BI697" s="58"/>
      <c r="BJ697" s="58"/>
      <c r="BL697" s="94"/>
      <c r="BN697" s="117"/>
    </row>
    <row r="698" spans="1:66" s="38" customFormat="1" x14ac:dyDescent="0.2">
      <c r="A698" s="38" t="s">
        <v>809</v>
      </c>
      <c r="B698" s="38" t="s">
        <v>1085</v>
      </c>
      <c r="C698" s="58">
        <v>41.9</v>
      </c>
      <c r="D698" s="58">
        <v>-93.1</v>
      </c>
      <c r="E698" s="38" t="s">
        <v>806</v>
      </c>
      <c r="F698" s="63">
        <v>12200</v>
      </c>
      <c r="G698" s="63">
        <v>350</v>
      </c>
      <c r="H698" s="63">
        <v>14290</v>
      </c>
      <c r="I698" s="63">
        <v>550</v>
      </c>
      <c r="J698" s="58">
        <v>-24.3</v>
      </c>
      <c r="K698" s="63">
        <v>865</v>
      </c>
      <c r="L698" s="63">
        <v>315</v>
      </c>
      <c r="M698" s="58">
        <v>-24.546395923035167</v>
      </c>
      <c r="N698" s="92">
        <v>9.9750000000000005E-2</v>
      </c>
      <c r="O698" s="92">
        <v>-0.2457059230351657</v>
      </c>
      <c r="P698" s="92">
        <v>-0.10044000000000008</v>
      </c>
      <c r="Q698" s="92">
        <v>-0.24639592303516578</v>
      </c>
      <c r="R698" s="77"/>
      <c r="S698" s="77"/>
      <c r="T698" s="92"/>
      <c r="U698" s="92"/>
      <c r="V698" s="92"/>
      <c r="W698" s="92"/>
      <c r="X698" s="92"/>
      <c r="Y698" s="92"/>
      <c r="Z698" s="92"/>
      <c r="AA698" s="92"/>
      <c r="AB698" s="77"/>
      <c r="AC698" s="92"/>
      <c r="AD698" s="77"/>
      <c r="AE698" s="92"/>
      <c r="AF698" s="77"/>
      <c r="AG698" s="92"/>
      <c r="AH698" s="92"/>
      <c r="AI698" s="92"/>
      <c r="AJ698" s="77"/>
      <c r="AK698" s="92"/>
      <c r="AL698" s="92"/>
      <c r="AM698" s="93"/>
      <c r="AN698" s="77"/>
      <c r="AO698" s="77"/>
      <c r="AP698" s="77"/>
      <c r="AQ698" s="77"/>
      <c r="AR698" s="77"/>
      <c r="AS698" s="77"/>
      <c r="AT698" s="77"/>
      <c r="AU698" s="77"/>
      <c r="AV698" s="77"/>
      <c r="AW698" s="77"/>
      <c r="AX698" s="77"/>
      <c r="AY698" s="77"/>
      <c r="AZ698" s="77"/>
      <c r="BB698" s="77"/>
      <c r="BC698" s="77"/>
      <c r="BD698" s="77"/>
      <c r="BE698" s="77"/>
      <c r="BG698" s="77"/>
      <c r="BH698" s="77"/>
      <c r="BI698" s="58"/>
      <c r="BJ698" s="58"/>
      <c r="BL698" s="94"/>
      <c r="BN698" s="117"/>
    </row>
    <row r="699" spans="1:66" s="38" customFormat="1" x14ac:dyDescent="0.2">
      <c r="A699" s="38" t="s">
        <v>805</v>
      </c>
      <c r="C699" s="58">
        <v>36.25</v>
      </c>
      <c r="D699" s="58">
        <v>-111.95</v>
      </c>
      <c r="E699" s="38" t="s">
        <v>806</v>
      </c>
      <c r="F699" s="63"/>
      <c r="G699" s="63"/>
      <c r="H699" s="63">
        <v>14300</v>
      </c>
      <c r="I699" s="63"/>
      <c r="J699" s="58">
        <v>-23.4</v>
      </c>
      <c r="K699" s="63">
        <v>228</v>
      </c>
      <c r="L699" s="63">
        <v>1899</v>
      </c>
      <c r="M699" s="58">
        <v>-25.790866657628804</v>
      </c>
      <c r="N699" s="92">
        <v>-0.20121</v>
      </c>
      <c r="O699" s="92">
        <v>-2.0191566576288071</v>
      </c>
      <c r="P699" s="92">
        <v>-0.17049999999999998</v>
      </c>
      <c r="Q699" s="92">
        <v>-2.3908666576288073</v>
      </c>
      <c r="R699" s="77"/>
      <c r="S699" s="77"/>
      <c r="T699" s="92"/>
      <c r="U699" s="92"/>
      <c r="V699" s="92"/>
      <c r="W699" s="92"/>
      <c r="X699" s="92"/>
      <c r="Y699" s="92"/>
      <c r="Z699" s="92"/>
      <c r="AA699" s="92"/>
      <c r="AB699" s="77"/>
      <c r="AC699" s="92"/>
      <c r="AD699" s="77"/>
      <c r="AE699" s="92"/>
      <c r="AF699" s="77"/>
      <c r="AG699" s="92"/>
      <c r="AH699" s="92"/>
      <c r="AI699" s="92"/>
      <c r="AJ699" s="77"/>
      <c r="AK699" s="92"/>
      <c r="AL699" s="92"/>
      <c r="AM699" s="93"/>
      <c r="AN699" s="77"/>
      <c r="AO699" s="77"/>
      <c r="AP699" s="77"/>
      <c r="AQ699" s="77"/>
      <c r="AR699" s="77"/>
      <c r="AS699" s="77"/>
      <c r="AT699" s="77"/>
      <c r="AU699" s="77"/>
      <c r="AV699" s="77"/>
      <c r="AW699" s="77"/>
      <c r="AX699" s="77"/>
      <c r="AY699" s="77"/>
      <c r="AZ699" s="77"/>
      <c r="BB699" s="77"/>
      <c r="BC699" s="77"/>
      <c r="BD699" s="77"/>
      <c r="BE699" s="77"/>
      <c r="BG699" s="77"/>
      <c r="BH699" s="77"/>
      <c r="BI699" s="58"/>
      <c r="BJ699" s="58"/>
      <c r="BL699" s="94"/>
      <c r="BN699" s="117"/>
    </row>
    <row r="700" spans="1:66" s="38" customFormat="1" x14ac:dyDescent="0.2">
      <c r="A700" s="38" t="s">
        <v>809</v>
      </c>
      <c r="B700" s="38" t="s">
        <v>1086</v>
      </c>
      <c r="C700" s="58">
        <v>32.4</v>
      </c>
      <c r="D700" s="58">
        <v>-104.5</v>
      </c>
      <c r="E700" s="38" t="s">
        <v>806</v>
      </c>
      <c r="F700" s="63">
        <v>12270</v>
      </c>
      <c r="G700" s="63"/>
      <c r="H700" s="63">
        <v>14310</v>
      </c>
      <c r="I700" s="63"/>
      <c r="J700" s="58">
        <v>-22.3</v>
      </c>
      <c r="K700" s="63">
        <v>325</v>
      </c>
      <c r="L700" s="63">
        <v>1219</v>
      </c>
      <c r="M700" s="58">
        <v>-24.231456808407852</v>
      </c>
      <c r="N700" s="92">
        <v>-7.2010000000000005E-2</v>
      </c>
      <c r="O700" s="92">
        <v>-1.6412068084078513</v>
      </c>
      <c r="P700" s="92">
        <v>-0.21824000000000005</v>
      </c>
      <c r="Q700" s="92">
        <v>-1.9314568084078512</v>
      </c>
      <c r="R700" s="77"/>
      <c r="S700" s="77"/>
      <c r="T700" s="92"/>
      <c r="U700" s="92"/>
      <c r="V700" s="92"/>
      <c r="W700" s="92"/>
      <c r="X700" s="92"/>
      <c r="Y700" s="92"/>
      <c r="Z700" s="92"/>
      <c r="AA700" s="92"/>
      <c r="AB700" s="77"/>
      <c r="AC700" s="92"/>
      <c r="AD700" s="77"/>
      <c r="AE700" s="92"/>
      <c r="AF700" s="77"/>
      <c r="AG700" s="92"/>
      <c r="AH700" s="92"/>
      <c r="AI700" s="92"/>
      <c r="AJ700" s="77"/>
      <c r="AK700" s="92"/>
      <c r="AL700" s="92"/>
      <c r="AM700" s="93"/>
      <c r="AN700" s="77"/>
      <c r="AO700" s="77"/>
      <c r="AP700" s="77"/>
      <c r="AQ700" s="77"/>
      <c r="AR700" s="77"/>
      <c r="AS700" s="77"/>
      <c r="AT700" s="77"/>
      <c r="AU700" s="77"/>
      <c r="AV700" s="77"/>
      <c r="AW700" s="77"/>
      <c r="AX700" s="77"/>
      <c r="AY700" s="77"/>
      <c r="AZ700" s="77"/>
      <c r="BB700" s="77"/>
      <c r="BC700" s="77"/>
      <c r="BD700" s="77"/>
      <c r="BE700" s="77"/>
      <c r="BG700" s="77"/>
      <c r="BH700" s="77"/>
      <c r="BI700" s="58"/>
      <c r="BJ700" s="58"/>
      <c r="BL700" s="94"/>
      <c r="BN700" s="117"/>
    </row>
    <row r="701" spans="1:66" s="38" customFormat="1" x14ac:dyDescent="0.2">
      <c r="A701" s="38" t="s">
        <v>809</v>
      </c>
      <c r="B701" s="38" t="s">
        <v>1087</v>
      </c>
      <c r="C701" s="58">
        <v>41.2</v>
      </c>
      <c r="D701" s="58">
        <v>-112</v>
      </c>
      <c r="E701" s="38" t="s">
        <v>806</v>
      </c>
      <c r="F701" s="63">
        <v>12290</v>
      </c>
      <c r="G701" s="63">
        <v>350</v>
      </c>
      <c r="H701" s="63">
        <v>14380</v>
      </c>
      <c r="I701" s="63">
        <v>560</v>
      </c>
      <c r="J701" s="58">
        <v>-23</v>
      </c>
      <c r="K701" s="63">
        <v>505</v>
      </c>
      <c r="L701" s="63">
        <v>1317</v>
      </c>
      <c r="M701" s="58">
        <v>-24.273790955205079</v>
      </c>
      <c r="N701" s="92">
        <v>-9.0630000000000002E-2</v>
      </c>
      <c r="O701" s="92">
        <v>-1.0740409552050778</v>
      </c>
      <c r="P701" s="92">
        <v>-0.10911999999999999</v>
      </c>
      <c r="Q701" s="92">
        <v>-1.2737909552050777</v>
      </c>
      <c r="R701" s="77"/>
      <c r="S701" s="77"/>
      <c r="T701" s="92"/>
      <c r="U701" s="92"/>
      <c r="V701" s="92"/>
      <c r="W701" s="92"/>
      <c r="X701" s="92"/>
      <c r="Y701" s="92"/>
      <c r="Z701" s="92"/>
      <c r="AA701" s="92"/>
      <c r="AB701" s="77"/>
      <c r="AC701" s="92"/>
      <c r="AD701" s="77"/>
      <c r="AE701" s="92"/>
      <c r="AF701" s="77"/>
      <c r="AG701" s="92"/>
      <c r="AH701" s="92"/>
      <c r="AI701" s="92"/>
      <c r="AJ701" s="77"/>
      <c r="AK701" s="92"/>
      <c r="AL701" s="92"/>
      <c r="AM701" s="93"/>
      <c r="AN701" s="77"/>
      <c r="AO701" s="77"/>
      <c r="AP701" s="77"/>
      <c r="AQ701" s="77"/>
      <c r="AR701" s="77"/>
      <c r="AS701" s="77"/>
      <c r="AT701" s="77"/>
      <c r="AU701" s="77"/>
      <c r="AV701" s="77"/>
      <c r="AW701" s="77"/>
      <c r="AX701" s="77"/>
      <c r="AY701" s="77"/>
      <c r="AZ701" s="77"/>
      <c r="BB701" s="77"/>
      <c r="BC701" s="77"/>
      <c r="BD701" s="77"/>
      <c r="BE701" s="77"/>
      <c r="BG701" s="77"/>
      <c r="BH701" s="77"/>
      <c r="BI701" s="58"/>
      <c r="BJ701" s="58"/>
      <c r="BL701" s="94"/>
      <c r="BN701" s="117"/>
    </row>
    <row r="702" spans="1:66" s="38" customFormat="1" x14ac:dyDescent="0.2">
      <c r="A702" s="38" t="s">
        <v>809</v>
      </c>
      <c r="B702" s="38" t="s">
        <v>1088</v>
      </c>
      <c r="C702" s="58">
        <v>43.7</v>
      </c>
      <c r="D702" s="58">
        <v>-98.2</v>
      </c>
      <c r="E702" s="38" t="s">
        <v>806</v>
      </c>
      <c r="F702" s="63">
        <v>12340</v>
      </c>
      <c r="G702" s="63">
        <v>300</v>
      </c>
      <c r="H702" s="63">
        <v>14500</v>
      </c>
      <c r="I702" s="63">
        <v>500</v>
      </c>
      <c r="J702" s="58">
        <v>-23</v>
      </c>
      <c r="K702" s="63">
        <v>566</v>
      </c>
      <c r="L702" s="63">
        <v>427</v>
      </c>
      <c r="M702" s="58">
        <v>-23.910005375093771</v>
      </c>
      <c r="N702" s="92">
        <v>7.8469999999999998E-2</v>
      </c>
      <c r="O702" s="92">
        <v>-0.91035537509377029</v>
      </c>
      <c r="P702" s="92">
        <v>-7.8119999999999967E-2</v>
      </c>
      <c r="Q702" s="92">
        <v>-0.91000537509377022</v>
      </c>
      <c r="R702" s="77"/>
      <c r="S702" s="77"/>
      <c r="T702" s="92"/>
      <c r="U702" s="92"/>
      <c r="V702" s="92"/>
      <c r="W702" s="92"/>
      <c r="X702" s="92"/>
      <c r="Y702" s="92"/>
      <c r="Z702" s="92"/>
      <c r="AA702" s="92"/>
      <c r="AB702" s="77"/>
      <c r="AC702" s="92"/>
      <c r="AD702" s="77"/>
      <c r="AE702" s="92"/>
      <c r="AF702" s="77"/>
      <c r="AG702" s="92"/>
      <c r="AH702" s="92"/>
      <c r="AI702" s="92"/>
      <c r="AJ702" s="77"/>
      <c r="AK702" s="92"/>
      <c r="AL702" s="92"/>
      <c r="AM702" s="93"/>
      <c r="AN702" s="77"/>
      <c r="AO702" s="77"/>
      <c r="AP702" s="77"/>
      <c r="AQ702" s="77"/>
      <c r="AR702" s="77"/>
      <c r="AS702" s="77"/>
      <c r="AT702" s="77"/>
      <c r="AU702" s="77"/>
      <c r="AV702" s="77"/>
      <c r="AW702" s="77"/>
      <c r="AX702" s="77"/>
      <c r="AY702" s="77"/>
      <c r="AZ702" s="77"/>
      <c r="BB702" s="77"/>
      <c r="BC702" s="77"/>
      <c r="BD702" s="77"/>
      <c r="BE702" s="77"/>
      <c r="BG702" s="77"/>
      <c r="BH702" s="77"/>
      <c r="BI702" s="58"/>
      <c r="BJ702" s="58"/>
      <c r="BL702" s="94"/>
      <c r="BN702" s="117"/>
    </row>
    <row r="703" spans="1:66" s="38" customFormat="1" x14ac:dyDescent="0.2">
      <c r="A703" s="38" t="s">
        <v>809</v>
      </c>
      <c r="B703" s="38" t="s">
        <v>1089</v>
      </c>
      <c r="C703" s="58">
        <v>41.4</v>
      </c>
      <c r="D703" s="58">
        <v>-85.4</v>
      </c>
      <c r="E703" s="38" t="s">
        <v>806</v>
      </c>
      <c r="F703" s="63">
        <v>12380</v>
      </c>
      <c r="G703" s="63">
        <v>360</v>
      </c>
      <c r="H703" s="63">
        <v>14550</v>
      </c>
      <c r="I703" s="63">
        <v>570</v>
      </c>
      <c r="J703" s="58">
        <v>-23.5</v>
      </c>
      <c r="K703" s="63">
        <v>940</v>
      </c>
      <c r="L703" s="63">
        <v>289</v>
      </c>
      <c r="M703" s="58">
        <v>-23.607841802466144</v>
      </c>
      <c r="N703" s="92">
        <v>0.10469000000000001</v>
      </c>
      <c r="O703" s="92">
        <v>-0.10589180246614482</v>
      </c>
      <c r="P703" s="92">
        <v>-0.10664000000000007</v>
      </c>
      <c r="Q703" s="92">
        <v>-0.10784180246614489</v>
      </c>
      <c r="R703" s="77"/>
      <c r="S703" s="77"/>
      <c r="T703" s="92"/>
      <c r="U703" s="92"/>
      <c r="V703" s="92"/>
      <c r="W703" s="92"/>
      <c r="X703" s="92"/>
      <c r="Y703" s="92"/>
      <c r="Z703" s="92"/>
      <c r="AA703" s="92"/>
      <c r="AB703" s="77"/>
      <c r="AC703" s="92"/>
      <c r="AD703" s="77"/>
      <c r="AE703" s="92"/>
      <c r="AF703" s="77"/>
      <c r="AG703" s="92"/>
      <c r="AH703" s="92"/>
      <c r="AI703" s="92"/>
      <c r="AJ703" s="77"/>
      <c r="AK703" s="92"/>
      <c r="AL703" s="92"/>
      <c r="AM703" s="93"/>
      <c r="AN703" s="77"/>
      <c r="AO703" s="77"/>
      <c r="AP703" s="77"/>
      <c r="AQ703" s="77"/>
      <c r="AR703" s="77"/>
      <c r="AS703" s="77"/>
      <c r="AT703" s="77"/>
      <c r="AU703" s="77"/>
      <c r="AV703" s="77"/>
      <c r="AW703" s="77"/>
      <c r="AX703" s="77"/>
      <c r="AY703" s="77"/>
      <c r="AZ703" s="77"/>
      <c r="BB703" s="77"/>
      <c r="BC703" s="77"/>
      <c r="BD703" s="77"/>
      <c r="BE703" s="77"/>
      <c r="BG703" s="77"/>
      <c r="BH703" s="77"/>
      <c r="BI703" s="58"/>
      <c r="BJ703" s="58"/>
      <c r="BL703" s="94"/>
      <c r="BN703" s="117"/>
    </row>
    <row r="704" spans="1:66" s="38" customFormat="1" x14ac:dyDescent="0.2">
      <c r="A704" s="38" t="s">
        <v>805</v>
      </c>
      <c r="C704" s="58">
        <v>38.729999999999997</v>
      </c>
      <c r="D704" s="58">
        <v>-109.5</v>
      </c>
      <c r="E704" s="38" t="s">
        <v>806</v>
      </c>
      <c r="F704" s="63"/>
      <c r="G704" s="63"/>
      <c r="H704" s="63">
        <v>14600</v>
      </c>
      <c r="I704" s="63"/>
      <c r="J704" s="58">
        <v>-21.3</v>
      </c>
      <c r="K704" s="63">
        <v>252</v>
      </c>
      <c r="L704" s="63">
        <v>1392</v>
      </c>
      <c r="M704" s="58">
        <v>-23.464170056820613</v>
      </c>
      <c r="N704" s="92">
        <v>-0.10488</v>
      </c>
      <c r="O704" s="92">
        <v>-1.9195420568206139</v>
      </c>
      <c r="P704" s="92">
        <v>-0.13974800000000004</v>
      </c>
      <c r="Q704" s="92">
        <v>-2.1641700568206139</v>
      </c>
      <c r="R704" s="77"/>
      <c r="S704" s="77"/>
      <c r="T704" s="92"/>
      <c r="U704" s="92"/>
      <c r="V704" s="92"/>
      <c r="W704" s="92"/>
      <c r="X704" s="92"/>
      <c r="Y704" s="92"/>
      <c r="Z704" s="92"/>
      <c r="AA704" s="92"/>
      <c r="AB704" s="77"/>
      <c r="AC704" s="92"/>
      <c r="AD704" s="77"/>
      <c r="AE704" s="92"/>
      <c r="AF704" s="77"/>
      <c r="AG704" s="92"/>
      <c r="AH704" s="92"/>
      <c r="AI704" s="92"/>
      <c r="AJ704" s="77"/>
      <c r="AK704" s="92"/>
      <c r="AL704" s="92"/>
      <c r="AM704" s="93"/>
      <c r="AN704" s="77"/>
      <c r="AO704" s="77"/>
      <c r="AP704" s="77"/>
      <c r="AQ704" s="77"/>
      <c r="AR704" s="77"/>
      <c r="AS704" s="77"/>
      <c r="AT704" s="77"/>
      <c r="AU704" s="77"/>
      <c r="AV704" s="77"/>
      <c r="AW704" s="77"/>
      <c r="AX704" s="77"/>
      <c r="AY704" s="77"/>
      <c r="AZ704" s="77"/>
      <c r="BB704" s="77"/>
      <c r="BC704" s="77"/>
      <c r="BD704" s="77"/>
      <c r="BE704" s="77"/>
      <c r="BG704" s="77"/>
      <c r="BH704" s="77"/>
      <c r="BI704" s="58"/>
      <c r="BJ704" s="58"/>
      <c r="BL704" s="94"/>
      <c r="BN704" s="117"/>
    </row>
    <row r="705" spans="1:66" s="38" customFormat="1" x14ac:dyDescent="0.2">
      <c r="A705" s="38" t="s">
        <v>805</v>
      </c>
      <c r="C705" s="58">
        <v>37.32</v>
      </c>
      <c r="D705" s="58">
        <v>-109.58</v>
      </c>
      <c r="E705" s="38" t="s">
        <v>806</v>
      </c>
      <c r="F705" s="63"/>
      <c r="G705" s="63"/>
      <c r="H705" s="63">
        <v>14810</v>
      </c>
      <c r="I705" s="63"/>
      <c r="J705" s="58">
        <v>-23.8</v>
      </c>
      <c r="K705" s="63">
        <v>216</v>
      </c>
      <c r="L705" s="63">
        <v>1424</v>
      </c>
      <c r="M705" s="58">
        <v>-26.138867237506869</v>
      </c>
      <c r="N705" s="92">
        <v>-0.11096</v>
      </c>
      <c r="O705" s="92">
        <v>-2.0706752375068671</v>
      </c>
      <c r="P705" s="92">
        <v>-0.15723199999999998</v>
      </c>
      <c r="Q705" s="92">
        <v>-2.3388672375068671</v>
      </c>
      <c r="R705" s="77"/>
      <c r="S705" s="77"/>
      <c r="T705" s="92"/>
      <c r="U705" s="92"/>
      <c r="V705" s="92"/>
      <c r="W705" s="92"/>
      <c r="X705" s="92"/>
      <c r="Y705" s="92"/>
      <c r="Z705" s="92"/>
      <c r="AA705" s="92"/>
      <c r="AB705" s="77"/>
      <c r="AC705" s="92"/>
      <c r="AD705" s="77"/>
      <c r="AE705" s="92"/>
      <c r="AF705" s="77"/>
      <c r="AG705" s="92"/>
      <c r="AH705" s="92"/>
      <c r="AI705" s="92"/>
      <c r="AJ705" s="77"/>
      <c r="AK705" s="92"/>
      <c r="AL705" s="92"/>
      <c r="AM705" s="93"/>
      <c r="AN705" s="77"/>
      <c r="AO705" s="77"/>
      <c r="AP705" s="77"/>
      <c r="AQ705" s="77"/>
      <c r="AR705" s="77"/>
      <c r="AS705" s="77"/>
      <c r="AT705" s="77"/>
      <c r="AU705" s="77"/>
      <c r="AV705" s="77"/>
      <c r="AW705" s="77"/>
      <c r="AX705" s="77"/>
      <c r="AY705" s="77"/>
      <c r="AZ705" s="77"/>
      <c r="BB705" s="77"/>
      <c r="BC705" s="77"/>
      <c r="BD705" s="77"/>
      <c r="BE705" s="77"/>
      <c r="BG705" s="77"/>
      <c r="BH705" s="77"/>
      <c r="BI705" s="58"/>
      <c r="BJ705" s="58"/>
      <c r="BL705" s="94"/>
      <c r="BN705" s="117"/>
    </row>
    <row r="706" spans="1:66" s="38" customFormat="1" x14ac:dyDescent="0.2">
      <c r="A706" s="38" t="s">
        <v>809</v>
      </c>
      <c r="B706" s="38" t="s">
        <v>1090</v>
      </c>
      <c r="C706" s="58">
        <v>39.6</v>
      </c>
      <c r="D706" s="58">
        <v>-85.3</v>
      </c>
      <c r="E706" s="38" t="s">
        <v>806</v>
      </c>
      <c r="F706" s="63">
        <v>12650</v>
      </c>
      <c r="G706" s="63">
        <v>350</v>
      </c>
      <c r="H706" s="63">
        <v>14870</v>
      </c>
      <c r="I706" s="63">
        <v>600</v>
      </c>
      <c r="J706" s="58">
        <v>-23</v>
      </c>
      <c r="K706" s="63">
        <v>1063</v>
      </c>
      <c r="L706" s="63">
        <v>334</v>
      </c>
      <c r="M706" s="58">
        <v>-22.926769081796362</v>
      </c>
      <c r="N706" s="92">
        <v>9.6140000000000003E-2</v>
      </c>
      <c r="O706" s="92">
        <v>0.1060509182036391</v>
      </c>
      <c r="P706" s="92">
        <v>-0.12896000000000002</v>
      </c>
      <c r="Q706" s="92">
        <v>7.3230918203639084E-2</v>
      </c>
      <c r="R706" s="77"/>
      <c r="S706" s="77"/>
      <c r="T706" s="92"/>
      <c r="U706" s="92"/>
      <c r="V706" s="92"/>
      <c r="W706" s="92"/>
      <c r="X706" s="92"/>
      <c r="Y706" s="92"/>
      <c r="Z706" s="92"/>
      <c r="AA706" s="92"/>
      <c r="AB706" s="92"/>
      <c r="AC706" s="92"/>
      <c r="AD706" s="77"/>
      <c r="AE706" s="92"/>
      <c r="AF706" s="77"/>
      <c r="AG706" s="92"/>
      <c r="AH706" s="92"/>
      <c r="AI706" s="92"/>
      <c r="AJ706" s="77"/>
      <c r="AK706" s="92"/>
      <c r="AL706" s="92"/>
      <c r="AM706" s="93"/>
      <c r="AN706" s="77"/>
      <c r="AO706" s="77"/>
      <c r="AP706" s="77"/>
      <c r="AQ706" s="77"/>
      <c r="AR706" s="77"/>
      <c r="AS706" s="77"/>
      <c r="AT706" s="77"/>
      <c r="AU706" s="77"/>
      <c r="AV706" s="77"/>
      <c r="AW706" s="77"/>
      <c r="AX706" s="77"/>
      <c r="AY706" s="77"/>
      <c r="AZ706" s="77"/>
      <c r="BB706" s="77"/>
      <c r="BC706" s="77"/>
      <c r="BD706" s="77"/>
      <c r="BE706" s="77"/>
      <c r="BG706" s="77"/>
      <c r="BH706" s="77"/>
      <c r="BI706" s="58"/>
      <c r="BJ706" s="58"/>
      <c r="BL706" s="94"/>
      <c r="BN706" s="117"/>
    </row>
    <row r="707" spans="1:66" s="38" customFormat="1" x14ac:dyDescent="0.2">
      <c r="A707" s="38" t="s">
        <v>805</v>
      </c>
      <c r="C707" s="58">
        <v>37.32</v>
      </c>
      <c r="D707" s="58">
        <v>-109.58</v>
      </c>
      <c r="E707" s="38" t="s">
        <v>806</v>
      </c>
      <c r="F707" s="63"/>
      <c r="G707" s="63"/>
      <c r="H707" s="63">
        <v>14910</v>
      </c>
      <c r="I707" s="63"/>
      <c r="J707" s="58">
        <v>-24</v>
      </c>
      <c r="K707" s="63">
        <v>216</v>
      </c>
      <c r="L707" s="63">
        <v>1424</v>
      </c>
      <c r="M707" s="58">
        <v>-26.338867237506868</v>
      </c>
      <c r="N707" s="92">
        <v>-0.11096</v>
      </c>
      <c r="O707" s="92">
        <v>-2.0706752375068671</v>
      </c>
      <c r="P707" s="92">
        <v>-0.15723199999999998</v>
      </c>
      <c r="Q707" s="92">
        <v>-2.3388672375068671</v>
      </c>
      <c r="R707" s="77"/>
      <c r="S707" s="77"/>
      <c r="T707" s="92"/>
      <c r="U707" s="92"/>
      <c r="V707" s="92"/>
      <c r="W707" s="92"/>
      <c r="X707" s="92"/>
      <c r="Y707" s="92"/>
      <c r="Z707" s="92"/>
      <c r="AA707" s="92"/>
      <c r="AB707" s="92"/>
      <c r="AC707" s="92"/>
      <c r="AD707" s="77"/>
      <c r="AE707" s="92"/>
      <c r="AF707" s="77"/>
      <c r="AG707" s="92"/>
      <c r="AH707" s="92"/>
      <c r="AI707" s="92"/>
      <c r="AJ707" s="77"/>
      <c r="AK707" s="92"/>
      <c r="AL707" s="92"/>
      <c r="AM707" s="93"/>
      <c r="AN707" s="77"/>
      <c r="AO707" s="77"/>
      <c r="AP707" s="77"/>
      <c r="AQ707" s="77"/>
      <c r="AR707" s="77"/>
      <c r="AS707" s="77"/>
      <c r="AT707" s="77"/>
      <c r="AU707" s="77"/>
      <c r="AV707" s="77"/>
      <c r="AW707" s="77"/>
      <c r="AX707" s="77"/>
      <c r="AY707" s="77"/>
      <c r="AZ707" s="77"/>
      <c r="BB707" s="77"/>
      <c r="BC707" s="77"/>
      <c r="BD707" s="77"/>
      <c r="BE707" s="77"/>
      <c r="BG707" s="77"/>
      <c r="BH707" s="77"/>
      <c r="BI707" s="58"/>
      <c r="BJ707" s="58"/>
      <c r="BL707" s="94"/>
      <c r="BN707" s="117"/>
    </row>
    <row r="708" spans="1:66" s="38" customFormat="1" x14ac:dyDescent="0.2">
      <c r="A708" s="38" t="s">
        <v>1051</v>
      </c>
      <c r="B708" s="38" t="s">
        <v>1091</v>
      </c>
      <c r="C708" s="58">
        <v>44</v>
      </c>
      <c r="D708" s="58">
        <v>-98</v>
      </c>
      <c r="E708" s="38" t="s">
        <v>806</v>
      </c>
      <c r="F708" s="63">
        <v>12680</v>
      </c>
      <c r="G708" s="63">
        <v>300</v>
      </c>
      <c r="H708" s="63">
        <v>14970</v>
      </c>
      <c r="I708" s="63">
        <v>550</v>
      </c>
      <c r="J708" s="58">
        <v>-23</v>
      </c>
      <c r="K708" s="63">
        <v>554</v>
      </c>
      <c r="L708" s="63">
        <v>396</v>
      </c>
      <c r="M708" s="58">
        <v>-23.931665085148012</v>
      </c>
      <c r="N708" s="92">
        <v>8.4360000000000004E-2</v>
      </c>
      <c r="O708" s="92">
        <v>-0.94162508514801324</v>
      </c>
      <c r="P708" s="92">
        <v>-7.4400000000000022E-2</v>
      </c>
      <c r="Q708" s="92">
        <v>-0.93166508514801327</v>
      </c>
      <c r="R708" s="77"/>
      <c r="S708" s="77"/>
      <c r="T708" s="92"/>
      <c r="U708" s="92"/>
      <c r="V708" s="92"/>
      <c r="W708" s="92"/>
      <c r="X708" s="92"/>
      <c r="Y708" s="92"/>
      <c r="Z708" s="92"/>
      <c r="AA708" s="92"/>
      <c r="AB708" s="92"/>
      <c r="AC708" s="92"/>
      <c r="AD708" s="77"/>
      <c r="AE708" s="92"/>
      <c r="AF708" s="77"/>
      <c r="AG708" s="92"/>
      <c r="AH708" s="92"/>
      <c r="AI708" s="92"/>
      <c r="AJ708" s="77"/>
      <c r="AK708" s="92"/>
      <c r="AL708" s="92"/>
      <c r="AM708" s="93"/>
      <c r="AN708" s="77"/>
      <c r="AO708" s="77"/>
      <c r="AP708" s="77"/>
      <c r="AQ708" s="77"/>
      <c r="AR708" s="77"/>
      <c r="AS708" s="77"/>
      <c r="AT708" s="77"/>
      <c r="AU708" s="77"/>
      <c r="AV708" s="77"/>
      <c r="AW708" s="77"/>
      <c r="AX708" s="77"/>
      <c r="AY708" s="77"/>
      <c r="AZ708" s="77"/>
      <c r="BB708" s="77"/>
      <c r="BC708" s="77"/>
      <c r="BD708" s="77"/>
      <c r="BE708" s="77"/>
      <c r="BG708" s="77"/>
      <c r="BH708" s="77"/>
      <c r="BI708" s="58"/>
      <c r="BJ708" s="58"/>
      <c r="BL708" s="94"/>
      <c r="BN708" s="117"/>
    </row>
    <row r="709" spans="1:66" s="38" customFormat="1" x14ac:dyDescent="0.2">
      <c r="A709" s="38" t="s">
        <v>805</v>
      </c>
      <c r="C709" s="58">
        <v>37.4</v>
      </c>
      <c r="D709" s="58">
        <v>-109.63</v>
      </c>
      <c r="E709" s="38" t="s">
        <v>806</v>
      </c>
      <c r="F709" s="63"/>
      <c r="G709" s="63"/>
      <c r="H709" s="63">
        <v>15340</v>
      </c>
      <c r="I709" s="63"/>
      <c r="J709" s="58">
        <v>-21.5</v>
      </c>
      <c r="K709" s="63">
        <v>222</v>
      </c>
      <c r="L709" s="63">
        <v>1461</v>
      </c>
      <c r="M709" s="58">
        <v>-23.818997902411606</v>
      </c>
      <c r="N709" s="92">
        <v>-0.11799000000000001</v>
      </c>
      <c r="O709" s="92">
        <v>-2.0447679024116052</v>
      </c>
      <c r="P709" s="92">
        <v>-0.15624000000000005</v>
      </c>
      <c r="Q709" s="92">
        <v>-2.318997902411605</v>
      </c>
      <c r="R709" s="77"/>
      <c r="S709" s="77"/>
      <c r="T709" s="92"/>
      <c r="U709" s="92"/>
      <c r="V709" s="92"/>
      <c r="W709" s="92"/>
      <c r="X709" s="92"/>
      <c r="Y709" s="92"/>
      <c r="Z709" s="92"/>
      <c r="AA709" s="92"/>
      <c r="AB709" s="92"/>
      <c r="AC709" s="92"/>
      <c r="AD709" s="92"/>
      <c r="AE709" s="92"/>
      <c r="AF709" s="77"/>
      <c r="AG709" s="92"/>
      <c r="AH709" s="92"/>
      <c r="AI709" s="92"/>
      <c r="AJ709" s="92"/>
      <c r="AK709" s="92"/>
      <c r="AL709" s="92"/>
      <c r="AM709" s="93"/>
      <c r="AN709" s="77"/>
      <c r="AO709" s="77"/>
      <c r="AP709" s="77"/>
      <c r="AQ709" s="77"/>
      <c r="AR709" s="77"/>
      <c r="AS709" s="77"/>
      <c r="AT709" s="77"/>
      <c r="AU709" s="77"/>
      <c r="AV709" s="77"/>
      <c r="AW709" s="77"/>
      <c r="AX709" s="77"/>
      <c r="AY709" s="77"/>
      <c r="AZ709" s="77"/>
      <c r="BB709" s="77"/>
      <c r="BC709" s="77"/>
      <c r="BD709" s="77"/>
      <c r="BE709" s="77"/>
      <c r="BG709" s="77"/>
      <c r="BH709" s="77"/>
      <c r="BI709" s="58"/>
      <c r="BJ709" s="58"/>
      <c r="BL709" s="94"/>
      <c r="BN709" s="117"/>
    </row>
    <row r="710" spans="1:66" s="38" customFormat="1" x14ac:dyDescent="0.2">
      <c r="A710" s="38" t="s">
        <v>809</v>
      </c>
      <c r="B710" s="38" t="s">
        <v>1092</v>
      </c>
      <c r="C710" s="58">
        <v>41.3</v>
      </c>
      <c r="D710" s="58">
        <v>-82.8</v>
      </c>
      <c r="E710" s="38" t="s">
        <v>806</v>
      </c>
      <c r="F710" s="63">
        <v>12920</v>
      </c>
      <c r="G710" s="63">
        <v>400</v>
      </c>
      <c r="H710" s="63">
        <v>15420</v>
      </c>
      <c r="I710" s="63">
        <v>660</v>
      </c>
      <c r="J710" s="58">
        <v>-25.3</v>
      </c>
      <c r="K710" s="63">
        <v>892</v>
      </c>
      <c r="L710" s="63">
        <v>221</v>
      </c>
      <c r="M710" s="58">
        <v>-25.484632220017517</v>
      </c>
      <c r="N710" s="92">
        <v>0.11761000000000001</v>
      </c>
      <c r="O710" s="92">
        <v>-0.19436222001751702</v>
      </c>
      <c r="P710" s="92">
        <v>-0.10788000000000009</v>
      </c>
      <c r="Q710" s="92">
        <v>-0.18463222001751711</v>
      </c>
      <c r="R710" s="77"/>
      <c r="S710" s="77"/>
      <c r="T710" s="92"/>
      <c r="U710" s="92"/>
      <c r="V710" s="92"/>
      <c r="W710" s="92"/>
      <c r="X710" s="92"/>
      <c r="Y710" s="92"/>
      <c r="Z710" s="92"/>
      <c r="AA710" s="92"/>
      <c r="AB710" s="92"/>
      <c r="AC710" s="92"/>
      <c r="AD710" s="92"/>
      <c r="AE710" s="92"/>
      <c r="AF710" s="77"/>
      <c r="AG710" s="92"/>
      <c r="AH710" s="92"/>
      <c r="AI710" s="92"/>
      <c r="AJ710" s="92"/>
      <c r="AK710" s="92"/>
      <c r="AL710" s="92"/>
      <c r="AM710" s="93"/>
      <c r="AN710" s="77"/>
      <c r="AO710" s="77"/>
      <c r="AP710" s="77"/>
      <c r="AQ710" s="77"/>
      <c r="AR710" s="77"/>
      <c r="AS710" s="77"/>
      <c r="AT710" s="77"/>
      <c r="AU710" s="77"/>
      <c r="AV710" s="77"/>
      <c r="AW710" s="77"/>
      <c r="AX710" s="77"/>
      <c r="AY710" s="77"/>
      <c r="AZ710" s="77"/>
      <c r="BB710" s="77"/>
      <c r="BC710" s="77"/>
      <c r="BD710" s="77"/>
      <c r="BE710" s="77"/>
      <c r="BG710" s="77"/>
      <c r="BH710" s="77"/>
      <c r="BI710" s="58"/>
      <c r="BJ710" s="58"/>
      <c r="BL710" s="94"/>
      <c r="BN710" s="117"/>
    </row>
    <row r="711" spans="1:66" s="38" customFormat="1" x14ac:dyDescent="0.2">
      <c r="A711" s="38" t="s">
        <v>805</v>
      </c>
      <c r="C711" s="58">
        <v>37.119999999999997</v>
      </c>
      <c r="D711" s="58">
        <v>-116.07</v>
      </c>
      <c r="E711" s="38" t="s">
        <v>806</v>
      </c>
      <c r="F711" s="63"/>
      <c r="G711" s="63"/>
      <c r="H711" s="63">
        <v>15480</v>
      </c>
      <c r="I711" s="63"/>
      <c r="J711" s="58">
        <v>-23.1</v>
      </c>
      <c r="K711" s="63">
        <v>161</v>
      </c>
      <c r="L711" s="63">
        <v>1285</v>
      </c>
      <c r="M711" s="58">
        <v>-25.667512922892698</v>
      </c>
      <c r="N711" s="92">
        <v>-8.455E-2</v>
      </c>
      <c r="O711" s="92">
        <v>-2.3232509228926954</v>
      </c>
      <c r="P711" s="92">
        <v>-0.15971200000000002</v>
      </c>
      <c r="Q711" s="92">
        <v>-2.5675129228926954</v>
      </c>
      <c r="R711" s="77"/>
      <c r="S711" s="77"/>
      <c r="T711" s="92"/>
      <c r="U711" s="92"/>
      <c r="V711" s="92"/>
      <c r="W711" s="92"/>
      <c r="X711" s="92"/>
      <c r="Y711" s="92"/>
      <c r="Z711" s="92"/>
      <c r="AA711" s="92"/>
      <c r="AB711" s="92"/>
      <c r="AC711" s="92"/>
      <c r="AD711" s="92"/>
      <c r="AE711" s="92"/>
      <c r="AF711" s="77"/>
      <c r="AG711" s="92"/>
      <c r="AH711" s="92"/>
      <c r="AI711" s="92"/>
      <c r="AJ711" s="92"/>
      <c r="AK711" s="92"/>
      <c r="AL711" s="92"/>
      <c r="AM711" s="93"/>
      <c r="AN711" s="77"/>
      <c r="AO711" s="77"/>
      <c r="AP711" s="77"/>
      <c r="AQ711" s="77"/>
      <c r="AR711" s="77"/>
      <c r="AS711" s="77"/>
      <c r="AT711" s="77"/>
      <c r="AU711" s="77"/>
      <c r="AV711" s="77"/>
      <c r="AW711" s="77"/>
      <c r="AX711" s="77"/>
      <c r="AY711" s="77"/>
      <c r="AZ711" s="77"/>
      <c r="BB711" s="77"/>
      <c r="BC711" s="77"/>
      <c r="BD711" s="77"/>
      <c r="BE711" s="77"/>
      <c r="BG711" s="77"/>
      <c r="BH711" s="77"/>
      <c r="BI711" s="58"/>
      <c r="BJ711" s="58"/>
      <c r="BL711" s="94"/>
      <c r="BN711" s="117"/>
    </row>
    <row r="712" spans="1:66" s="38" customFormat="1" x14ac:dyDescent="0.2">
      <c r="A712" s="38" t="s">
        <v>805</v>
      </c>
      <c r="C712" s="58">
        <v>37.979999999999997</v>
      </c>
      <c r="D712" s="58">
        <v>-109.72</v>
      </c>
      <c r="E712" s="38" t="s">
        <v>806</v>
      </c>
      <c r="F712" s="63"/>
      <c r="G712" s="63"/>
      <c r="H712" s="63">
        <v>15620</v>
      </c>
      <c r="I712" s="63"/>
      <c r="J712" s="58">
        <v>-22.9</v>
      </c>
      <c r="K712" s="63">
        <v>306</v>
      </c>
      <c r="L712" s="63">
        <v>2133</v>
      </c>
      <c r="M712" s="58">
        <v>-25.005106957205239</v>
      </c>
      <c r="N712" s="92">
        <v>-0.24567000000000003</v>
      </c>
      <c r="O712" s="92">
        <v>-1.7103889572052413</v>
      </c>
      <c r="P712" s="92">
        <v>-0.14904800000000007</v>
      </c>
      <c r="Q712" s="92">
        <v>-2.1051069572052414</v>
      </c>
      <c r="R712" s="77"/>
      <c r="S712" s="77"/>
      <c r="T712" s="92"/>
      <c r="U712" s="92"/>
      <c r="V712" s="92"/>
      <c r="W712" s="92"/>
      <c r="X712" s="92"/>
      <c r="Y712" s="92"/>
      <c r="Z712" s="92"/>
      <c r="AA712" s="92"/>
      <c r="AB712" s="92"/>
      <c r="AC712" s="92"/>
      <c r="AD712" s="92"/>
      <c r="AE712" s="92"/>
      <c r="AF712" s="77"/>
      <c r="AG712" s="92"/>
      <c r="AH712" s="92"/>
      <c r="AI712" s="92"/>
      <c r="AJ712" s="92"/>
      <c r="AK712" s="92"/>
      <c r="AL712" s="92"/>
      <c r="AM712" s="93"/>
      <c r="AN712" s="77"/>
      <c r="AO712" s="77"/>
      <c r="AP712" s="77"/>
      <c r="AQ712" s="77"/>
      <c r="AR712" s="77"/>
      <c r="AS712" s="77"/>
      <c r="AT712" s="77"/>
      <c r="AU712" s="77"/>
      <c r="AV712" s="77"/>
      <c r="AW712" s="77"/>
      <c r="AX712" s="77"/>
      <c r="AY712" s="77"/>
      <c r="AZ712" s="77"/>
      <c r="BB712" s="77"/>
      <c r="BC712" s="77"/>
      <c r="BD712" s="77"/>
      <c r="BE712" s="77"/>
      <c r="BG712" s="77"/>
      <c r="BH712" s="77"/>
      <c r="BI712" s="58"/>
      <c r="BJ712" s="58"/>
      <c r="BL712" s="94"/>
      <c r="BN712" s="117"/>
    </row>
    <row r="713" spans="1:66" s="38" customFormat="1" x14ac:dyDescent="0.2">
      <c r="A713" s="38" t="s">
        <v>805</v>
      </c>
      <c r="C713" s="58">
        <v>37.43</v>
      </c>
      <c r="D713" s="58">
        <v>-109.65</v>
      </c>
      <c r="E713" s="38" t="s">
        <v>806</v>
      </c>
      <c r="F713" s="63"/>
      <c r="G713" s="63"/>
      <c r="H713" s="63">
        <v>16210</v>
      </c>
      <c r="I713" s="63"/>
      <c r="J713" s="58">
        <v>-23.4</v>
      </c>
      <c r="K713" s="63">
        <v>225</v>
      </c>
      <c r="L713" s="63">
        <v>1558</v>
      </c>
      <c r="M713" s="58">
        <v>-25.72421369232854</v>
      </c>
      <c r="N713" s="92">
        <v>-0.13642000000000001</v>
      </c>
      <c r="O713" s="92">
        <v>-2.0319256923285423</v>
      </c>
      <c r="P713" s="92">
        <v>-0.15586800000000001</v>
      </c>
      <c r="Q713" s="92">
        <v>-2.3242136923285424</v>
      </c>
      <c r="R713" s="77"/>
      <c r="S713" s="77"/>
      <c r="T713" s="92"/>
      <c r="U713" s="92"/>
      <c r="V713" s="92"/>
      <c r="W713" s="92"/>
      <c r="X713" s="92"/>
      <c r="Y713" s="92"/>
      <c r="Z713" s="92"/>
      <c r="AA713" s="92"/>
      <c r="AB713" s="92"/>
      <c r="AC713" s="92"/>
      <c r="AD713" s="92"/>
      <c r="AE713" s="92"/>
      <c r="AF713" s="77"/>
      <c r="AG713" s="92"/>
      <c r="AH713" s="92"/>
      <c r="AI713" s="92"/>
      <c r="AJ713" s="92"/>
      <c r="AK713" s="92"/>
      <c r="AL713" s="92"/>
      <c r="AM713" s="93"/>
      <c r="AN713" s="77"/>
      <c r="AO713" s="77"/>
      <c r="AP713" s="77"/>
      <c r="AQ713" s="77"/>
      <c r="AR713" s="77"/>
      <c r="AS713" s="77"/>
      <c r="AT713" s="77"/>
      <c r="AU713" s="77"/>
      <c r="AV713" s="77"/>
      <c r="AW713" s="77"/>
      <c r="AX713" s="77"/>
      <c r="AY713" s="77"/>
      <c r="AZ713" s="77"/>
      <c r="BB713" s="77"/>
      <c r="BC713" s="77"/>
      <c r="BD713" s="77"/>
      <c r="BE713" s="77"/>
      <c r="BG713" s="77"/>
      <c r="BH713" s="77"/>
      <c r="BI713" s="58"/>
      <c r="BJ713" s="58"/>
      <c r="BL713" s="94"/>
      <c r="BN713" s="117"/>
    </row>
    <row r="714" spans="1:66" s="38" customFormat="1" x14ac:dyDescent="0.2">
      <c r="A714" s="38" t="s">
        <v>809</v>
      </c>
      <c r="B714" s="38" t="s">
        <v>1093</v>
      </c>
      <c r="C714" s="58">
        <v>58.6</v>
      </c>
      <c r="D714" s="58">
        <v>-155.69999999999999</v>
      </c>
      <c r="E714" s="38" t="s">
        <v>806</v>
      </c>
      <c r="F714" s="63">
        <v>13500</v>
      </c>
      <c r="G714" s="63"/>
      <c r="H714" s="63">
        <v>16280</v>
      </c>
      <c r="I714" s="63"/>
      <c r="J714" s="58">
        <v>-25.5</v>
      </c>
      <c r="K714" s="63">
        <v>688</v>
      </c>
      <c r="L714" s="63">
        <v>243</v>
      </c>
      <c r="M714" s="58">
        <v>-25.894931863831118</v>
      </c>
      <c r="N714" s="92">
        <v>0.11343</v>
      </c>
      <c r="O714" s="92">
        <v>-0.6150018638311181</v>
      </c>
      <c r="P714" s="92">
        <v>0.10663999999999996</v>
      </c>
      <c r="Q714" s="92">
        <v>-0.39493186383111811</v>
      </c>
      <c r="R714" s="77"/>
      <c r="S714" s="77"/>
      <c r="T714" s="92"/>
      <c r="U714" s="92"/>
      <c r="V714" s="92"/>
      <c r="W714" s="92"/>
      <c r="X714" s="92"/>
      <c r="Y714" s="92"/>
      <c r="Z714" s="92"/>
      <c r="AA714" s="92"/>
      <c r="AB714" s="92"/>
      <c r="AC714" s="92"/>
      <c r="AD714" s="92"/>
      <c r="AE714" s="92"/>
      <c r="AF714" s="77"/>
      <c r="AG714" s="92"/>
      <c r="AH714" s="92"/>
      <c r="AI714" s="92"/>
      <c r="AJ714" s="92"/>
      <c r="AK714" s="92"/>
      <c r="AL714" s="92"/>
      <c r="AM714" s="93"/>
      <c r="AN714" s="77"/>
      <c r="AO714" s="77"/>
      <c r="AP714" s="77"/>
      <c r="AQ714" s="77"/>
      <c r="AR714" s="77"/>
      <c r="AS714" s="77"/>
      <c r="AT714" s="77"/>
      <c r="AU714" s="77"/>
      <c r="AV714" s="77"/>
      <c r="AW714" s="77"/>
      <c r="AX714" s="77"/>
      <c r="AY714" s="77"/>
      <c r="AZ714" s="77"/>
      <c r="BB714" s="77"/>
      <c r="BC714" s="77"/>
      <c r="BD714" s="77"/>
      <c r="BE714" s="77"/>
      <c r="BG714" s="77"/>
      <c r="BH714" s="77"/>
      <c r="BI714" s="58"/>
      <c r="BJ714" s="58"/>
      <c r="BL714" s="94"/>
      <c r="BN714" s="117"/>
    </row>
    <row r="715" spans="1:66" s="38" customFormat="1" x14ac:dyDescent="0.2">
      <c r="A715" s="38" t="s">
        <v>1094</v>
      </c>
      <c r="C715" s="58">
        <v>40.78</v>
      </c>
      <c r="D715" s="58">
        <v>140.66999999999999</v>
      </c>
      <c r="E715" s="38" t="s">
        <v>1095</v>
      </c>
      <c r="F715" s="63">
        <v>13250.882352941177</v>
      </c>
      <c r="G715" s="63"/>
      <c r="H715" s="63">
        <v>16369</v>
      </c>
      <c r="I715" s="63">
        <v>99.582461641931033</v>
      </c>
      <c r="J715" s="58">
        <v>-26.80147058823529</v>
      </c>
      <c r="K715" s="63">
        <v>1307</v>
      </c>
      <c r="L715" s="63">
        <v>73</v>
      </c>
      <c r="M715" s="58">
        <v>-26.294974362039721</v>
      </c>
      <c r="N715" s="92">
        <v>0.14573</v>
      </c>
      <c r="O715" s="92">
        <v>0.4750942261955764</v>
      </c>
      <c r="P715" s="92">
        <v>-0.11432799999999999</v>
      </c>
      <c r="Q715" s="92">
        <v>0.50649622619557644</v>
      </c>
      <c r="R715" s="77"/>
      <c r="S715" s="77"/>
      <c r="T715" s="92"/>
      <c r="U715" s="92"/>
      <c r="V715" s="92"/>
      <c r="W715" s="92"/>
      <c r="X715" s="92"/>
      <c r="Y715" s="92"/>
      <c r="Z715" s="92"/>
      <c r="AA715" s="92"/>
      <c r="AB715" s="92"/>
      <c r="AC715" s="92"/>
      <c r="AD715" s="92"/>
      <c r="AE715" s="92"/>
      <c r="AF715" s="77"/>
      <c r="AG715" s="92"/>
      <c r="AH715" s="92"/>
      <c r="AI715" s="92"/>
      <c r="AJ715" s="92"/>
      <c r="AK715" s="92"/>
      <c r="AL715" s="92"/>
      <c r="AM715" s="93"/>
      <c r="AN715" s="77"/>
      <c r="AO715" s="77"/>
      <c r="AP715" s="77"/>
      <c r="AQ715" s="77"/>
      <c r="AR715" s="77"/>
      <c r="AS715" s="77"/>
      <c r="AT715" s="77"/>
      <c r="AU715" s="77"/>
      <c r="AV715" s="77"/>
      <c r="AW715" s="77"/>
      <c r="AX715" s="77"/>
      <c r="AY715" s="77"/>
      <c r="AZ715" s="77"/>
      <c r="BB715" s="77"/>
      <c r="BC715" s="77"/>
      <c r="BD715" s="77"/>
      <c r="BE715" s="77"/>
      <c r="BG715" s="77"/>
      <c r="BH715" s="77"/>
      <c r="BI715" s="58"/>
      <c r="BJ715" s="58"/>
      <c r="BL715" s="94"/>
      <c r="BN715" s="117"/>
    </row>
    <row r="716" spans="1:66" s="38" customFormat="1" x14ac:dyDescent="0.2">
      <c r="A716" s="38" t="s">
        <v>805</v>
      </c>
      <c r="C716" s="58">
        <v>37.119999999999997</v>
      </c>
      <c r="D716" s="58">
        <v>-116.07</v>
      </c>
      <c r="E716" s="38" t="s">
        <v>806</v>
      </c>
      <c r="F716" s="63"/>
      <c r="G716" s="63"/>
      <c r="H716" s="63">
        <v>16750</v>
      </c>
      <c r="I716" s="63"/>
      <c r="J716" s="58">
        <v>-21.5</v>
      </c>
      <c r="K716" s="63">
        <v>161</v>
      </c>
      <c r="L716" s="63">
        <v>1285</v>
      </c>
      <c r="M716" s="58">
        <v>-24.067512922892696</v>
      </c>
      <c r="N716" s="92">
        <v>-8.455E-2</v>
      </c>
      <c r="O716" s="92">
        <v>-2.3232509228926954</v>
      </c>
      <c r="P716" s="92">
        <v>-0.15971200000000002</v>
      </c>
      <c r="Q716" s="92">
        <v>-2.5675129228926954</v>
      </c>
      <c r="R716" s="77"/>
      <c r="S716" s="77"/>
      <c r="T716" s="92"/>
      <c r="U716" s="92"/>
      <c r="V716" s="92"/>
      <c r="W716" s="92"/>
      <c r="X716" s="92"/>
      <c r="Y716" s="92"/>
      <c r="Z716" s="92"/>
      <c r="AA716" s="92"/>
      <c r="AB716" s="92"/>
      <c r="AC716" s="92"/>
      <c r="AD716" s="92"/>
      <c r="AE716" s="92"/>
      <c r="AF716" s="77"/>
      <c r="AG716" s="92"/>
      <c r="AH716" s="92"/>
      <c r="AI716" s="92"/>
      <c r="AJ716" s="92"/>
      <c r="AK716" s="92"/>
      <c r="AL716" s="92"/>
      <c r="AM716" s="93"/>
      <c r="AN716" s="77"/>
      <c r="AO716" s="77"/>
      <c r="AP716" s="77"/>
      <c r="AQ716" s="77"/>
      <c r="AR716" s="77"/>
      <c r="AS716" s="77"/>
      <c r="AT716" s="77"/>
      <c r="AU716" s="77"/>
      <c r="AV716" s="77"/>
      <c r="AW716" s="77"/>
      <c r="AX716" s="77"/>
      <c r="AY716" s="77"/>
      <c r="AZ716" s="77"/>
      <c r="BB716" s="77"/>
      <c r="BC716" s="77"/>
      <c r="BD716" s="77"/>
      <c r="BE716" s="77"/>
      <c r="BG716" s="77"/>
      <c r="BH716" s="77"/>
      <c r="BI716" s="58"/>
      <c r="BJ716" s="58"/>
      <c r="BL716" s="94"/>
      <c r="BN716" s="117"/>
    </row>
    <row r="717" spans="1:66" s="38" customFormat="1" x14ac:dyDescent="0.2">
      <c r="A717" s="38" t="s">
        <v>805</v>
      </c>
      <c r="C717" s="58">
        <v>37.119999999999997</v>
      </c>
      <c r="D717" s="58">
        <v>-116.07</v>
      </c>
      <c r="E717" s="38" t="s">
        <v>806</v>
      </c>
      <c r="F717" s="63"/>
      <c r="G717" s="63"/>
      <c r="H717" s="63">
        <v>17030</v>
      </c>
      <c r="I717" s="63"/>
      <c r="J717" s="58">
        <v>-23.3</v>
      </c>
      <c r="K717" s="63">
        <v>161</v>
      </c>
      <c r="L717" s="63">
        <v>1285</v>
      </c>
      <c r="M717" s="58">
        <v>-25.867512922892697</v>
      </c>
      <c r="N717" s="92">
        <v>-8.455E-2</v>
      </c>
      <c r="O717" s="92">
        <v>-2.3232509228926954</v>
      </c>
      <c r="P717" s="92">
        <v>-0.15971200000000002</v>
      </c>
      <c r="Q717" s="92">
        <v>-2.5675129228926954</v>
      </c>
      <c r="R717" s="77"/>
      <c r="S717" s="77"/>
      <c r="T717" s="92"/>
      <c r="U717" s="92"/>
      <c r="V717" s="92"/>
      <c r="W717" s="92"/>
      <c r="X717" s="92"/>
      <c r="Y717" s="92"/>
      <c r="Z717" s="92"/>
      <c r="AA717" s="92"/>
      <c r="AB717" s="92"/>
      <c r="AC717" s="92"/>
      <c r="AD717" s="92"/>
      <c r="AE717" s="92"/>
      <c r="AF717" s="77"/>
      <c r="AG717" s="92"/>
      <c r="AH717" s="92"/>
      <c r="AI717" s="92"/>
      <c r="AJ717" s="92"/>
      <c r="AK717" s="92"/>
      <c r="AL717" s="92"/>
      <c r="AM717" s="93"/>
      <c r="AN717" s="77"/>
      <c r="AO717" s="77"/>
      <c r="AP717" s="77"/>
      <c r="AQ717" s="77"/>
      <c r="AR717" s="77"/>
      <c r="AS717" s="77"/>
      <c r="AT717" s="77"/>
      <c r="AU717" s="77"/>
      <c r="AV717" s="77"/>
      <c r="AW717" s="77"/>
      <c r="AX717" s="77"/>
      <c r="AY717" s="77"/>
      <c r="AZ717" s="77"/>
      <c r="BB717" s="77"/>
      <c r="BC717" s="77"/>
      <c r="BD717" s="77"/>
      <c r="BE717" s="77"/>
      <c r="BG717" s="77"/>
      <c r="BH717" s="77"/>
      <c r="BI717" s="58"/>
      <c r="BJ717" s="58"/>
      <c r="BL717" s="94"/>
      <c r="BN717" s="117"/>
    </row>
    <row r="718" spans="1:66" s="38" customFormat="1" x14ac:dyDescent="0.2">
      <c r="A718" s="38" t="s">
        <v>805</v>
      </c>
      <c r="C718" s="58">
        <v>37.119999999999997</v>
      </c>
      <c r="D718" s="58">
        <v>-116.07</v>
      </c>
      <c r="E718" s="38" t="s">
        <v>806</v>
      </c>
      <c r="F718" s="63"/>
      <c r="G718" s="63"/>
      <c r="H718" s="63">
        <v>17250</v>
      </c>
      <c r="I718" s="63"/>
      <c r="J718" s="58">
        <v>-22.2</v>
      </c>
      <c r="K718" s="63">
        <v>161</v>
      </c>
      <c r="L718" s="63">
        <v>1285</v>
      </c>
      <c r="M718" s="58">
        <v>-24.767512922892696</v>
      </c>
      <c r="N718" s="92">
        <v>-8.455E-2</v>
      </c>
      <c r="O718" s="92">
        <v>-2.3232509228926954</v>
      </c>
      <c r="P718" s="92">
        <v>-0.15971200000000002</v>
      </c>
      <c r="Q718" s="92">
        <v>-2.5675129228926954</v>
      </c>
      <c r="R718" s="77"/>
      <c r="S718" s="77"/>
      <c r="T718" s="92"/>
      <c r="U718" s="92"/>
      <c r="V718" s="92"/>
      <c r="W718" s="92"/>
      <c r="X718" s="92"/>
      <c r="Y718" s="92"/>
      <c r="Z718" s="92"/>
      <c r="AA718" s="92"/>
      <c r="AB718" s="92"/>
      <c r="AC718" s="92"/>
      <c r="AD718" s="92"/>
      <c r="AE718" s="92"/>
      <c r="AF718" s="77"/>
      <c r="AG718" s="92"/>
      <c r="AH718" s="92"/>
      <c r="AI718" s="92"/>
      <c r="AJ718" s="92"/>
      <c r="AK718" s="92"/>
      <c r="AL718" s="92"/>
      <c r="AM718" s="93"/>
      <c r="AN718" s="77"/>
      <c r="AO718" s="77"/>
      <c r="AP718" s="77"/>
      <c r="AQ718" s="77"/>
      <c r="AR718" s="77"/>
      <c r="AS718" s="77"/>
      <c r="AT718" s="77"/>
      <c r="AU718" s="77"/>
      <c r="AV718" s="77"/>
      <c r="AW718" s="77"/>
      <c r="AX718" s="77"/>
      <c r="AY718" s="77"/>
      <c r="AZ718" s="77"/>
      <c r="BB718" s="77"/>
      <c r="BC718" s="77"/>
      <c r="BD718" s="77"/>
      <c r="BE718" s="77"/>
      <c r="BG718" s="77"/>
      <c r="BH718" s="77"/>
      <c r="BI718" s="58"/>
      <c r="BJ718" s="58"/>
      <c r="BL718" s="94"/>
      <c r="BN718" s="117"/>
    </row>
    <row r="719" spans="1:66" s="38" customFormat="1" x14ac:dyDescent="0.2">
      <c r="A719" s="38" t="s">
        <v>805</v>
      </c>
      <c r="C719" s="58">
        <v>37.119999999999997</v>
      </c>
      <c r="D719" s="58">
        <v>-116.07</v>
      </c>
      <c r="E719" s="38" t="s">
        <v>806</v>
      </c>
      <c r="F719" s="63"/>
      <c r="G719" s="63"/>
      <c r="H719" s="63">
        <v>17330</v>
      </c>
      <c r="I719" s="63"/>
      <c r="J719" s="58">
        <v>-22.3</v>
      </c>
      <c r="K719" s="63">
        <v>161</v>
      </c>
      <c r="L719" s="63">
        <v>1285</v>
      </c>
      <c r="M719" s="58">
        <v>-24.867512922892697</v>
      </c>
      <c r="N719" s="92">
        <v>-8.455E-2</v>
      </c>
      <c r="O719" s="92">
        <v>-2.3232509228926954</v>
      </c>
      <c r="P719" s="92">
        <v>-0.15971200000000002</v>
      </c>
      <c r="Q719" s="92">
        <v>-2.5675129228926954</v>
      </c>
      <c r="R719" s="77"/>
      <c r="S719" s="77"/>
      <c r="T719" s="92"/>
      <c r="U719" s="92"/>
      <c r="V719" s="92"/>
      <c r="W719" s="92"/>
      <c r="X719" s="92"/>
      <c r="Y719" s="92"/>
      <c r="Z719" s="92"/>
      <c r="AA719" s="92"/>
      <c r="AB719" s="92"/>
      <c r="AC719" s="92"/>
      <c r="AD719" s="92"/>
      <c r="AE719" s="92"/>
      <c r="AF719" s="77"/>
      <c r="AG719" s="92"/>
      <c r="AH719" s="92"/>
      <c r="AI719" s="92"/>
      <c r="AJ719" s="92"/>
      <c r="AK719" s="92"/>
      <c r="AL719" s="92"/>
      <c r="AM719" s="93"/>
      <c r="AN719" s="77"/>
      <c r="AO719" s="77"/>
      <c r="AP719" s="77"/>
      <c r="AQ719" s="77"/>
      <c r="AR719" s="77"/>
      <c r="AS719" s="77"/>
      <c r="AT719" s="77"/>
      <c r="AU719" s="77"/>
      <c r="AV719" s="77"/>
      <c r="AW719" s="77"/>
      <c r="AX719" s="77"/>
      <c r="AY719" s="77"/>
      <c r="AZ719" s="77"/>
      <c r="BB719" s="77"/>
      <c r="BC719" s="77"/>
      <c r="BD719" s="77"/>
      <c r="BE719" s="77"/>
      <c r="BG719" s="77"/>
      <c r="BH719" s="77"/>
      <c r="BI719" s="58"/>
      <c r="BJ719" s="58"/>
      <c r="BL719" s="94"/>
      <c r="BN719" s="117"/>
    </row>
    <row r="720" spans="1:66" s="38" customFormat="1" x14ac:dyDescent="0.2">
      <c r="A720" s="38" t="s">
        <v>809</v>
      </c>
      <c r="B720" s="38" t="s">
        <v>1096</v>
      </c>
      <c r="C720" s="58">
        <v>37.4</v>
      </c>
      <c r="D720" s="58">
        <v>-122.2</v>
      </c>
      <c r="E720" s="38" t="s">
        <v>806</v>
      </c>
      <c r="F720" s="63">
        <v>14300</v>
      </c>
      <c r="G720" s="63">
        <v>200</v>
      </c>
      <c r="H720" s="63">
        <v>17400</v>
      </c>
      <c r="I720" s="63">
        <v>270</v>
      </c>
      <c r="J720" s="58">
        <v>-23.9</v>
      </c>
      <c r="K720" s="63">
        <v>570</v>
      </c>
      <c r="L720" s="63">
        <v>121</v>
      </c>
      <c r="M720" s="58">
        <v>-24.819658354391208</v>
      </c>
      <c r="N720" s="92">
        <v>0.13661000000000001</v>
      </c>
      <c r="O720" s="92">
        <v>-0.90002835439120865</v>
      </c>
      <c r="P720" s="92">
        <v>-0.15624000000000005</v>
      </c>
      <c r="Q720" s="92">
        <v>-0.91965835439120869</v>
      </c>
      <c r="R720" s="77"/>
      <c r="S720" s="77"/>
      <c r="T720" s="92"/>
      <c r="U720" s="92"/>
      <c r="V720" s="92"/>
      <c r="W720" s="92"/>
      <c r="X720" s="92"/>
      <c r="Y720" s="92"/>
      <c r="Z720" s="92"/>
      <c r="AA720" s="92"/>
      <c r="AB720" s="92"/>
      <c r="AC720" s="92"/>
      <c r="AD720" s="92"/>
      <c r="AE720" s="92"/>
      <c r="AF720" s="77"/>
      <c r="AG720" s="92"/>
      <c r="AH720" s="92"/>
      <c r="AI720" s="92"/>
      <c r="AJ720" s="92"/>
      <c r="AK720" s="92"/>
      <c r="AL720" s="92"/>
      <c r="AM720" s="93"/>
      <c r="AN720" s="77"/>
      <c r="AO720" s="77"/>
      <c r="AP720" s="77"/>
      <c r="AQ720" s="77"/>
      <c r="AR720" s="77"/>
      <c r="AS720" s="77"/>
      <c r="AT720" s="77"/>
      <c r="AU720" s="77"/>
      <c r="AV720" s="77"/>
      <c r="AW720" s="77"/>
      <c r="AX720" s="77"/>
      <c r="AY720" s="77"/>
      <c r="AZ720" s="77"/>
      <c r="BB720" s="77"/>
      <c r="BC720" s="77"/>
      <c r="BD720" s="77"/>
      <c r="BE720" s="77"/>
      <c r="BG720" s="77"/>
      <c r="BH720" s="77"/>
      <c r="BI720" s="58"/>
      <c r="BJ720" s="58"/>
      <c r="BL720" s="94"/>
      <c r="BN720" s="117"/>
    </row>
    <row r="721" spans="1:66" s="38" customFormat="1" x14ac:dyDescent="0.2">
      <c r="A721" s="38" t="s">
        <v>809</v>
      </c>
      <c r="B721" s="38" t="s">
        <v>1097</v>
      </c>
      <c r="C721" s="58">
        <v>42.6</v>
      </c>
      <c r="D721" s="58">
        <v>-95.7</v>
      </c>
      <c r="E721" s="38" t="s">
        <v>806</v>
      </c>
      <c r="F721" s="63">
        <v>14300</v>
      </c>
      <c r="G721" s="63"/>
      <c r="H721" s="63">
        <v>17420</v>
      </c>
      <c r="I721" s="63"/>
      <c r="J721" s="58">
        <v>-22.9</v>
      </c>
      <c r="K721" s="63">
        <v>734</v>
      </c>
      <c r="L721" s="63">
        <v>349</v>
      </c>
      <c r="M721" s="58">
        <v>-23.411491717912394</v>
      </c>
      <c r="N721" s="92">
        <v>9.3290000000000012E-2</v>
      </c>
      <c r="O721" s="92">
        <v>-0.51302171791239459</v>
      </c>
      <c r="P721" s="92">
        <v>-9.1759999999999953E-2</v>
      </c>
      <c r="Q721" s="92">
        <v>-0.51149171791239456</v>
      </c>
      <c r="R721" s="77"/>
      <c r="S721" s="77"/>
      <c r="T721" s="92"/>
      <c r="U721" s="92"/>
      <c r="V721" s="92"/>
      <c r="W721" s="92"/>
      <c r="X721" s="92"/>
      <c r="Y721" s="92"/>
      <c r="Z721" s="92"/>
      <c r="AA721" s="92"/>
      <c r="AB721" s="92"/>
      <c r="AC721" s="92"/>
      <c r="AD721" s="92"/>
      <c r="AE721" s="92"/>
      <c r="AF721" s="77"/>
      <c r="AG721" s="92"/>
      <c r="AH721" s="92"/>
      <c r="AI721" s="92"/>
      <c r="AJ721" s="92"/>
      <c r="AK721" s="92"/>
      <c r="AL721" s="92"/>
      <c r="AM721" s="93"/>
      <c r="AN721" s="77"/>
      <c r="AO721" s="77"/>
      <c r="AP721" s="77"/>
      <c r="AQ721" s="77"/>
      <c r="AR721" s="77"/>
      <c r="AS721" s="77"/>
      <c r="AT721" s="77"/>
      <c r="AU721" s="77"/>
      <c r="AV721" s="77"/>
      <c r="AW721" s="77"/>
      <c r="AX721" s="77"/>
      <c r="AY721" s="77"/>
      <c r="AZ721" s="77"/>
      <c r="BB721" s="77"/>
      <c r="BC721" s="77"/>
      <c r="BD721" s="77"/>
      <c r="BE721" s="77"/>
      <c r="BG721" s="77"/>
      <c r="BH721" s="77"/>
      <c r="BI721" s="58"/>
      <c r="BJ721" s="58"/>
      <c r="BL721" s="94"/>
      <c r="BN721" s="117"/>
    </row>
    <row r="722" spans="1:66" s="38" customFormat="1" x14ac:dyDescent="0.2">
      <c r="A722" s="38" t="s">
        <v>805</v>
      </c>
      <c r="C722" s="58">
        <v>38.729999999999997</v>
      </c>
      <c r="D722" s="58">
        <v>-109.5</v>
      </c>
      <c r="E722" s="38" t="s">
        <v>806</v>
      </c>
      <c r="F722" s="63"/>
      <c r="G722" s="63"/>
      <c r="H722" s="63">
        <v>17506</v>
      </c>
      <c r="I722" s="63"/>
      <c r="J722" s="58">
        <v>-22.2</v>
      </c>
      <c r="K722" s="63">
        <v>252</v>
      </c>
      <c r="L722" s="63">
        <v>1392</v>
      </c>
      <c r="M722" s="58">
        <v>-24.364170056820612</v>
      </c>
      <c r="N722" s="92">
        <v>-0.10488</v>
      </c>
      <c r="O722" s="92">
        <v>-1.9195420568206139</v>
      </c>
      <c r="P722" s="92">
        <v>-0.13974800000000004</v>
      </c>
      <c r="Q722" s="92">
        <v>-2.1641700568206139</v>
      </c>
      <c r="R722" s="77"/>
      <c r="S722" s="77"/>
      <c r="T722" s="92"/>
      <c r="U722" s="92"/>
      <c r="V722" s="92"/>
      <c r="W722" s="92"/>
      <c r="X722" s="92"/>
      <c r="Y722" s="92"/>
      <c r="Z722" s="92"/>
      <c r="AA722" s="92"/>
      <c r="AB722" s="92"/>
      <c r="AC722" s="92"/>
      <c r="AD722" s="92"/>
      <c r="AE722" s="92"/>
      <c r="AF722" s="77"/>
      <c r="AG722" s="92"/>
      <c r="AH722" s="92"/>
      <c r="AI722" s="92"/>
      <c r="AJ722" s="92"/>
      <c r="AK722" s="92"/>
      <c r="AL722" s="92"/>
      <c r="AM722" s="93"/>
      <c r="AN722" s="77"/>
      <c r="AO722" s="77"/>
      <c r="AP722" s="77"/>
      <c r="AQ722" s="77"/>
      <c r="AR722" s="77"/>
      <c r="AS722" s="77"/>
      <c r="AT722" s="77"/>
      <c r="AU722" s="77"/>
      <c r="AV722" s="77"/>
      <c r="AW722" s="77"/>
      <c r="AX722" s="77"/>
      <c r="AY722" s="77"/>
      <c r="AZ722" s="77"/>
      <c r="BB722" s="77"/>
      <c r="BC722" s="77"/>
      <c r="BD722" s="77"/>
      <c r="BE722" s="77"/>
      <c r="BG722" s="77"/>
      <c r="BH722" s="77"/>
      <c r="BI722" s="58"/>
      <c r="BJ722" s="58"/>
      <c r="BL722" s="94"/>
      <c r="BN722" s="117"/>
    </row>
    <row r="723" spans="1:66" s="38" customFormat="1" x14ac:dyDescent="0.2">
      <c r="A723" s="38" t="s">
        <v>805</v>
      </c>
      <c r="C723" s="58">
        <v>38.119999999999997</v>
      </c>
      <c r="D723" s="58">
        <v>-109.73</v>
      </c>
      <c r="E723" s="38" t="s">
        <v>806</v>
      </c>
      <c r="F723" s="63"/>
      <c r="G723" s="63"/>
      <c r="H723" s="63">
        <v>17580</v>
      </c>
      <c r="I723" s="63"/>
      <c r="J723" s="58">
        <v>-20.8</v>
      </c>
      <c r="K723" s="63">
        <v>252</v>
      </c>
      <c r="L723" s="63">
        <v>1656</v>
      </c>
      <c r="M723" s="58">
        <v>-23.021894056820614</v>
      </c>
      <c r="N723" s="92">
        <v>-0.15504000000000001</v>
      </c>
      <c r="O723" s="92">
        <v>-1.9195420568206139</v>
      </c>
      <c r="P723" s="92">
        <v>-0.14731200000000005</v>
      </c>
      <c r="Q723" s="92">
        <v>-2.2218940568206138</v>
      </c>
      <c r="R723" s="77"/>
      <c r="S723" s="77"/>
      <c r="T723" s="92"/>
      <c r="U723" s="92"/>
      <c r="V723" s="92"/>
      <c r="W723" s="92"/>
      <c r="X723" s="92"/>
      <c r="Y723" s="92"/>
      <c r="Z723" s="92"/>
      <c r="AA723" s="92"/>
      <c r="AB723" s="92"/>
      <c r="AC723" s="92"/>
      <c r="AD723" s="92"/>
      <c r="AE723" s="92"/>
      <c r="AF723" s="77"/>
      <c r="AG723" s="92"/>
      <c r="AH723" s="92"/>
      <c r="AI723" s="92"/>
      <c r="AJ723" s="92"/>
      <c r="AK723" s="92"/>
      <c r="AL723" s="92"/>
      <c r="AM723" s="93"/>
      <c r="AN723" s="77"/>
      <c r="AO723" s="77"/>
      <c r="AP723" s="77"/>
      <c r="AQ723" s="77"/>
      <c r="AR723" s="77"/>
      <c r="AS723" s="77"/>
      <c r="AT723" s="77"/>
      <c r="AU723" s="77"/>
      <c r="AV723" s="77"/>
      <c r="AW723" s="77"/>
      <c r="AX723" s="77"/>
      <c r="AY723" s="77"/>
      <c r="AZ723" s="77"/>
      <c r="BB723" s="77"/>
      <c r="BC723" s="77"/>
      <c r="BD723" s="77"/>
      <c r="BE723" s="77"/>
      <c r="BG723" s="77"/>
      <c r="BH723" s="77"/>
      <c r="BI723" s="58"/>
      <c r="BJ723" s="58"/>
      <c r="BL723" s="94"/>
      <c r="BN723" s="117"/>
    </row>
    <row r="724" spans="1:66" s="38" customFormat="1" x14ac:dyDescent="0.2">
      <c r="A724" s="38" t="s">
        <v>809</v>
      </c>
      <c r="B724" s="38" t="s">
        <v>1098</v>
      </c>
      <c r="C724" s="58">
        <v>42.1</v>
      </c>
      <c r="D724" s="58">
        <v>-94.5</v>
      </c>
      <c r="E724" s="38" t="s">
        <v>806</v>
      </c>
      <c r="F724" s="63">
        <v>14470</v>
      </c>
      <c r="G724" s="63">
        <v>300</v>
      </c>
      <c r="H724" s="63">
        <v>17600</v>
      </c>
      <c r="I724" s="63">
        <v>380</v>
      </c>
      <c r="J724" s="58">
        <v>-22.5</v>
      </c>
      <c r="K724" s="63">
        <v>819</v>
      </c>
      <c r="L724" s="63">
        <v>342</v>
      </c>
      <c r="M724" s="58">
        <v>-22.839324451416996</v>
      </c>
      <c r="N724" s="92">
        <v>9.462000000000001E-2</v>
      </c>
      <c r="O724" s="92">
        <v>-0.33598445141699429</v>
      </c>
      <c r="P724" s="92">
        <v>-9.7960000000000047E-2</v>
      </c>
      <c r="Q724" s="92">
        <v>-0.3393244514169943</v>
      </c>
      <c r="R724" s="77"/>
      <c r="S724" s="77"/>
      <c r="T724" s="92"/>
      <c r="U724" s="92"/>
      <c r="V724" s="92"/>
      <c r="W724" s="92"/>
      <c r="X724" s="92"/>
      <c r="Y724" s="92"/>
      <c r="Z724" s="92"/>
      <c r="AA724" s="92"/>
      <c r="AB724" s="92"/>
      <c r="AC724" s="92"/>
      <c r="AD724" s="92"/>
      <c r="AE724" s="92"/>
      <c r="AF724" s="77"/>
      <c r="AG724" s="92"/>
      <c r="AH724" s="92"/>
      <c r="AI724" s="92"/>
      <c r="AJ724" s="92"/>
      <c r="AK724" s="92"/>
      <c r="AL724" s="92"/>
      <c r="AM724" s="93"/>
      <c r="AN724" s="77"/>
      <c r="AO724" s="77"/>
      <c r="AP724" s="77"/>
      <c r="AQ724" s="77"/>
      <c r="AR724" s="77"/>
      <c r="AS724" s="77"/>
      <c r="AT724" s="77"/>
      <c r="AU724" s="77"/>
      <c r="AV724" s="77"/>
      <c r="AW724" s="77"/>
      <c r="AX724" s="77"/>
      <c r="AY724" s="77"/>
      <c r="AZ724" s="77"/>
      <c r="BB724" s="77"/>
      <c r="BC724" s="77"/>
      <c r="BD724" s="77"/>
      <c r="BE724" s="77"/>
      <c r="BG724" s="77"/>
      <c r="BH724" s="77"/>
      <c r="BI724" s="58"/>
      <c r="BJ724" s="58"/>
      <c r="BL724" s="94"/>
      <c r="BN724" s="117"/>
    </row>
    <row r="725" spans="1:66" s="38" customFormat="1" x14ac:dyDescent="0.2">
      <c r="A725" s="38" t="s">
        <v>809</v>
      </c>
      <c r="B725" s="38" t="s">
        <v>1099</v>
      </c>
      <c r="C725" s="58">
        <v>42.1</v>
      </c>
      <c r="D725" s="58">
        <v>-93.5</v>
      </c>
      <c r="E725" s="38" t="s">
        <v>806</v>
      </c>
      <c r="F725" s="63">
        <v>14700</v>
      </c>
      <c r="G725" s="63">
        <v>400</v>
      </c>
      <c r="H725" s="63">
        <v>17910</v>
      </c>
      <c r="I725" s="63">
        <v>480</v>
      </c>
      <c r="J725" s="58">
        <v>-23</v>
      </c>
      <c r="K725" s="63">
        <v>846</v>
      </c>
      <c r="L725" s="63">
        <v>305</v>
      </c>
      <c r="M725" s="58">
        <v>-23.278865070925402</v>
      </c>
      <c r="N725" s="92">
        <v>0.10165</v>
      </c>
      <c r="O725" s="92">
        <v>-0.28255507092540277</v>
      </c>
      <c r="P725" s="92">
        <v>-9.7960000000000047E-2</v>
      </c>
      <c r="Q725" s="92">
        <v>-0.2788650709254028</v>
      </c>
      <c r="R725" s="77"/>
      <c r="S725" s="77"/>
      <c r="T725" s="92"/>
      <c r="U725" s="92"/>
      <c r="V725" s="92"/>
      <c r="W725" s="92"/>
      <c r="X725" s="92"/>
      <c r="Y725" s="92"/>
      <c r="Z725" s="92"/>
      <c r="AA725" s="92"/>
      <c r="AB725" s="92"/>
      <c r="AC725" s="92"/>
      <c r="AD725" s="92"/>
      <c r="AE725" s="92"/>
      <c r="AF725" s="92"/>
      <c r="AG725" s="92"/>
      <c r="AH725" s="92"/>
      <c r="AI725" s="92"/>
      <c r="AJ725" s="92"/>
      <c r="AK725" s="92"/>
      <c r="AL725" s="92"/>
      <c r="AM725" s="93"/>
      <c r="AN725" s="77"/>
      <c r="AO725" s="77"/>
      <c r="AP725" s="77"/>
      <c r="AQ725" s="77"/>
      <c r="AR725" s="77"/>
      <c r="AS725" s="77"/>
      <c r="AT725" s="77"/>
      <c r="AU725" s="77"/>
      <c r="AV725" s="77"/>
      <c r="AW725" s="77"/>
      <c r="AX725" s="77"/>
      <c r="AY725" s="77"/>
      <c r="AZ725" s="77"/>
      <c r="BB725" s="77"/>
      <c r="BC725" s="77"/>
      <c r="BD725" s="77"/>
      <c r="BE725" s="77"/>
      <c r="BG725" s="77"/>
      <c r="BH725" s="77"/>
      <c r="BI725" s="58"/>
      <c r="BJ725" s="58"/>
      <c r="BL725" s="94"/>
      <c r="BN725" s="117"/>
    </row>
    <row r="726" spans="1:66" s="38" customFormat="1" x14ac:dyDescent="0.2">
      <c r="A726" s="38" t="s">
        <v>809</v>
      </c>
      <c r="B726" s="38" t="s">
        <v>1100</v>
      </c>
      <c r="C726" s="58">
        <v>47.6</v>
      </c>
      <c r="D726" s="58">
        <v>-122.3</v>
      </c>
      <c r="E726" s="38" t="s">
        <v>806</v>
      </c>
      <c r="F726" s="63">
        <v>15100</v>
      </c>
      <c r="G726" s="63">
        <v>600</v>
      </c>
      <c r="H726" s="63">
        <v>18314</v>
      </c>
      <c r="I726" s="63">
        <v>700</v>
      </c>
      <c r="J726" s="58">
        <v>-24.7</v>
      </c>
      <c r="K726" s="63">
        <v>986</v>
      </c>
      <c r="L726" s="63">
        <v>61</v>
      </c>
      <c r="M726" s="58">
        <v>-24.60601429998815</v>
      </c>
      <c r="N726" s="92">
        <v>0.14801</v>
      </c>
      <c r="O726" s="92">
        <v>-2.4264299988150384E-2</v>
      </c>
      <c r="P726" s="92">
        <v>-2.9760000000000009E-2</v>
      </c>
      <c r="Q726" s="92">
        <v>9.398570001184961E-2</v>
      </c>
      <c r="R726" s="77"/>
      <c r="S726" s="77"/>
      <c r="T726" s="92"/>
      <c r="U726" s="92"/>
      <c r="V726" s="92"/>
      <c r="W726" s="92"/>
      <c r="X726" s="92"/>
      <c r="Y726" s="92"/>
      <c r="Z726" s="92"/>
      <c r="AA726" s="92"/>
      <c r="AB726" s="92"/>
      <c r="AC726" s="92"/>
      <c r="AD726" s="92"/>
      <c r="AE726" s="92"/>
      <c r="AF726" s="92"/>
      <c r="AG726" s="92"/>
      <c r="AH726" s="92"/>
      <c r="AI726" s="92"/>
      <c r="AJ726" s="92"/>
      <c r="AK726" s="92"/>
      <c r="AL726" s="92"/>
      <c r="AM726" s="93"/>
      <c r="AN726" s="77"/>
      <c r="AO726" s="77"/>
      <c r="AP726" s="77"/>
      <c r="AQ726" s="77"/>
      <c r="AR726" s="77"/>
      <c r="AS726" s="77"/>
      <c r="AT726" s="77"/>
      <c r="AU726" s="77"/>
      <c r="AV726" s="77"/>
      <c r="AW726" s="77"/>
      <c r="AX726" s="77"/>
      <c r="AY726" s="77"/>
      <c r="AZ726" s="77"/>
      <c r="BB726" s="77"/>
      <c r="BC726" s="77"/>
      <c r="BD726" s="77"/>
      <c r="BE726" s="77"/>
      <c r="BG726" s="77"/>
      <c r="BH726" s="77"/>
      <c r="BI726" s="58"/>
      <c r="BJ726" s="58"/>
      <c r="BL726" s="94"/>
      <c r="BN726" s="117"/>
    </row>
    <row r="727" spans="1:66" s="38" customFormat="1" x14ac:dyDescent="0.2">
      <c r="A727" s="38" t="s">
        <v>805</v>
      </c>
      <c r="C727" s="58">
        <v>37.119999999999997</v>
      </c>
      <c r="D727" s="58">
        <v>-116.07</v>
      </c>
      <c r="E727" s="38" t="s">
        <v>806</v>
      </c>
      <c r="F727" s="63"/>
      <c r="G727" s="63"/>
      <c r="H727" s="63">
        <v>18650</v>
      </c>
      <c r="I727" s="63"/>
      <c r="J727" s="58">
        <v>-21.1</v>
      </c>
      <c r="K727" s="63">
        <v>161</v>
      </c>
      <c r="L727" s="63">
        <v>1285</v>
      </c>
      <c r="M727" s="58">
        <v>-23.667512922892698</v>
      </c>
      <c r="N727" s="92">
        <v>-8.455E-2</v>
      </c>
      <c r="O727" s="92">
        <v>-2.3232509228926954</v>
      </c>
      <c r="P727" s="92">
        <v>-0.15971200000000002</v>
      </c>
      <c r="Q727" s="92">
        <v>-2.5675129228926954</v>
      </c>
      <c r="R727" s="77"/>
      <c r="S727" s="77"/>
      <c r="T727" s="92"/>
      <c r="U727" s="92"/>
      <c r="V727" s="92"/>
      <c r="W727" s="92"/>
      <c r="X727" s="92"/>
      <c r="Y727" s="92"/>
      <c r="Z727" s="92"/>
      <c r="AA727" s="92"/>
      <c r="AB727" s="92"/>
      <c r="AC727" s="92"/>
      <c r="AD727" s="92"/>
      <c r="AE727" s="92"/>
      <c r="AF727" s="92"/>
      <c r="AG727" s="92"/>
      <c r="AH727" s="92"/>
      <c r="AI727" s="92"/>
      <c r="AJ727" s="92"/>
      <c r="AK727" s="92"/>
      <c r="AL727" s="92"/>
      <c r="AM727" s="93"/>
      <c r="AN727" s="77"/>
      <c r="AO727" s="77"/>
      <c r="AP727" s="77"/>
      <c r="AQ727" s="77"/>
      <c r="AR727" s="77"/>
      <c r="AS727" s="77"/>
      <c r="AT727" s="77"/>
      <c r="AU727" s="77"/>
      <c r="AV727" s="77"/>
      <c r="AW727" s="77"/>
      <c r="AX727" s="77"/>
      <c r="AY727" s="77"/>
      <c r="AZ727" s="77"/>
      <c r="BB727" s="77"/>
      <c r="BC727" s="77"/>
      <c r="BD727" s="77"/>
      <c r="BE727" s="77"/>
      <c r="BG727" s="77"/>
      <c r="BH727" s="77"/>
      <c r="BI727" s="58"/>
      <c r="BJ727" s="58"/>
      <c r="BL727" s="94"/>
      <c r="BN727" s="117"/>
    </row>
    <row r="728" spans="1:66" s="38" customFormat="1" x14ac:dyDescent="0.2">
      <c r="A728" s="38" t="s">
        <v>809</v>
      </c>
      <c r="B728" s="38" t="s">
        <v>1101</v>
      </c>
      <c r="C728" s="58">
        <v>64.900000000000006</v>
      </c>
      <c r="D728" s="58">
        <v>-157.69999999999999</v>
      </c>
      <c r="E728" s="38" t="s">
        <v>806</v>
      </c>
      <c r="F728" s="63">
        <v>15455</v>
      </c>
      <c r="G728" s="63">
        <v>130</v>
      </c>
      <c r="H728" s="63">
        <v>18720</v>
      </c>
      <c r="I728" s="63">
        <v>130</v>
      </c>
      <c r="J728" s="58">
        <v>-24.6</v>
      </c>
      <c r="K728" s="63">
        <v>338</v>
      </c>
      <c r="L728" s="63">
        <v>38</v>
      </c>
      <c r="M728" s="58">
        <v>-25.857932995702082</v>
      </c>
      <c r="N728" s="92">
        <v>0.15238000000000002</v>
      </c>
      <c r="O728" s="92">
        <v>-1.5950729957020826</v>
      </c>
      <c r="P728" s="92">
        <v>0.18476000000000004</v>
      </c>
      <c r="Q728" s="92">
        <v>-1.2579329957020826</v>
      </c>
      <c r="R728" s="77"/>
      <c r="S728" s="77"/>
      <c r="T728" s="92"/>
      <c r="U728" s="92"/>
      <c r="V728" s="92"/>
      <c r="W728" s="92"/>
      <c r="X728" s="92"/>
      <c r="Y728" s="92"/>
      <c r="Z728" s="92"/>
      <c r="AA728" s="92"/>
      <c r="AB728" s="92"/>
      <c r="AC728" s="92"/>
      <c r="AD728" s="92"/>
      <c r="AE728" s="92"/>
      <c r="AF728" s="92"/>
      <c r="AG728" s="92"/>
      <c r="AH728" s="92"/>
      <c r="AI728" s="92"/>
      <c r="AJ728" s="92"/>
      <c r="AK728" s="92"/>
      <c r="AL728" s="92"/>
      <c r="AM728" s="93"/>
      <c r="AN728" s="77"/>
      <c r="AO728" s="77"/>
      <c r="AP728" s="77"/>
      <c r="AQ728" s="77"/>
      <c r="AR728" s="77"/>
      <c r="AS728" s="77"/>
      <c r="AT728" s="77"/>
      <c r="AU728" s="77"/>
      <c r="AV728" s="77"/>
      <c r="AW728" s="77"/>
      <c r="AX728" s="77"/>
      <c r="AY728" s="77"/>
      <c r="AZ728" s="77"/>
      <c r="BB728" s="77"/>
      <c r="BC728" s="77"/>
      <c r="BD728" s="77"/>
      <c r="BE728" s="77"/>
      <c r="BG728" s="77"/>
      <c r="BH728" s="77"/>
      <c r="BI728" s="58"/>
      <c r="BJ728" s="58"/>
      <c r="BL728" s="94"/>
      <c r="BN728" s="117"/>
    </row>
    <row r="729" spans="1:66" s="38" customFormat="1" x14ac:dyDescent="0.2">
      <c r="A729" s="38" t="s">
        <v>805</v>
      </c>
      <c r="C729" s="58">
        <v>38.729999999999997</v>
      </c>
      <c r="D729" s="58">
        <v>-109.5</v>
      </c>
      <c r="E729" s="38" t="s">
        <v>806</v>
      </c>
      <c r="F729" s="63"/>
      <c r="G729" s="63"/>
      <c r="H729" s="63">
        <v>19320</v>
      </c>
      <c r="I729" s="63"/>
      <c r="J729" s="58">
        <v>-22</v>
      </c>
      <c r="K729" s="63">
        <v>252</v>
      </c>
      <c r="L729" s="63">
        <v>1392</v>
      </c>
      <c r="M729" s="58">
        <v>-24.164170056820613</v>
      </c>
      <c r="N729" s="92">
        <v>-0.10488</v>
      </c>
      <c r="O729" s="92">
        <v>-1.9195420568206139</v>
      </c>
      <c r="P729" s="92">
        <v>-0.13974800000000004</v>
      </c>
      <c r="Q729" s="92">
        <v>-2.1641700568206139</v>
      </c>
      <c r="R729" s="77"/>
      <c r="S729" s="77"/>
      <c r="T729" s="92"/>
      <c r="U729" s="92"/>
      <c r="V729" s="92"/>
      <c r="W729" s="92"/>
      <c r="X729" s="92"/>
      <c r="Y729" s="92"/>
      <c r="Z729" s="92"/>
      <c r="AA729" s="92"/>
      <c r="AB729" s="92"/>
      <c r="AC729" s="92"/>
      <c r="AD729" s="92"/>
      <c r="AE729" s="92"/>
      <c r="AF729" s="92"/>
      <c r="AG729" s="92"/>
      <c r="AH729" s="92"/>
      <c r="AI729" s="92"/>
      <c r="AJ729" s="92"/>
      <c r="AK729" s="92"/>
      <c r="AL729" s="92"/>
      <c r="AM729" s="93"/>
      <c r="AN729" s="77"/>
      <c r="AO729" s="77"/>
      <c r="AP729" s="77"/>
      <c r="AQ729" s="77"/>
      <c r="AR729" s="77"/>
      <c r="AS729" s="77"/>
      <c r="AT729" s="77"/>
      <c r="AU729" s="77"/>
      <c r="AV729" s="77"/>
      <c r="AW729" s="77"/>
      <c r="AX729" s="77"/>
      <c r="AY729" s="77"/>
      <c r="AZ729" s="77"/>
      <c r="BB729" s="77"/>
      <c r="BC729" s="77"/>
      <c r="BD729" s="77"/>
      <c r="BE729" s="77"/>
      <c r="BG729" s="77"/>
      <c r="BH729" s="77"/>
      <c r="BI729" s="58"/>
      <c r="BJ729" s="58"/>
      <c r="BL729" s="94"/>
      <c r="BN729" s="117"/>
    </row>
    <row r="730" spans="1:66" s="38" customFormat="1" x14ac:dyDescent="0.2">
      <c r="A730" s="38" t="s">
        <v>805</v>
      </c>
      <c r="C730" s="58">
        <v>36.17</v>
      </c>
      <c r="D730" s="58">
        <v>-111.92</v>
      </c>
      <c r="E730" s="38" t="s">
        <v>806</v>
      </c>
      <c r="F730" s="63"/>
      <c r="G730" s="63"/>
      <c r="H730" s="63">
        <v>19900</v>
      </c>
      <c r="I730" s="63"/>
      <c r="J730" s="58">
        <v>-23.9</v>
      </c>
      <c r="K730" s="63">
        <v>474</v>
      </c>
      <c r="L730" s="63">
        <v>2061</v>
      </c>
      <c r="M730" s="58">
        <v>-25.465526340779551</v>
      </c>
      <c r="N730" s="92">
        <v>-0.23199</v>
      </c>
      <c r="O730" s="92">
        <v>-1.1620443407795538</v>
      </c>
      <c r="P730" s="92">
        <v>-0.17149199999999998</v>
      </c>
      <c r="Q730" s="92">
        <v>-1.5655263407795537</v>
      </c>
      <c r="R730" s="77"/>
      <c r="S730" s="77"/>
      <c r="T730" s="92"/>
      <c r="U730" s="92"/>
      <c r="V730" s="92"/>
      <c r="W730" s="92"/>
      <c r="X730" s="92"/>
      <c r="Y730" s="92"/>
      <c r="Z730" s="92"/>
      <c r="AA730" s="92"/>
      <c r="AB730" s="92"/>
      <c r="AC730" s="92"/>
      <c r="AD730" s="92"/>
      <c r="AE730" s="92"/>
      <c r="AF730" s="92"/>
      <c r="AG730" s="92"/>
      <c r="AH730" s="92"/>
      <c r="AI730" s="92"/>
      <c r="AJ730" s="92"/>
      <c r="AK730" s="92"/>
      <c r="AL730" s="92"/>
      <c r="AM730" s="93"/>
      <c r="AN730" s="77"/>
      <c r="AO730" s="77"/>
      <c r="AP730" s="77"/>
      <c r="AQ730" s="77"/>
      <c r="AR730" s="77"/>
      <c r="AS730" s="77"/>
      <c r="AT730" s="77"/>
      <c r="AU730" s="77"/>
      <c r="AV730" s="77"/>
      <c r="AW730" s="77"/>
      <c r="AX730" s="77"/>
      <c r="AY730" s="77"/>
      <c r="AZ730" s="77"/>
      <c r="BB730" s="77"/>
      <c r="BC730" s="77"/>
      <c r="BD730" s="77"/>
      <c r="BE730" s="77"/>
      <c r="BG730" s="77"/>
      <c r="BH730" s="77"/>
      <c r="BI730" s="58"/>
      <c r="BJ730" s="58"/>
      <c r="BL730" s="94"/>
      <c r="BN730" s="117"/>
    </row>
    <row r="731" spans="1:66" s="38" customFormat="1" x14ac:dyDescent="0.2">
      <c r="A731" s="38" t="s">
        <v>805</v>
      </c>
      <c r="C731" s="58">
        <v>37.119999999999997</v>
      </c>
      <c r="D731" s="58">
        <v>-116.07</v>
      </c>
      <c r="E731" s="38" t="s">
        <v>806</v>
      </c>
      <c r="F731" s="63"/>
      <c r="G731" s="63"/>
      <c r="H731" s="63">
        <v>20070</v>
      </c>
      <c r="I731" s="63"/>
      <c r="J731" s="58">
        <v>-21.7</v>
      </c>
      <c r="K731" s="63">
        <v>161</v>
      </c>
      <c r="L731" s="63">
        <v>1285</v>
      </c>
      <c r="M731" s="58">
        <v>-24.267512922892696</v>
      </c>
      <c r="N731" s="92">
        <v>-8.455E-2</v>
      </c>
      <c r="O731" s="92">
        <v>-2.3232509228926954</v>
      </c>
      <c r="P731" s="92">
        <v>-0.15971200000000002</v>
      </c>
      <c r="Q731" s="92">
        <v>-2.5675129228926954</v>
      </c>
      <c r="R731" s="77">
        <v>710.33268155071426</v>
      </c>
      <c r="S731" s="77">
        <v>209.31644891143978</v>
      </c>
      <c r="T731" s="92">
        <v>-1.7195608161713836</v>
      </c>
      <c r="U731" s="92">
        <v>0.44405390517765192</v>
      </c>
      <c r="V731" s="92"/>
      <c r="W731" s="92"/>
      <c r="X731" s="93"/>
      <c r="Y731" s="92"/>
      <c r="Z731" s="77"/>
      <c r="AA731" s="92"/>
      <c r="AB731" s="77"/>
      <c r="AC731" s="92"/>
      <c r="AD731" s="77"/>
      <c r="AE731" s="92"/>
      <c r="AF731" s="77"/>
      <c r="AG731" s="92"/>
      <c r="AH731" s="77"/>
      <c r="AI731" s="92"/>
      <c r="AJ731" s="77"/>
      <c r="AK731" s="92"/>
      <c r="AL731" s="92"/>
      <c r="AM731" s="93"/>
      <c r="AN731" s="77"/>
      <c r="AO731" s="77"/>
      <c r="AP731" s="77"/>
      <c r="AQ731" s="77"/>
      <c r="AR731" s="77"/>
      <c r="AS731" s="77"/>
      <c r="AT731" s="77"/>
      <c r="AU731" s="77"/>
      <c r="AV731" s="77"/>
      <c r="AW731" s="77"/>
      <c r="AX731" s="77"/>
      <c r="AY731" s="77"/>
      <c r="AZ731" s="77"/>
      <c r="BB731" s="77"/>
      <c r="BC731" s="77"/>
      <c r="BD731" s="77"/>
      <c r="BE731" s="77"/>
      <c r="BG731" s="77"/>
      <c r="BH731" s="77"/>
      <c r="BI731" s="58"/>
      <c r="BJ731" s="58"/>
      <c r="BL731" s="94"/>
      <c r="BN731" s="117"/>
    </row>
    <row r="732" spans="1:66" s="38" customFormat="1" x14ac:dyDescent="0.2">
      <c r="A732" s="38" t="s">
        <v>809</v>
      </c>
      <c r="B732" s="38" t="s">
        <v>1102</v>
      </c>
      <c r="C732" s="58">
        <v>41.7</v>
      </c>
      <c r="D732" s="58">
        <v>-93.4</v>
      </c>
      <c r="E732" s="38" t="s">
        <v>806</v>
      </c>
      <c r="F732" s="63">
        <v>16720</v>
      </c>
      <c r="G732" s="63">
        <v>600</v>
      </c>
      <c r="H732" s="63">
        <v>20220</v>
      </c>
      <c r="I732" s="63">
        <v>750</v>
      </c>
      <c r="J732" s="58">
        <v>-21.8</v>
      </c>
      <c r="K732" s="63">
        <v>864</v>
      </c>
      <c r="L732" s="63">
        <v>297</v>
      </c>
      <c r="M732" s="58">
        <v>-22.047380319483711</v>
      </c>
      <c r="N732" s="92">
        <v>0.10317000000000001</v>
      </c>
      <c r="O732" s="92">
        <v>-0.2476303194837115</v>
      </c>
      <c r="P732" s="92">
        <v>-0.10292000000000001</v>
      </c>
      <c r="Q732" s="92">
        <v>-0.2473803194837115</v>
      </c>
      <c r="R732" s="77">
        <v>692.42731885514297</v>
      </c>
      <c r="S732" s="77">
        <v>204.34079485527113</v>
      </c>
      <c r="T732" s="92">
        <v>0.39745157917167412</v>
      </c>
      <c r="U732" s="92">
        <v>0.45807647986840921</v>
      </c>
      <c r="V732" s="92"/>
      <c r="W732" s="92"/>
      <c r="X732" s="93"/>
      <c r="Y732" s="92"/>
      <c r="Z732" s="77"/>
      <c r="AA732" s="92"/>
      <c r="AB732" s="77"/>
      <c r="AC732" s="92"/>
      <c r="AD732" s="77"/>
      <c r="AE732" s="92"/>
      <c r="AF732" s="77"/>
      <c r="AG732" s="92"/>
      <c r="AH732" s="77"/>
      <c r="AI732" s="92"/>
      <c r="AJ732" s="77"/>
      <c r="AK732" s="92"/>
      <c r="AL732" s="92"/>
      <c r="AM732" s="93"/>
      <c r="AN732" s="77"/>
      <c r="AO732" s="77"/>
      <c r="AP732" s="77"/>
      <c r="AQ732" s="77"/>
      <c r="AR732" s="77"/>
      <c r="AS732" s="77"/>
      <c r="AT732" s="77"/>
      <c r="AU732" s="77"/>
      <c r="AV732" s="77"/>
      <c r="AW732" s="77"/>
      <c r="AX732" s="77"/>
      <c r="AY732" s="77"/>
      <c r="AZ732" s="77"/>
      <c r="BB732" s="77"/>
      <c r="BC732" s="77"/>
      <c r="BD732" s="77"/>
      <c r="BE732" s="77"/>
      <c r="BG732" s="77"/>
      <c r="BH732" s="77"/>
      <c r="BI732" s="58"/>
      <c r="BJ732" s="58"/>
      <c r="BL732" s="94"/>
      <c r="BN732" s="117"/>
    </row>
    <row r="733" spans="1:66" s="38" customFormat="1" x14ac:dyDescent="0.2">
      <c r="A733" s="38" t="s">
        <v>809</v>
      </c>
      <c r="B733" s="38" t="s">
        <v>1103</v>
      </c>
      <c r="C733" s="58">
        <v>38.799999999999997</v>
      </c>
      <c r="D733" s="58">
        <v>-90.4</v>
      </c>
      <c r="E733" s="38" t="s">
        <v>806</v>
      </c>
      <c r="F733" s="63">
        <v>17800</v>
      </c>
      <c r="G733" s="63"/>
      <c r="H733" s="63">
        <v>21550</v>
      </c>
      <c r="I733" s="63"/>
      <c r="J733" s="58">
        <v>-21.8</v>
      </c>
      <c r="K733" s="63">
        <v>956</v>
      </c>
      <c r="L733" s="63">
        <v>134</v>
      </c>
      <c r="M733" s="58">
        <v>-21.881901158593205</v>
      </c>
      <c r="N733" s="92">
        <v>0.13414000000000001</v>
      </c>
      <c r="O733" s="92">
        <v>-7.7161158593204604E-2</v>
      </c>
      <c r="P733" s="92">
        <v>-0.13888000000000006</v>
      </c>
      <c r="Q733" s="92">
        <v>-8.1901158593204654E-2</v>
      </c>
      <c r="R733" s="77">
        <v>898.79265727857148</v>
      </c>
      <c r="S733" s="77">
        <v>202.30252828925876</v>
      </c>
      <c r="T733" s="92">
        <v>0.13396299907622883</v>
      </c>
      <c r="U733" s="92">
        <v>0.40097555511001559</v>
      </c>
      <c r="V733" s="92"/>
      <c r="W733" s="92"/>
      <c r="X733" s="93"/>
      <c r="Y733" s="92"/>
      <c r="Z733" s="77"/>
      <c r="AA733" s="92"/>
      <c r="AB733" s="77"/>
      <c r="AC733" s="92"/>
      <c r="AD733" s="77"/>
      <c r="AE733" s="92"/>
      <c r="AF733" s="77"/>
      <c r="AG733" s="92"/>
      <c r="AH733" s="77"/>
      <c r="AI733" s="92"/>
      <c r="AJ733" s="77"/>
      <c r="AK733" s="92"/>
      <c r="AL733" s="92"/>
      <c r="AM733" s="93"/>
      <c r="AN733" s="77"/>
      <c r="AO733" s="77"/>
      <c r="AP733" s="77"/>
      <c r="AQ733" s="77"/>
      <c r="AR733" s="77"/>
      <c r="AS733" s="77"/>
      <c r="AT733" s="77"/>
      <c r="AU733" s="77"/>
      <c r="AV733" s="77"/>
      <c r="AW733" s="77"/>
      <c r="AX733" s="77"/>
      <c r="AY733" s="77"/>
      <c r="AZ733" s="77"/>
      <c r="BB733" s="77"/>
      <c r="BC733" s="77"/>
      <c r="BD733" s="77"/>
      <c r="BE733" s="77"/>
      <c r="BG733" s="77"/>
      <c r="BH733" s="77"/>
      <c r="BI733" s="58"/>
      <c r="BJ733" s="58"/>
      <c r="BL733" s="94"/>
      <c r="BN733" s="117"/>
    </row>
    <row r="734" spans="1:66" s="38" customFormat="1" x14ac:dyDescent="0.2">
      <c r="A734" s="38" t="s">
        <v>805</v>
      </c>
      <c r="C734" s="58">
        <v>36.17</v>
      </c>
      <c r="D734" s="58">
        <v>-111.92</v>
      </c>
      <c r="E734" s="38" t="s">
        <v>806</v>
      </c>
      <c r="F734" s="63"/>
      <c r="G734" s="63"/>
      <c r="H734" s="63">
        <v>21740</v>
      </c>
      <c r="I734" s="63"/>
      <c r="J734" s="58">
        <v>-23.4</v>
      </c>
      <c r="K734" s="63">
        <v>474</v>
      </c>
      <c r="L734" s="63">
        <v>2061</v>
      </c>
      <c r="M734" s="58">
        <v>-24.965526340779551</v>
      </c>
      <c r="N734" s="92">
        <v>-0.23199</v>
      </c>
      <c r="O734" s="92">
        <v>-1.1620443407795538</v>
      </c>
      <c r="P734" s="92">
        <v>-0.17149199999999998</v>
      </c>
      <c r="Q734" s="92">
        <v>-1.5655263407795537</v>
      </c>
      <c r="R734" s="77">
        <v>813.17475575942865</v>
      </c>
      <c r="S734" s="77">
        <v>222.75135144612253</v>
      </c>
      <c r="T734" s="92">
        <v>-0.77762238074496337</v>
      </c>
      <c r="U734" s="92">
        <v>0.43389887038569985</v>
      </c>
      <c r="V734" s="92"/>
      <c r="W734" s="92"/>
      <c r="X734" s="93"/>
      <c r="Y734" s="92"/>
      <c r="Z734" s="77"/>
      <c r="AA734" s="92"/>
      <c r="AB734" s="77"/>
      <c r="AC734" s="92"/>
      <c r="AD734" s="77"/>
      <c r="AE734" s="92"/>
      <c r="AF734" s="77"/>
      <c r="AG734" s="92"/>
      <c r="AH734" s="77"/>
      <c r="AI734" s="92"/>
      <c r="AJ734" s="77"/>
      <c r="AK734" s="92"/>
      <c r="AL734" s="92"/>
      <c r="AM734" s="93"/>
      <c r="AN734" s="77"/>
      <c r="AO734" s="77"/>
      <c r="AP734" s="77"/>
      <c r="AQ734" s="77"/>
      <c r="AR734" s="77"/>
      <c r="AS734" s="77"/>
      <c r="AT734" s="77"/>
      <c r="AU734" s="77"/>
      <c r="AV734" s="77"/>
      <c r="AW734" s="77"/>
      <c r="AX734" s="77"/>
      <c r="AY734" s="77"/>
      <c r="AZ734" s="77"/>
      <c r="BB734" s="77"/>
      <c r="BC734" s="77"/>
      <c r="BD734" s="77"/>
      <c r="BE734" s="77"/>
      <c r="BG734" s="77"/>
      <c r="BH734" s="77"/>
      <c r="BI734" s="58"/>
      <c r="BJ734" s="58"/>
      <c r="BL734" s="94"/>
      <c r="BN734" s="117"/>
    </row>
    <row r="735" spans="1:66" s="38" customFormat="1" x14ac:dyDescent="0.2">
      <c r="A735" s="38" t="s">
        <v>809</v>
      </c>
      <c r="B735" s="38" t="s">
        <v>1104</v>
      </c>
      <c r="C735" s="58">
        <v>40.700000000000003</v>
      </c>
      <c r="D735" s="58">
        <v>-111.9</v>
      </c>
      <c r="E735" s="38" t="s">
        <v>806</v>
      </c>
      <c r="F735" s="63">
        <v>18000</v>
      </c>
      <c r="G735" s="63">
        <v>180</v>
      </c>
      <c r="H735" s="63">
        <v>21800</v>
      </c>
      <c r="I735" s="63">
        <v>250</v>
      </c>
      <c r="J735" s="58">
        <v>-21.6</v>
      </c>
      <c r="K735" s="63">
        <v>412</v>
      </c>
      <c r="L735" s="63">
        <v>1294</v>
      </c>
      <c r="M735" s="58">
        <v>-23.150730930737101</v>
      </c>
      <c r="N735" s="92">
        <v>-8.6260000000000003E-2</v>
      </c>
      <c r="O735" s="92">
        <v>-1.3491509307370997</v>
      </c>
      <c r="P735" s="92">
        <v>-0.11531999999999998</v>
      </c>
      <c r="Q735" s="92">
        <v>-1.5507309307370996</v>
      </c>
      <c r="R735" s="77">
        <v>649.04239236900014</v>
      </c>
      <c r="S735" s="77">
        <v>169.02256029073482</v>
      </c>
      <c r="T735" s="92">
        <v>-0.61571664056601449</v>
      </c>
      <c r="U735" s="92">
        <v>0.37766159803269317</v>
      </c>
      <c r="V735" s="92"/>
      <c r="W735" s="92"/>
      <c r="X735" s="93"/>
      <c r="Y735" s="92"/>
      <c r="Z735" s="77"/>
      <c r="AA735" s="92"/>
      <c r="AB735" s="77"/>
      <c r="AC735" s="92"/>
      <c r="AD735" s="77"/>
      <c r="AE735" s="92"/>
      <c r="AF735" s="77"/>
      <c r="AG735" s="92"/>
      <c r="AH735" s="77"/>
      <c r="AI735" s="92"/>
      <c r="AJ735" s="77"/>
      <c r="AK735" s="92"/>
      <c r="AL735" s="92"/>
      <c r="AM735" s="93"/>
      <c r="AN735" s="77"/>
      <c r="AO735" s="77"/>
      <c r="AP735" s="77"/>
      <c r="AQ735" s="77"/>
      <c r="AR735" s="77"/>
      <c r="AS735" s="77"/>
      <c r="AT735" s="77"/>
      <c r="AU735" s="77"/>
      <c r="AV735" s="77"/>
      <c r="AW735" s="77"/>
      <c r="AX735" s="77"/>
      <c r="AY735" s="77"/>
      <c r="AZ735" s="77"/>
      <c r="BB735" s="77"/>
      <c r="BC735" s="77"/>
      <c r="BD735" s="77"/>
      <c r="BE735" s="77"/>
      <c r="BG735" s="77"/>
      <c r="BH735" s="77"/>
      <c r="BI735" s="58"/>
      <c r="BJ735" s="58"/>
      <c r="BL735" s="94"/>
      <c r="BN735" s="117"/>
    </row>
    <row r="736" spans="1:66" s="38" customFormat="1" x14ac:dyDescent="0.2">
      <c r="A736" s="38" t="s">
        <v>809</v>
      </c>
      <c r="B736" s="38" t="s">
        <v>1105</v>
      </c>
      <c r="C736" s="58">
        <v>39.799999999999997</v>
      </c>
      <c r="D736" s="58">
        <v>-86.5</v>
      </c>
      <c r="E736" s="38" t="s">
        <v>806</v>
      </c>
      <c r="F736" s="63">
        <v>18000</v>
      </c>
      <c r="G736" s="63"/>
      <c r="H736" s="63">
        <v>21800</v>
      </c>
      <c r="I736" s="63"/>
      <c r="J736" s="58">
        <v>-21.1</v>
      </c>
      <c r="K736" s="63">
        <v>1046</v>
      </c>
      <c r="L736" s="63">
        <v>283</v>
      </c>
      <c r="M736" s="58">
        <v>-21.042725188881416</v>
      </c>
      <c r="N736" s="92">
        <v>0.10583000000000001</v>
      </c>
      <c r="O736" s="92">
        <v>7.7924811118585069E-2</v>
      </c>
      <c r="P736" s="92">
        <v>-0.12648000000000004</v>
      </c>
      <c r="Q736" s="92">
        <v>5.7274811118585039E-2</v>
      </c>
      <c r="R736" s="77">
        <v>986.46467928157142</v>
      </c>
      <c r="S736" s="77">
        <v>205.20695863885317</v>
      </c>
      <c r="T736" s="92">
        <v>0.12671002247822802</v>
      </c>
      <c r="U736" s="92">
        <v>0.3676392681251881</v>
      </c>
      <c r="V736" s="92"/>
      <c r="W736" s="92"/>
      <c r="X736" s="93"/>
      <c r="Y736" s="92"/>
      <c r="Z736" s="77"/>
      <c r="AA736" s="92"/>
      <c r="AB736" s="77"/>
      <c r="AC736" s="92"/>
      <c r="AD736" s="77"/>
      <c r="AE736" s="92"/>
      <c r="AF736" s="77"/>
      <c r="AG736" s="92"/>
      <c r="AH736" s="77"/>
      <c r="AI736" s="92"/>
      <c r="AJ736" s="77"/>
      <c r="AK736" s="92"/>
      <c r="AL736" s="92"/>
      <c r="AM736" s="93"/>
      <c r="AN736" s="77"/>
      <c r="AO736" s="77"/>
      <c r="AP736" s="77"/>
      <c r="AQ736" s="77"/>
      <c r="AR736" s="77"/>
      <c r="AS736" s="77"/>
      <c r="AT736" s="77"/>
      <c r="AU736" s="77"/>
      <c r="AV736" s="77"/>
      <c r="AW736" s="77"/>
      <c r="AX736" s="77"/>
      <c r="AY736" s="77"/>
      <c r="AZ736" s="77"/>
      <c r="BB736" s="77"/>
      <c r="BC736" s="77"/>
      <c r="BD736" s="77"/>
      <c r="BE736" s="77"/>
      <c r="BG736" s="77"/>
      <c r="BH736" s="77"/>
      <c r="BI736" s="58"/>
      <c r="BJ736" s="58"/>
      <c r="BL736" s="94"/>
      <c r="BN736" s="117"/>
    </row>
    <row r="737" spans="1:66" s="38" customFormat="1" x14ac:dyDescent="0.2">
      <c r="A737" s="38" t="s">
        <v>809</v>
      </c>
      <c r="B737" s="38" t="s">
        <v>1106</v>
      </c>
      <c r="C737" s="58">
        <v>39.4</v>
      </c>
      <c r="D737" s="58">
        <v>-83</v>
      </c>
      <c r="E737" s="38" t="s">
        <v>806</v>
      </c>
      <c r="F737" s="63">
        <v>18100</v>
      </c>
      <c r="G737" s="63"/>
      <c r="H737" s="63">
        <v>21880</v>
      </c>
      <c r="I737" s="63"/>
      <c r="J737" s="58">
        <v>-20.7</v>
      </c>
      <c r="K737" s="63">
        <v>994</v>
      </c>
      <c r="L737" s="63">
        <v>212</v>
      </c>
      <c r="M737" s="58">
        <v>-20.722486832026643</v>
      </c>
      <c r="N737" s="92">
        <v>0.11932000000000001</v>
      </c>
      <c r="O737" s="92">
        <v>-1.0366832026644346E-2</v>
      </c>
      <c r="P737" s="92">
        <v>-0.13144000000000006</v>
      </c>
      <c r="Q737" s="92">
        <v>-2.2486832026644393E-2</v>
      </c>
      <c r="R737" s="77">
        <v>1060.6674492872858</v>
      </c>
      <c r="S737" s="77">
        <v>141.25765738829884</v>
      </c>
      <c r="T737" s="92">
        <v>-0.10140045539921491</v>
      </c>
      <c r="U737" s="92">
        <v>0.24664268249019516</v>
      </c>
      <c r="V737" s="92"/>
      <c r="W737" s="92"/>
      <c r="X737" s="93"/>
      <c r="Y737" s="92"/>
      <c r="Z737" s="77"/>
      <c r="AA737" s="92"/>
      <c r="AB737" s="77"/>
      <c r="AC737" s="92"/>
      <c r="AD737" s="77"/>
      <c r="AE737" s="92"/>
      <c r="AF737" s="77"/>
      <c r="AG737" s="92"/>
      <c r="AH737" s="77"/>
      <c r="AI737" s="92"/>
      <c r="AJ737" s="77"/>
      <c r="AK737" s="92"/>
      <c r="AL737" s="92"/>
      <c r="AM737" s="93"/>
      <c r="AN737" s="77"/>
      <c r="AO737" s="77"/>
      <c r="AP737" s="77"/>
      <c r="AQ737" s="77"/>
      <c r="AR737" s="77"/>
      <c r="AS737" s="77"/>
      <c r="AT737" s="77"/>
      <c r="AU737" s="77"/>
      <c r="AV737" s="77"/>
      <c r="AW737" s="77"/>
      <c r="AX737" s="77"/>
      <c r="AY737" s="77"/>
      <c r="AZ737" s="77"/>
      <c r="BB737" s="77"/>
      <c r="BC737" s="77"/>
      <c r="BD737" s="77"/>
      <c r="BE737" s="77"/>
      <c r="BG737" s="77"/>
      <c r="BH737" s="77"/>
      <c r="BI737" s="58"/>
      <c r="BJ737" s="58"/>
      <c r="BL737" s="94"/>
      <c r="BN737" s="117"/>
    </row>
    <row r="738" spans="1:66" s="38" customFormat="1" x14ac:dyDescent="0.2">
      <c r="A738" s="38" t="s">
        <v>809</v>
      </c>
      <c r="B738" s="38" t="s">
        <v>1107</v>
      </c>
      <c r="C738" s="58">
        <v>40.700000000000003</v>
      </c>
      <c r="D738" s="58">
        <v>-89.5</v>
      </c>
      <c r="E738" s="38" t="s">
        <v>806</v>
      </c>
      <c r="F738" s="63">
        <v>18460</v>
      </c>
      <c r="G738" s="63"/>
      <c r="H738" s="63">
        <v>22340</v>
      </c>
      <c r="I738" s="63"/>
      <c r="J738" s="58">
        <v>-21.4</v>
      </c>
      <c r="K738" s="63">
        <v>939</v>
      </c>
      <c r="L738" s="63">
        <v>210</v>
      </c>
      <c r="M738" s="58">
        <v>-21.503319757002789</v>
      </c>
      <c r="N738" s="92">
        <v>0.1197</v>
      </c>
      <c r="O738" s="92">
        <v>-0.10769975700279133</v>
      </c>
      <c r="P738" s="92">
        <v>-0.11531999999999998</v>
      </c>
      <c r="Q738" s="92">
        <v>-0.10331975700279131</v>
      </c>
      <c r="R738" s="77">
        <v>834.05107172428563</v>
      </c>
      <c r="S738" s="77">
        <v>272.94386362215226</v>
      </c>
      <c r="T738" s="92">
        <v>0.25652278475259954</v>
      </c>
      <c r="U738" s="92">
        <v>0.55980812359692289</v>
      </c>
      <c r="V738" s="92"/>
      <c r="W738" s="92"/>
      <c r="X738" s="93"/>
      <c r="Y738" s="92"/>
      <c r="Z738" s="77"/>
      <c r="AA738" s="92"/>
      <c r="AB738" s="77"/>
      <c r="AC738" s="92"/>
      <c r="AD738" s="77"/>
      <c r="AE738" s="92"/>
      <c r="AF738" s="77"/>
      <c r="AG738" s="92"/>
      <c r="AH738" s="77"/>
      <c r="AI738" s="92"/>
      <c r="AJ738" s="77"/>
      <c r="AK738" s="92"/>
      <c r="AL738" s="92"/>
      <c r="AM738" s="93"/>
      <c r="AN738" s="77"/>
      <c r="AO738" s="77"/>
      <c r="AP738" s="77"/>
      <c r="AQ738" s="77"/>
      <c r="AR738" s="77"/>
      <c r="AS738" s="77"/>
      <c r="AT738" s="77"/>
      <c r="AU738" s="77"/>
      <c r="AV738" s="77"/>
      <c r="AW738" s="77"/>
      <c r="AX738" s="77"/>
      <c r="AY738" s="77"/>
      <c r="AZ738" s="77"/>
      <c r="BB738" s="77"/>
      <c r="BC738" s="77"/>
      <c r="BD738" s="77"/>
      <c r="BE738" s="77"/>
      <c r="BG738" s="77"/>
      <c r="BH738" s="77"/>
      <c r="BI738" s="58"/>
      <c r="BJ738" s="58"/>
      <c r="BL738" s="94"/>
      <c r="BN738" s="117"/>
    </row>
    <row r="739" spans="1:66" s="38" customFormat="1" x14ac:dyDescent="0.2">
      <c r="A739" s="38" t="s">
        <v>809</v>
      </c>
      <c r="B739" s="38" t="s">
        <v>1108</v>
      </c>
      <c r="C739" s="58">
        <v>38.1</v>
      </c>
      <c r="D739" s="58">
        <v>-85.9</v>
      </c>
      <c r="E739" s="38" t="s">
        <v>806</v>
      </c>
      <c r="F739" s="63">
        <v>18530</v>
      </c>
      <c r="G739" s="63">
        <v>500</v>
      </c>
      <c r="H739" s="63">
        <v>22410</v>
      </c>
      <c r="I739" s="63">
        <v>590</v>
      </c>
      <c r="J739" s="58">
        <v>-20.8</v>
      </c>
      <c r="K739" s="63">
        <v>1136</v>
      </c>
      <c r="L739" s="63">
        <v>128</v>
      </c>
      <c r="M739" s="58">
        <v>-20.589310787986868</v>
      </c>
      <c r="N739" s="92">
        <v>0.13528000000000001</v>
      </c>
      <c r="O739" s="92">
        <v>0.22296921201313324</v>
      </c>
      <c r="P739" s="92">
        <v>-0.14755999999999997</v>
      </c>
      <c r="Q739" s="92">
        <v>0.21068921201313329</v>
      </c>
      <c r="R739" s="77">
        <v>1053.0634804177143</v>
      </c>
      <c r="S739" s="77">
        <v>152.77596472485547</v>
      </c>
      <c r="T739" s="92">
        <v>0.14655426902954613</v>
      </c>
      <c r="U739" s="92">
        <v>0.26824139177418865</v>
      </c>
      <c r="V739" s="92"/>
      <c r="W739" s="92"/>
      <c r="X739" s="93"/>
      <c r="Y739" s="92"/>
      <c r="Z739" s="77"/>
      <c r="AA739" s="92"/>
      <c r="AB739" s="77"/>
      <c r="AC739" s="92"/>
      <c r="AD739" s="77"/>
      <c r="AE739" s="92"/>
      <c r="AF739" s="77"/>
      <c r="AG739" s="92"/>
      <c r="AH739" s="77"/>
      <c r="AI739" s="92"/>
      <c r="AJ739" s="77"/>
      <c r="AK739" s="92"/>
      <c r="AL739" s="92"/>
      <c r="AM739" s="93"/>
      <c r="AN739" s="77"/>
      <c r="AO739" s="77"/>
      <c r="AP739" s="77"/>
      <c r="AQ739" s="77"/>
      <c r="AR739" s="77"/>
      <c r="AS739" s="77"/>
      <c r="AT739" s="77"/>
      <c r="AU739" s="77"/>
      <c r="AV739" s="77"/>
      <c r="AW739" s="77"/>
      <c r="AX739" s="77"/>
      <c r="AY739" s="77"/>
      <c r="AZ739" s="77"/>
      <c r="BB739" s="77"/>
      <c r="BC739" s="77"/>
      <c r="BD739" s="77"/>
      <c r="BE739" s="77"/>
      <c r="BG739" s="77"/>
      <c r="BH739" s="77"/>
      <c r="BI739" s="58"/>
      <c r="BJ739" s="58"/>
      <c r="BL739" s="94"/>
      <c r="BN739" s="117"/>
    </row>
    <row r="740" spans="1:66" s="38" customFormat="1" x14ac:dyDescent="0.2">
      <c r="A740" s="38" t="s">
        <v>809</v>
      </c>
      <c r="B740" s="38" t="s">
        <v>1109</v>
      </c>
      <c r="C740" s="58">
        <v>40.799999999999997</v>
      </c>
      <c r="D740" s="58">
        <v>-111.9</v>
      </c>
      <c r="E740" s="38" t="s">
        <v>806</v>
      </c>
      <c r="F740" s="63">
        <v>18800</v>
      </c>
      <c r="G740" s="63">
        <v>180</v>
      </c>
      <c r="H740" s="63">
        <v>22670</v>
      </c>
      <c r="I740" s="63">
        <v>200</v>
      </c>
      <c r="J740" s="58">
        <v>-20.2</v>
      </c>
      <c r="K740" s="63">
        <v>571</v>
      </c>
      <c r="L740" s="63">
        <v>1434</v>
      </c>
      <c r="M740" s="58">
        <v>-21.324394018063735</v>
      </c>
      <c r="N740" s="92">
        <v>-0.11286</v>
      </c>
      <c r="O740" s="92">
        <v>-0.89745401806373692</v>
      </c>
      <c r="P740" s="92">
        <v>-0.11408000000000007</v>
      </c>
      <c r="Q740" s="92">
        <v>-1.1243940180637368</v>
      </c>
      <c r="R740" s="77">
        <v>648.88969452400011</v>
      </c>
      <c r="S740" s="77">
        <v>167.26718145883714</v>
      </c>
      <c r="T740" s="92">
        <v>-0.16423405070908359</v>
      </c>
      <c r="U740" s="92">
        <v>0.37376000712722712</v>
      </c>
      <c r="V740" s="92"/>
      <c r="W740" s="92"/>
      <c r="X740" s="93"/>
      <c r="Y740" s="92"/>
      <c r="Z740" s="77"/>
      <c r="AA740" s="92"/>
      <c r="AB740" s="77"/>
      <c r="AC740" s="92"/>
      <c r="AD740" s="77"/>
      <c r="AE740" s="92"/>
      <c r="AF740" s="77"/>
      <c r="AG740" s="92"/>
      <c r="AH740" s="77"/>
      <c r="AI740" s="92"/>
      <c r="AJ740" s="77"/>
      <c r="AK740" s="92"/>
      <c r="AL740" s="92"/>
      <c r="AM740" s="93"/>
      <c r="AN740" s="77"/>
      <c r="AO740" s="77"/>
      <c r="AP740" s="77"/>
      <c r="AQ740" s="77"/>
      <c r="AR740" s="77"/>
      <c r="AS740" s="77"/>
      <c r="AT740" s="77"/>
      <c r="AU740" s="77"/>
      <c r="AV740" s="77"/>
      <c r="AW740" s="77"/>
      <c r="AX740" s="77"/>
      <c r="AY740" s="77"/>
      <c r="AZ740" s="77"/>
      <c r="BB740" s="77"/>
      <c r="BC740" s="77"/>
      <c r="BD740" s="77"/>
      <c r="BE740" s="77"/>
      <c r="BG740" s="77"/>
      <c r="BH740" s="77"/>
      <c r="BI740" s="58"/>
      <c r="BJ740" s="58"/>
      <c r="BL740" s="94"/>
      <c r="BN740" s="117"/>
    </row>
    <row r="741" spans="1:66" s="38" customFormat="1" x14ac:dyDescent="0.2">
      <c r="A741" s="38" t="s">
        <v>809</v>
      </c>
      <c r="B741" s="38" t="s">
        <v>1110</v>
      </c>
      <c r="C741" s="58">
        <v>41.7</v>
      </c>
      <c r="D741" s="58">
        <v>-95.8</v>
      </c>
      <c r="E741" s="38" t="s">
        <v>806</v>
      </c>
      <c r="F741" s="63">
        <v>19050</v>
      </c>
      <c r="G741" s="63">
        <v>300</v>
      </c>
      <c r="H741" s="63">
        <v>22950</v>
      </c>
      <c r="I741" s="63">
        <v>360</v>
      </c>
      <c r="J741" s="58">
        <v>-22.5</v>
      </c>
      <c r="K741" s="63">
        <v>785</v>
      </c>
      <c r="L741" s="63">
        <v>405</v>
      </c>
      <c r="M741" s="58">
        <v>-22.925400248871007</v>
      </c>
      <c r="N741" s="92">
        <v>8.2650000000000001E-2</v>
      </c>
      <c r="O741" s="92">
        <v>-0.4051302488710089</v>
      </c>
      <c r="P741" s="92">
        <v>-0.10292000000000001</v>
      </c>
      <c r="Q741" s="92">
        <v>-0.42540024887100891</v>
      </c>
      <c r="R741" s="77">
        <v>692.87592269257141</v>
      </c>
      <c r="S741" s="77">
        <v>243.32971293566743</v>
      </c>
      <c r="T741" s="92">
        <v>0.25113620262259168</v>
      </c>
      <c r="U741" s="92">
        <v>0.5111393526404161</v>
      </c>
      <c r="V741" s="92"/>
      <c r="W741" s="92"/>
      <c r="X741" s="93"/>
      <c r="Y741" s="92"/>
      <c r="Z741" s="77"/>
      <c r="AA741" s="92"/>
      <c r="AB741" s="77"/>
      <c r="AC741" s="92"/>
      <c r="AD741" s="77"/>
      <c r="AE741" s="92"/>
      <c r="AF741" s="77"/>
      <c r="AG741" s="92"/>
      <c r="AH741" s="77"/>
      <c r="AI741" s="92"/>
      <c r="AJ741" s="77"/>
      <c r="AK741" s="92"/>
      <c r="AL741" s="92"/>
      <c r="AM741" s="93"/>
      <c r="AN741" s="77"/>
      <c r="AO741" s="77"/>
      <c r="AP741" s="77"/>
      <c r="AQ741" s="77"/>
      <c r="AR741" s="77"/>
      <c r="AS741" s="77"/>
      <c r="AT741" s="77"/>
      <c r="AU741" s="77"/>
      <c r="AV741" s="77"/>
      <c r="AW741" s="77"/>
      <c r="AX741" s="77"/>
      <c r="AY741" s="77"/>
      <c r="AZ741" s="77"/>
      <c r="BB741" s="77"/>
      <c r="BC741" s="77"/>
      <c r="BD741" s="77"/>
      <c r="BE741" s="77"/>
      <c r="BG741" s="77"/>
      <c r="BH741" s="77"/>
      <c r="BI741" s="58"/>
      <c r="BJ741" s="58"/>
      <c r="BL741" s="94"/>
      <c r="BN741" s="117"/>
    </row>
    <row r="742" spans="1:66" s="38" customFormat="1" x14ac:dyDescent="0.2">
      <c r="A742" s="38" t="s">
        <v>805</v>
      </c>
      <c r="C742" s="58">
        <v>37.4</v>
      </c>
      <c r="D742" s="58">
        <v>-109.63</v>
      </c>
      <c r="E742" s="38" t="s">
        <v>806</v>
      </c>
      <c r="F742" s="63"/>
      <c r="G742" s="63"/>
      <c r="H742" s="63">
        <v>23110</v>
      </c>
      <c r="I742" s="63"/>
      <c r="J742" s="58">
        <v>-22.2</v>
      </c>
      <c r="K742" s="63">
        <v>222</v>
      </c>
      <c r="L742" s="63">
        <v>1461</v>
      </c>
      <c r="M742" s="58">
        <v>-24.518997902411606</v>
      </c>
      <c r="N742" s="92">
        <v>-0.11799000000000001</v>
      </c>
      <c r="O742" s="92">
        <v>-2.0447679024116052</v>
      </c>
      <c r="P742" s="92">
        <v>-0.15624000000000005</v>
      </c>
      <c r="Q742" s="92">
        <v>-2.318997902411605</v>
      </c>
      <c r="R742" s="77">
        <v>677.33886778071428</v>
      </c>
      <c r="S742" s="77">
        <v>127.1478688626333</v>
      </c>
      <c r="T742" s="92">
        <v>-1.3882686674878781</v>
      </c>
      <c r="U742" s="92">
        <v>0.30391816833954927</v>
      </c>
      <c r="V742" s="92"/>
      <c r="W742" s="92"/>
      <c r="X742" s="93"/>
      <c r="Y742" s="92"/>
      <c r="Z742" s="77"/>
      <c r="AA742" s="92"/>
      <c r="AB742" s="77"/>
      <c r="AC742" s="92"/>
      <c r="AD742" s="77"/>
      <c r="AE742" s="92"/>
      <c r="AF742" s="77"/>
      <c r="AG742" s="92"/>
      <c r="AH742" s="77"/>
      <c r="AI742" s="92"/>
      <c r="AJ742" s="77"/>
      <c r="AK742" s="92"/>
      <c r="AL742" s="92"/>
      <c r="AM742" s="93"/>
      <c r="AN742" s="77"/>
      <c r="AO742" s="77"/>
      <c r="AP742" s="77"/>
      <c r="AQ742" s="77"/>
      <c r="AR742" s="77"/>
      <c r="AS742" s="77"/>
      <c r="AT742" s="77"/>
      <c r="AU742" s="77"/>
      <c r="AV742" s="77"/>
      <c r="AW742" s="77"/>
      <c r="AX742" s="77"/>
      <c r="AY742" s="77"/>
      <c r="AZ742" s="77"/>
      <c r="BB742" s="77"/>
      <c r="BC742" s="77"/>
      <c r="BD742" s="77"/>
      <c r="BE742" s="77"/>
      <c r="BG742" s="77"/>
      <c r="BH742" s="77"/>
      <c r="BI742" s="58"/>
      <c r="BJ742" s="58"/>
      <c r="BL742" s="94"/>
      <c r="BN742" s="117"/>
    </row>
    <row r="743" spans="1:66" s="38" customFormat="1" x14ac:dyDescent="0.2">
      <c r="A743" s="38" t="s">
        <v>805</v>
      </c>
      <c r="C743" s="58">
        <v>38.729999999999997</v>
      </c>
      <c r="D743" s="58">
        <v>-109.5</v>
      </c>
      <c r="E743" s="38" t="s">
        <v>806</v>
      </c>
      <c r="F743" s="63"/>
      <c r="G743" s="63"/>
      <c r="H743" s="63">
        <v>23510</v>
      </c>
      <c r="I743" s="63"/>
      <c r="J743" s="58">
        <v>-22.5</v>
      </c>
      <c r="K743" s="63">
        <v>252</v>
      </c>
      <c r="L743" s="63">
        <v>1392</v>
      </c>
      <c r="M743" s="58">
        <v>-24.664170056820613</v>
      </c>
      <c r="N743" s="92">
        <v>-0.10488</v>
      </c>
      <c r="O743" s="92">
        <v>-1.9195420568206139</v>
      </c>
      <c r="P743" s="92">
        <v>-0.13974800000000004</v>
      </c>
      <c r="Q743" s="92">
        <v>-2.1641700568206139</v>
      </c>
      <c r="R743" s="77">
        <v>642.82366224214297</v>
      </c>
      <c r="S743" s="77">
        <v>102.48707823518333</v>
      </c>
      <c r="T743" s="92">
        <v>-1.1875523954375686</v>
      </c>
      <c r="U743" s="92">
        <v>0.25579295273392794</v>
      </c>
      <c r="V743" s="92"/>
      <c r="W743" s="92"/>
      <c r="X743" s="93"/>
      <c r="Y743" s="92"/>
      <c r="Z743" s="77"/>
      <c r="AA743" s="92"/>
      <c r="AB743" s="77"/>
      <c r="AC743" s="92"/>
      <c r="AD743" s="77"/>
      <c r="AE743" s="92"/>
      <c r="AF743" s="77"/>
      <c r="AG743" s="92"/>
      <c r="AH743" s="77"/>
      <c r="AI743" s="92"/>
      <c r="AJ743" s="77"/>
      <c r="AK743" s="92"/>
      <c r="AL743" s="92"/>
      <c r="AM743" s="93"/>
      <c r="AN743" s="77"/>
      <c r="AO743" s="77"/>
      <c r="AP743" s="77"/>
      <c r="AQ743" s="77"/>
      <c r="AR743" s="77"/>
      <c r="AS743" s="77"/>
      <c r="AT743" s="77"/>
      <c r="AU743" s="77"/>
      <c r="AV743" s="77"/>
      <c r="AW743" s="77"/>
      <c r="AX743" s="77"/>
      <c r="AY743" s="77"/>
      <c r="AZ743" s="77"/>
      <c r="BB743" s="77"/>
      <c r="BC743" s="77"/>
      <c r="BD743" s="77"/>
      <c r="BE743" s="77"/>
      <c r="BG743" s="77"/>
      <c r="BH743" s="77"/>
      <c r="BI743" s="58"/>
      <c r="BJ743" s="58"/>
      <c r="BL743" s="94"/>
      <c r="BN743" s="117"/>
    </row>
    <row r="744" spans="1:66" s="38" customFormat="1" x14ac:dyDescent="0.2">
      <c r="A744" s="38" t="s">
        <v>1094</v>
      </c>
      <c r="C744" s="58">
        <v>35.22</v>
      </c>
      <c r="D744" s="58">
        <v>138.62</v>
      </c>
      <c r="E744" s="38" t="s">
        <v>1095</v>
      </c>
      <c r="F744" s="63">
        <v>19692.954545454544</v>
      </c>
      <c r="G744" s="63"/>
      <c r="H744" s="63">
        <v>23526.18181818182</v>
      </c>
      <c r="I744" s="63">
        <v>67.797796976134407</v>
      </c>
      <c r="J744" s="58">
        <v>-21.87772727272726</v>
      </c>
      <c r="K744" s="63">
        <v>1899</v>
      </c>
      <c r="L744" s="63">
        <v>97</v>
      </c>
      <c r="M744" s="58">
        <v>-20.741894787128874</v>
      </c>
      <c r="N744" s="92">
        <v>0.14117000000000002</v>
      </c>
      <c r="O744" s="92">
        <v>1.1779344855983993</v>
      </c>
      <c r="P744" s="92">
        <v>-0.18327200000000005</v>
      </c>
      <c r="Q744" s="92">
        <v>1.1358324855983992</v>
      </c>
      <c r="R744" s="77">
        <v>1779.3917547728572</v>
      </c>
      <c r="S744" s="77">
        <v>189.42734238490533</v>
      </c>
      <c r="T744" s="92">
        <v>0.13324894167155524</v>
      </c>
      <c r="U744" s="92">
        <v>0.20319843921412115</v>
      </c>
      <c r="V744" s="92"/>
      <c r="W744" s="92"/>
      <c r="X744" s="93"/>
      <c r="Y744" s="92"/>
      <c r="Z744" s="77"/>
      <c r="AA744" s="92"/>
      <c r="AB744" s="77"/>
      <c r="AC744" s="92"/>
      <c r="AD744" s="77"/>
      <c r="AE744" s="92"/>
      <c r="AF744" s="77"/>
      <c r="AG744" s="92"/>
      <c r="AH744" s="77"/>
      <c r="AI744" s="92"/>
      <c r="AJ744" s="77"/>
      <c r="AK744" s="92"/>
      <c r="AL744" s="92"/>
      <c r="AM744" s="93"/>
      <c r="AN744" s="77"/>
      <c r="AO744" s="77"/>
      <c r="AP744" s="77"/>
      <c r="AQ744" s="77"/>
      <c r="AR744" s="77"/>
      <c r="AS744" s="77"/>
      <c r="AT744" s="77"/>
      <c r="AU744" s="77"/>
      <c r="AV744" s="77"/>
      <c r="AW744" s="77"/>
      <c r="AX744" s="77"/>
      <c r="AY744" s="77"/>
      <c r="AZ744" s="77"/>
      <c r="BB744" s="77"/>
      <c r="BC744" s="77"/>
      <c r="BD744" s="77"/>
      <c r="BE744" s="77"/>
      <c r="BG744" s="77"/>
      <c r="BH744" s="77"/>
      <c r="BI744" s="58"/>
      <c r="BJ744" s="58"/>
      <c r="BL744" s="94"/>
      <c r="BN744" s="117"/>
    </row>
    <row r="745" spans="1:66" s="38" customFormat="1" x14ac:dyDescent="0.2">
      <c r="A745" s="38" t="s">
        <v>809</v>
      </c>
      <c r="B745" s="38" t="s">
        <v>1111</v>
      </c>
      <c r="C745" s="58">
        <v>41.3</v>
      </c>
      <c r="D745" s="58">
        <v>-112.4</v>
      </c>
      <c r="E745" s="38" t="s">
        <v>806</v>
      </c>
      <c r="F745" s="63">
        <v>19580</v>
      </c>
      <c r="G745" s="63">
        <v>280</v>
      </c>
      <c r="H745" s="63">
        <v>23580</v>
      </c>
      <c r="I745" s="63">
        <v>350</v>
      </c>
      <c r="J745" s="58">
        <v>-20.8</v>
      </c>
      <c r="K745" s="63">
        <v>404</v>
      </c>
      <c r="L745" s="63">
        <v>1330</v>
      </c>
      <c r="M745" s="58">
        <v>-22.375452776729983</v>
      </c>
      <c r="N745" s="92">
        <v>-9.3100000000000002E-2</v>
      </c>
      <c r="O745" s="92">
        <v>-1.3744727767299807</v>
      </c>
      <c r="P745" s="92">
        <v>-0.10788000000000009</v>
      </c>
      <c r="Q745" s="92">
        <v>-1.5754527767299806</v>
      </c>
      <c r="R745" s="77">
        <v>600.16134392900005</v>
      </c>
      <c r="S745" s="77">
        <v>101.96133090233533</v>
      </c>
      <c r="T745" s="92">
        <v>-0.53838443348080545</v>
      </c>
      <c r="U745" s="92">
        <v>0.2555944286868358</v>
      </c>
      <c r="V745" s="92"/>
      <c r="W745" s="92"/>
      <c r="X745" s="93"/>
      <c r="Y745" s="92"/>
      <c r="Z745" s="77"/>
      <c r="AA745" s="92"/>
      <c r="AB745" s="77"/>
      <c r="AC745" s="92"/>
      <c r="AD745" s="77"/>
      <c r="AE745" s="92"/>
      <c r="AF745" s="77"/>
      <c r="AG745" s="92"/>
      <c r="AH745" s="77"/>
      <c r="AI745" s="92"/>
      <c r="AJ745" s="77"/>
      <c r="AK745" s="92"/>
      <c r="AL745" s="92"/>
      <c r="AM745" s="93"/>
      <c r="AN745" s="77"/>
      <c r="AO745" s="77"/>
      <c r="AP745" s="77"/>
      <c r="AQ745" s="77"/>
      <c r="AR745" s="77"/>
      <c r="AS745" s="77"/>
      <c r="AT745" s="77"/>
      <c r="AU745" s="77"/>
      <c r="AV745" s="77"/>
      <c r="AW745" s="77"/>
      <c r="AX745" s="77"/>
      <c r="AY745" s="77"/>
      <c r="AZ745" s="77"/>
      <c r="BB745" s="77"/>
      <c r="BC745" s="77"/>
      <c r="BD745" s="77"/>
      <c r="BE745" s="77"/>
      <c r="BG745" s="77"/>
      <c r="BH745" s="77"/>
      <c r="BI745" s="58"/>
      <c r="BJ745" s="58"/>
      <c r="BL745" s="94"/>
      <c r="BN745" s="117"/>
    </row>
    <row r="746" spans="1:66" s="38" customFormat="1" x14ac:dyDescent="0.2">
      <c r="A746" s="38" t="s">
        <v>809</v>
      </c>
      <c r="B746" s="38" t="s">
        <v>1112</v>
      </c>
      <c r="C746" s="58">
        <v>40.799999999999997</v>
      </c>
      <c r="D746" s="58">
        <v>-111.9</v>
      </c>
      <c r="E746" s="38" t="s">
        <v>806</v>
      </c>
      <c r="F746" s="63">
        <v>19700</v>
      </c>
      <c r="G746" s="63">
        <v>200</v>
      </c>
      <c r="H746" s="63">
        <v>23740</v>
      </c>
      <c r="I746" s="63">
        <v>240</v>
      </c>
      <c r="J746" s="58">
        <v>-20.5</v>
      </c>
      <c r="K746" s="63">
        <v>571</v>
      </c>
      <c r="L746" s="63">
        <v>1434</v>
      </c>
      <c r="M746" s="58">
        <v>-21.624394018063736</v>
      </c>
      <c r="N746" s="92">
        <v>-0.11286</v>
      </c>
      <c r="O746" s="92">
        <v>-0.89745401806373692</v>
      </c>
      <c r="P746" s="92">
        <v>-0.11408000000000007</v>
      </c>
      <c r="Q746" s="92">
        <v>-1.1243940180637368</v>
      </c>
      <c r="R746" s="77">
        <v>648.88969452400011</v>
      </c>
      <c r="S746" s="77">
        <v>167.26718145883714</v>
      </c>
      <c r="T746" s="92">
        <v>-0.16423405070908359</v>
      </c>
      <c r="U746" s="92">
        <v>0.37376000712722712</v>
      </c>
      <c r="V746" s="92"/>
      <c r="W746" s="92"/>
      <c r="X746" s="93"/>
      <c r="Y746" s="92"/>
      <c r="Z746" s="77"/>
      <c r="AA746" s="92"/>
      <c r="AB746" s="77"/>
      <c r="AC746" s="92"/>
      <c r="AD746" s="77"/>
      <c r="AE746" s="92"/>
      <c r="AF746" s="77"/>
      <c r="AG746" s="92"/>
      <c r="AH746" s="77"/>
      <c r="AI746" s="92"/>
      <c r="AJ746" s="77"/>
      <c r="AK746" s="92"/>
      <c r="AL746" s="92"/>
      <c r="AM746" s="93"/>
      <c r="AN746" s="77"/>
      <c r="AO746" s="77"/>
      <c r="AP746" s="77"/>
      <c r="AQ746" s="77"/>
      <c r="AR746" s="77"/>
      <c r="AS746" s="77"/>
      <c r="AT746" s="77"/>
      <c r="AU746" s="77"/>
      <c r="AV746" s="77"/>
      <c r="AW746" s="77"/>
      <c r="AX746" s="77"/>
      <c r="AY746" s="77"/>
      <c r="AZ746" s="77"/>
      <c r="BB746" s="77"/>
      <c r="BC746" s="77"/>
      <c r="BD746" s="77"/>
      <c r="BE746" s="77"/>
      <c r="BG746" s="77"/>
      <c r="BH746" s="77"/>
      <c r="BI746" s="58"/>
      <c r="BJ746" s="58"/>
      <c r="BL746" s="94"/>
      <c r="BN746" s="117"/>
    </row>
    <row r="747" spans="1:66" s="38" customFormat="1" x14ac:dyDescent="0.2">
      <c r="A747" s="38" t="s">
        <v>809</v>
      </c>
      <c r="B747" s="38" t="s">
        <v>1113</v>
      </c>
      <c r="C747" s="58">
        <v>40.799999999999997</v>
      </c>
      <c r="D747" s="58">
        <v>-113.8</v>
      </c>
      <c r="E747" s="38" t="s">
        <v>806</v>
      </c>
      <c r="F747" s="63">
        <v>19800</v>
      </c>
      <c r="G747" s="63">
        <v>700</v>
      </c>
      <c r="H747" s="63">
        <v>23840</v>
      </c>
      <c r="I747" s="63">
        <v>850</v>
      </c>
      <c r="J747" s="58">
        <v>-19.399999999999999</v>
      </c>
      <c r="K747" s="63">
        <v>165</v>
      </c>
      <c r="L747" s="63">
        <v>1282</v>
      </c>
      <c r="M747" s="58">
        <v>-21.901950460991117</v>
      </c>
      <c r="N747" s="92">
        <v>-8.3979999999999999E-2</v>
      </c>
      <c r="O747" s="92">
        <v>-2.3038904609911182</v>
      </c>
      <c r="P747" s="92">
        <v>-0.11408000000000007</v>
      </c>
      <c r="Q747" s="92">
        <v>-2.5019504609911181</v>
      </c>
      <c r="R747" s="77">
        <v>547.21834851014285</v>
      </c>
      <c r="S747" s="77">
        <v>124.78040461442535</v>
      </c>
      <c r="T747" s="92">
        <v>-1.3249757195511098</v>
      </c>
      <c r="U747" s="92">
        <v>0.31345259413803989</v>
      </c>
      <c r="V747" s="92"/>
      <c r="W747" s="92"/>
      <c r="X747" s="93"/>
      <c r="Y747" s="92"/>
      <c r="Z747" s="77"/>
      <c r="AA747" s="92"/>
      <c r="AB747" s="77"/>
      <c r="AC747" s="92"/>
      <c r="AD747" s="77"/>
      <c r="AE747" s="92"/>
      <c r="AF747" s="77"/>
      <c r="AG747" s="92"/>
      <c r="AH747" s="77"/>
      <c r="AI747" s="92"/>
      <c r="AJ747" s="77"/>
      <c r="AK747" s="92"/>
      <c r="AL747" s="92"/>
      <c r="AM747" s="93"/>
      <c r="AN747" s="77"/>
      <c r="AO747" s="77"/>
      <c r="AP747" s="77"/>
      <c r="AQ747" s="77"/>
      <c r="AR747" s="77"/>
      <c r="AS747" s="77"/>
      <c r="AT747" s="77"/>
      <c r="AU747" s="77"/>
      <c r="AV747" s="77"/>
      <c r="AW747" s="77"/>
      <c r="AX747" s="77"/>
      <c r="AY747" s="77"/>
      <c r="AZ747" s="77"/>
      <c r="BB747" s="77"/>
      <c r="BC747" s="77"/>
      <c r="BD747" s="77"/>
      <c r="BE747" s="77"/>
      <c r="BG747" s="77"/>
      <c r="BH747" s="77"/>
      <c r="BI747" s="58"/>
      <c r="BJ747" s="58"/>
      <c r="BL747" s="94"/>
      <c r="BN747" s="117"/>
    </row>
    <row r="748" spans="1:66" s="38" customFormat="1" x14ac:dyDescent="0.2">
      <c r="A748" s="38" t="s">
        <v>809</v>
      </c>
      <c r="B748" s="38" t="s">
        <v>1114</v>
      </c>
      <c r="C748" s="58">
        <v>37.9</v>
      </c>
      <c r="D748" s="58">
        <v>-87.3</v>
      </c>
      <c r="E748" s="38" t="s">
        <v>806</v>
      </c>
      <c r="F748" s="63">
        <v>19940</v>
      </c>
      <c r="G748" s="63">
        <v>300</v>
      </c>
      <c r="H748" s="63">
        <v>23990</v>
      </c>
      <c r="I748" s="63">
        <v>360</v>
      </c>
      <c r="J748" s="58">
        <v>-21.1</v>
      </c>
      <c r="K748" s="63">
        <v>1134</v>
      </c>
      <c r="L748" s="63">
        <v>107</v>
      </c>
      <c r="M748" s="58">
        <v>-20.89092407703129</v>
      </c>
      <c r="N748" s="92">
        <v>0.13927</v>
      </c>
      <c r="O748" s="92">
        <v>0.21984592296871242</v>
      </c>
      <c r="P748" s="92">
        <v>-0.15004000000000001</v>
      </c>
      <c r="Q748" s="92">
        <v>0.20907592296871241</v>
      </c>
      <c r="R748" s="77">
        <v>1006.1571806975714</v>
      </c>
      <c r="S748" s="77">
        <v>186.9727440685225</v>
      </c>
      <c r="T748" s="92">
        <v>0.23063335608257621</v>
      </c>
      <c r="U748" s="92">
        <v>0.34117586461095079</v>
      </c>
      <c r="V748" s="92"/>
      <c r="W748" s="92"/>
      <c r="X748" s="93"/>
      <c r="Y748" s="92"/>
      <c r="Z748" s="77"/>
      <c r="AA748" s="92"/>
      <c r="AB748" s="77"/>
      <c r="AC748" s="92"/>
      <c r="AD748" s="77"/>
      <c r="AE748" s="92"/>
      <c r="AF748" s="77"/>
      <c r="AG748" s="92"/>
      <c r="AH748" s="77"/>
      <c r="AI748" s="92"/>
      <c r="AJ748" s="77"/>
      <c r="AK748" s="92"/>
      <c r="AL748" s="92"/>
      <c r="AM748" s="93"/>
      <c r="AN748" s="77"/>
      <c r="AO748" s="77"/>
      <c r="AP748" s="77"/>
      <c r="AQ748" s="77"/>
      <c r="AR748" s="77"/>
      <c r="AS748" s="77"/>
      <c r="AT748" s="77"/>
      <c r="AU748" s="77"/>
      <c r="AV748" s="77"/>
      <c r="AW748" s="77"/>
      <c r="AX748" s="77"/>
      <c r="AY748" s="77"/>
      <c r="AZ748" s="77"/>
      <c r="BB748" s="77"/>
      <c r="BC748" s="77"/>
      <c r="BD748" s="77"/>
      <c r="BE748" s="77"/>
      <c r="BG748" s="77"/>
      <c r="BH748" s="77"/>
      <c r="BI748" s="58"/>
      <c r="BJ748" s="58"/>
      <c r="BL748" s="94"/>
      <c r="BN748" s="117"/>
    </row>
    <row r="749" spans="1:66" s="38" customFormat="1" x14ac:dyDescent="0.2">
      <c r="A749" s="38" t="s">
        <v>809</v>
      </c>
      <c r="B749" s="38" t="s">
        <v>1115</v>
      </c>
      <c r="C749" s="58">
        <v>38.1</v>
      </c>
      <c r="D749" s="58">
        <v>-112.7</v>
      </c>
      <c r="E749" s="38" t="s">
        <v>806</v>
      </c>
      <c r="F749" s="63">
        <v>20000</v>
      </c>
      <c r="G749" s="63"/>
      <c r="H749" s="63">
        <v>24170</v>
      </c>
      <c r="I749" s="63"/>
      <c r="J749" s="58">
        <v>-18.899999999999999</v>
      </c>
      <c r="K749" s="63">
        <v>331</v>
      </c>
      <c r="L749" s="63">
        <v>2011</v>
      </c>
      <c r="M749" s="58">
        <v>-20.889846204203547</v>
      </c>
      <c r="N749" s="92">
        <v>-0.22249000000000002</v>
      </c>
      <c r="O749" s="92">
        <v>-1.6197962042035474</v>
      </c>
      <c r="P749" s="92">
        <v>-0.14755999999999997</v>
      </c>
      <c r="Q749" s="92">
        <v>-1.9898462042035474</v>
      </c>
      <c r="R749" s="77">
        <v>748.70693656328569</v>
      </c>
      <c r="S749" s="77">
        <v>177.01803339377787</v>
      </c>
      <c r="T749" s="92">
        <v>-1.1115034275344604</v>
      </c>
      <c r="U749" s="92">
        <v>0.37394064429823809</v>
      </c>
      <c r="V749" s="92"/>
      <c r="W749" s="92"/>
      <c r="X749" s="93"/>
      <c r="Y749" s="92"/>
      <c r="Z749" s="77"/>
      <c r="AA749" s="92"/>
      <c r="AB749" s="77"/>
      <c r="AC749" s="92"/>
      <c r="AD749" s="77"/>
      <c r="AE749" s="92"/>
      <c r="AF749" s="77"/>
      <c r="AG749" s="92"/>
      <c r="AH749" s="77"/>
      <c r="AI749" s="92"/>
      <c r="AJ749" s="77"/>
      <c r="AK749" s="92"/>
      <c r="AL749" s="92"/>
      <c r="AM749" s="93"/>
      <c r="AN749" s="77"/>
      <c r="AO749" s="77"/>
      <c r="AP749" s="77"/>
      <c r="AQ749" s="77"/>
      <c r="AR749" s="77"/>
      <c r="AS749" s="77"/>
      <c r="AT749" s="77"/>
      <c r="AU749" s="77"/>
      <c r="AV749" s="77"/>
      <c r="AW749" s="77"/>
      <c r="AX749" s="77"/>
      <c r="AY749" s="77"/>
      <c r="AZ749" s="77"/>
      <c r="BB749" s="77"/>
      <c r="BC749" s="77"/>
      <c r="BD749" s="77"/>
      <c r="BE749" s="77"/>
      <c r="BG749" s="77"/>
      <c r="BH749" s="77"/>
      <c r="BI749" s="58"/>
      <c r="BJ749" s="58"/>
      <c r="BL749" s="94"/>
      <c r="BN749" s="117"/>
    </row>
    <row r="750" spans="1:66" s="38" customFormat="1" x14ac:dyDescent="0.2">
      <c r="A750" s="38" t="s">
        <v>809</v>
      </c>
      <c r="B750" s="38" t="s">
        <v>1116</v>
      </c>
      <c r="C750" s="58">
        <v>47.6</v>
      </c>
      <c r="D750" s="58">
        <v>-122.3</v>
      </c>
      <c r="E750" s="38" t="s">
        <v>806</v>
      </c>
      <c r="F750" s="63">
        <v>20350</v>
      </c>
      <c r="G750" s="63">
        <v>600</v>
      </c>
      <c r="H750" s="63">
        <v>24570</v>
      </c>
      <c r="I750" s="63">
        <v>700</v>
      </c>
      <c r="J750" s="58">
        <v>-21.6</v>
      </c>
      <c r="K750" s="63">
        <v>986</v>
      </c>
      <c r="L750" s="63">
        <v>61</v>
      </c>
      <c r="M750" s="58">
        <v>-21.506014299988152</v>
      </c>
      <c r="N750" s="92">
        <v>0.14801</v>
      </c>
      <c r="O750" s="92">
        <v>-2.4264299988150384E-2</v>
      </c>
      <c r="P750" s="92">
        <v>-2.9760000000000009E-2</v>
      </c>
      <c r="Q750" s="92">
        <v>9.398570001184961E-2</v>
      </c>
      <c r="R750" s="77">
        <v>1263.3622761290001</v>
      </c>
      <c r="S750" s="77">
        <v>307.14283670868872</v>
      </c>
      <c r="T750" s="92">
        <v>-0.39933845811477831</v>
      </c>
      <c r="U750" s="92">
        <v>0.45176767513475519</v>
      </c>
      <c r="V750" s="92"/>
      <c r="W750" s="92"/>
      <c r="X750" s="93"/>
      <c r="Y750" s="92"/>
      <c r="Z750" s="77"/>
      <c r="AA750" s="92"/>
      <c r="AB750" s="77"/>
      <c r="AC750" s="92"/>
      <c r="AD750" s="77"/>
      <c r="AE750" s="92"/>
      <c r="AF750" s="77"/>
      <c r="AG750" s="92"/>
      <c r="AH750" s="77"/>
      <c r="AI750" s="92"/>
      <c r="AJ750" s="77"/>
      <c r="AK750" s="92"/>
      <c r="AL750" s="92"/>
      <c r="AM750" s="93"/>
      <c r="AN750" s="77"/>
      <c r="AO750" s="77"/>
      <c r="AP750" s="77"/>
      <c r="AQ750" s="77"/>
      <c r="AR750" s="77"/>
      <c r="AS750" s="77"/>
      <c r="AT750" s="77"/>
      <c r="AU750" s="77"/>
      <c r="AV750" s="77"/>
      <c r="AW750" s="77"/>
      <c r="AX750" s="77"/>
      <c r="AY750" s="77"/>
      <c r="AZ750" s="77"/>
      <c r="BB750" s="77"/>
      <c r="BC750" s="77"/>
      <c r="BD750" s="77"/>
      <c r="BE750" s="77"/>
      <c r="BG750" s="77"/>
      <c r="BH750" s="77"/>
      <c r="BI750" s="58"/>
      <c r="BJ750" s="58"/>
      <c r="BL750" s="94"/>
      <c r="BN750" s="117"/>
    </row>
    <row r="751" spans="1:66" s="38" customFormat="1" x14ac:dyDescent="0.2">
      <c r="A751" s="38" t="s">
        <v>809</v>
      </c>
      <c r="B751" s="38" t="s">
        <v>1117</v>
      </c>
      <c r="C751" s="58">
        <v>41.2</v>
      </c>
      <c r="D751" s="58">
        <v>-112.4</v>
      </c>
      <c r="E751" s="38" t="s">
        <v>806</v>
      </c>
      <c r="F751" s="63">
        <v>20600</v>
      </c>
      <c r="G751" s="63">
        <v>500</v>
      </c>
      <c r="H751" s="63">
        <v>24830</v>
      </c>
      <c r="I751" s="63">
        <v>580</v>
      </c>
      <c r="J751" s="58">
        <v>-20.8</v>
      </c>
      <c r="K751" s="63">
        <v>384</v>
      </c>
      <c r="L751" s="63">
        <v>1265</v>
      </c>
      <c r="M751" s="58">
        <v>-22.428928213027483</v>
      </c>
      <c r="N751" s="92">
        <v>-8.0750000000000002E-2</v>
      </c>
      <c r="O751" s="92">
        <v>-1.4390582130274812</v>
      </c>
      <c r="P751" s="92">
        <v>-0.10911999999999999</v>
      </c>
      <c r="Q751" s="92">
        <v>-1.6289282130274811</v>
      </c>
      <c r="R751" s="77">
        <v>599.97433926285714</v>
      </c>
      <c r="S751" s="77">
        <v>101.81860748078341</v>
      </c>
      <c r="T751" s="92">
        <v>-0.60249875741011805</v>
      </c>
      <c r="U751" s="92">
        <v>0.25583142365405565</v>
      </c>
      <c r="V751" s="92"/>
      <c r="W751" s="92"/>
      <c r="X751" s="93"/>
      <c r="Y751" s="92"/>
      <c r="Z751" s="77"/>
      <c r="AA751" s="92"/>
      <c r="AB751" s="77"/>
      <c r="AC751" s="92"/>
      <c r="AD751" s="77"/>
      <c r="AE751" s="92"/>
      <c r="AF751" s="77"/>
      <c r="AG751" s="92"/>
      <c r="AH751" s="77"/>
      <c r="AI751" s="92"/>
      <c r="AJ751" s="77"/>
      <c r="AK751" s="92"/>
      <c r="AL751" s="92"/>
      <c r="AM751" s="93"/>
      <c r="AN751" s="77"/>
      <c r="AO751" s="77"/>
      <c r="AP751" s="77"/>
      <c r="AQ751" s="77"/>
      <c r="AR751" s="77"/>
      <c r="AS751" s="77"/>
      <c r="AT751" s="77"/>
      <c r="AU751" s="77"/>
      <c r="AV751" s="77"/>
      <c r="AW751" s="77"/>
      <c r="AX751" s="77"/>
      <c r="AY751" s="77"/>
      <c r="AZ751" s="77"/>
      <c r="BB751" s="77"/>
      <c r="BC751" s="77"/>
      <c r="BD751" s="77"/>
      <c r="BE751" s="77"/>
      <c r="BG751" s="77"/>
      <c r="BH751" s="77"/>
      <c r="BI751" s="58"/>
      <c r="BJ751" s="58"/>
      <c r="BL751" s="94"/>
      <c r="BN751" s="117"/>
    </row>
    <row r="752" spans="1:66" s="38" customFormat="1" x14ac:dyDescent="0.2">
      <c r="A752" s="38" t="s">
        <v>809</v>
      </c>
      <c r="B752" s="38" t="s">
        <v>1118</v>
      </c>
      <c r="C752" s="58">
        <v>32.200000000000003</v>
      </c>
      <c r="D752" s="58">
        <v>-82.9</v>
      </c>
      <c r="E752" s="38" t="s">
        <v>806</v>
      </c>
      <c r="F752" s="63">
        <v>21000</v>
      </c>
      <c r="G752" s="63"/>
      <c r="H752" s="63">
        <v>25180</v>
      </c>
      <c r="I752" s="63"/>
      <c r="J752" s="58">
        <v>-21.2</v>
      </c>
      <c r="K752" s="63">
        <v>1147</v>
      </c>
      <c r="L752" s="63">
        <v>64</v>
      </c>
      <c r="M752" s="58">
        <v>-21.033210077329048</v>
      </c>
      <c r="N752" s="92">
        <v>0.14744000000000002</v>
      </c>
      <c r="O752" s="92">
        <v>0.24006992267095129</v>
      </c>
      <c r="P752" s="92">
        <v>-0.22071999999999997</v>
      </c>
      <c r="Q752" s="92">
        <v>0.16678992267095133</v>
      </c>
      <c r="R752" s="77">
        <v>1149.2218811132857</v>
      </c>
      <c r="S752" s="77">
        <v>172.72104408796233</v>
      </c>
      <c r="T752" s="92">
        <v>8.9574331767349035E-3</v>
      </c>
      <c r="U752" s="92">
        <v>0.24867102499167551</v>
      </c>
      <c r="V752" s="92"/>
      <c r="W752" s="92"/>
      <c r="X752" s="93"/>
      <c r="Y752" s="92"/>
      <c r="Z752" s="77"/>
      <c r="AA752" s="92"/>
      <c r="AB752" s="77"/>
      <c r="AC752" s="92"/>
      <c r="AD752" s="77"/>
      <c r="AE752" s="92"/>
      <c r="AF752" s="77"/>
      <c r="AG752" s="92"/>
      <c r="AH752" s="77"/>
      <c r="AI752" s="92"/>
      <c r="AJ752" s="77"/>
      <c r="AK752" s="92"/>
      <c r="AL752" s="92"/>
      <c r="AM752" s="93"/>
      <c r="AN752" s="77"/>
      <c r="AO752" s="77"/>
      <c r="AP752" s="77"/>
      <c r="AQ752" s="77"/>
      <c r="AR752" s="77"/>
      <c r="AS752" s="77"/>
      <c r="AT752" s="77"/>
      <c r="AU752" s="77"/>
      <c r="AV752" s="77"/>
      <c r="AW752" s="77"/>
      <c r="AX752" s="77"/>
      <c r="AY752" s="77"/>
      <c r="AZ752" s="77"/>
      <c r="BB752" s="77"/>
      <c r="BC752" s="77"/>
      <c r="BD752" s="77"/>
      <c r="BE752" s="77"/>
      <c r="BG752" s="77"/>
      <c r="BH752" s="77"/>
      <c r="BI752" s="58"/>
      <c r="BJ752" s="58"/>
      <c r="BL752" s="94"/>
      <c r="BN752" s="117"/>
    </row>
    <row r="753" spans="1:66" s="38" customFormat="1" x14ac:dyDescent="0.2">
      <c r="A753" s="38" t="s">
        <v>805</v>
      </c>
      <c r="C753" s="58">
        <v>37.979999999999997</v>
      </c>
      <c r="D753" s="58">
        <v>-109.72</v>
      </c>
      <c r="E753" s="38" t="s">
        <v>806</v>
      </c>
      <c r="F753" s="63"/>
      <c r="G753" s="63"/>
      <c r="H753" s="63">
        <v>25330</v>
      </c>
      <c r="I753" s="63"/>
      <c r="J753" s="58">
        <v>-22.2</v>
      </c>
      <c r="K753" s="63">
        <v>306</v>
      </c>
      <c r="L753" s="63">
        <v>2133</v>
      </c>
      <c r="M753" s="58">
        <v>-24.30510695720524</v>
      </c>
      <c r="N753" s="92">
        <v>-0.24567000000000003</v>
      </c>
      <c r="O753" s="92">
        <v>-1.7103889572052413</v>
      </c>
      <c r="P753" s="92">
        <v>-0.14904800000000007</v>
      </c>
      <c r="Q753" s="92">
        <v>-2.1051069572052414</v>
      </c>
      <c r="R753" s="77">
        <v>660.71687864957141</v>
      </c>
      <c r="S753" s="77">
        <v>122.42109803220151</v>
      </c>
      <c r="T753" s="92">
        <v>-1.0162615321168342</v>
      </c>
      <c r="U753" s="92">
        <v>0.29623742801486258</v>
      </c>
      <c r="V753" s="92"/>
      <c r="W753" s="92"/>
      <c r="X753" s="93"/>
      <c r="Y753" s="92"/>
      <c r="Z753" s="77"/>
      <c r="AA753" s="92"/>
      <c r="AB753" s="77"/>
      <c r="AC753" s="92"/>
      <c r="AD753" s="77"/>
      <c r="AE753" s="92"/>
      <c r="AF753" s="77"/>
      <c r="AG753" s="92"/>
      <c r="AH753" s="77"/>
      <c r="AI753" s="92"/>
      <c r="AJ753" s="77"/>
      <c r="AK753" s="92"/>
      <c r="AL753" s="92"/>
      <c r="AM753" s="93"/>
      <c r="AN753" s="77"/>
      <c r="AO753" s="77"/>
      <c r="AP753" s="77"/>
      <c r="AQ753" s="77"/>
      <c r="AR753" s="77"/>
      <c r="AS753" s="77"/>
      <c r="AT753" s="77"/>
      <c r="AU753" s="77"/>
      <c r="AV753" s="77"/>
      <c r="AW753" s="77"/>
      <c r="AX753" s="77"/>
      <c r="AY753" s="77"/>
      <c r="AZ753" s="77"/>
      <c r="BB753" s="77"/>
      <c r="BC753" s="77"/>
      <c r="BD753" s="77"/>
      <c r="BE753" s="77"/>
      <c r="BG753" s="77"/>
      <c r="BH753" s="77"/>
      <c r="BI753" s="58"/>
      <c r="BJ753" s="58"/>
      <c r="BL753" s="94"/>
      <c r="BN753" s="117"/>
    </row>
    <row r="754" spans="1:66" s="38" customFormat="1" x14ac:dyDescent="0.2">
      <c r="A754" s="38" t="s">
        <v>805</v>
      </c>
      <c r="C754" s="58">
        <v>37</v>
      </c>
      <c r="D754" s="58">
        <v>-109.73</v>
      </c>
      <c r="E754" s="38" t="s">
        <v>806</v>
      </c>
      <c r="F754" s="63"/>
      <c r="G754" s="63"/>
      <c r="H754" s="63">
        <v>26170</v>
      </c>
      <c r="I754" s="63"/>
      <c r="J754" s="58">
        <v>-22.2</v>
      </c>
      <c r="K754" s="63">
        <v>211</v>
      </c>
      <c r="L754" s="63">
        <v>1541</v>
      </c>
      <c r="M754" s="58">
        <v>-24.586885853208159</v>
      </c>
      <c r="N754" s="92">
        <v>-0.13319</v>
      </c>
      <c r="O754" s="92">
        <v>-2.0924958532081614</v>
      </c>
      <c r="P754" s="92">
        <v>-0.16120000000000001</v>
      </c>
      <c r="Q754" s="92">
        <v>-2.3868858532081614</v>
      </c>
      <c r="R754" s="77">
        <v>688.51990441814291</v>
      </c>
      <c r="S754" s="77">
        <v>148.39638779838586</v>
      </c>
      <c r="T754" s="92">
        <v>-1.4557979272027193</v>
      </c>
      <c r="U754" s="92">
        <v>0.35066845362066063</v>
      </c>
      <c r="V754" s="92"/>
      <c r="W754" s="92"/>
      <c r="X754" s="93"/>
      <c r="Y754" s="92"/>
      <c r="Z754" s="77"/>
      <c r="AA754" s="92"/>
      <c r="AB754" s="77"/>
      <c r="AC754" s="92"/>
      <c r="AD754" s="77"/>
      <c r="AE754" s="92"/>
      <c r="AF754" s="77"/>
      <c r="AG754" s="92"/>
      <c r="AH754" s="77"/>
      <c r="AI754" s="92"/>
      <c r="AJ754" s="77"/>
      <c r="AK754" s="92"/>
      <c r="AL754" s="92"/>
      <c r="AM754" s="93"/>
      <c r="AN754" s="77"/>
      <c r="AO754" s="77"/>
      <c r="AP754" s="77"/>
      <c r="AQ754" s="77"/>
      <c r="AR754" s="77"/>
      <c r="AS754" s="77"/>
      <c r="AT754" s="77"/>
      <c r="AU754" s="77"/>
      <c r="AV754" s="77"/>
      <c r="AW754" s="77"/>
      <c r="AX754" s="77"/>
      <c r="AY754" s="77"/>
      <c r="AZ754" s="77"/>
      <c r="BB754" s="77"/>
      <c r="BC754" s="77"/>
      <c r="BD754" s="77"/>
      <c r="BE754" s="77"/>
      <c r="BG754" s="77"/>
      <c r="BH754" s="77"/>
      <c r="BI754" s="58"/>
      <c r="BJ754" s="58"/>
      <c r="BL754" s="94"/>
      <c r="BN754" s="117"/>
    </row>
    <row r="755" spans="1:66" s="38" customFormat="1" x14ac:dyDescent="0.2">
      <c r="A755" s="38" t="s">
        <v>809</v>
      </c>
      <c r="B755" s="38" t="s">
        <v>1119</v>
      </c>
      <c r="C755" s="58">
        <v>41.4</v>
      </c>
      <c r="D755" s="58">
        <v>-83.4</v>
      </c>
      <c r="E755" s="38" t="s">
        <v>806</v>
      </c>
      <c r="F755" s="63">
        <v>22000</v>
      </c>
      <c r="G755" s="63">
        <v>1000</v>
      </c>
      <c r="H755" s="63">
        <v>26400</v>
      </c>
      <c r="I755" s="63">
        <v>1000</v>
      </c>
      <c r="J755" s="58">
        <v>-21.5</v>
      </c>
      <c r="K755" s="63">
        <v>858</v>
      </c>
      <c r="L755" s="63">
        <v>202</v>
      </c>
      <c r="M755" s="58">
        <v>-21.744631531443567</v>
      </c>
      <c r="N755" s="92">
        <v>0.12122000000000001</v>
      </c>
      <c r="O755" s="92">
        <v>-0.25921153144356701</v>
      </c>
      <c r="P755" s="92">
        <v>-0.10664000000000007</v>
      </c>
      <c r="Q755" s="92">
        <v>-0.24463153144356709</v>
      </c>
      <c r="R755" s="77">
        <v>1019.2185497297144</v>
      </c>
      <c r="S755" s="77">
        <v>193.6110582317807</v>
      </c>
      <c r="T755" s="92">
        <v>-0.26751731584911703</v>
      </c>
      <c r="U755" s="92">
        <v>0.37452970326257157</v>
      </c>
      <c r="V755" s="92"/>
      <c r="W755" s="92"/>
      <c r="X755" s="93"/>
      <c r="Y755" s="92"/>
      <c r="Z755" s="77"/>
      <c r="AA755" s="92"/>
      <c r="AB755" s="77"/>
      <c r="AC755" s="92"/>
      <c r="AD755" s="77"/>
      <c r="AE755" s="92"/>
      <c r="AF755" s="77"/>
      <c r="AG755" s="92"/>
      <c r="AH755" s="77"/>
      <c r="AI755" s="92"/>
      <c r="AJ755" s="77"/>
      <c r="AK755" s="92"/>
      <c r="AL755" s="92"/>
      <c r="AM755" s="93"/>
      <c r="AN755" s="77"/>
      <c r="AO755" s="77"/>
      <c r="AP755" s="77"/>
      <c r="AQ755" s="77"/>
      <c r="AR755" s="77"/>
      <c r="AS755" s="77"/>
      <c r="AT755" s="77"/>
      <c r="AU755" s="77"/>
      <c r="AV755" s="77"/>
      <c r="AW755" s="77"/>
      <c r="AX755" s="77"/>
      <c r="AY755" s="77"/>
      <c r="AZ755" s="77"/>
      <c r="BB755" s="77"/>
      <c r="BC755" s="77"/>
      <c r="BD755" s="77"/>
      <c r="BE755" s="77"/>
      <c r="BG755" s="77"/>
      <c r="BH755" s="77"/>
      <c r="BI755" s="58"/>
      <c r="BJ755" s="58"/>
      <c r="BL755" s="94"/>
      <c r="BN755" s="117"/>
    </row>
    <row r="756" spans="1:66" s="38" customFormat="1" x14ac:dyDescent="0.2">
      <c r="A756" s="38" t="s">
        <v>809</v>
      </c>
      <c r="B756" s="38" t="s">
        <v>1120</v>
      </c>
      <c r="C756" s="58">
        <v>41.5</v>
      </c>
      <c r="D756" s="58">
        <v>-96</v>
      </c>
      <c r="E756" s="38" t="s">
        <v>806</v>
      </c>
      <c r="F756" s="63">
        <v>22200</v>
      </c>
      <c r="G756" s="63">
        <v>1000</v>
      </c>
      <c r="H756" s="63">
        <v>26560</v>
      </c>
      <c r="I756" s="63">
        <v>1000</v>
      </c>
      <c r="J756" s="58">
        <v>-24</v>
      </c>
      <c r="K756" s="63">
        <v>766</v>
      </c>
      <c r="L756" s="63">
        <v>303</v>
      </c>
      <c r="M756" s="58">
        <v>-24.448090521700024</v>
      </c>
      <c r="N756" s="92">
        <v>0.10203000000000001</v>
      </c>
      <c r="O756" s="92">
        <v>-0.44472052170002385</v>
      </c>
      <c r="P756" s="92">
        <v>-0.10540000000000005</v>
      </c>
      <c r="Q756" s="92">
        <v>-0.44809052170002389</v>
      </c>
      <c r="R756" s="77">
        <v>696.1201517268571</v>
      </c>
      <c r="S756" s="77">
        <v>239.03047920528692</v>
      </c>
      <c r="T756" s="92">
        <v>0.20201821582026142</v>
      </c>
      <c r="U756" s="92">
        <v>0.49982004024695675</v>
      </c>
      <c r="V756" s="92"/>
      <c r="W756" s="92"/>
      <c r="X756" s="93"/>
      <c r="Y756" s="92"/>
      <c r="Z756" s="77"/>
      <c r="AA756" s="92"/>
      <c r="AB756" s="77"/>
      <c r="AC756" s="92"/>
      <c r="AD756" s="77"/>
      <c r="AE756" s="92"/>
      <c r="AF756" s="77"/>
      <c r="AG756" s="92"/>
      <c r="AH756" s="77"/>
      <c r="AI756" s="92"/>
      <c r="AJ756" s="77"/>
      <c r="AK756" s="92"/>
      <c r="AL756" s="92"/>
      <c r="AM756" s="93"/>
      <c r="AN756" s="77"/>
      <c r="AO756" s="77"/>
      <c r="AP756" s="77"/>
      <c r="AQ756" s="77"/>
      <c r="AR756" s="77"/>
      <c r="AS756" s="77"/>
      <c r="AT756" s="77"/>
      <c r="AU756" s="77"/>
      <c r="AV756" s="77"/>
      <c r="AW756" s="77"/>
      <c r="AX756" s="77"/>
      <c r="AY756" s="77"/>
      <c r="AZ756" s="77"/>
      <c r="BB756" s="77"/>
      <c r="BC756" s="77"/>
      <c r="BD756" s="77"/>
      <c r="BE756" s="77"/>
      <c r="BG756" s="77"/>
      <c r="BH756" s="77"/>
      <c r="BI756" s="58"/>
      <c r="BJ756" s="58"/>
      <c r="BL756" s="94"/>
      <c r="BN756" s="117"/>
    </row>
    <row r="757" spans="1:66" s="38" customFormat="1" x14ac:dyDescent="0.2">
      <c r="A757" s="38" t="s">
        <v>809</v>
      </c>
      <c r="B757" s="38" t="s">
        <v>1121</v>
      </c>
      <c r="C757" s="58">
        <v>47.7</v>
      </c>
      <c r="D757" s="58">
        <v>-122.4</v>
      </c>
      <c r="E757" s="38" t="s">
        <v>806</v>
      </c>
      <c r="F757" s="63">
        <v>22400</v>
      </c>
      <c r="G757" s="63">
        <v>800</v>
      </c>
      <c r="H757" s="63">
        <v>26700</v>
      </c>
      <c r="I757" s="63">
        <v>800</v>
      </c>
      <c r="J757" s="58">
        <v>-24.4</v>
      </c>
      <c r="K757" s="63">
        <v>953</v>
      </c>
      <c r="L757" s="63">
        <v>60</v>
      </c>
      <c r="M757" s="58">
        <v>-24.362840171573463</v>
      </c>
      <c r="N757" s="92">
        <v>0.1482</v>
      </c>
      <c r="O757" s="92">
        <v>-8.2520171573465362E-2</v>
      </c>
      <c r="P757" s="92">
        <v>-2.851999999999999E-2</v>
      </c>
      <c r="Q757" s="92">
        <v>3.7159828426534647E-2</v>
      </c>
      <c r="R757" s="77">
        <v>1263.3829154202856</v>
      </c>
      <c r="S757" s="77">
        <v>289.76772766885631</v>
      </c>
      <c r="T757" s="92">
        <v>-0.46189415590376698</v>
      </c>
      <c r="U757" s="92">
        <v>0.42561264624204564</v>
      </c>
      <c r="V757" s="92"/>
      <c r="W757" s="92"/>
      <c r="X757" s="93"/>
      <c r="Y757" s="92"/>
      <c r="Z757" s="77"/>
      <c r="AA757" s="92"/>
      <c r="AB757" s="77"/>
      <c r="AC757" s="92"/>
      <c r="AD757" s="77"/>
      <c r="AE757" s="92"/>
      <c r="AF757" s="77"/>
      <c r="AG757" s="92"/>
      <c r="AH757" s="77"/>
      <c r="AI757" s="92"/>
      <c r="AJ757" s="77"/>
      <c r="AK757" s="92"/>
      <c r="AL757" s="92"/>
      <c r="AM757" s="93"/>
      <c r="AN757" s="77"/>
      <c r="AO757" s="77"/>
      <c r="AP757" s="77"/>
      <c r="AQ757" s="77"/>
      <c r="AR757" s="77"/>
      <c r="AS757" s="77"/>
      <c r="AT757" s="77"/>
      <c r="AU757" s="77"/>
      <c r="AV757" s="77"/>
      <c r="AW757" s="77"/>
      <c r="AX757" s="77"/>
      <c r="AY757" s="77"/>
      <c r="AZ757" s="77"/>
      <c r="BB757" s="77"/>
      <c r="BC757" s="77"/>
      <c r="BD757" s="77"/>
      <c r="BE757" s="77"/>
      <c r="BG757" s="77"/>
      <c r="BH757" s="77"/>
      <c r="BI757" s="58"/>
      <c r="BJ757" s="58"/>
      <c r="BL757" s="94"/>
      <c r="BN757" s="117"/>
    </row>
    <row r="758" spans="1:66" s="38" customFormat="1" x14ac:dyDescent="0.2">
      <c r="A758" s="38" t="s">
        <v>805</v>
      </c>
      <c r="C758" s="58">
        <v>36.17</v>
      </c>
      <c r="D758" s="58">
        <v>-111.92</v>
      </c>
      <c r="E758" s="38" t="s">
        <v>806</v>
      </c>
      <c r="F758" s="63"/>
      <c r="G758" s="63"/>
      <c r="H758" s="63">
        <v>27370</v>
      </c>
      <c r="I758" s="63"/>
      <c r="J758" s="58">
        <v>-22.6</v>
      </c>
      <c r="K758" s="63">
        <v>474</v>
      </c>
      <c r="L758" s="63">
        <v>2061</v>
      </c>
      <c r="M758" s="58">
        <v>-24.165526340779554</v>
      </c>
      <c r="N758" s="92">
        <v>-0.23199</v>
      </c>
      <c r="O758" s="92">
        <v>-1.1620443407795538</v>
      </c>
      <c r="P758" s="92">
        <v>-0.17149199999999998</v>
      </c>
      <c r="Q758" s="92">
        <v>-1.5655263407795537</v>
      </c>
      <c r="R758" s="77">
        <v>813.17475575942865</v>
      </c>
      <c r="S758" s="77">
        <v>222.75135144612253</v>
      </c>
      <c r="T758" s="92">
        <v>-0.77762238074496337</v>
      </c>
      <c r="U758" s="92">
        <v>0.43389887038569985</v>
      </c>
      <c r="V758" s="92"/>
      <c r="W758" s="92"/>
      <c r="X758" s="93"/>
      <c r="Y758" s="92"/>
      <c r="Z758" s="77"/>
      <c r="AA758" s="92"/>
      <c r="AB758" s="77"/>
      <c r="AC758" s="92"/>
      <c r="AD758" s="77"/>
      <c r="AE758" s="92"/>
      <c r="AF758" s="77"/>
      <c r="AG758" s="92"/>
      <c r="AH758" s="77"/>
      <c r="AI758" s="92"/>
      <c r="AJ758" s="77"/>
      <c r="AK758" s="92"/>
      <c r="AL758" s="92"/>
      <c r="AM758" s="93"/>
      <c r="AN758" s="77"/>
      <c r="AO758" s="77"/>
      <c r="AP758" s="77"/>
      <c r="AQ758" s="77"/>
      <c r="AR758" s="77"/>
      <c r="AS758" s="77"/>
      <c r="AT758" s="77"/>
      <c r="AU758" s="77"/>
      <c r="AV758" s="77"/>
      <c r="AW758" s="77"/>
      <c r="AX758" s="77"/>
      <c r="AY758" s="77"/>
      <c r="AZ758" s="77"/>
      <c r="BB758" s="77"/>
      <c r="BC758" s="77"/>
      <c r="BD758" s="77"/>
      <c r="BE758" s="77"/>
      <c r="BG758" s="77"/>
      <c r="BH758" s="77"/>
      <c r="BI758" s="58"/>
      <c r="BJ758" s="58"/>
      <c r="BL758" s="94"/>
      <c r="BN758" s="117"/>
    </row>
    <row r="759" spans="1:66" s="38" customFormat="1" x14ac:dyDescent="0.2">
      <c r="A759" s="38" t="s">
        <v>805</v>
      </c>
      <c r="C759" s="58">
        <v>37.979999999999997</v>
      </c>
      <c r="D759" s="58">
        <v>-109.72</v>
      </c>
      <c r="E759" s="38" t="s">
        <v>806</v>
      </c>
      <c r="F759" s="63"/>
      <c r="G759" s="63"/>
      <c r="H759" s="63">
        <v>28020</v>
      </c>
      <c r="I759" s="63"/>
      <c r="J759" s="58">
        <v>-21.8</v>
      </c>
      <c r="K759" s="63">
        <v>306</v>
      </c>
      <c r="L759" s="63">
        <v>2133</v>
      </c>
      <c r="M759" s="58">
        <v>-23.905106957205241</v>
      </c>
      <c r="N759" s="92">
        <v>-0.24567000000000003</v>
      </c>
      <c r="O759" s="92">
        <v>-1.7103889572052413</v>
      </c>
      <c r="P759" s="92">
        <v>-0.14904800000000007</v>
      </c>
      <c r="Q759" s="92">
        <v>-2.1051069572052414</v>
      </c>
      <c r="R759" s="77">
        <v>660.71687864957141</v>
      </c>
      <c r="S759" s="77">
        <v>122.42109803220151</v>
      </c>
      <c r="T759" s="92">
        <v>-1.0162615321168342</v>
      </c>
      <c r="U759" s="92">
        <v>0.29623742801486258</v>
      </c>
      <c r="V759" s="92"/>
      <c r="W759" s="92"/>
      <c r="X759" s="93"/>
      <c r="Y759" s="92"/>
      <c r="Z759" s="77"/>
      <c r="AA759" s="92"/>
      <c r="AB759" s="77"/>
      <c r="AC759" s="92"/>
      <c r="AD759" s="77"/>
      <c r="AE759" s="92"/>
      <c r="AF759" s="77"/>
      <c r="AG759" s="92"/>
      <c r="AH759" s="77"/>
      <c r="AI759" s="92"/>
      <c r="AJ759" s="77"/>
      <c r="AK759" s="92"/>
      <c r="AL759" s="92"/>
      <c r="AM759" s="93"/>
      <c r="AN759" s="77"/>
      <c r="AO759" s="77"/>
      <c r="AP759" s="77"/>
      <c r="AQ759" s="77"/>
      <c r="AR759" s="77"/>
      <c r="AS759" s="77"/>
      <c r="AT759" s="77"/>
      <c r="AU759" s="77"/>
      <c r="AV759" s="77"/>
      <c r="AW759" s="77"/>
      <c r="AX759" s="77"/>
      <c r="AY759" s="77"/>
      <c r="AZ759" s="77"/>
      <c r="BB759" s="77"/>
      <c r="BC759" s="77"/>
      <c r="BD759" s="77"/>
      <c r="BE759" s="77"/>
      <c r="BG759" s="77"/>
      <c r="BH759" s="77"/>
      <c r="BI759" s="58"/>
      <c r="BJ759" s="58"/>
      <c r="BL759" s="94"/>
      <c r="BN759" s="117"/>
    </row>
    <row r="760" spans="1:66" s="38" customFormat="1" x14ac:dyDescent="0.2">
      <c r="A760" s="38" t="s">
        <v>809</v>
      </c>
      <c r="B760" s="38" t="s">
        <v>1122</v>
      </c>
      <c r="C760" s="58">
        <v>64.099999999999994</v>
      </c>
      <c r="D760" s="58">
        <v>-145.1</v>
      </c>
      <c r="E760" s="38" t="s">
        <v>806</v>
      </c>
      <c r="F760" s="63">
        <v>25300</v>
      </c>
      <c r="G760" s="63">
        <v>950</v>
      </c>
      <c r="H760" s="63">
        <v>29570</v>
      </c>
      <c r="I760" s="63">
        <v>960</v>
      </c>
      <c r="J760" s="58">
        <v>-22.5</v>
      </c>
      <c r="K760" s="63">
        <v>318</v>
      </c>
      <c r="L760" s="63">
        <v>335</v>
      </c>
      <c r="M760" s="58">
        <v>-23.895657166444991</v>
      </c>
      <c r="N760" s="92">
        <v>9.5950000000000008E-2</v>
      </c>
      <c r="O760" s="92">
        <v>-1.6664471664449909</v>
      </c>
      <c r="P760" s="92">
        <v>0.17483999999999988</v>
      </c>
      <c r="Q760" s="92">
        <v>-1.395657166444991</v>
      </c>
      <c r="R760" s="77">
        <v>403.77904937914292</v>
      </c>
      <c r="S760" s="77">
        <v>241.44412813285786</v>
      </c>
      <c r="T760" s="92">
        <v>-0.18436491949107595</v>
      </c>
      <c r="U760" s="92">
        <v>0.73894369862889397</v>
      </c>
      <c r="V760" s="92"/>
      <c r="W760" s="92"/>
      <c r="X760" s="93"/>
      <c r="Y760" s="92"/>
      <c r="Z760" s="77"/>
      <c r="AA760" s="92"/>
      <c r="AB760" s="77"/>
      <c r="AC760" s="92"/>
      <c r="AD760" s="77"/>
      <c r="AE760" s="92"/>
      <c r="AF760" s="77"/>
      <c r="AG760" s="92"/>
      <c r="AH760" s="77"/>
      <c r="AI760" s="92"/>
      <c r="AJ760" s="77"/>
      <c r="AK760" s="92"/>
      <c r="AL760" s="92"/>
      <c r="AM760" s="93"/>
      <c r="AN760" s="77"/>
      <c r="AO760" s="77"/>
      <c r="AP760" s="77"/>
      <c r="AQ760" s="77"/>
      <c r="AR760" s="77"/>
      <c r="AS760" s="77"/>
      <c r="AT760" s="77"/>
      <c r="AU760" s="77"/>
      <c r="AV760" s="77"/>
      <c r="AW760" s="77"/>
      <c r="AX760" s="77"/>
      <c r="AY760" s="77"/>
      <c r="AZ760" s="77"/>
      <c r="BB760" s="77"/>
      <c r="BC760" s="77"/>
      <c r="BD760" s="77"/>
      <c r="BE760" s="77"/>
      <c r="BG760" s="77"/>
      <c r="BH760" s="77"/>
      <c r="BI760" s="58"/>
      <c r="BJ760" s="58"/>
      <c r="BL760" s="94"/>
      <c r="BN760" s="117"/>
    </row>
    <row r="761" spans="1:66" s="38" customFormat="1" x14ac:dyDescent="0.2">
      <c r="A761" s="38" t="s">
        <v>809</v>
      </c>
      <c r="B761" s="38" t="s">
        <v>1123</v>
      </c>
      <c r="C761" s="58">
        <v>47.8</v>
      </c>
      <c r="D761" s="58">
        <v>-120.7</v>
      </c>
      <c r="E761" s="38" t="s">
        <v>806</v>
      </c>
      <c r="F761" s="63">
        <v>25500</v>
      </c>
      <c r="G761" s="63">
        <v>350</v>
      </c>
      <c r="H761" s="63">
        <v>29690</v>
      </c>
      <c r="I761" s="63">
        <v>480</v>
      </c>
      <c r="J761" s="58">
        <v>-26.2</v>
      </c>
      <c r="K761" s="63">
        <v>816</v>
      </c>
      <c r="L761" s="63">
        <v>853</v>
      </c>
      <c r="M761" s="58">
        <v>-26.571750453759233</v>
      </c>
      <c r="N761" s="92">
        <v>-2.47E-3</v>
      </c>
      <c r="O761" s="92">
        <v>-0.3420004537592316</v>
      </c>
      <c r="P761" s="92">
        <v>-2.7280000000000082E-2</v>
      </c>
      <c r="Q761" s="92">
        <v>-0.37175045375923166</v>
      </c>
      <c r="R761" s="77">
        <v>966.44307877242863</v>
      </c>
      <c r="S761" s="77">
        <v>161.04208908567225</v>
      </c>
      <c r="T761" s="92">
        <v>-0.26647318962748984</v>
      </c>
      <c r="U761" s="92">
        <v>0.30379075448678783</v>
      </c>
      <c r="V761" s="92"/>
      <c r="W761" s="92"/>
      <c r="X761" s="93"/>
      <c r="Y761" s="92"/>
      <c r="Z761" s="77"/>
      <c r="AA761" s="92"/>
      <c r="AB761" s="77"/>
      <c r="AC761" s="92"/>
      <c r="AD761" s="77"/>
      <c r="AE761" s="92"/>
      <c r="AF761" s="77"/>
      <c r="AG761" s="92"/>
      <c r="AH761" s="77"/>
      <c r="AI761" s="92"/>
      <c r="AJ761" s="77"/>
      <c r="AK761" s="92"/>
      <c r="AL761" s="92"/>
      <c r="AM761" s="93"/>
      <c r="AN761" s="77"/>
      <c r="AO761" s="77"/>
      <c r="AP761" s="77"/>
      <c r="AQ761" s="77"/>
      <c r="AR761" s="77"/>
      <c r="AS761" s="77"/>
      <c r="AT761" s="77"/>
      <c r="AU761" s="77"/>
      <c r="AV761" s="77"/>
      <c r="AW761" s="77"/>
      <c r="AX761" s="77"/>
      <c r="AY761" s="77"/>
      <c r="AZ761" s="77"/>
      <c r="BB761" s="77"/>
      <c r="BC761" s="77"/>
      <c r="BD761" s="77"/>
      <c r="BE761" s="77"/>
      <c r="BG761" s="77"/>
      <c r="BH761" s="77"/>
      <c r="BI761" s="58"/>
      <c r="BJ761" s="58"/>
      <c r="BL761" s="94"/>
      <c r="BN761" s="117"/>
    </row>
    <row r="762" spans="1:66" s="38" customFormat="1" x14ac:dyDescent="0.2">
      <c r="A762" s="38" t="s">
        <v>809</v>
      </c>
      <c r="B762" s="38" t="s">
        <v>1124</v>
      </c>
      <c r="C762" s="58">
        <v>67.599999999999994</v>
      </c>
      <c r="D762" s="58">
        <v>-139.80000000000001</v>
      </c>
      <c r="E762" s="38" t="s">
        <v>806</v>
      </c>
      <c r="F762" s="63">
        <v>32000</v>
      </c>
      <c r="G762" s="63"/>
      <c r="H762" s="63">
        <v>36470</v>
      </c>
      <c r="I762" s="63"/>
      <c r="J762" s="58">
        <v>-25.1</v>
      </c>
      <c r="K762" s="63">
        <v>233</v>
      </c>
      <c r="L762" s="63">
        <v>323</v>
      </c>
      <c r="M762" s="58">
        <v>-26.781565299326168</v>
      </c>
      <c r="N762" s="92">
        <v>9.8230000000000012E-2</v>
      </c>
      <c r="O762" s="92">
        <v>-1.9980352993261672</v>
      </c>
      <c r="P762" s="92">
        <v>0.21823999999999988</v>
      </c>
      <c r="Q762" s="92">
        <v>-1.6815652993261674</v>
      </c>
      <c r="R762" s="77">
        <v>214.44946351871428</v>
      </c>
      <c r="S762" s="77">
        <v>45.921476816399036</v>
      </c>
      <c r="T762" s="92">
        <v>8.7151247208526322E-2</v>
      </c>
      <c r="U762" s="92">
        <v>0.2022671602117205</v>
      </c>
      <c r="V762" s="92"/>
      <c r="W762" s="92"/>
      <c r="X762" s="93"/>
      <c r="Y762" s="92"/>
      <c r="Z762" s="77"/>
      <c r="AA762" s="92"/>
      <c r="AB762" s="77"/>
      <c r="AC762" s="92"/>
      <c r="AD762" s="77"/>
      <c r="AE762" s="92"/>
      <c r="AF762" s="77"/>
      <c r="AG762" s="92"/>
      <c r="AH762" s="77"/>
      <c r="AI762" s="92"/>
      <c r="AJ762" s="77"/>
      <c r="AK762" s="92"/>
      <c r="AL762" s="92"/>
      <c r="AM762" s="93"/>
      <c r="AN762" s="77"/>
      <c r="AO762" s="77"/>
      <c r="AP762" s="77"/>
      <c r="AQ762" s="77"/>
      <c r="AR762" s="77"/>
      <c r="AS762" s="77"/>
      <c r="AT762" s="77"/>
      <c r="AU762" s="77"/>
      <c r="AV762" s="77"/>
      <c r="AW762" s="77"/>
      <c r="AX762" s="77"/>
      <c r="AY762" s="77"/>
      <c r="AZ762" s="77"/>
      <c r="BB762" s="77"/>
      <c r="BC762" s="77"/>
      <c r="BD762" s="77"/>
      <c r="BE762" s="77"/>
      <c r="BG762" s="77"/>
      <c r="BH762" s="77"/>
      <c r="BI762" s="58"/>
      <c r="BJ762" s="58"/>
      <c r="BL762" s="94"/>
      <c r="BN762" s="117"/>
    </row>
    <row r="763" spans="1:66" s="38" customFormat="1" x14ac:dyDescent="0.2">
      <c r="A763" s="38" t="s">
        <v>809</v>
      </c>
      <c r="B763" s="38" t="s">
        <v>1125</v>
      </c>
      <c r="C763" s="58">
        <v>46.23</v>
      </c>
      <c r="D763" s="58">
        <v>-122.2</v>
      </c>
      <c r="E763" s="38" t="s">
        <v>806</v>
      </c>
      <c r="F763" s="63">
        <v>36000</v>
      </c>
      <c r="G763" s="63">
        <v>2000</v>
      </c>
      <c r="H763" s="63">
        <v>40560</v>
      </c>
      <c r="I763" s="63">
        <v>2000</v>
      </c>
      <c r="J763" s="58">
        <v>-23.7</v>
      </c>
      <c r="K763" s="63">
        <v>2900</v>
      </c>
      <c r="L763" s="63">
        <v>1367</v>
      </c>
      <c r="M763" s="58">
        <v>-21.828251809772564</v>
      </c>
      <c r="N763" s="92">
        <v>-0.10013000000000001</v>
      </c>
      <c r="O763" s="92">
        <v>2.0186261902274367</v>
      </c>
      <c r="P763" s="92">
        <v>-4.6748000000000012E-2</v>
      </c>
      <c r="Q763" s="92">
        <v>1.8717481902274367</v>
      </c>
      <c r="R763" s="77">
        <v>1307.0459383878572</v>
      </c>
      <c r="S763" s="77">
        <v>395.79890636736638</v>
      </c>
      <c r="T763" s="92">
        <v>1.6051796547643391</v>
      </c>
      <c r="U763" s="92">
        <v>0.57635704732076509</v>
      </c>
      <c r="V763" s="92"/>
      <c r="W763" s="92"/>
      <c r="X763" s="93"/>
      <c r="Y763" s="92"/>
      <c r="Z763" s="77"/>
      <c r="AA763" s="92"/>
      <c r="AB763" s="77"/>
      <c r="AC763" s="92"/>
      <c r="AD763" s="77"/>
      <c r="AE763" s="92"/>
      <c r="AF763" s="77"/>
      <c r="AG763" s="92"/>
      <c r="AH763" s="77"/>
      <c r="AI763" s="92"/>
      <c r="AJ763" s="77"/>
      <c r="AK763" s="92"/>
      <c r="AL763" s="92"/>
      <c r="AM763" s="93"/>
      <c r="AN763" s="77"/>
      <c r="AO763" s="77"/>
      <c r="AP763" s="77"/>
      <c r="AQ763" s="77"/>
      <c r="AR763" s="77"/>
      <c r="AS763" s="77"/>
      <c r="AT763" s="77"/>
      <c r="AU763" s="77"/>
      <c r="AV763" s="77"/>
      <c r="AW763" s="77"/>
      <c r="AX763" s="77"/>
      <c r="AY763" s="77"/>
      <c r="AZ763" s="77"/>
      <c r="BB763" s="77"/>
      <c r="BC763" s="77"/>
      <c r="BD763" s="77"/>
      <c r="BE763" s="77"/>
      <c r="BG763" s="77"/>
      <c r="BH763" s="77"/>
      <c r="BI763" s="58"/>
      <c r="BJ763" s="58"/>
      <c r="BL763" s="94"/>
      <c r="BN763" s="117"/>
    </row>
    <row r="764" spans="1:66" x14ac:dyDescent="0.15">
      <c r="Y764" s="92"/>
    </row>
    <row r="765" spans="1:66" x14ac:dyDescent="0.15">
      <c r="Y765" s="92"/>
    </row>
    <row r="766" spans="1:66" x14ac:dyDescent="0.15">
      <c r="Y766" s="92"/>
    </row>
    <row r="767" spans="1:66" x14ac:dyDescent="0.15">
      <c r="Y767" s="92"/>
    </row>
    <row r="768" spans="1:66" x14ac:dyDescent="0.15">
      <c r="Y768" s="92"/>
    </row>
    <row r="769" spans="3:64" x14ac:dyDescent="0.15">
      <c r="Y769" s="92"/>
    </row>
    <row r="770" spans="3:64" x14ac:dyDescent="0.15">
      <c r="Y770" s="92"/>
    </row>
    <row r="771" spans="3:64" x14ac:dyDescent="0.15">
      <c r="Y771" s="92"/>
    </row>
    <row r="772" spans="3:64" x14ac:dyDescent="0.15">
      <c r="Y772" s="92"/>
    </row>
    <row r="773" spans="3:64" x14ac:dyDescent="0.15">
      <c r="C773" s="95"/>
      <c r="D773" s="95"/>
      <c r="J773" s="95"/>
      <c r="M773" s="95"/>
      <c r="N773" s="95"/>
      <c r="O773" s="95"/>
      <c r="P773" s="95"/>
      <c r="Q773" s="95"/>
      <c r="T773" s="95"/>
      <c r="U773" s="95"/>
      <c r="V773" s="95"/>
      <c r="W773" s="95"/>
      <c r="X773" s="95"/>
      <c r="Y773" s="92"/>
      <c r="Z773" s="95"/>
      <c r="AA773" s="95"/>
      <c r="AB773" s="95"/>
      <c r="AC773" s="95"/>
      <c r="AD773" s="95"/>
      <c r="AE773" s="95"/>
      <c r="AF773" s="95"/>
      <c r="AG773" s="95"/>
      <c r="AH773" s="95"/>
      <c r="AI773" s="95"/>
      <c r="AJ773" s="95"/>
      <c r="AK773" s="95"/>
      <c r="AL773" s="95"/>
      <c r="AM773" s="95"/>
      <c r="AN773" s="95"/>
      <c r="AO773" s="95"/>
      <c r="AP773" s="95"/>
      <c r="AQ773" s="95"/>
      <c r="AR773" s="95"/>
      <c r="AS773" s="95"/>
      <c r="AT773" s="95"/>
      <c r="AU773" s="95"/>
      <c r="AV773" s="95"/>
      <c r="AW773" s="95"/>
      <c r="AX773" s="95"/>
      <c r="AY773" s="95"/>
      <c r="AZ773" s="95"/>
      <c r="BA773" s="95"/>
      <c r="BB773" s="95"/>
      <c r="BC773" s="95"/>
      <c r="BD773" s="95"/>
      <c r="BE773" s="95"/>
      <c r="BI773" s="95"/>
      <c r="BJ773" s="95"/>
      <c r="BL773" s="95"/>
    </row>
    <row r="774" spans="3:64" x14ac:dyDescent="0.15">
      <c r="C774" s="95"/>
      <c r="D774" s="95"/>
      <c r="J774" s="95"/>
      <c r="M774" s="95"/>
      <c r="N774" s="95"/>
      <c r="O774" s="95"/>
      <c r="P774" s="95"/>
      <c r="Q774" s="95"/>
      <c r="T774" s="95"/>
      <c r="U774" s="95"/>
      <c r="V774" s="95"/>
      <c r="W774" s="95"/>
      <c r="X774" s="95"/>
      <c r="Y774" s="92"/>
      <c r="Z774" s="95"/>
      <c r="AA774" s="95"/>
      <c r="AB774" s="95"/>
      <c r="AC774" s="95"/>
      <c r="AD774" s="95"/>
      <c r="AE774" s="95"/>
      <c r="AF774" s="95"/>
      <c r="AG774" s="95"/>
      <c r="AH774" s="95"/>
      <c r="AI774" s="95"/>
      <c r="AJ774" s="95"/>
      <c r="AK774" s="95"/>
      <c r="AL774" s="95"/>
      <c r="AM774" s="95"/>
      <c r="AN774" s="95"/>
      <c r="AO774" s="95"/>
      <c r="AP774" s="95"/>
      <c r="AQ774" s="95"/>
      <c r="AR774" s="95"/>
      <c r="AS774" s="95"/>
      <c r="AT774" s="95"/>
      <c r="AU774" s="95"/>
      <c r="AV774" s="95"/>
      <c r="AW774" s="95"/>
      <c r="AX774" s="95"/>
      <c r="AY774" s="95"/>
      <c r="AZ774" s="95"/>
      <c r="BA774" s="95"/>
      <c r="BB774" s="95"/>
      <c r="BC774" s="95"/>
      <c r="BD774" s="95"/>
      <c r="BE774" s="95"/>
      <c r="BI774" s="95"/>
      <c r="BJ774" s="95"/>
      <c r="BL774" s="95"/>
    </row>
    <row r="775" spans="3:64" x14ac:dyDescent="0.15">
      <c r="C775" s="95"/>
      <c r="D775" s="95"/>
      <c r="J775" s="95"/>
      <c r="M775" s="95"/>
      <c r="N775" s="95"/>
      <c r="O775" s="95"/>
      <c r="P775" s="95"/>
      <c r="Q775" s="95"/>
      <c r="T775" s="95"/>
      <c r="U775" s="95"/>
      <c r="V775" s="95"/>
      <c r="W775" s="95"/>
      <c r="X775" s="95"/>
      <c r="Y775" s="92"/>
      <c r="Z775" s="95"/>
      <c r="AA775" s="95"/>
      <c r="AB775" s="95"/>
      <c r="AC775" s="95"/>
      <c r="AD775" s="95"/>
      <c r="AE775" s="95"/>
      <c r="AF775" s="95"/>
      <c r="AG775" s="95"/>
      <c r="AH775" s="95"/>
      <c r="AI775" s="95"/>
      <c r="AJ775" s="95"/>
      <c r="AK775" s="95"/>
      <c r="AL775" s="95"/>
      <c r="AM775" s="95"/>
      <c r="AN775" s="95"/>
      <c r="AO775" s="95"/>
      <c r="AP775" s="95"/>
      <c r="AQ775" s="95"/>
      <c r="AR775" s="95"/>
      <c r="AS775" s="95"/>
      <c r="AT775" s="95"/>
      <c r="AU775" s="95"/>
      <c r="AV775" s="95"/>
      <c r="AW775" s="95"/>
      <c r="AX775" s="95"/>
      <c r="AY775" s="95"/>
      <c r="AZ775" s="95"/>
      <c r="BA775" s="95"/>
      <c r="BB775" s="95"/>
      <c r="BC775" s="95"/>
      <c r="BD775" s="95"/>
      <c r="BE775" s="95"/>
      <c r="BI775" s="95"/>
      <c r="BJ775" s="95"/>
      <c r="BL775" s="95"/>
    </row>
    <row r="776" spans="3:64" x14ac:dyDescent="0.15">
      <c r="C776" s="95"/>
      <c r="D776" s="95"/>
      <c r="J776" s="95"/>
      <c r="M776" s="95"/>
      <c r="N776" s="95"/>
      <c r="O776" s="95"/>
      <c r="P776" s="95"/>
      <c r="Q776" s="95"/>
      <c r="T776" s="95"/>
      <c r="U776" s="95"/>
      <c r="V776" s="95"/>
      <c r="W776" s="95"/>
      <c r="X776" s="95"/>
      <c r="Y776" s="92"/>
      <c r="Z776" s="95"/>
      <c r="AA776" s="95"/>
      <c r="AB776" s="95"/>
      <c r="AC776" s="95"/>
      <c r="AD776" s="95"/>
      <c r="AE776" s="95"/>
      <c r="AF776" s="95"/>
      <c r="AG776" s="95"/>
      <c r="AH776" s="95"/>
      <c r="AI776" s="95"/>
      <c r="AJ776" s="95"/>
      <c r="AK776" s="95"/>
      <c r="AL776" s="95"/>
      <c r="AM776" s="95"/>
      <c r="AN776" s="95"/>
      <c r="AO776" s="95"/>
      <c r="AP776" s="95"/>
      <c r="AQ776" s="95"/>
      <c r="AR776" s="95"/>
      <c r="AS776" s="95"/>
      <c r="AT776" s="95"/>
      <c r="AU776" s="95"/>
      <c r="AV776" s="95"/>
      <c r="AW776" s="95"/>
      <c r="AX776" s="95"/>
      <c r="AY776" s="95"/>
      <c r="AZ776" s="95"/>
      <c r="BA776" s="95"/>
      <c r="BB776" s="95"/>
      <c r="BC776" s="95"/>
      <c r="BD776" s="95"/>
      <c r="BE776" s="95"/>
      <c r="BI776" s="95"/>
      <c r="BJ776" s="95"/>
      <c r="BL776" s="95"/>
    </row>
    <row r="777" spans="3:64" x14ac:dyDescent="0.15">
      <c r="C777" s="95"/>
      <c r="D777" s="95"/>
      <c r="J777" s="95"/>
      <c r="M777" s="95"/>
      <c r="N777" s="95"/>
      <c r="O777" s="95"/>
      <c r="P777" s="95"/>
      <c r="Q777" s="95"/>
      <c r="T777" s="95"/>
      <c r="U777" s="95"/>
      <c r="V777" s="95"/>
      <c r="W777" s="95"/>
      <c r="X777" s="95"/>
      <c r="Y777" s="92"/>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95"/>
      <c r="BB777" s="95"/>
      <c r="BC777" s="95"/>
      <c r="BD777" s="95"/>
      <c r="BE777" s="95"/>
      <c r="BI777" s="95"/>
      <c r="BJ777" s="95"/>
      <c r="BL777" s="95"/>
    </row>
    <row r="778" spans="3:64" x14ac:dyDescent="0.15">
      <c r="C778" s="95"/>
      <c r="D778" s="95"/>
      <c r="J778" s="95"/>
      <c r="M778" s="95"/>
      <c r="N778" s="95"/>
      <c r="O778" s="95"/>
      <c r="P778" s="95"/>
      <c r="Q778" s="95"/>
      <c r="T778" s="95"/>
      <c r="U778" s="95"/>
      <c r="V778" s="95"/>
      <c r="W778" s="95"/>
      <c r="X778" s="95"/>
      <c r="Y778" s="92"/>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c r="AW778" s="95"/>
      <c r="AX778" s="95"/>
      <c r="AY778" s="95"/>
      <c r="AZ778" s="95"/>
      <c r="BA778" s="95"/>
      <c r="BB778" s="95"/>
      <c r="BC778" s="95"/>
      <c r="BD778" s="95"/>
      <c r="BE778" s="95"/>
      <c r="BI778" s="95"/>
      <c r="BJ778" s="95"/>
      <c r="BL778" s="95"/>
    </row>
    <row r="779" spans="3:64" x14ac:dyDescent="0.15">
      <c r="C779" s="95"/>
      <c r="D779" s="95"/>
      <c r="J779" s="95"/>
      <c r="M779" s="95"/>
      <c r="N779" s="95"/>
      <c r="O779" s="95"/>
      <c r="P779" s="95"/>
      <c r="Q779" s="95"/>
      <c r="T779" s="95"/>
      <c r="U779" s="95"/>
      <c r="V779" s="95"/>
      <c r="W779" s="95"/>
      <c r="X779" s="95"/>
      <c r="Y779" s="92"/>
      <c r="Z779" s="95"/>
      <c r="AA779" s="95"/>
      <c r="AB779" s="95"/>
      <c r="AC779" s="95"/>
      <c r="AD779" s="95"/>
      <c r="AE779" s="95"/>
      <c r="AF779" s="95"/>
      <c r="AG779" s="95"/>
      <c r="AH779" s="95"/>
      <c r="AI779" s="95"/>
      <c r="AJ779" s="95"/>
      <c r="AK779" s="95"/>
      <c r="AL779" s="95"/>
      <c r="AM779" s="95"/>
      <c r="AN779" s="95"/>
      <c r="AO779" s="95"/>
      <c r="AP779" s="95"/>
      <c r="AQ779" s="95"/>
      <c r="AR779" s="95"/>
      <c r="AS779" s="95"/>
      <c r="AT779" s="95"/>
      <c r="AU779" s="95"/>
      <c r="AV779" s="95"/>
      <c r="AW779" s="95"/>
      <c r="AX779" s="95"/>
      <c r="AY779" s="95"/>
      <c r="AZ779" s="95"/>
      <c r="BA779" s="95"/>
      <c r="BB779" s="95"/>
      <c r="BC779" s="95"/>
      <c r="BD779" s="95"/>
      <c r="BE779" s="95"/>
      <c r="BI779" s="95"/>
      <c r="BJ779" s="95"/>
      <c r="BL779" s="95"/>
    </row>
    <row r="780" spans="3:64" x14ac:dyDescent="0.15">
      <c r="C780" s="95"/>
      <c r="D780" s="95"/>
      <c r="J780" s="95"/>
      <c r="M780" s="95"/>
      <c r="N780" s="95"/>
      <c r="O780" s="95"/>
      <c r="P780" s="95"/>
      <c r="Q780" s="95"/>
      <c r="T780" s="95"/>
      <c r="U780" s="95"/>
      <c r="V780" s="95"/>
      <c r="W780" s="95"/>
      <c r="X780" s="95"/>
      <c r="Y780" s="92"/>
      <c r="Z780" s="95"/>
      <c r="AA780" s="95"/>
      <c r="AB780" s="95"/>
      <c r="AC780" s="95"/>
      <c r="AD780" s="95"/>
      <c r="AE780" s="95"/>
      <c r="AF780" s="95"/>
      <c r="AG780" s="95"/>
      <c r="AH780" s="95"/>
      <c r="AI780" s="95"/>
      <c r="AJ780" s="95"/>
      <c r="AK780" s="95"/>
      <c r="AL780" s="95"/>
      <c r="AM780" s="95"/>
      <c r="AN780" s="95"/>
      <c r="AO780" s="95"/>
      <c r="AP780" s="95"/>
      <c r="AQ780" s="95"/>
      <c r="AR780" s="95"/>
      <c r="AS780" s="95"/>
      <c r="AT780" s="95"/>
      <c r="AU780" s="95"/>
      <c r="AV780" s="95"/>
      <c r="AW780" s="95"/>
      <c r="AX780" s="95"/>
      <c r="AY780" s="95"/>
      <c r="AZ780" s="95"/>
      <c r="BA780" s="95"/>
      <c r="BB780" s="95"/>
      <c r="BC780" s="95"/>
      <c r="BD780" s="95"/>
      <c r="BE780" s="95"/>
      <c r="BI780" s="95"/>
      <c r="BJ780" s="95"/>
      <c r="BL780" s="95"/>
    </row>
    <row r="781" spans="3:64" x14ac:dyDescent="0.15">
      <c r="C781" s="95"/>
      <c r="D781" s="95"/>
      <c r="J781" s="95"/>
      <c r="M781" s="95"/>
      <c r="N781" s="95"/>
      <c r="O781" s="95"/>
      <c r="P781" s="95"/>
      <c r="Q781" s="95"/>
      <c r="T781" s="95"/>
      <c r="U781" s="95"/>
      <c r="V781" s="95"/>
      <c r="W781" s="95"/>
      <c r="X781" s="95"/>
      <c r="Y781" s="92"/>
      <c r="Z781" s="95"/>
      <c r="AA781" s="95"/>
      <c r="AB781" s="95"/>
      <c r="AC781" s="95"/>
      <c r="AD781" s="95"/>
      <c r="AE781" s="95"/>
      <c r="AF781" s="95"/>
      <c r="AG781" s="95"/>
      <c r="AH781" s="95"/>
      <c r="AI781" s="95"/>
      <c r="AJ781" s="95"/>
      <c r="AK781" s="95"/>
      <c r="AL781" s="95"/>
      <c r="AM781" s="95"/>
      <c r="AN781" s="95"/>
      <c r="AO781" s="95"/>
      <c r="AP781" s="95"/>
      <c r="AQ781" s="95"/>
      <c r="AR781" s="95"/>
      <c r="AS781" s="95"/>
      <c r="AT781" s="95"/>
      <c r="AU781" s="95"/>
      <c r="AV781" s="95"/>
      <c r="AW781" s="95"/>
      <c r="AX781" s="95"/>
      <c r="AY781" s="95"/>
      <c r="AZ781" s="95"/>
      <c r="BA781" s="95"/>
      <c r="BB781" s="95"/>
      <c r="BC781" s="95"/>
      <c r="BD781" s="95"/>
      <c r="BE781" s="95"/>
      <c r="BI781" s="95"/>
      <c r="BJ781" s="95"/>
      <c r="BL781" s="95"/>
    </row>
    <row r="782" spans="3:64" x14ac:dyDescent="0.15">
      <c r="C782" s="95"/>
      <c r="D782" s="95"/>
      <c r="J782" s="95"/>
      <c r="M782" s="95"/>
      <c r="N782" s="95"/>
      <c r="O782" s="95"/>
      <c r="P782" s="95"/>
      <c r="Q782" s="95"/>
      <c r="T782" s="95"/>
      <c r="U782" s="95"/>
      <c r="V782" s="95"/>
      <c r="W782" s="95"/>
      <c r="X782" s="95"/>
      <c r="Y782" s="92"/>
      <c r="Z782" s="95"/>
      <c r="AA782" s="95"/>
      <c r="AB782" s="95"/>
      <c r="AC782" s="95"/>
      <c r="AD782" s="95"/>
      <c r="AE782" s="95"/>
      <c r="AF782" s="95"/>
      <c r="AG782" s="95"/>
      <c r="AH782" s="95"/>
      <c r="AI782" s="95"/>
      <c r="AJ782" s="95"/>
      <c r="AK782" s="95"/>
      <c r="AL782" s="95"/>
      <c r="AM782" s="95"/>
      <c r="AN782" s="95"/>
      <c r="AO782" s="95"/>
      <c r="AP782" s="95"/>
      <c r="AQ782" s="95"/>
      <c r="AR782" s="95"/>
      <c r="AS782" s="95"/>
      <c r="AT782" s="95"/>
      <c r="AU782" s="95"/>
      <c r="AV782" s="95"/>
      <c r="AW782" s="95"/>
      <c r="AX782" s="95"/>
      <c r="AY782" s="95"/>
      <c r="AZ782" s="95"/>
      <c r="BA782" s="95"/>
      <c r="BB782" s="95"/>
      <c r="BC782" s="95"/>
      <c r="BD782" s="95"/>
      <c r="BE782" s="95"/>
      <c r="BI782" s="95"/>
      <c r="BJ782" s="95"/>
      <c r="BL782" s="95"/>
    </row>
    <row r="783" spans="3:64" x14ac:dyDescent="0.15">
      <c r="C783" s="95"/>
      <c r="D783" s="95"/>
      <c r="J783" s="95"/>
      <c r="M783" s="95"/>
      <c r="N783" s="95"/>
      <c r="O783" s="95"/>
      <c r="P783" s="95"/>
      <c r="Q783" s="95"/>
      <c r="T783" s="95"/>
      <c r="U783" s="95"/>
      <c r="V783" s="95"/>
      <c r="W783" s="95"/>
      <c r="X783" s="95"/>
      <c r="Y783" s="92"/>
      <c r="Z783" s="95"/>
      <c r="AA783" s="95"/>
      <c r="AB783" s="95"/>
      <c r="AC783" s="95"/>
      <c r="AD783" s="95"/>
      <c r="AE783" s="95"/>
      <c r="AF783" s="95"/>
      <c r="AG783" s="95"/>
      <c r="AH783" s="95"/>
      <c r="AI783" s="95"/>
      <c r="AJ783" s="95"/>
      <c r="AK783" s="95"/>
      <c r="AL783" s="95"/>
      <c r="AM783" s="95"/>
      <c r="AN783" s="95"/>
      <c r="AO783" s="95"/>
      <c r="AP783" s="95"/>
      <c r="AQ783" s="95"/>
      <c r="AR783" s="95"/>
      <c r="AS783" s="95"/>
      <c r="AT783" s="95"/>
      <c r="AU783" s="95"/>
      <c r="AV783" s="95"/>
      <c r="AW783" s="95"/>
      <c r="AX783" s="95"/>
      <c r="AY783" s="95"/>
      <c r="AZ783" s="95"/>
      <c r="BA783" s="95"/>
      <c r="BB783" s="95"/>
      <c r="BC783" s="95"/>
      <c r="BD783" s="95"/>
      <c r="BE783" s="95"/>
      <c r="BI783" s="95"/>
      <c r="BJ783" s="95"/>
      <c r="BL783" s="95"/>
    </row>
    <row r="784" spans="3:64" x14ac:dyDescent="0.15">
      <c r="C784" s="95"/>
      <c r="D784" s="95"/>
      <c r="J784" s="95"/>
      <c r="M784" s="95"/>
      <c r="N784" s="95"/>
      <c r="O784" s="95"/>
      <c r="P784" s="95"/>
      <c r="Q784" s="95"/>
      <c r="T784" s="95"/>
      <c r="U784" s="95"/>
      <c r="V784" s="95"/>
      <c r="W784" s="95"/>
      <c r="X784" s="95"/>
      <c r="Y784" s="92"/>
      <c r="Z784" s="95"/>
      <c r="AA784" s="95"/>
      <c r="AB784" s="95"/>
      <c r="AC784" s="95"/>
      <c r="AD784" s="95"/>
      <c r="AE784" s="95"/>
      <c r="AF784" s="95"/>
      <c r="AG784" s="95"/>
      <c r="AH784" s="95"/>
      <c r="AI784" s="95"/>
      <c r="AJ784" s="95"/>
      <c r="AK784" s="95"/>
      <c r="AL784" s="95"/>
      <c r="AM784" s="95"/>
      <c r="AN784" s="95"/>
      <c r="AO784" s="95"/>
      <c r="AP784" s="95"/>
      <c r="AQ784" s="95"/>
      <c r="AR784" s="95"/>
      <c r="AS784" s="95"/>
      <c r="AT784" s="95"/>
      <c r="AU784" s="95"/>
      <c r="AV784" s="95"/>
      <c r="AW784" s="95"/>
      <c r="AX784" s="95"/>
      <c r="AY784" s="95"/>
      <c r="AZ784" s="95"/>
      <c r="BA784" s="95"/>
      <c r="BB784" s="95"/>
      <c r="BC784" s="95"/>
      <c r="BD784" s="95"/>
      <c r="BE784" s="95"/>
      <c r="BI784" s="95"/>
      <c r="BJ784" s="95"/>
      <c r="BL784" s="95"/>
    </row>
    <row r="785" spans="3:64" x14ac:dyDescent="0.15">
      <c r="C785" s="95"/>
      <c r="D785" s="95"/>
      <c r="J785" s="95"/>
      <c r="M785" s="95"/>
      <c r="N785" s="95"/>
      <c r="O785" s="95"/>
      <c r="P785" s="95"/>
      <c r="Q785" s="95"/>
      <c r="T785" s="95"/>
      <c r="U785" s="95"/>
      <c r="V785" s="95"/>
      <c r="W785" s="95"/>
      <c r="X785" s="95"/>
      <c r="Y785" s="92"/>
      <c r="Z785" s="95"/>
      <c r="AA785" s="95"/>
      <c r="AB785" s="95"/>
      <c r="AC785" s="95"/>
      <c r="AD785" s="95"/>
      <c r="AE785" s="95"/>
      <c r="AF785" s="95"/>
      <c r="AG785" s="95"/>
      <c r="AH785" s="95"/>
      <c r="AI785" s="95"/>
      <c r="AJ785" s="95"/>
      <c r="AK785" s="95"/>
      <c r="AL785" s="95"/>
      <c r="AM785" s="95"/>
      <c r="AN785" s="95"/>
      <c r="AO785" s="95"/>
      <c r="AP785" s="95"/>
      <c r="AQ785" s="95"/>
      <c r="AR785" s="95"/>
      <c r="AS785" s="95"/>
      <c r="AT785" s="95"/>
      <c r="AU785" s="95"/>
      <c r="AV785" s="95"/>
      <c r="AW785" s="95"/>
      <c r="AX785" s="95"/>
      <c r="AY785" s="95"/>
      <c r="AZ785" s="95"/>
      <c r="BA785" s="95"/>
      <c r="BB785" s="95"/>
      <c r="BC785" s="95"/>
      <c r="BD785" s="95"/>
      <c r="BE785" s="95"/>
      <c r="BI785" s="95"/>
      <c r="BJ785" s="95"/>
      <c r="BL785" s="95"/>
    </row>
    <row r="786" spans="3:64" x14ac:dyDescent="0.15">
      <c r="C786" s="95"/>
      <c r="D786" s="95"/>
      <c r="J786" s="95"/>
      <c r="M786" s="95"/>
      <c r="N786" s="95"/>
      <c r="O786" s="95"/>
      <c r="P786" s="95"/>
      <c r="Q786" s="95"/>
      <c r="T786" s="95"/>
      <c r="U786" s="95"/>
      <c r="V786" s="95"/>
      <c r="W786" s="95"/>
      <c r="X786" s="95"/>
      <c r="Y786" s="92"/>
      <c r="Z786" s="95"/>
      <c r="AA786" s="95"/>
      <c r="AB786" s="95"/>
      <c r="AC786" s="95"/>
      <c r="AD786" s="95"/>
      <c r="AE786" s="95"/>
      <c r="AF786" s="95"/>
      <c r="AG786" s="95"/>
      <c r="AH786" s="95"/>
      <c r="AI786" s="95"/>
      <c r="AJ786" s="95"/>
      <c r="AK786" s="95"/>
      <c r="AL786" s="95"/>
      <c r="AM786" s="95"/>
      <c r="AN786" s="95"/>
      <c r="AO786" s="95"/>
      <c r="AP786" s="95"/>
      <c r="AQ786" s="95"/>
      <c r="AR786" s="95"/>
      <c r="AS786" s="95"/>
      <c r="AT786" s="95"/>
      <c r="AU786" s="95"/>
      <c r="AV786" s="95"/>
      <c r="AW786" s="95"/>
      <c r="AX786" s="95"/>
      <c r="AY786" s="95"/>
      <c r="AZ786" s="95"/>
      <c r="BA786" s="95"/>
      <c r="BB786" s="95"/>
      <c r="BC786" s="95"/>
      <c r="BD786" s="95"/>
      <c r="BE786" s="95"/>
      <c r="BI786" s="95"/>
      <c r="BJ786" s="95"/>
      <c r="BL786" s="95"/>
    </row>
    <row r="787" spans="3:64" x14ac:dyDescent="0.15">
      <c r="C787" s="95"/>
      <c r="D787" s="95"/>
      <c r="J787" s="95"/>
      <c r="M787" s="95"/>
      <c r="N787" s="95"/>
      <c r="O787" s="95"/>
      <c r="P787" s="95"/>
      <c r="Q787" s="95"/>
      <c r="T787" s="95"/>
      <c r="U787" s="95"/>
      <c r="V787" s="95"/>
      <c r="W787" s="95"/>
      <c r="X787" s="95"/>
      <c r="Y787" s="92"/>
      <c r="Z787" s="95"/>
      <c r="AA787" s="95"/>
      <c r="AB787" s="95"/>
      <c r="AC787" s="95"/>
      <c r="AD787" s="95"/>
      <c r="AE787" s="95"/>
      <c r="AF787" s="95"/>
      <c r="AG787" s="95"/>
      <c r="AH787" s="95"/>
      <c r="AI787" s="95"/>
      <c r="AJ787" s="95"/>
      <c r="AK787" s="95"/>
      <c r="AL787" s="95"/>
      <c r="AM787" s="95"/>
      <c r="AN787" s="95"/>
      <c r="AO787" s="95"/>
      <c r="AP787" s="95"/>
      <c r="AQ787" s="95"/>
      <c r="AR787" s="95"/>
      <c r="AS787" s="95"/>
      <c r="AT787" s="95"/>
      <c r="AU787" s="95"/>
      <c r="AV787" s="95"/>
      <c r="AW787" s="95"/>
      <c r="AX787" s="95"/>
      <c r="AY787" s="95"/>
      <c r="AZ787" s="95"/>
      <c r="BA787" s="95"/>
      <c r="BB787" s="95"/>
      <c r="BC787" s="95"/>
      <c r="BD787" s="95"/>
      <c r="BE787" s="95"/>
      <c r="BI787" s="95"/>
      <c r="BJ787" s="95"/>
      <c r="BL787" s="95"/>
    </row>
    <row r="788" spans="3:64" x14ac:dyDescent="0.15">
      <c r="C788" s="95"/>
      <c r="D788" s="95"/>
      <c r="J788" s="95"/>
      <c r="M788" s="95"/>
      <c r="N788" s="95"/>
      <c r="O788" s="95"/>
      <c r="P788" s="95"/>
      <c r="Q788" s="95"/>
      <c r="T788" s="95"/>
      <c r="U788" s="95"/>
      <c r="V788" s="95"/>
      <c r="W788" s="95"/>
      <c r="X788" s="95"/>
      <c r="Y788" s="92"/>
      <c r="Z788" s="95"/>
      <c r="AA788" s="95"/>
      <c r="AB788" s="95"/>
      <c r="AC788" s="95"/>
      <c r="AD788" s="95"/>
      <c r="AE788" s="95"/>
      <c r="AF788" s="95"/>
      <c r="AG788" s="95"/>
      <c r="AH788" s="95"/>
      <c r="AI788" s="95"/>
      <c r="AJ788" s="95"/>
      <c r="AK788" s="95"/>
      <c r="AL788" s="95"/>
      <c r="AM788" s="95"/>
      <c r="AN788" s="95"/>
      <c r="AO788" s="95"/>
      <c r="AP788" s="95"/>
      <c r="AQ788" s="95"/>
      <c r="AR788" s="95"/>
      <c r="AS788" s="95"/>
      <c r="AT788" s="95"/>
      <c r="AU788" s="95"/>
      <c r="AV788" s="95"/>
      <c r="AW788" s="95"/>
      <c r="AX788" s="95"/>
      <c r="AY788" s="95"/>
      <c r="AZ788" s="95"/>
      <c r="BA788" s="95"/>
      <c r="BB788" s="95"/>
      <c r="BC788" s="95"/>
      <c r="BD788" s="95"/>
      <c r="BE788" s="95"/>
      <c r="BI788" s="95"/>
      <c r="BJ788" s="95"/>
      <c r="BL788" s="95"/>
    </row>
    <row r="789" spans="3:64" x14ac:dyDescent="0.15">
      <c r="C789" s="95"/>
      <c r="D789" s="95"/>
      <c r="J789" s="95"/>
      <c r="M789" s="95"/>
      <c r="N789" s="95"/>
      <c r="O789" s="95"/>
      <c r="P789" s="95"/>
      <c r="Q789" s="95"/>
      <c r="T789" s="95"/>
      <c r="U789" s="95"/>
      <c r="V789" s="95"/>
      <c r="W789" s="95"/>
      <c r="X789" s="95"/>
      <c r="Y789" s="92"/>
      <c r="Z789" s="95"/>
      <c r="AA789" s="95"/>
      <c r="AB789" s="95"/>
      <c r="AC789" s="95"/>
      <c r="AD789" s="95"/>
      <c r="AE789" s="95"/>
      <c r="AF789" s="95"/>
      <c r="AG789" s="95"/>
      <c r="AH789" s="95"/>
      <c r="AI789" s="95"/>
      <c r="AJ789" s="95"/>
      <c r="AK789" s="95"/>
      <c r="AL789" s="95"/>
      <c r="AM789" s="95"/>
      <c r="AN789" s="95"/>
      <c r="AO789" s="95"/>
      <c r="AP789" s="95"/>
      <c r="AQ789" s="95"/>
      <c r="AR789" s="95"/>
      <c r="AS789" s="95"/>
      <c r="AT789" s="95"/>
      <c r="AU789" s="95"/>
      <c r="AV789" s="95"/>
      <c r="AW789" s="95"/>
      <c r="AX789" s="95"/>
      <c r="AY789" s="95"/>
      <c r="AZ789" s="95"/>
      <c r="BA789" s="95"/>
      <c r="BB789" s="95"/>
      <c r="BC789" s="95"/>
      <c r="BD789" s="95"/>
      <c r="BE789" s="95"/>
      <c r="BI789" s="95"/>
      <c r="BJ789" s="95"/>
      <c r="BL789" s="95"/>
    </row>
    <row r="790" spans="3:64" x14ac:dyDescent="0.15">
      <c r="C790" s="95"/>
      <c r="D790" s="95"/>
      <c r="J790" s="95"/>
      <c r="M790" s="95"/>
      <c r="N790" s="95"/>
      <c r="O790" s="95"/>
      <c r="P790" s="95"/>
      <c r="Q790" s="95"/>
      <c r="T790" s="95"/>
      <c r="U790" s="95"/>
      <c r="V790" s="95"/>
      <c r="W790" s="95"/>
      <c r="X790" s="95"/>
      <c r="Y790" s="92"/>
      <c r="Z790" s="95"/>
      <c r="AA790" s="95"/>
      <c r="AB790" s="95"/>
      <c r="AC790" s="95"/>
      <c r="AD790" s="95"/>
      <c r="AE790" s="95"/>
      <c r="AF790" s="95"/>
      <c r="AG790" s="95"/>
      <c r="AH790" s="95"/>
      <c r="AI790" s="95"/>
      <c r="AJ790" s="95"/>
      <c r="AK790" s="95"/>
      <c r="AL790" s="95"/>
      <c r="AM790" s="95"/>
      <c r="AN790" s="95"/>
      <c r="AO790" s="95"/>
      <c r="AP790" s="95"/>
      <c r="AQ790" s="95"/>
      <c r="AR790" s="95"/>
      <c r="AS790" s="95"/>
      <c r="AT790" s="95"/>
      <c r="AU790" s="95"/>
      <c r="AV790" s="95"/>
      <c r="AW790" s="95"/>
      <c r="AX790" s="95"/>
      <c r="AY790" s="95"/>
      <c r="AZ790" s="95"/>
      <c r="BA790" s="95"/>
      <c r="BB790" s="95"/>
      <c r="BC790" s="95"/>
      <c r="BD790" s="95"/>
      <c r="BE790" s="95"/>
      <c r="BI790" s="95"/>
      <c r="BJ790" s="95"/>
      <c r="BL790" s="95"/>
    </row>
    <row r="791" spans="3:64" x14ac:dyDescent="0.15">
      <c r="C791" s="95"/>
      <c r="D791" s="95"/>
      <c r="J791" s="95"/>
      <c r="M791" s="95"/>
      <c r="N791" s="95"/>
      <c r="O791" s="95"/>
      <c r="P791" s="95"/>
      <c r="Q791" s="95"/>
      <c r="T791" s="95"/>
      <c r="U791" s="95"/>
      <c r="V791" s="95"/>
      <c r="W791" s="95"/>
      <c r="X791" s="95"/>
      <c r="Y791" s="92"/>
      <c r="Z791" s="95"/>
      <c r="AA791" s="95"/>
      <c r="AB791" s="95"/>
      <c r="AC791" s="95"/>
      <c r="AD791" s="95"/>
      <c r="AE791" s="95"/>
      <c r="AF791" s="95"/>
      <c r="AG791" s="95"/>
      <c r="AH791" s="95"/>
      <c r="AI791" s="95"/>
      <c r="AJ791" s="95"/>
      <c r="AK791" s="95"/>
      <c r="AL791" s="95"/>
      <c r="AM791" s="95"/>
      <c r="AN791" s="95"/>
      <c r="AO791" s="95"/>
      <c r="AP791" s="95"/>
      <c r="AQ791" s="95"/>
      <c r="AR791" s="95"/>
      <c r="AS791" s="95"/>
      <c r="AT791" s="95"/>
      <c r="AU791" s="95"/>
      <c r="AV791" s="95"/>
      <c r="AW791" s="95"/>
      <c r="AX791" s="95"/>
      <c r="AY791" s="95"/>
      <c r="AZ791" s="95"/>
      <c r="BA791" s="95"/>
      <c r="BB791" s="95"/>
      <c r="BC791" s="95"/>
      <c r="BD791" s="95"/>
      <c r="BE791" s="95"/>
      <c r="BI791" s="95"/>
      <c r="BJ791" s="95"/>
      <c r="BL791" s="95"/>
    </row>
    <row r="792" spans="3:64" x14ac:dyDescent="0.15">
      <c r="C792" s="95"/>
      <c r="D792" s="95"/>
      <c r="J792" s="95"/>
      <c r="M792" s="95"/>
      <c r="N792" s="95"/>
      <c r="O792" s="95"/>
      <c r="P792" s="95"/>
      <c r="Q792" s="95"/>
      <c r="T792" s="95"/>
      <c r="U792" s="95"/>
      <c r="V792" s="95"/>
      <c r="W792" s="95"/>
      <c r="X792" s="95"/>
      <c r="Y792" s="92"/>
      <c r="Z792" s="95"/>
      <c r="AA792" s="95"/>
      <c r="AB792" s="95"/>
      <c r="AC792" s="95"/>
      <c r="AD792" s="95"/>
      <c r="AE792" s="95"/>
      <c r="AF792" s="95"/>
      <c r="AG792" s="95"/>
      <c r="AH792" s="95"/>
      <c r="AI792" s="95"/>
      <c r="AJ792" s="95"/>
      <c r="AK792" s="95"/>
      <c r="AL792" s="95"/>
      <c r="AM792" s="95"/>
      <c r="AN792" s="95"/>
      <c r="AO792" s="95"/>
      <c r="AP792" s="95"/>
      <c r="AQ792" s="95"/>
      <c r="AR792" s="95"/>
      <c r="AS792" s="95"/>
      <c r="AT792" s="95"/>
      <c r="AU792" s="95"/>
      <c r="AV792" s="95"/>
      <c r="AW792" s="95"/>
      <c r="AX792" s="95"/>
      <c r="AY792" s="95"/>
      <c r="AZ792" s="95"/>
      <c r="BA792" s="95"/>
      <c r="BB792" s="95"/>
      <c r="BC792" s="95"/>
      <c r="BD792" s="95"/>
      <c r="BE792" s="95"/>
      <c r="BI792" s="95"/>
      <c r="BJ792" s="95"/>
      <c r="BL792" s="95"/>
    </row>
    <row r="793" spans="3:64" x14ac:dyDescent="0.15">
      <c r="C793" s="95"/>
      <c r="D793" s="95"/>
      <c r="J793" s="95"/>
      <c r="M793" s="95"/>
      <c r="N793" s="95"/>
      <c r="O793" s="95"/>
      <c r="P793" s="95"/>
      <c r="Q793" s="95"/>
      <c r="T793" s="95"/>
      <c r="U793" s="95"/>
      <c r="V793" s="95"/>
      <c r="W793" s="95"/>
      <c r="X793" s="95"/>
      <c r="Y793" s="92"/>
      <c r="Z793" s="95"/>
      <c r="AA793" s="95"/>
      <c r="AB793" s="95"/>
      <c r="AC793" s="95"/>
      <c r="AD793" s="95"/>
      <c r="AE793" s="95"/>
      <c r="AF793" s="95"/>
      <c r="AG793" s="95"/>
      <c r="AH793" s="95"/>
      <c r="AI793" s="95"/>
      <c r="AJ793" s="95"/>
      <c r="AK793" s="95"/>
      <c r="AL793" s="95"/>
      <c r="AM793" s="95"/>
      <c r="AN793" s="95"/>
      <c r="AO793" s="95"/>
      <c r="AP793" s="95"/>
      <c r="AQ793" s="95"/>
      <c r="AR793" s="95"/>
      <c r="AS793" s="95"/>
      <c r="AT793" s="95"/>
      <c r="AU793" s="95"/>
      <c r="AV793" s="95"/>
      <c r="AW793" s="95"/>
      <c r="AX793" s="95"/>
      <c r="AY793" s="95"/>
      <c r="AZ793" s="95"/>
      <c r="BA793" s="95"/>
      <c r="BB793" s="95"/>
      <c r="BC793" s="95"/>
      <c r="BD793" s="95"/>
      <c r="BE793" s="95"/>
      <c r="BI793" s="95"/>
      <c r="BJ793" s="95"/>
      <c r="BL793" s="95"/>
    </row>
    <row r="794" spans="3:64" x14ac:dyDescent="0.15">
      <c r="C794" s="95"/>
      <c r="D794" s="95"/>
      <c r="J794" s="95"/>
      <c r="M794" s="95"/>
      <c r="N794" s="95"/>
      <c r="O794" s="95"/>
      <c r="P794" s="95"/>
      <c r="Q794" s="95"/>
      <c r="T794" s="95"/>
      <c r="U794" s="95"/>
      <c r="V794" s="95"/>
      <c r="W794" s="95"/>
      <c r="X794" s="95"/>
      <c r="Y794" s="92"/>
      <c r="Z794" s="95"/>
      <c r="AA794" s="95"/>
      <c r="AB794" s="95"/>
      <c r="AC794" s="95"/>
      <c r="AD794" s="95"/>
      <c r="AE794" s="95"/>
      <c r="AF794" s="95"/>
      <c r="AG794" s="95"/>
      <c r="AH794" s="95"/>
      <c r="AI794" s="95"/>
      <c r="AJ794" s="95"/>
      <c r="AK794" s="95"/>
      <c r="AL794" s="95"/>
      <c r="AM794" s="95"/>
      <c r="AN794" s="95"/>
      <c r="AO794" s="95"/>
      <c r="AP794" s="95"/>
      <c r="AQ794" s="95"/>
      <c r="AR794" s="95"/>
      <c r="AS794" s="95"/>
      <c r="AT794" s="95"/>
      <c r="AU794" s="95"/>
      <c r="AV794" s="95"/>
      <c r="AW794" s="95"/>
      <c r="AX794" s="95"/>
      <c r="AY794" s="95"/>
      <c r="AZ794" s="95"/>
      <c r="BA794" s="95"/>
      <c r="BB794" s="95"/>
      <c r="BC794" s="95"/>
      <c r="BD794" s="95"/>
      <c r="BE794" s="95"/>
      <c r="BI794" s="95"/>
      <c r="BJ794" s="95"/>
      <c r="BL794" s="95"/>
    </row>
    <row r="795" spans="3:64" x14ac:dyDescent="0.15">
      <c r="C795" s="95"/>
      <c r="D795" s="95"/>
      <c r="J795" s="95"/>
      <c r="M795" s="95"/>
      <c r="N795" s="95"/>
      <c r="O795" s="95"/>
      <c r="P795" s="95"/>
      <c r="Q795" s="95"/>
      <c r="T795" s="95"/>
      <c r="U795" s="95"/>
      <c r="V795" s="95"/>
      <c r="W795" s="95"/>
      <c r="X795" s="95"/>
      <c r="Y795" s="92"/>
      <c r="Z795" s="95"/>
      <c r="AA795" s="95"/>
      <c r="AB795" s="95"/>
      <c r="AC795" s="95"/>
      <c r="AD795" s="95"/>
      <c r="AE795" s="95"/>
      <c r="AF795" s="95"/>
      <c r="AG795" s="95"/>
      <c r="AH795" s="95"/>
      <c r="AI795" s="95"/>
      <c r="AJ795" s="95"/>
      <c r="AK795" s="95"/>
      <c r="AL795" s="95"/>
      <c r="AM795" s="95"/>
      <c r="AN795" s="95"/>
      <c r="AO795" s="95"/>
      <c r="AP795" s="95"/>
      <c r="AQ795" s="95"/>
      <c r="AR795" s="95"/>
      <c r="AS795" s="95"/>
      <c r="AT795" s="95"/>
      <c r="AU795" s="95"/>
      <c r="AV795" s="95"/>
      <c r="AW795" s="95"/>
      <c r="AX795" s="95"/>
      <c r="AY795" s="95"/>
      <c r="AZ795" s="95"/>
      <c r="BA795" s="95"/>
      <c r="BB795" s="95"/>
      <c r="BC795" s="95"/>
      <c r="BD795" s="95"/>
      <c r="BE795" s="95"/>
      <c r="BI795" s="95"/>
      <c r="BJ795" s="95"/>
      <c r="BL795" s="95"/>
    </row>
    <row r="796" spans="3:64" x14ac:dyDescent="0.15">
      <c r="C796" s="95"/>
      <c r="D796" s="95"/>
      <c r="J796" s="95"/>
      <c r="M796" s="95"/>
      <c r="N796" s="95"/>
      <c r="O796" s="95"/>
      <c r="P796" s="95"/>
      <c r="Q796" s="95"/>
      <c r="T796" s="95"/>
      <c r="U796" s="95"/>
      <c r="V796" s="95"/>
      <c r="W796" s="95"/>
      <c r="X796" s="95"/>
      <c r="Y796" s="92"/>
      <c r="Z796" s="95"/>
      <c r="AA796" s="95"/>
      <c r="AB796" s="95"/>
      <c r="AC796" s="95"/>
      <c r="AD796" s="95"/>
      <c r="AE796" s="95"/>
      <c r="AF796" s="95"/>
      <c r="AG796" s="95"/>
      <c r="AH796" s="95"/>
      <c r="AI796" s="95"/>
      <c r="AJ796" s="95"/>
      <c r="AK796" s="95"/>
      <c r="AL796" s="95"/>
      <c r="AM796" s="95"/>
      <c r="AN796" s="95"/>
      <c r="AO796" s="95"/>
      <c r="AP796" s="95"/>
      <c r="AQ796" s="95"/>
      <c r="AR796" s="95"/>
      <c r="AS796" s="95"/>
      <c r="AT796" s="95"/>
      <c r="AU796" s="95"/>
      <c r="AV796" s="95"/>
      <c r="AW796" s="95"/>
      <c r="AX796" s="95"/>
      <c r="AY796" s="95"/>
      <c r="AZ796" s="95"/>
      <c r="BA796" s="95"/>
      <c r="BB796" s="95"/>
      <c r="BC796" s="95"/>
      <c r="BD796" s="95"/>
      <c r="BE796" s="95"/>
      <c r="BI796" s="95"/>
      <c r="BJ796" s="95"/>
      <c r="BL796" s="95"/>
    </row>
    <row r="797" spans="3:64" x14ac:dyDescent="0.15">
      <c r="C797" s="95"/>
      <c r="D797" s="95"/>
      <c r="J797" s="95"/>
      <c r="M797" s="95"/>
      <c r="N797" s="95"/>
      <c r="O797" s="95"/>
      <c r="P797" s="95"/>
      <c r="Q797" s="95"/>
      <c r="T797" s="95"/>
      <c r="U797" s="95"/>
      <c r="V797" s="95"/>
      <c r="W797" s="95"/>
      <c r="X797" s="95"/>
      <c r="Y797" s="92"/>
      <c r="Z797" s="95"/>
      <c r="AA797" s="95"/>
      <c r="AB797" s="95"/>
      <c r="AC797" s="95"/>
      <c r="AD797" s="95"/>
      <c r="AE797" s="95"/>
      <c r="AF797" s="95"/>
      <c r="AG797" s="95"/>
      <c r="AH797" s="95"/>
      <c r="AI797" s="95"/>
      <c r="AJ797" s="95"/>
      <c r="AK797" s="95"/>
      <c r="AL797" s="95"/>
      <c r="AM797" s="95"/>
      <c r="AN797" s="95"/>
      <c r="AO797" s="95"/>
      <c r="AP797" s="95"/>
      <c r="AQ797" s="95"/>
      <c r="AR797" s="95"/>
      <c r="AS797" s="95"/>
      <c r="AT797" s="95"/>
      <c r="AU797" s="95"/>
      <c r="AV797" s="95"/>
      <c r="AW797" s="95"/>
      <c r="AX797" s="95"/>
      <c r="AY797" s="95"/>
      <c r="AZ797" s="95"/>
      <c r="BA797" s="95"/>
      <c r="BB797" s="95"/>
      <c r="BC797" s="95"/>
      <c r="BD797" s="95"/>
      <c r="BE797" s="95"/>
      <c r="BI797" s="95"/>
      <c r="BJ797" s="95"/>
      <c r="BL797" s="95"/>
    </row>
    <row r="798" spans="3:64" x14ac:dyDescent="0.15">
      <c r="C798" s="95"/>
      <c r="D798" s="95"/>
      <c r="J798" s="95"/>
      <c r="M798" s="95"/>
      <c r="N798" s="95"/>
      <c r="O798" s="95"/>
      <c r="P798" s="95"/>
      <c r="Q798" s="95"/>
      <c r="T798" s="95"/>
      <c r="U798" s="95"/>
      <c r="V798" s="95"/>
      <c r="W798" s="95"/>
      <c r="X798" s="95"/>
      <c r="Y798" s="92"/>
      <c r="Z798" s="95"/>
      <c r="AA798" s="95"/>
      <c r="AB798" s="95"/>
      <c r="AC798" s="95"/>
      <c r="AD798" s="95"/>
      <c r="AE798" s="95"/>
      <c r="AF798" s="95"/>
      <c r="AG798" s="95"/>
      <c r="AH798" s="95"/>
      <c r="AI798" s="95"/>
      <c r="AJ798" s="95"/>
      <c r="AK798" s="95"/>
      <c r="AL798" s="95"/>
      <c r="AM798" s="95"/>
      <c r="AN798" s="95"/>
      <c r="AO798" s="95"/>
      <c r="AP798" s="95"/>
      <c r="AQ798" s="95"/>
      <c r="AR798" s="95"/>
      <c r="AS798" s="95"/>
      <c r="AT798" s="95"/>
      <c r="AU798" s="95"/>
      <c r="AV798" s="95"/>
      <c r="AW798" s="95"/>
      <c r="AX798" s="95"/>
      <c r="AY798" s="95"/>
      <c r="AZ798" s="95"/>
      <c r="BA798" s="95"/>
      <c r="BB798" s="95"/>
      <c r="BC798" s="95"/>
      <c r="BD798" s="95"/>
      <c r="BE798" s="95"/>
      <c r="BI798" s="95"/>
      <c r="BJ798" s="95"/>
      <c r="BL798" s="95"/>
    </row>
    <row r="799" spans="3:64" x14ac:dyDescent="0.15">
      <c r="C799" s="95"/>
      <c r="D799" s="95"/>
      <c r="J799" s="95"/>
      <c r="M799" s="95"/>
      <c r="N799" s="95"/>
      <c r="O799" s="95"/>
      <c r="P799" s="95"/>
      <c r="Q799" s="95"/>
      <c r="T799" s="95"/>
      <c r="U799" s="95"/>
      <c r="V799" s="95"/>
      <c r="W799" s="95"/>
      <c r="X799" s="95"/>
      <c r="Y799" s="92"/>
      <c r="Z799" s="95"/>
      <c r="AA799" s="95"/>
      <c r="AB799" s="95"/>
      <c r="AC799" s="95"/>
      <c r="AD799" s="95"/>
      <c r="AE799" s="95"/>
      <c r="AF799" s="95"/>
      <c r="AG799" s="95"/>
      <c r="AH799" s="95"/>
      <c r="AI799" s="95"/>
      <c r="AJ799" s="95"/>
      <c r="AK799" s="95"/>
      <c r="AL799" s="95"/>
      <c r="AM799" s="95"/>
      <c r="AN799" s="95"/>
      <c r="AO799" s="95"/>
      <c r="AP799" s="95"/>
      <c r="AQ799" s="95"/>
      <c r="AR799" s="95"/>
      <c r="AS799" s="95"/>
      <c r="AT799" s="95"/>
      <c r="AU799" s="95"/>
      <c r="AV799" s="95"/>
      <c r="AW799" s="95"/>
      <c r="AX799" s="95"/>
      <c r="AY799" s="95"/>
      <c r="AZ799" s="95"/>
      <c r="BA799" s="95"/>
      <c r="BB799" s="95"/>
      <c r="BC799" s="95"/>
      <c r="BD799" s="95"/>
      <c r="BE799" s="95"/>
      <c r="BI799" s="95"/>
      <c r="BJ799" s="95"/>
      <c r="BL799" s="95"/>
    </row>
    <row r="800" spans="3:64" x14ac:dyDescent="0.15">
      <c r="C800" s="95"/>
      <c r="D800" s="95"/>
      <c r="J800" s="95"/>
      <c r="M800" s="95"/>
      <c r="N800" s="95"/>
      <c r="O800" s="95"/>
      <c r="P800" s="95"/>
      <c r="Q800" s="95"/>
      <c r="T800" s="95"/>
      <c r="U800" s="95"/>
      <c r="V800" s="95"/>
      <c r="W800" s="95"/>
      <c r="X800" s="95"/>
      <c r="Y800" s="92"/>
      <c r="Z800" s="95"/>
      <c r="AA800" s="95"/>
      <c r="AB800" s="95"/>
      <c r="AC800" s="95"/>
      <c r="AD800" s="95"/>
      <c r="AE800" s="95"/>
      <c r="AF800" s="95"/>
      <c r="AG800" s="95"/>
      <c r="AH800" s="95"/>
      <c r="AI800" s="95"/>
      <c r="AJ800" s="95"/>
      <c r="AK800" s="95"/>
      <c r="AL800" s="95"/>
      <c r="AM800" s="95"/>
      <c r="AN800" s="95"/>
      <c r="AO800" s="95"/>
      <c r="AP800" s="95"/>
      <c r="AQ800" s="95"/>
      <c r="AR800" s="95"/>
      <c r="AS800" s="95"/>
      <c r="AT800" s="95"/>
      <c r="AU800" s="95"/>
      <c r="AV800" s="95"/>
      <c r="AW800" s="95"/>
      <c r="AX800" s="95"/>
      <c r="AY800" s="95"/>
      <c r="AZ800" s="95"/>
      <c r="BA800" s="95"/>
      <c r="BB800" s="95"/>
      <c r="BC800" s="95"/>
      <c r="BD800" s="95"/>
      <c r="BE800" s="95"/>
      <c r="BI800" s="95"/>
      <c r="BJ800" s="95"/>
      <c r="BL800" s="95"/>
    </row>
    <row r="801" spans="3:64" x14ac:dyDescent="0.15">
      <c r="C801" s="95"/>
      <c r="D801" s="95"/>
      <c r="J801" s="95"/>
      <c r="M801" s="95"/>
      <c r="N801" s="95"/>
      <c r="O801" s="95"/>
      <c r="P801" s="95"/>
      <c r="Q801" s="95"/>
      <c r="T801" s="95"/>
      <c r="U801" s="95"/>
      <c r="V801" s="95"/>
      <c r="W801" s="95"/>
      <c r="X801" s="95"/>
      <c r="Y801" s="92"/>
      <c r="Z801" s="95"/>
      <c r="AA801" s="95"/>
      <c r="AB801" s="95"/>
      <c r="AC801" s="95"/>
      <c r="AD801" s="95"/>
      <c r="AE801" s="95"/>
      <c r="AF801" s="95"/>
      <c r="AG801" s="95"/>
      <c r="AH801" s="95"/>
      <c r="AI801" s="95"/>
      <c r="AJ801" s="95"/>
      <c r="AK801" s="95"/>
      <c r="AL801" s="95"/>
      <c r="AM801" s="95"/>
      <c r="AN801" s="95"/>
      <c r="AO801" s="95"/>
      <c r="AP801" s="95"/>
      <c r="AQ801" s="95"/>
      <c r="AR801" s="95"/>
      <c r="AS801" s="95"/>
      <c r="AT801" s="95"/>
      <c r="AU801" s="95"/>
      <c r="AV801" s="95"/>
      <c r="AW801" s="95"/>
      <c r="AX801" s="95"/>
      <c r="AY801" s="95"/>
      <c r="AZ801" s="95"/>
      <c r="BA801" s="95"/>
      <c r="BB801" s="95"/>
      <c r="BC801" s="95"/>
      <c r="BD801" s="95"/>
      <c r="BE801" s="95"/>
      <c r="BI801" s="95"/>
      <c r="BJ801" s="95"/>
      <c r="BL801" s="95"/>
    </row>
    <row r="802" spans="3:64" x14ac:dyDescent="0.15">
      <c r="C802" s="95"/>
      <c r="D802" s="95"/>
      <c r="J802" s="95"/>
      <c r="M802" s="95"/>
      <c r="N802" s="95"/>
      <c r="O802" s="95"/>
      <c r="P802" s="95"/>
      <c r="Q802" s="95"/>
      <c r="T802" s="95"/>
      <c r="U802" s="95"/>
      <c r="V802" s="95"/>
      <c r="W802" s="95"/>
      <c r="X802" s="95"/>
      <c r="Y802" s="92"/>
      <c r="Z802" s="95"/>
      <c r="AA802" s="95"/>
      <c r="AB802" s="95"/>
      <c r="AC802" s="95"/>
      <c r="AD802" s="95"/>
      <c r="AE802" s="95"/>
      <c r="AF802" s="95"/>
      <c r="AG802" s="95"/>
      <c r="AH802" s="95"/>
      <c r="AI802" s="95"/>
      <c r="AJ802" s="95"/>
      <c r="AK802" s="95"/>
      <c r="AL802" s="95"/>
      <c r="AM802" s="95"/>
      <c r="AN802" s="95"/>
      <c r="AO802" s="95"/>
      <c r="AP802" s="95"/>
      <c r="AQ802" s="95"/>
      <c r="AR802" s="95"/>
      <c r="AS802" s="95"/>
      <c r="AT802" s="95"/>
      <c r="AU802" s="95"/>
      <c r="AV802" s="95"/>
      <c r="AW802" s="95"/>
      <c r="AX802" s="95"/>
      <c r="AY802" s="95"/>
      <c r="AZ802" s="95"/>
      <c r="BA802" s="95"/>
      <c r="BB802" s="95"/>
      <c r="BC802" s="95"/>
      <c r="BD802" s="95"/>
      <c r="BE802" s="95"/>
      <c r="BI802" s="95"/>
      <c r="BJ802" s="95"/>
      <c r="BL802" s="95"/>
    </row>
    <row r="803" spans="3:64" x14ac:dyDescent="0.15">
      <c r="C803" s="95"/>
      <c r="D803" s="95"/>
      <c r="J803" s="95"/>
      <c r="M803" s="95"/>
      <c r="N803" s="95"/>
      <c r="O803" s="95"/>
      <c r="P803" s="95"/>
      <c r="Q803" s="95"/>
      <c r="T803" s="95"/>
      <c r="U803" s="95"/>
      <c r="V803" s="95"/>
      <c r="W803" s="95"/>
      <c r="X803" s="95"/>
      <c r="Y803" s="92"/>
      <c r="Z803" s="95"/>
      <c r="AA803" s="95"/>
      <c r="AB803" s="95"/>
      <c r="AC803" s="95"/>
      <c r="AD803" s="95"/>
      <c r="AE803" s="95"/>
      <c r="AF803" s="95"/>
      <c r="AG803" s="95"/>
      <c r="AH803" s="95"/>
      <c r="AI803" s="95"/>
      <c r="AJ803" s="95"/>
      <c r="AK803" s="95"/>
      <c r="AL803" s="95"/>
      <c r="AM803" s="95"/>
      <c r="AN803" s="95"/>
      <c r="AO803" s="95"/>
      <c r="AP803" s="95"/>
      <c r="AQ803" s="95"/>
      <c r="AR803" s="95"/>
      <c r="AS803" s="95"/>
      <c r="AT803" s="95"/>
      <c r="AU803" s="95"/>
      <c r="AV803" s="95"/>
      <c r="AW803" s="95"/>
      <c r="AX803" s="95"/>
      <c r="AY803" s="95"/>
      <c r="AZ803" s="95"/>
      <c r="BA803" s="95"/>
      <c r="BB803" s="95"/>
      <c r="BC803" s="95"/>
      <c r="BD803" s="95"/>
      <c r="BE803" s="95"/>
      <c r="BI803" s="95"/>
      <c r="BJ803" s="95"/>
      <c r="BL803" s="95"/>
    </row>
    <row r="804" spans="3:64" x14ac:dyDescent="0.15">
      <c r="C804" s="95"/>
      <c r="D804" s="95"/>
      <c r="J804" s="95"/>
      <c r="M804" s="95"/>
      <c r="N804" s="95"/>
      <c r="O804" s="95"/>
      <c r="P804" s="95"/>
      <c r="Q804" s="95"/>
      <c r="T804" s="95"/>
      <c r="U804" s="95"/>
      <c r="V804" s="95"/>
      <c r="W804" s="95"/>
      <c r="X804" s="95"/>
      <c r="Y804" s="92"/>
      <c r="Z804" s="95"/>
      <c r="AA804" s="95"/>
      <c r="AB804" s="95"/>
      <c r="AC804" s="95"/>
      <c r="AD804" s="95"/>
      <c r="AE804" s="95"/>
      <c r="AF804" s="95"/>
      <c r="AG804" s="95"/>
      <c r="AH804" s="95"/>
      <c r="AI804" s="95"/>
      <c r="AJ804" s="95"/>
      <c r="AK804" s="95"/>
      <c r="AL804" s="95"/>
      <c r="AM804" s="95"/>
      <c r="AN804" s="95"/>
      <c r="AO804" s="95"/>
      <c r="AP804" s="95"/>
      <c r="AQ804" s="95"/>
      <c r="AR804" s="95"/>
      <c r="AS804" s="95"/>
      <c r="AT804" s="95"/>
      <c r="AU804" s="95"/>
      <c r="AV804" s="95"/>
      <c r="AW804" s="95"/>
      <c r="AX804" s="95"/>
      <c r="AY804" s="95"/>
      <c r="AZ804" s="95"/>
      <c r="BA804" s="95"/>
      <c r="BB804" s="95"/>
      <c r="BC804" s="95"/>
      <c r="BD804" s="95"/>
      <c r="BE804" s="95"/>
      <c r="BI804" s="95"/>
      <c r="BJ804" s="95"/>
      <c r="BL804" s="95"/>
    </row>
    <row r="805" spans="3:64" x14ac:dyDescent="0.15">
      <c r="C805" s="95"/>
      <c r="D805" s="95"/>
      <c r="J805" s="95"/>
      <c r="M805" s="95"/>
      <c r="N805" s="95"/>
      <c r="O805" s="95"/>
      <c r="P805" s="95"/>
      <c r="Q805" s="95"/>
      <c r="T805" s="95"/>
      <c r="U805" s="95"/>
      <c r="V805" s="95"/>
      <c r="W805" s="95"/>
      <c r="X805" s="95"/>
      <c r="Y805" s="92"/>
      <c r="Z805" s="95"/>
      <c r="AA805" s="95"/>
      <c r="AB805" s="95"/>
      <c r="AC805" s="95"/>
      <c r="AD805" s="95"/>
      <c r="AE805" s="95"/>
      <c r="AF805" s="95"/>
      <c r="AG805" s="95"/>
      <c r="AH805" s="95"/>
      <c r="AI805" s="95"/>
      <c r="AJ805" s="95"/>
      <c r="AK805" s="95"/>
      <c r="AL805" s="95"/>
      <c r="AM805" s="95"/>
      <c r="AN805" s="95"/>
      <c r="AO805" s="95"/>
      <c r="AP805" s="95"/>
      <c r="AQ805" s="95"/>
      <c r="AR805" s="95"/>
      <c r="AS805" s="95"/>
      <c r="AT805" s="95"/>
      <c r="AU805" s="95"/>
      <c r="AV805" s="95"/>
      <c r="AW805" s="95"/>
      <c r="AX805" s="95"/>
      <c r="AY805" s="95"/>
      <c r="AZ805" s="95"/>
      <c r="BA805" s="95"/>
      <c r="BB805" s="95"/>
      <c r="BC805" s="95"/>
      <c r="BD805" s="95"/>
      <c r="BE805" s="95"/>
      <c r="BI805" s="95"/>
      <c r="BJ805" s="95"/>
      <c r="BL805" s="95"/>
    </row>
    <row r="806" spans="3:64" x14ac:dyDescent="0.15">
      <c r="C806" s="95"/>
      <c r="D806" s="95"/>
      <c r="J806" s="95"/>
      <c r="M806" s="95"/>
      <c r="N806" s="95"/>
      <c r="O806" s="95"/>
      <c r="P806" s="95"/>
      <c r="Q806" s="95"/>
      <c r="T806" s="95"/>
      <c r="U806" s="95"/>
      <c r="V806" s="95"/>
      <c r="W806" s="95"/>
      <c r="X806" s="95"/>
      <c r="Y806" s="92"/>
      <c r="Z806" s="95"/>
      <c r="AA806" s="95"/>
      <c r="AB806" s="95"/>
      <c r="AC806" s="95"/>
      <c r="AD806" s="95"/>
      <c r="AE806" s="95"/>
      <c r="AF806" s="95"/>
      <c r="AG806" s="95"/>
      <c r="AH806" s="95"/>
      <c r="AI806" s="95"/>
      <c r="AJ806" s="95"/>
      <c r="AK806" s="95"/>
      <c r="AL806" s="95"/>
      <c r="AM806" s="95"/>
      <c r="AN806" s="95"/>
      <c r="AO806" s="95"/>
      <c r="AP806" s="95"/>
      <c r="AQ806" s="95"/>
      <c r="AR806" s="95"/>
      <c r="AS806" s="95"/>
      <c r="AT806" s="95"/>
      <c r="AU806" s="95"/>
      <c r="AV806" s="95"/>
      <c r="AW806" s="95"/>
      <c r="AX806" s="95"/>
      <c r="AY806" s="95"/>
      <c r="AZ806" s="95"/>
      <c r="BA806" s="95"/>
      <c r="BB806" s="95"/>
      <c r="BC806" s="95"/>
      <c r="BD806" s="95"/>
      <c r="BE806" s="95"/>
      <c r="BI806" s="95"/>
      <c r="BJ806" s="95"/>
      <c r="BL806" s="95"/>
    </row>
    <row r="807" spans="3:64" x14ac:dyDescent="0.15">
      <c r="C807" s="95"/>
      <c r="D807" s="95"/>
      <c r="J807" s="95"/>
      <c r="M807" s="95"/>
      <c r="N807" s="95"/>
      <c r="O807" s="95"/>
      <c r="P807" s="95"/>
      <c r="Q807" s="95"/>
      <c r="T807" s="95"/>
      <c r="U807" s="95"/>
      <c r="V807" s="95"/>
      <c r="W807" s="95"/>
      <c r="X807" s="95"/>
      <c r="Y807" s="92"/>
      <c r="Z807" s="95"/>
      <c r="AA807" s="95"/>
      <c r="AB807" s="95"/>
      <c r="AC807" s="95"/>
      <c r="AD807" s="95"/>
      <c r="AE807" s="95"/>
      <c r="AF807" s="95"/>
      <c r="AG807" s="95"/>
      <c r="AH807" s="95"/>
      <c r="AI807" s="95"/>
      <c r="AJ807" s="95"/>
      <c r="AK807" s="95"/>
      <c r="AL807" s="95"/>
      <c r="AM807" s="95"/>
      <c r="AN807" s="95"/>
      <c r="AO807" s="95"/>
      <c r="AP807" s="95"/>
      <c r="AQ807" s="95"/>
      <c r="AR807" s="95"/>
      <c r="AS807" s="95"/>
      <c r="AT807" s="95"/>
      <c r="AU807" s="95"/>
      <c r="AV807" s="95"/>
      <c r="AW807" s="95"/>
      <c r="AX807" s="95"/>
      <c r="AY807" s="95"/>
      <c r="AZ807" s="95"/>
      <c r="BA807" s="95"/>
      <c r="BB807" s="95"/>
      <c r="BC807" s="95"/>
      <c r="BD807" s="95"/>
      <c r="BE807" s="95"/>
      <c r="BI807" s="95"/>
      <c r="BJ807" s="95"/>
      <c r="BL807" s="95"/>
    </row>
    <row r="808" spans="3:64" x14ac:dyDescent="0.15">
      <c r="C808" s="95"/>
      <c r="D808" s="95"/>
      <c r="J808" s="95"/>
      <c r="M808" s="95"/>
      <c r="N808" s="95"/>
      <c r="O808" s="95"/>
      <c r="P808" s="95"/>
      <c r="Q808" s="95"/>
      <c r="T808" s="95"/>
      <c r="U808" s="95"/>
      <c r="V808" s="95"/>
      <c r="W808" s="95"/>
      <c r="X808" s="95"/>
      <c r="Y808" s="92"/>
      <c r="Z808" s="95"/>
      <c r="AA808" s="95"/>
      <c r="AB808" s="95"/>
      <c r="AC808" s="95"/>
      <c r="AD808" s="95"/>
      <c r="AE808" s="95"/>
      <c r="AF808" s="95"/>
      <c r="AG808" s="95"/>
      <c r="AH808" s="95"/>
      <c r="AI808" s="95"/>
      <c r="AJ808" s="95"/>
      <c r="AK808" s="95"/>
      <c r="AL808" s="95"/>
      <c r="AM808" s="95"/>
      <c r="AN808" s="95"/>
      <c r="AO808" s="95"/>
      <c r="AP808" s="95"/>
      <c r="AQ808" s="95"/>
      <c r="AR808" s="95"/>
      <c r="AS808" s="95"/>
      <c r="AT808" s="95"/>
      <c r="AU808" s="95"/>
      <c r="AV808" s="95"/>
      <c r="AW808" s="95"/>
      <c r="AX808" s="95"/>
      <c r="AY808" s="95"/>
      <c r="AZ808" s="95"/>
      <c r="BA808" s="95"/>
      <c r="BB808" s="95"/>
      <c r="BC808" s="95"/>
      <c r="BD808" s="95"/>
      <c r="BE808" s="95"/>
      <c r="BI808" s="95"/>
      <c r="BJ808" s="95"/>
      <c r="BL808" s="95"/>
    </row>
    <row r="809" spans="3:64" x14ac:dyDescent="0.15">
      <c r="C809" s="95"/>
      <c r="D809" s="95"/>
      <c r="J809" s="95"/>
      <c r="M809" s="95"/>
      <c r="N809" s="95"/>
      <c r="O809" s="95"/>
      <c r="P809" s="95"/>
      <c r="Q809" s="95"/>
      <c r="T809" s="95"/>
      <c r="U809" s="95"/>
      <c r="V809" s="95"/>
      <c r="W809" s="95"/>
      <c r="X809" s="95"/>
      <c r="Y809" s="92"/>
      <c r="Z809" s="95"/>
      <c r="AA809" s="95"/>
      <c r="AB809" s="95"/>
      <c r="AC809" s="95"/>
      <c r="AD809" s="95"/>
      <c r="AE809" s="95"/>
      <c r="AF809" s="95"/>
      <c r="AG809" s="95"/>
      <c r="AH809" s="95"/>
      <c r="AI809" s="95"/>
      <c r="AJ809" s="95"/>
      <c r="AK809" s="95"/>
      <c r="AL809" s="95"/>
      <c r="AM809" s="95"/>
      <c r="AN809" s="95"/>
      <c r="AO809" s="95"/>
      <c r="AP809" s="95"/>
      <c r="AQ809" s="95"/>
      <c r="AR809" s="95"/>
      <c r="AS809" s="95"/>
      <c r="AT809" s="95"/>
      <c r="AU809" s="95"/>
      <c r="AV809" s="95"/>
      <c r="AW809" s="95"/>
      <c r="AX809" s="95"/>
      <c r="AY809" s="95"/>
      <c r="AZ809" s="95"/>
      <c r="BA809" s="95"/>
      <c r="BB809" s="95"/>
      <c r="BC809" s="95"/>
      <c r="BD809" s="95"/>
      <c r="BE809" s="95"/>
      <c r="BI809" s="95"/>
      <c r="BJ809" s="95"/>
      <c r="BL809" s="95"/>
    </row>
    <row r="810" spans="3:64" x14ac:dyDescent="0.15">
      <c r="C810" s="95"/>
      <c r="D810" s="95"/>
      <c r="J810" s="95"/>
      <c r="M810" s="95"/>
      <c r="N810" s="95"/>
      <c r="O810" s="95"/>
      <c r="P810" s="95"/>
      <c r="Q810" s="95"/>
      <c r="T810" s="95"/>
      <c r="U810" s="95"/>
      <c r="V810" s="95"/>
      <c r="W810" s="95"/>
      <c r="X810" s="95"/>
      <c r="Y810" s="92"/>
      <c r="Z810" s="95"/>
      <c r="AA810" s="95"/>
      <c r="AB810" s="95"/>
      <c r="AC810" s="95"/>
      <c r="AD810" s="95"/>
      <c r="AE810" s="95"/>
      <c r="AF810" s="95"/>
      <c r="AG810" s="95"/>
      <c r="AH810" s="95"/>
      <c r="AI810" s="95"/>
      <c r="AJ810" s="95"/>
      <c r="AK810" s="95"/>
      <c r="AL810" s="95"/>
      <c r="AM810" s="95"/>
      <c r="AN810" s="95"/>
      <c r="AO810" s="95"/>
      <c r="AP810" s="95"/>
      <c r="AQ810" s="95"/>
      <c r="AR810" s="95"/>
      <c r="AS810" s="95"/>
      <c r="AT810" s="95"/>
      <c r="AU810" s="95"/>
      <c r="AV810" s="95"/>
      <c r="AW810" s="95"/>
      <c r="AX810" s="95"/>
      <c r="AY810" s="95"/>
      <c r="AZ810" s="95"/>
      <c r="BA810" s="95"/>
      <c r="BB810" s="95"/>
      <c r="BC810" s="95"/>
      <c r="BD810" s="95"/>
      <c r="BE810" s="95"/>
      <c r="BI810" s="95"/>
      <c r="BJ810" s="95"/>
      <c r="BL810" s="95"/>
    </row>
    <row r="811" spans="3:64" x14ac:dyDescent="0.15">
      <c r="C811" s="95"/>
      <c r="D811" s="95"/>
      <c r="J811" s="95"/>
      <c r="M811" s="95"/>
      <c r="N811" s="95"/>
      <c r="O811" s="95"/>
      <c r="P811" s="95"/>
      <c r="Q811" s="95"/>
      <c r="T811" s="95"/>
      <c r="U811" s="95"/>
      <c r="V811" s="95"/>
      <c r="W811" s="95"/>
      <c r="X811" s="95"/>
      <c r="Y811" s="92"/>
      <c r="Z811" s="95"/>
      <c r="AA811" s="95"/>
      <c r="AB811" s="95"/>
      <c r="AC811" s="95"/>
      <c r="AD811" s="95"/>
      <c r="AE811" s="95"/>
      <c r="AF811" s="95"/>
      <c r="AG811" s="95"/>
      <c r="AH811" s="95"/>
      <c r="AI811" s="95"/>
      <c r="AJ811" s="95"/>
      <c r="AK811" s="95"/>
      <c r="AL811" s="95"/>
      <c r="AM811" s="95"/>
      <c r="AN811" s="95"/>
      <c r="AO811" s="95"/>
      <c r="AP811" s="95"/>
      <c r="AQ811" s="95"/>
      <c r="AR811" s="95"/>
      <c r="AS811" s="95"/>
      <c r="AT811" s="95"/>
      <c r="AU811" s="95"/>
      <c r="AV811" s="95"/>
      <c r="AW811" s="95"/>
      <c r="AX811" s="95"/>
      <c r="AY811" s="95"/>
      <c r="AZ811" s="95"/>
      <c r="BA811" s="95"/>
      <c r="BB811" s="95"/>
      <c r="BC811" s="95"/>
      <c r="BD811" s="95"/>
      <c r="BE811" s="95"/>
      <c r="BI811" s="95"/>
      <c r="BJ811" s="95"/>
      <c r="BL811" s="95"/>
    </row>
    <row r="812" spans="3:64" x14ac:dyDescent="0.15">
      <c r="C812" s="95"/>
      <c r="D812" s="95"/>
      <c r="J812" s="95"/>
      <c r="M812" s="95"/>
      <c r="N812" s="95"/>
      <c r="O812" s="95"/>
      <c r="P812" s="95"/>
      <c r="Q812" s="95"/>
      <c r="T812" s="95"/>
      <c r="U812" s="95"/>
      <c r="V812" s="95"/>
      <c r="W812" s="95"/>
      <c r="X812" s="95"/>
      <c r="Y812" s="92"/>
      <c r="Z812" s="95"/>
      <c r="AA812" s="95"/>
      <c r="AB812" s="95"/>
      <c r="AC812" s="95"/>
      <c r="AD812" s="95"/>
      <c r="AE812" s="95"/>
      <c r="AF812" s="95"/>
      <c r="AG812" s="95"/>
      <c r="AH812" s="95"/>
      <c r="AI812" s="95"/>
      <c r="AJ812" s="95"/>
      <c r="AK812" s="95"/>
      <c r="AL812" s="95"/>
      <c r="AM812" s="95"/>
      <c r="AN812" s="95"/>
      <c r="AO812" s="95"/>
      <c r="AP812" s="95"/>
      <c r="AQ812" s="95"/>
      <c r="AR812" s="95"/>
      <c r="AS812" s="95"/>
      <c r="AT812" s="95"/>
      <c r="AU812" s="95"/>
      <c r="AV812" s="95"/>
      <c r="AW812" s="95"/>
      <c r="AX812" s="95"/>
      <c r="AY812" s="95"/>
      <c r="AZ812" s="95"/>
      <c r="BA812" s="95"/>
      <c r="BB812" s="95"/>
      <c r="BC812" s="95"/>
      <c r="BD812" s="95"/>
      <c r="BE812" s="95"/>
      <c r="BI812" s="95"/>
      <c r="BJ812" s="95"/>
      <c r="BL812" s="95"/>
    </row>
    <row r="813" spans="3:64" x14ac:dyDescent="0.15">
      <c r="C813" s="95"/>
      <c r="D813" s="95"/>
      <c r="J813" s="95"/>
      <c r="M813" s="95"/>
      <c r="N813" s="95"/>
      <c r="O813" s="95"/>
      <c r="P813" s="95"/>
      <c r="Q813" s="95"/>
      <c r="T813" s="95"/>
      <c r="U813" s="95"/>
      <c r="V813" s="95"/>
      <c r="W813" s="95"/>
      <c r="X813" s="95"/>
      <c r="Y813" s="92"/>
      <c r="Z813" s="95"/>
      <c r="AA813" s="95"/>
      <c r="AB813" s="95"/>
      <c r="AC813" s="95"/>
      <c r="AD813" s="95"/>
      <c r="AE813" s="95"/>
      <c r="AF813" s="95"/>
      <c r="AG813" s="95"/>
      <c r="AH813" s="95"/>
      <c r="AI813" s="95"/>
      <c r="AJ813" s="95"/>
      <c r="AK813" s="95"/>
      <c r="AL813" s="95"/>
      <c r="AM813" s="95"/>
      <c r="AN813" s="95"/>
      <c r="AO813" s="95"/>
      <c r="AP813" s="95"/>
      <c r="AQ813" s="95"/>
      <c r="AR813" s="95"/>
      <c r="AS813" s="95"/>
      <c r="AT813" s="95"/>
      <c r="AU813" s="95"/>
      <c r="AV813" s="95"/>
      <c r="AW813" s="95"/>
      <c r="AX813" s="95"/>
      <c r="AY813" s="95"/>
      <c r="AZ813" s="95"/>
      <c r="BA813" s="95"/>
      <c r="BB813" s="95"/>
      <c r="BC813" s="95"/>
      <c r="BD813" s="95"/>
      <c r="BE813" s="95"/>
      <c r="BI813" s="95"/>
      <c r="BJ813" s="95"/>
      <c r="BL813" s="95"/>
    </row>
    <row r="814" spans="3:64" x14ac:dyDescent="0.15">
      <c r="C814" s="95"/>
      <c r="D814" s="95"/>
      <c r="J814" s="95"/>
      <c r="M814" s="95"/>
      <c r="N814" s="95"/>
      <c r="O814" s="95"/>
      <c r="P814" s="95"/>
      <c r="Q814" s="95"/>
      <c r="T814" s="95"/>
      <c r="U814" s="95"/>
      <c r="V814" s="95"/>
      <c r="W814" s="95"/>
      <c r="X814" s="95"/>
      <c r="Y814" s="92"/>
      <c r="Z814" s="95"/>
      <c r="AA814" s="95"/>
      <c r="AB814" s="95"/>
      <c r="AC814" s="95"/>
      <c r="AD814" s="95"/>
      <c r="AE814" s="95"/>
      <c r="AF814" s="95"/>
      <c r="AG814" s="95"/>
      <c r="AH814" s="95"/>
      <c r="AI814" s="95"/>
      <c r="AJ814" s="95"/>
      <c r="AK814" s="95"/>
      <c r="AL814" s="95"/>
      <c r="AM814" s="95"/>
      <c r="AN814" s="95"/>
      <c r="AO814" s="95"/>
      <c r="AP814" s="95"/>
      <c r="AQ814" s="95"/>
      <c r="AR814" s="95"/>
      <c r="AS814" s="95"/>
      <c r="AT814" s="95"/>
      <c r="AU814" s="95"/>
      <c r="AV814" s="95"/>
      <c r="AW814" s="95"/>
      <c r="AX814" s="95"/>
      <c r="AY814" s="95"/>
      <c r="AZ814" s="95"/>
      <c r="BA814" s="95"/>
      <c r="BB814" s="95"/>
      <c r="BC814" s="95"/>
      <c r="BD814" s="95"/>
      <c r="BE814" s="95"/>
      <c r="BI814" s="95"/>
      <c r="BJ814" s="95"/>
      <c r="BL814" s="95"/>
    </row>
    <row r="815" spans="3:64" x14ac:dyDescent="0.15">
      <c r="C815" s="95"/>
      <c r="D815" s="95"/>
      <c r="J815" s="95"/>
      <c r="M815" s="95"/>
      <c r="N815" s="95"/>
      <c r="O815" s="95"/>
      <c r="P815" s="95"/>
      <c r="Q815" s="95"/>
      <c r="T815" s="95"/>
      <c r="U815" s="95"/>
      <c r="V815" s="95"/>
      <c r="W815" s="95"/>
      <c r="X815" s="95"/>
      <c r="Y815" s="92"/>
      <c r="Z815" s="95"/>
      <c r="AA815" s="95"/>
      <c r="AB815" s="95"/>
      <c r="AC815" s="95"/>
      <c r="AD815" s="95"/>
      <c r="AE815" s="95"/>
      <c r="AF815" s="95"/>
      <c r="AG815" s="95"/>
      <c r="AH815" s="95"/>
      <c r="AI815" s="95"/>
      <c r="AJ815" s="95"/>
      <c r="AK815" s="95"/>
      <c r="AL815" s="95"/>
      <c r="AM815" s="95"/>
      <c r="AN815" s="95"/>
      <c r="AO815" s="95"/>
      <c r="AP815" s="95"/>
      <c r="AQ815" s="95"/>
      <c r="AR815" s="95"/>
      <c r="AS815" s="95"/>
      <c r="AT815" s="95"/>
      <c r="AU815" s="95"/>
      <c r="AV815" s="95"/>
      <c r="AW815" s="95"/>
      <c r="AX815" s="95"/>
      <c r="AY815" s="95"/>
      <c r="AZ815" s="95"/>
      <c r="BA815" s="95"/>
      <c r="BB815" s="95"/>
      <c r="BC815" s="95"/>
      <c r="BD815" s="95"/>
      <c r="BE815" s="95"/>
      <c r="BI815" s="95"/>
      <c r="BJ815" s="95"/>
      <c r="BL815" s="95"/>
    </row>
    <row r="816" spans="3:64" x14ac:dyDescent="0.15">
      <c r="C816" s="95"/>
      <c r="D816" s="95"/>
      <c r="J816" s="95"/>
      <c r="M816" s="95"/>
      <c r="N816" s="95"/>
      <c r="O816" s="95"/>
      <c r="P816" s="95"/>
      <c r="Q816" s="95"/>
      <c r="T816" s="95"/>
      <c r="U816" s="95"/>
      <c r="V816" s="95"/>
      <c r="W816" s="95"/>
      <c r="X816" s="95"/>
      <c r="Y816" s="92"/>
      <c r="Z816" s="95"/>
      <c r="AA816" s="95"/>
      <c r="AB816" s="95"/>
      <c r="AC816" s="95"/>
      <c r="AD816" s="95"/>
      <c r="AE816" s="95"/>
      <c r="AF816" s="95"/>
      <c r="AG816" s="95"/>
      <c r="AH816" s="95"/>
      <c r="AI816" s="95"/>
      <c r="AJ816" s="95"/>
      <c r="AK816" s="95"/>
      <c r="AL816" s="95"/>
      <c r="AM816" s="95"/>
      <c r="AN816" s="95"/>
      <c r="AO816" s="95"/>
      <c r="AP816" s="95"/>
      <c r="AQ816" s="95"/>
      <c r="AR816" s="95"/>
      <c r="AS816" s="95"/>
      <c r="AT816" s="95"/>
      <c r="AU816" s="95"/>
      <c r="AV816" s="95"/>
      <c r="AW816" s="95"/>
      <c r="AX816" s="95"/>
      <c r="AY816" s="95"/>
      <c r="AZ816" s="95"/>
      <c r="BA816" s="95"/>
      <c r="BB816" s="95"/>
      <c r="BC816" s="95"/>
      <c r="BD816" s="95"/>
      <c r="BE816" s="95"/>
      <c r="BI816" s="95"/>
      <c r="BJ816" s="95"/>
      <c r="BL816" s="95"/>
    </row>
    <row r="817" spans="3:64" x14ac:dyDescent="0.15">
      <c r="C817" s="95"/>
      <c r="D817" s="95"/>
      <c r="J817" s="95"/>
      <c r="M817" s="95"/>
      <c r="N817" s="95"/>
      <c r="O817" s="95"/>
      <c r="P817" s="95"/>
      <c r="Q817" s="95"/>
      <c r="T817" s="95"/>
      <c r="U817" s="95"/>
      <c r="V817" s="95"/>
      <c r="W817" s="95"/>
      <c r="X817" s="95"/>
      <c r="Y817" s="92"/>
      <c r="Z817" s="95"/>
      <c r="AA817" s="95"/>
      <c r="AB817" s="95"/>
      <c r="AC817" s="95"/>
      <c r="AD817" s="95"/>
      <c r="AE817" s="95"/>
      <c r="AF817" s="95"/>
      <c r="AG817" s="95"/>
      <c r="AH817" s="95"/>
      <c r="AI817" s="95"/>
      <c r="AJ817" s="95"/>
      <c r="AK817" s="95"/>
      <c r="AL817" s="95"/>
      <c r="AM817" s="95"/>
      <c r="AN817" s="95"/>
      <c r="AO817" s="95"/>
      <c r="AP817" s="95"/>
      <c r="AQ817" s="95"/>
      <c r="AR817" s="95"/>
      <c r="AS817" s="95"/>
      <c r="AT817" s="95"/>
      <c r="AU817" s="95"/>
      <c r="AV817" s="95"/>
      <c r="AW817" s="95"/>
      <c r="AX817" s="95"/>
      <c r="AY817" s="95"/>
      <c r="AZ817" s="95"/>
      <c r="BA817" s="95"/>
      <c r="BB817" s="95"/>
      <c r="BC817" s="95"/>
      <c r="BD817" s="95"/>
      <c r="BE817" s="95"/>
      <c r="BI817" s="95"/>
      <c r="BJ817" s="95"/>
      <c r="BL817" s="95"/>
    </row>
    <row r="818" spans="3:64" x14ac:dyDescent="0.15">
      <c r="C818" s="95"/>
      <c r="D818" s="95"/>
      <c r="J818" s="95"/>
      <c r="M818" s="95"/>
      <c r="N818" s="95"/>
      <c r="O818" s="95"/>
      <c r="P818" s="95"/>
      <c r="Q818" s="95"/>
      <c r="T818" s="95"/>
      <c r="U818" s="95"/>
      <c r="V818" s="95"/>
      <c r="W818" s="95"/>
      <c r="X818" s="95"/>
      <c r="Y818" s="92"/>
      <c r="Z818" s="95"/>
      <c r="AA818" s="95"/>
      <c r="AB818" s="95"/>
      <c r="AC818" s="95"/>
      <c r="AD818" s="95"/>
      <c r="AE818" s="95"/>
      <c r="AF818" s="95"/>
      <c r="AG818" s="95"/>
      <c r="AH818" s="95"/>
      <c r="AI818" s="95"/>
      <c r="AJ818" s="95"/>
      <c r="AK818" s="95"/>
      <c r="AL818" s="95"/>
      <c r="AM818" s="95"/>
      <c r="AN818" s="95"/>
      <c r="AO818" s="95"/>
      <c r="AP818" s="95"/>
      <c r="AQ818" s="95"/>
      <c r="AR818" s="95"/>
      <c r="AS818" s="95"/>
      <c r="AT818" s="95"/>
      <c r="AU818" s="95"/>
      <c r="AV818" s="95"/>
      <c r="AW818" s="95"/>
      <c r="AX818" s="95"/>
      <c r="AY818" s="95"/>
      <c r="AZ818" s="95"/>
      <c r="BA818" s="95"/>
      <c r="BB818" s="95"/>
      <c r="BC818" s="95"/>
      <c r="BD818" s="95"/>
      <c r="BE818" s="95"/>
      <c r="BI818" s="95"/>
      <c r="BJ818" s="95"/>
      <c r="BL818" s="95"/>
    </row>
    <row r="819" spans="3:64" x14ac:dyDescent="0.15">
      <c r="C819" s="95"/>
      <c r="D819" s="95"/>
      <c r="J819" s="95"/>
      <c r="M819" s="95"/>
      <c r="N819" s="95"/>
      <c r="O819" s="95"/>
      <c r="P819" s="95"/>
      <c r="Q819" s="95"/>
      <c r="T819" s="95"/>
      <c r="U819" s="95"/>
      <c r="V819" s="95"/>
      <c r="W819" s="95"/>
      <c r="X819" s="95"/>
      <c r="Y819" s="92"/>
      <c r="Z819" s="95"/>
      <c r="AA819" s="95"/>
      <c r="AB819" s="95"/>
      <c r="AC819" s="95"/>
      <c r="AD819" s="95"/>
      <c r="AE819" s="95"/>
      <c r="AF819" s="95"/>
      <c r="AG819" s="95"/>
      <c r="AH819" s="95"/>
      <c r="AI819" s="95"/>
      <c r="AJ819" s="95"/>
      <c r="AK819" s="95"/>
      <c r="AL819" s="95"/>
      <c r="AM819" s="95"/>
      <c r="AN819" s="95"/>
      <c r="AO819" s="95"/>
      <c r="AP819" s="95"/>
      <c r="AQ819" s="95"/>
      <c r="AR819" s="95"/>
      <c r="AS819" s="95"/>
      <c r="AT819" s="95"/>
      <c r="AU819" s="95"/>
      <c r="AV819" s="95"/>
      <c r="AW819" s="95"/>
      <c r="AX819" s="95"/>
      <c r="AY819" s="95"/>
      <c r="AZ819" s="95"/>
      <c r="BA819" s="95"/>
      <c r="BB819" s="95"/>
      <c r="BC819" s="95"/>
      <c r="BD819" s="95"/>
      <c r="BE819" s="95"/>
      <c r="BI819" s="95"/>
      <c r="BJ819" s="95"/>
      <c r="BL819" s="95"/>
    </row>
    <row r="820" spans="3:64" x14ac:dyDescent="0.15">
      <c r="C820" s="95"/>
      <c r="D820" s="95"/>
      <c r="J820" s="95"/>
      <c r="M820" s="95"/>
      <c r="N820" s="95"/>
      <c r="O820" s="95"/>
      <c r="P820" s="95"/>
      <c r="Q820" s="95"/>
      <c r="T820" s="95"/>
      <c r="U820" s="95"/>
      <c r="V820" s="95"/>
      <c r="W820" s="95"/>
      <c r="X820" s="95"/>
      <c r="Y820" s="92"/>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c r="AW820" s="95"/>
      <c r="AX820" s="95"/>
      <c r="AY820" s="95"/>
      <c r="AZ820" s="95"/>
      <c r="BA820" s="95"/>
      <c r="BB820" s="95"/>
      <c r="BC820" s="95"/>
      <c r="BD820" s="95"/>
      <c r="BE820" s="95"/>
      <c r="BI820" s="95"/>
      <c r="BJ820" s="95"/>
      <c r="BL820" s="95"/>
    </row>
    <row r="821" spans="3:64" x14ac:dyDescent="0.15">
      <c r="C821" s="95"/>
      <c r="D821" s="95"/>
      <c r="J821" s="95"/>
      <c r="M821" s="95"/>
      <c r="N821" s="95"/>
      <c r="O821" s="95"/>
      <c r="P821" s="95"/>
      <c r="Q821" s="95"/>
      <c r="T821" s="95"/>
      <c r="U821" s="95"/>
      <c r="V821" s="95"/>
      <c r="W821" s="95"/>
      <c r="X821" s="95"/>
      <c r="Y821" s="92"/>
      <c r="Z821" s="95"/>
      <c r="AA821" s="95"/>
      <c r="AB821" s="95"/>
      <c r="AC821" s="95"/>
      <c r="AD821" s="95"/>
      <c r="AE821" s="95"/>
      <c r="AF821" s="95"/>
      <c r="AG821" s="95"/>
      <c r="AH821" s="95"/>
      <c r="AI821" s="95"/>
      <c r="AJ821" s="95"/>
      <c r="AK821" s="95"/>
      <c r="AL821" s="95"/>
      <c r="AM821" s="95"/>
      <c r="AN821" s="95"/>
      <c r="AO821" s="95"/>
      <c r="AP821" s="95"/>
      <c r="AQ821" s="95"/>
      <c r="AR821" s="95"/>
      <c r="AS821" s="95"/>
      <c r="AT821" s="95"/>
      <c r="AU821" s="95"/>
      <c r="AV821" s="95"/>
      <c r="AW821" s="95"/>
      <c r="AX821" s="95"/>
      <c r="AY821" s="95"/>
      <c r="AZ821" s="95"/>
      <c r="BA821" s="95"/>
      <c r="BB821" s="95"/>
      <c r="BC821" s="95"/>
      <c r="BD821" s="95"/>
      <c r="BE821" s="95"/>
      <c r="BI821" s="95"/>
      <c r="BJ821" s="95"/>
      <c r="BL821" s="95"/>
    </row>
    <row r="822" spans="3:64" x14ac:dyDescent="0.15">
      <c r="C822" s="95"/>
      <c r="D822" s="95"/>
      <c r="J822" s="95"/>
      <c r="M822" s="95"/>
      <c r="N822" s="95"/>
      <c r="O822" s="95"/>
      <c r="P822" s="95"/>
      <c r="Q822" s="95"/>
      <c r="T822" s="95"/>
      <c r="U822" s="95"/>
      <c r="V822" s="95"/>
      <c r="W822" s="95"/>
      <c r="X822" s="95"/>
      <c r="Y822" s="92"/>
      <c r="Z822" s="95"/>
      <c r="AA822" s="95"/>
      <c r="AB822" s="95"/>
      <c r="AC822" s="95"/>
      <c r="AD822" s="95"/>
      <c r="AE822" s="95"/>
      <c r="AF822" s="95"/>
      <c r="AG822" s="95"/>
      <c r="AH822" s="95"/>
      <c r="AI822" s="95"/>
      <c r="AJ822" s="95"/>
      <c r="AK822" s="95"/>
      <c r="AL822" s="95"/>
      <c r="AM822" s="95"/>
      <c r="AN822" s="95"/>
      <c r="AO822" s="95"/>
      <c r="AP822" s="95"/>
      <c r="AQ822" s="95"/>
      <c r="AR822" s="95"/>
      <c r="AS822" s="95"/>
      <c r="AT822" s="95"/>
      <c r="AU822" s="95"/>
      <c r="AV822" s="95"/>
      <c r="AW822" s="95"/>
      <c r="AX822" s="95"/>
      <c r="AY822" s="95"/>
      <c r="AZ822" s="95"/>
      <c r="BA822" s="95"/>
      <c r="BB822" s="95"/>
      <c r="BC822" s="95"/>
      <c r="BD822" s="95"/>
      <c r="BE822" s="95"/>
      <c r="BI822" s="95"/>
      <c r="BJ822" s="95"/>
      <c r="BL822" s="95"/>
    </row>
    <row r="823" spans="3:64" x14ac:dyDescent="0.15">
      <c r="C823" s="95"/>
      <c r="D823" s="95"/>
      <c r="J823" s="95"/>
      <c r="M823" s="95"/>
      <c r="N823" s="95"/>
      <c r="O823" s="95"/>
      <c r="P823" s="95"/>
      <c r="Q823" s="95"/>
      <c r="T823" s="95"/>
      <c r="U823" s="95"/>
      <c r="V823" s="95"/>
      <c r="W823" s="95"/>
      <c r="X823" s="95"/>
      <c r="Y823" s="92"/>
      <c r="Z823" s="95"/>
      <c r="AA823" s="95"/>
      <c r="AB823" s="95"/>
      <c r="AC823" s="95"/>
      <c r="AD823" s="95"/>
      <c r="AE823" s="95"/>
      <c r="AF823" s="95"/>
      <c r="AG823" s="95"/>
      <c r="AH823" s="95"/>
      <c r="AI823" s="95"/>
      <c r="AJ823" s="95"/>
      <c r="AK823" s="95"/>
      <c r="AL823" s="95"/>
      <c r="AM823" s="95"/>
      <c r="AN823" s="95"/>
      <c r="AO823" s="95"/>
      <c r="AP823" s="95"/>
      <c r="AQ823" s="95"/>
      <c r="AR823" s="95"/>
      <c r="AS823" s="95"/>
      <c r="AT823" s="95"/>
      <c r="AU823" s="95"/>
      <c r="AV823" s="95"/>
      <c r="AW823" s="95"/>
      <c r="AX823" s="95"/>
      <c r="AY823" s="95"/>
      <c r="AZ823" s="95"/>
      <c r="BA823" s="95"/>
      <c r="BB823" s="95"/>
      <c r="BC823" s="95"/>
      <c r="BD823" s="95"/>
      <c r="BE823" s="95"/>
      <c r="BI823" s="95"/>
      <c r="BJ823" s="95"/>
      <c r="BL823" s="95"/>
    </row>
    <row r="824" spans="3:64" x14ac:dyDescent="0.15">
      <c r="C824" s="95"/>
      <c r="D824" s="95"/>
      <c r="J824" s="95"/>
      <c r="M824" s="95"/>
      <c r="N824" s="95"/>
      <c r="O824" s="95"/>
      <c r="P824" s="95"/>
      <c r="Q824" s="95"/>
      <c r="T824" s="95"/>
      <c r="U824" s="95"/>
      <c r="V824" s="95"/>
      <c r="W824" s="95"/>
      <c r="X824" s="95"/>
      <c r="Y824" s="92"/>
      <c r="Z824" s="95"/>
      <c r="AA824" s="95"/>
      <c r="AB824" s="95"/>
      <c r="AC824" s="95"/>
      <c r="AD824" s="95"/>
      <c r="AE824" s="95"/>
      <c r="AF824" s="95"/>
      <c r="AG824" s="95"/>
      <c r="AH824" s="95"/>
      <c r="AI824" s="95"/>
      <c r="AJ824" s="95"/>
      <c r="AK824" s="95"/>
      <c r="AL824" s="95"/>
      <c r="AM824" s="95"/>
      <c r="AN824" s="95"/>
      <c r="AO824" s="95"/>
      <c r="AP824" s="95"/>
      <c r="AQ824" s="95"/>
      <c r="AR824" s="95"/>
      <c r="AS824" s="95"/>
      <c r="AT824" s="95"/>
      <c r="AU824" s="95"/>
      <c r="AV824" s="95"/>
      <c r="AW824" s="95"/>
      <c r="AX824" s="95"/>
      <c r="AY824" s="95"/>
      <c r="AZ824" s="95"/>
      <c r="BA824" s="95"/>
      <c r="BB824" s="95"/>
      <c r="BC824" s="95"/>
      <c r="BD824" s="95"/>
      <c r="BE824" s="95"/>
      <c r="BI824" s="95"/>
      <c r="BJ824" s="95"/>
      <c r="BL824" s="95"/>
    </row>
    <row r="825" spans="3:64" x14ac:dyDescent="0.15">
      <c r="C825" s="95"/>
      <c r="D825" s="95"/>
      <c r="J825" s="95"/>
      <c r="M825" s="95"/>
      <c r="N825" s="95"/>
      <c r="O825" s="95"/>
      <c r="P825" s="95"/>
      <c r="Q825" s="95"/>
      <c r="T825" s="95"/>
      <c r="U825" s="95"/>
      <c r="V825" s="95"/>
      <c r="W825" s="95"/>
      <c r="X825" s="95"/>
      <c r="Y825" s="92"/>
      <c r="Z825" s="95"/>
      <c r="AA825" s="95"/>
      <c r="AB825" s="95"/>
      <c r="AC825" s="95"/>
      <c r="AD825" s="95"/>
      <c r="AE825" s="95"/>
      <c r="AF825" s="95"/>
      <c r="AG825" s="95"/>
      <c r="AH825" s="95"/>
      <c r="AI825" s="95"/>
      <c r="AJ825" s="95"/>
      <c r="AK825" s="95"/>
      <c r="AL825" s="95"/>
      <c r="AM825" s="95"/>
      <c r="AN825" s="95"/>
      <c r="AO825" s="95"/>
      <c r="AP825" s="95"/>
      <c r="AQ825" s="95"/>
      <c r="AR825" s="95"/>
      <c r="AS825" s="95"/>
      <c r="AT825" s="95"/>
      <c r="AU825" s="95"/>
      <c r="AV825" s="95"/>
      <c r="AW825" s="95"/>
      <c r="AX825" s="95"/>
      <c r="AY825" s="95"/>
      <c r="AZ825" s="95"/>
      <c r="BA825" s="95"/>
      <c r="BB825" s="95"/>
      <c r="BC825" s="95"/>
      <c r="BD825" s="95"/>
      <c r="BE825" s="95"/>
      <c r="BI825" s="95"/>
      <c r="BJ825" s="95"/>
      <c r="BL825" s="95"/>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Ice core splines + model output</vt:lpstr>
      <vt:lpstr>Fauna</vt:lpstr>
      <vt:lpstr>Plants</vt:lpstr>
    </vt:vector>
  </TitlesOfParts>
  <Company>University of Oxford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Hare</dc:creator>
  <cp:lastModifiedBy>Author</cp:lastModifiedBy>
  <dcterms:created xsi:type="dcterms:W3CDTF">2017-08-23T19:36:35Z</dcterms:created>
  <dcterms:modified xsi:type="dcterms:W3CDTF">2017-10-25T04:05:18Z</dcterms:modified>
</cp:coreProperties>
</file>