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129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E8" i="1"/>
  <c r="F8" i="1"/>
  <c r="F9" i="1"/>
  <c r="F7" i="1"/>
  <c r="B8" i="1"/>
  <c r="D8" i="1" s="1"/>
  <c r="G8" i="1" s="1"/>
  <c r="B9" i="1"/>
  <c r="D9" i="1" s="1"/>
  <c r="G9" i="1" s="1"/>
  <c r="B7" i="1"/>
  <c r="D7" i="1" s="1"/>
  <c r="G7" i="1" s="1"/>
  <c r="I9" i="1" l="1"/>
  <c r="I8" i="1"/>
  <c r="E7" i="1"/>
  <c r="E9" i="1"/>
  <c r="G3" i="1"/>
  <c r="G4" i="1"/>
  <c r="G2" i="1"/>
</calcChain>
</file>

<file path=xl/sharedStrings.xml><?xml version="1.0" encoding="utf-8"?>
<sst xmlns="http://schemas.openxmlformats.org/spreadsheetml/2006/main" count="18" uniqueCount="18">
  <si>
    <t>Pop.</t>
  </si>
  <si>
    <t>Lassen</t>
  </si>
  <si>
    <t>Mahal. D</t>
  </si>
  <si>
    <t>Yosemite</t>
  </si>
  <si>
    <t>S. Sierra</t>
  </si>
  <si>
    <t>Rate.h</t>
  </si>
  <si>
    <t>Int.gen</t>
  </si>
  <si>
    <t>Historic.</t>
  </si>
  <si>
    <t>Modern</t>
  </si>
  <si>
    <t>Recalc.</t>
  </si>
  <si>
    <t>int.g</t>
  </si>
  <si>
    <t>diff.sd</t>
  </si>
  <si>
    <t>rate.sd.g</t>
  </si>
  <si>
    <t>log.i</t>
  </si>
  <si>
    <t>log.|d|</t>
  </si>
  <si>
    <t>log.|r|</t>
  </si>
  <si>
    <t>S-B-N</t>
  </si>
  <si>
    <t>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</si>
</sst>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4" applyNumberFormat="0" applyAlignment="0" applyProtection="0"/>
    <xf numFmtId="0" fontId="10" fillId="8" borderId="5" applyNumberFormat="0" applyAlignment="0" applyProtection="0"/>
    <xf numFmtId="0" fontId="11" fillId="8" borderId="4" applyNumberFormat="0" applyAlignment="0" applyProtection="0"/>
    <xf numFmtId="0" fontId="12" fillId="0" borderId="6" applyNumberFormat="0" applyFill="0" applyAlignment="0" applyProtection="0"/>
    <xf numFmtId="0" fontId="13" fillId="9" borderId="7" applyNumberFormat="0" applyAlignment="0" applyProtection="0"/>
    <xf numFmtId="0" fontId="14" fillId="0" borderId="0" applyNumberFormat="0" applyFill="0" applyBorder="0" applyAlignment="0" applyProtection="0"/>
    <xf numFmtId="0" fontId="1" fillId="10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5" fontId="0" fillId="0" borderId="0" xfId="0" applyNumberFormat="1" applyFill="1"/>
    <xf numFmtId="165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10" sqref="C10"/>
    </sheetView>
  </sheetViews>
  <sheetFormatPr defaultRowHeight="15" x14ac:dyDescent="0.25"/>
  <sheetData>
    <row r="1" spans="1:11" x14ac:dyDescent="0.25">
      <c r="A1" s="4" t="s">
        <v>0</v>
      </c>
      <c r="B1" s="4" t="s">
        <v>7</v>
      </c>
      <c r="C1" s="4" t="s">
        <v>8</v>
      </c>
      <c r="D1" s="4" t="s">
        <v>6</v>
      </c>
      <c r="E1" s="4" t="s">
        <v>2</v>
      </c>
      <c r="F1" s="4" t="s">
        <v>5</v>
      </c>
      <c r="G1" s="4" t="s">
        <v>9</v>
      </c>
    </row>
    <row r="2" spans="1:11" x14ac:dyDescent="0.25">
      <c r="A2" t="s">
        <v>1</v>
      </c>
      <c r="B2">
        <v>1924</v>
      </c>
      <c r="C2">
        <v>2005</v>
      </c>
      <c r="D2" s="2">
        <v>81</v>
      </c>
      <c r="E2" s="2">
        <v>2.76</v>
      </c>
      <c r="F2" s="3">
        <v>3.4074074074074069E-2</v>
      </c>
      <c r="G2" s="1">
        <f>E2/D2</f>
        <v>3.4074074074074069E-2</v>
      </c>
    </row>
    <row r="3" spans="1:11" x14ac:dyDescent="0.25">
      <c r="A3" t="s">
        <v>3</v>
      </c>
      <c r="B3">
        <v>1915</v>
      </c>
      <c r="C3">
        <v>2004</v>
      </c>
      <c r="D3" s="2">
        <v>89</v>
      </c>
      <c r="E3" s="2">
        <v>2.5499999999999998</v>
      </c>
      <c r="F3" s="3">
        <v>2.5999999999999999E-2</v>
      </c>
      <c r="G3" s="1">
        <f t="shared" ref="G3:G4" si="0">E3/D3</f>
        <v>2.8651685393258425E-2</v>
      </c>
    </row>
    <row r="4" spans="1:11" x14ac:dyDescent="0.25">
      <c r="A4" t="s">
        <v>4</v>
      </c>
      <c r="B4">
        <v>1913</v>
      </c>
      <c r="C4">
        <v>2008</v>
      </c>
      <c r="D4" s="2">
        <v>95</v>
      </c>
      <c r="E4" s="2">
        <v>2.1800000000000002</v>
      </c>
      <c r="F4" s="3">
        <v>2.1999999999999999E-2</v>
      </c>
      <c r="G4" s="1">
        <f t="shared" si="0"/>
        <v>2.2947368421052633E-2</v>
      </c>
    </row>
    <row r="5" spans="1:11" x14ac:dyDescent="0.25">
      <c r="D5" s="10"/>
      <c r="E5" s="10"/>
      <c r="F5" s="8"/>
      <c r="G5" s="8"/>
      <c r="H5" s="10"/>
      <c r="I5" s="10"/>
      <c r="J5" s="10"/>
      <c r="K5" s="10"/>
    </row>
    <row r="6" spans="1:11" x14ac:dyDescent="0.25">
      <c r="B6" s="4" t="s">
        <v>10</v>
      </c>
      <c r="C6" s="4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</row>
    <row r="7" spans="1:11" x14ac:dyDescent="0.25">
      <c r="B7" s="7">
        <f>2*D2</f>
        <v>162</v>
      </c>
      <c r="C7" s="5">
        <v>2.76</v>
      </c>
      <c r="D7" s="5">
        <f>C7/B7</f>
        <v>1.7037037037037035E-2</v>
      </c>
      <c r="E7" s="6">
        <f>LOG10(B7)</f>
        <v>2.2095150145426308</v>
      </c>
      <c r="F7" s="6">
        <f t="shared" ref="F7:G7" si="1">LOG10(C7)</f>
        <v>0.44090908206521767</v>
      </c>
      <c r="G7" s="6">
        <f t="shared" si="1"/>
        <v>-1.7686059324774133</v>
      </c>
      <c r="H7" s="9">
        <v>2</v>
      </c>
      <c r="I7" s="6">
        <f>1/B7</f>
        <v>6.1728395061728392E-3</v>
      </c>
    </row>
    <row r="8" spans="1:11" x14ac:dyDescent="0.25">
      <c r="B8" s="7">
        <f>2*D3</f>
        <v>178</v>
      </c>
      <c r="C8" s="5">
        <v>2.5499999999999998</v>
      </c>
      <c r="D8" s="5">
        <f t="shared" ref="D8:D9" si="2">C8/B8</f>
        <v>1.4325842696629213E-2</v>
      </c>
      <c r="E8" s="6">
        <f t="shared" ref="E8:E9" si="3">LOG10(B8)</f>
        <v>2.2504200023088941</v>
      </c>
      <c r="F8" s="6">
        <f t="shared" ref="F8:F9" si="4">LOG10(C8)</f>
        <v>0.40654018043395512</v>
      </c>
      <c r="G8" s="6">
        <f t="shared" ref="G8:G9" si="5">LOG10(D8)</f>
        <v>-1.8438798218749388</v>
      </c>
      <c r="H8" s="9">
        <v>2</v>
      </c>
      <c r="I8" s="6">
        <f t="shared" ref="I8:I9" si="6">1/B8</f>
        <v>5.6179775280898875E-3</v>
      </c>
    </row>
    <row r="9" spans="1:11" x14ac:dyDescent="0.25">
      <c r="B9" s="7">
        <f>2*D4</f>
        <v>190</v>
      </c>
      <c r="C9" s="5">
        <v>2.1800000000000002</v>
      </c>
      <c r="D9" s="5">
        <f t="shared" si="2"/>
        <v>1.1473684210526316E-2</v>
      </c>
      <c r="E9" s="6">
        <f t="shared" si="3"/>
        <v>2.2787536009528289</v>
      </c>
      <c r="F9" s="6">
        <f t="shared" si="4"/>
        <v>0.33845649360460484</v>
      </c>
      <c r="G9" s="6">
        <f t="shared" si="5"/>
        <v>-1.940297107348224</v>
      </c>
      <c r="H9" s="9">
        <v>2</v>
      </c>
      <c r="I9" s="6">
        <f t="shared" si="6"/>
        <v>5.263157894736842E-3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2018-01-17T03:37:16Z</dcterms:created>
  <dcterms:modified xsi:type="dcterms:W3CDTF">2019-05-18T15:36:56Z</dcterms:modified>
</cp:coreProperties>
</file>