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ben/Documents/bruegel/data_new/WORKING/ENERGY/gas-demand/"/>
    </mc:Choice>
  </mc:AlternateContent>
  <xr:revisionPtr revIDLastSave="0" documentId="13_ncr:1_{090F474A-CEB4-3049-8A5E-F1FA4519290E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G17" i="1"/>
  <c r="H17" i="1"/>
  <c r="I17" i="1"/>
  <c r="F17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<sst xmlns="http://schemas.openxmlformats.org/spreadsheetml/2006/main" count="15" uniqueCount="15">
  <si>
    <t>month</t>
  </si>
  <si>
    <t>2019-21 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</si>
  <si>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</si>
  <si>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</si>
  <si>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</si>
  <si>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</si>
  <si>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</si>
  <si>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</si>
  <si>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</si>
  <si>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</si>
  <si>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</si>
  <si>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</si>
  <si>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</si>
  <si>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</si>
  <si>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H1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</si>
</sst>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Germany Natural Gas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2019-21 AVG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132.04421326799999</c:v>
                </c:pt>
                <c:pt idx="1">
                  <c:v>109.094125033</c:v>
                </c:pt>
                <c:pt idx="2">
                  <c:v>104.93111334500001</c:v>
                </c:pt>
                <c:pt idx="3">
                  <c:v>79.889291040999993</c:v>
                </c:pt>
                <c:pt idx="4">
                  <c:v>67.858480436999997</c:v>
                </c:pt>
                <c:pt idx="5">
                  <c:v>47.396893394333325</c:v>
                </c:pt>
                <c:pt idx="6">
                  <c:v>48.546908438666662</c:v>
                </c:pt>
                <c:pt idx="7">
                  <c:v>46.599170061666676</c:v>
                </c:pt>
                <c:pt idx="8">
                  <c:v>54.064737038333334</c:v>
                </c:pt>
                <c:pt idx="9">
                  <c:v>77.185997610666675</c:v>
                </c:pt>
                <c:pt idx="10">
                  <c:v>104.08445651566666</c:v>
                </c:pt>
                <c:pt idx="11">
                  <c:v>119.46387638233334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4-0349-B5EB-E7C2BA7E569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123.71154745299999</c:v>
                </c:pt>
                <c:pt idx="1">
                  <c:v>101.53422139</c:v>
                </c:pt>
                <c:pt idx="2">
                  <c:v>103.119495469</c:v>
                </c:pt>
                <c:pt idx="3">
                  <c:v>79.400616249999999</c:v>
                </c:pt>
                <c:pt idx="4">
                  <c:v>51.977059894</c:v>
                </c:pt>
                <c:pt idx="5">
                  <c:v>41.856425379000001</c:v>
                </c:pt>
                <c:pt idx="6">
                  <c:v>38.501214027000003</c:v>
                </c:pt>
                <c:pt idx="7">
                  <c:v>36.482451148999999</c:v>
                </c:pt>
                <c:pt idx="8">
                  <c:v>47.354944437999997</c:v>
                </c:pt>
                <c:pt idx="9">
                  <c:v>55.382989213000002</c:v>
                </c:pt>
                <c:pt idx="10">
                  <c:v>80.243474019999994</c:v>
                </c:pt>
                <c:pt idx="11">
                  <c:v>110.205123027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4-0349-B5EB-E7C2BA7E569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103.185157738</c:v>
                </c:pt>
                <c:pt idx="1">
                  <c:v>96.105994377000002</c:v>
                </c:pt>
                <c:pt idx="2">
                  <c:v>92.018289116999995</c:v>
                </c:pt>
                <c:pt idx="3">
                  <c:v>72.975602375999998</c:v>
                </c:pt>
                <c:pt idx="4">
                  <c:v>49.776600061000003</c:v>
                </c:pt>
                <c:pt idx="5">
                  <c:v>38.493341008000002</c:v>
                </c:pt>
                <c:pt idx="6">
                  <c:v>37.384139619999999</c:v>
                </c:pt>
                <c:pt idx="7">
                  <c:v>39.197107451000001</c:v>
                </c:pt>
                <c:pt idx="8">
                  <c:v>39.640785047999998</c:v>
                </c:pt>
                <c:pt idx="9">
                  <c:v>59.226163509999999</c:v>
                </c:pt>
                <c:pt idx="10">
                  <c:v>89.646491702000006</c:v>
                </c:pt>
                <c:pt idx="11">
                  <c:v>102.51273980400001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4-0349-B5EB-E7C2BA7E569C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2024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Sheet1!$E$2:$E$13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120.523277304</c:v>
                </c:pt>
                <c:pt idx="1">
                  <c:v>86.351835996999995</c:v>
                </c:pt>
                <c:pt idx="2">
                  <c:v>82.575591485000004</c:v>
                </c:pt>
                <c:pt idx="3">
                  <c:v>67.308024199000002</c:v>
                </c:pt>
                <c:pt idx="4">
                  <c:v>47.603890515000003</c:v>
                </c:pt>
                <c:pt idx="5">
                  <c:v>42.826835780000003</c:v>
                </c:pt>
                <c:pt idx="6">
                  <c:v>39.105936905999997</c:v>
                </c:pt>
                <c:pt idx="7">
                  <c:v>37.155095471000003</c:v>
                </c:pt>
                <c:pt idx="8">
                  <c:v>44.644423009999997</c:v>
                </c:pt>
                <c:pt idx="9">
                  <c:v>63.652850246</c:v>
                </c:pt>
                <c:pt idx="10">
                  <c:v>96.632934926000004</c:v>
                </c:pt>
                <c:pt idx="11">
                  <c:v>120.632295132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4-0349-B5EB-E7C2BA7E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76527"/>
        <c:axId val="1187949551"/>
      </c:lineChart>
      <c:catAx>
        <c:axId val="11879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49551"/>
        <c:crosses val="autoZero"/>
        <c:auto val="1"/>
        <c:lblAlgn val="ctr"/>
        <c:lblOffset val="100"/>
        <c:noMultiLvlLbl val="0"/>
      </c:catAx>
      <c:valAx>
        <c:axId val="11879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3</xdr:row>
      <xdr:rowOff>158750</xdr:rowOff>
    </xdr:from>
    <xdr:to>
      <xdr:col>20</xdr:col>
      <xdr:colOff>546100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A1844-9A9D-029C-8557-B9533E18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Z13" sqref="Z13"/>
    </sheetView>
  </sheetViews>
  <sheetFormatPr baseColWidth="10" defaultColWidth="8.83203125" defaultRowHeight="15" x14ac:dyDescent="0.2"/>
  <cols>
    <col min="6" max="6" width="11.5" bestFit="1" customWidth="1"/>
  </cols>
  <sheetData>
    <row r="1" spans="1:10" x14ac:dyDescent="0.2">
      <c r="A1" s="1" t="s">
        <v>0</v>
      </c>
      <c r="B1" s="1">
        <v>2019</v>
      </c>
      <c r="C1" s="1">
        <v>2020</v>
      </c>
      <c r="D1" s="1">
        <v>2021</v>
      </c>
      <c r="E1" s="1"/>
      <c r="F1" s="1" t="s">
        <v>1</v>
      </c>
      <c r="G1" s="1">
        <v>2022</v>
      </c>
      <c r="H1" s="1">
        <v>2023</v>
      </c>
      <c r="I1" s="1">
        <v>2024</v>
      </c>
      <c r="J1" s="1">
        <v>2025</v>
      </c>
    </row>
    <row r="2" spans="1:10" x14ac:dyDescent="0.2">
      <c r="A2" s="1">
        <v>1</v>
      </c>
      <c r="B2">
        <v>135.06948625199999</v>
      </c>
      <c r="C2">
        <v>121.332723745</v>
      </c>
      <c r="D2">
        <v>139.73042980700001</v>
      </c>
      <c r="E2" t="s">
        <v>2</v>
      </c>
      <c r="F2">
        <f>AVERAGE(B2:D2)</f>
        <v>132.04421326799999</v>
      </c>
      <c r="G2">
        <v>123.71154745299999</v>
      </c>
      <c r="H2">
        <v>103.185157738</v>
      </c>
      <c r="I2">
        <v>120.523277304</v>
      </c>
      <c r="J2">
        <v>25.140124558</v>
      </c>
    </row>
    <row r="3" spans="1:10" x14ac:dyDescent="0.2">
      <c r="A3" s="1">
        <v>2</v>
      </c>
      <c r="B3">
        <v>105.009498483</v>
      </c>
      <c r="C3">
        <v>102.657646417</v>
      </c>
      <c r="D3">
        <v>119.615230199</v>
      </c>
      <c r="E3" t="s">
        <v>3</v>
      </c>
      <c r="F3">
        <f t="shared" ref="F3:F13" si="0">AVERAGE(B3:D3)</f>
        <v>109.094125033</v>
      </c>
      <c r="G3">
        <v>101.53422139</v>
      </c>
      <c r="H3">
        <v>96.105994377000002</v>
      </c>
      <c r="I3">
        <v>86.351835996999995</v>
      </c>
    </row>
    <row r="4" spans="1:10" x14ac:dyDescent="0.2">
      <c r="A4" s="1">
        <v>3</v>
      </c>
      <c r="B4">
        <v>96.273282398000006</v>
      </c>
      <c r="C4">
        <v>104.19771270299999</v>
      </c>
      <c r="D4">
        <v>114.322344934</v>
      </c>
      <c r="E4" t="s">
        <v>4</v>
      </c>
      <c r="F4">
        <f t="shared" si="0"/>
        <v>104.93111334500001</v>
      </c>
      <c r="G4">
        <v>103.119495469</v>
      </c>
      <c r="H4">
        <v>92.018289116999995</v>
      </c>
      <c r="I4">
        <v>82.575591485000004</v>
      </c>
    </row>
    <row r="5" spans="1:10" x14ac:dyDescent="0.2">
      <c r="A5" s="1">
        <v>4</v>
      </c>
      <c r="B5">
        <v>74.942766714000001</v>
      </c>
      <c r="C5">
        <v>68.520137164999994</v>
      </c>
      <c r="D5">
        <v>96.204969243999997</v>
      </c>
      <c r="E5" t="s">
        <v>5</v>
      </c>
      <c r="F5">
        <f t="shared" si="0"/>
        <v>79.889291040999993</v>
      </c>
      <c r="G5">
        <v>79.400616249999999</v>
      </c>
      <c r="H5">
        <v>72.975602375999998</v>
      </c>
      <c r="I5">
        <v>67.308024199000002</v>
      </c>
    </row>
    <row r="6" spans="1:10" x14ac:dyDescent="0.2">
      <c r="A6" s="1">
        <v>5</v>
      </c>
      <c r="B6">
        <v>69.877353623999994</v>
      </c>
      <c r="C6">
        <v>62.310788344999999</v>
      </c>
      <c r="D6">
        <v>71.387299342000006</v>
      </c>
      <c r="E6" t="s">
        <v>6</v>
      </c>
      <c r="F6">
        <f t="shared" si="0"/>
        <v>67.858480436999997</v>
      </c>
      <c r="G6">
        <v>51.977059894</v>
      </c>
      <c r="H6">
        <v>49.776600061000003</v>
      </c>
      <c r="I6">
        <v>47.603890515000003</v>
      </c>
    </row>
    <row r="7" spans="1:10" x14ac:dyDescent="0.2">
      <c r="A7" s="1">
        <v>6</v>
      </c>
      <c r="B7">
        <v>44.784429992</v>
      </c>
      <c r="C7">
        <v>50.372857097000001</v>
      </c>
      <c r="D7">
        <v>47.033393093999997</v>
      </c>
      <c r="E7" t="s">
        <v>7</v>
      </c>
      <c r="F7">
        <f t="shared" si="0"/>
        <v>47.396893394333325</v>
      </c>
      <c r="G7">
        <v>41.856425379000001</v>
      </c>
      <c r="H7">
        <v>38.493341008000002</v>
      </c>
      <c r="I7">
        <v>42.826835780000003</v>
      </c>
    </row>
    <row r="8" spans="1:10" x14ac:dyDescent="0.2">
      <c r="A8" s="1">
        <v>7</v>
      </c>
      <c r="B8">
        <v>48.483983891999998</v>
      </c>
      <c r="C8">
        <v>50.823903684999998</v>
      </c>
      <c r="D8">
        <v>46.332837738999999</v>
      </c>
      <c r="E8" t="s">
        <v>8</v>
      </c>
      <c r="F8">
        <f t="shared" si="0"/>
        <v>48.546908438666662</v>
      </c>
      <c r="G8">
        <v>38.501214027000003</v>
      </c>
      <c r="H8">
        <v>37.384139619999999</v>
      </c>
      <c r="I8">
        <v>39.105936905999997</v>
      </c>
    </row>
    <row r="9" spans="1:10" x14ac:dyDescent="0.2">
      <c r="A9" s="1">
        <v>8</v>
      </c>
      <c r="B9">
        <v>46.512004365000003</v>
      </c>
      <c r="C9">
        <v>47.588308507999997</v>
      </c>
      <c r="D9">
        <v>45.697197312</v>
      </c>
      <c r="E9" t="s">
        <v>9</v>
      </c>
      <c r="F9">
        <f t="shared" si="0"/>
        <v>46.599170061666676</v>
      </c>
      <c r="G9">
        <v>36.482451148999999</v>
      </c>
      <c r="H9">
        <v>39.197107451000001</v>
      </c>
      <c r="I9">
        <v>37.155095471000003</v>
      </c>
    </row>
    <row r="10" spans="1:10" x14ac:dyDescent="0.2">
      <c r="A10" s="1">
        <v>9</v>
      </c>
      <c r="B10">
        <v>56.430393113000001</v>
      </c>
      <c r="C10">
        <v>55.407535817999999</v>
      </c>
      <c r="D10">
        <v>50.356282184000001</v>
      </c>
      <c r="E10" t="s">
        <v>10</v>
      </c>
      <c r="F10">
        <f t="shared" si="0"/>
        <v>54.064737038333334</v>
      </c>
      <c r="G10">
        <v>47.354944437999997</v>
      </c>
      <c r="H10">
        <v>39.640785047999998</v>
      </c>
      <c r="I10">
        <v>44.644423009999997</v>
      </c>
    </row>
    <row r="11" spans="1:10" x14ac:dyDescent="0.2">
      <c r="A11" s="1">
        <v>10</v>
      </c>
      <c r="B11">
        <v>76.091263623000003</v>
      </c>
      <c r="C11">
        <v>79.862703378000006</v>
      </c>
      <c r="D11">
        <v>75.604025831000001</v>
      </c>
      <c r="E11" t="s">
        <v>11</v>
      </c>
      <c r="F11">
        <f t="shared" si="0"/>
        <v>77.185997610666675</v>
      </c>
      <c r="G11">
        <v>55.382989213000002</v>
      </c>
      <c r="H11">
        <v>59.226163509999999</v>
      </c>
      <c r="I11">
        <v>63.652850246</v>
      </c>
    </row>
    <row r="12" spans="1:10" x14ac:dyDescent="0.2">
      <c r="A12" s="1">
        <v>11</v>
      </c>
      <c r="B12">
        <v>105.019578833</v>
      </c>
      <c r="C12">
        <v>100.615956739</v>
      </c>
      <c r="D12">
        <v>106.617833975</v>
      </c>
      <c r="E12" t="s">
        <v>12</v>
      </c>
      <c r="F12">
        <f t="shared" si="0"/>
        <v>104.08445651566666</v>
      </c>
      <c r="G12">
        <v>80.243474019999994</v>
      </c>
      <c r="H12">
        <v>89.646491702000006</v>
      </c>
      <c r="I12">
        <v>96.632934926000004</v>
      </c>
    </row>
    <row r="13" spans="1:10" x14ac:dyDescent="0.2">
      <c r="A13" s="1">
        <v>12</v>
      </c>
      <c r="B13">
        <v>113.695136683</v>
      </c>
      <c r="C13">
        <v>122.973229205</v>
      </c>
      <c r="D13">
        <v>121.72326325900001</v>
      </c>
      <c r="E13" t="s">
        <v>13</v>
      </c>
      <c r="F13">
        <f t="shared" si="0"/>
        <v>119.46387638233334</v>
      </c>
      <c r="G13">
        <v>110.205123027</v>
      </c>
      <c r="H13">
        <v>102.51273980400001</v>
      </c>
      <c r="I13">
        <v>120.632295132</v>
      </c>
    </row>
    <row r="17" spans="5:9" x14ac:dyDescent="0.2">
      <c r="E17" t="s">
        <v>14</v>
      </c>
      <c r="F17">
        <f>SUM(F11:F13)</f>
        <v>300.73433050866669</v>
      </c>
      <c r="G17">
        <f t="shared" ref="G17:I17" si="1">SUM(G11:G13)</f>
        <v>245.83158625999999</v>
      </c>
      <c r="H17">
        <f t="shared" si="1"/>
        <v>251.38539501600002</v>
      </c>
      <c r="I17">
        <f t="shared" si="1"/>
        <v>280.918080304</v>
      </c>
    </row>
    <row r="18" spans="5:9" x14ac:dyDescent="0.2">
      <c r="I18">
        <f>I17-H17</f>
        <v>29.532685287999982</v>
      </c>
    </row>
    <row r="19" spans="5:9" x14ac:dyDescent="0.2">
      <c r="I19">
        <f>I18/H17</f>
        <v>0.11747971788941956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McWilliams</cp:lastModifiedBy>
  <dcterms:created xsi:type="dcterms:W3CDTF">2025-01-15T09:36:58Z</dcterms:created>
  <dcterms:modified xsi:type="dcterms:W3CDTF">2025-01-15T09:40:42Z</dcterms:modified>
</cp:coreProperties>
</file>