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nhcollege-my.sharepoint.com/personal/u00098289_students_nhc_ac_uk/Documents/"/>
    </mc:Choice>
  </mc:AlternateContent>
  <xr:revisionPtr revIDLastSave="469" documentId="8_{2240DA1B-66DA-4286-93CD-197B57306D39}" xr6:coauthVersionLast="47" xr6:coauthVersionMax="47" xr10:uidLastSave="{8A4DD98C-D855-40C6-8F6B-99557CB651DE}"/>
  <bookViews>
    <workbookView xWindow="15570" yWindow="9615" windowWidth="2880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U42" i="1"/>
  <c r="T42" i="1"/>
  <c r="S42" i="1"/>
  <c r="R42" i="1"/>
  <c r="V32" i="1"/>
  <c r="V42" i="1" s="1"/>
  <c r="E14" i="1"/>
  <c r="B14" i="1"/>
  <c r="E87" i="1"/>
  <c r="B87" i="1"/>
  <c r="E79" i="1"/>
  <c r="B79" i="1"/>
  <c r="E71" i="1"/>
  <c r="B71" i="1"/>
  <c r="E63" i="1"/>
  <c r="B63" i="1"/>
  <c r="E55" i="1"/>
  <c r="B55" i="1"/>
  <c r="E47" i="1"/>
  <c r="B47" i="1"/>
  <c r="E39" i="1"/>
  <c r="B39" i="1"/>
  <c r="E31" i="1"/>
  <c r="B31" i="1"/>
  <c r="E23" i="1"/>
  <c r="B23" i="1"/>
  <c r="E15" i="1"/>
  <c r="B15" i="1"/>
  <c r="J11" i="1"/>
  <c r="J10" i="1" s="1"/>
  <c r="K11" i="1"/>
  <c r="K10" i="1" s="1"/>
  <c r="I11" i="1"/>
  <c r="I10" i="1" s="1"/>
  <c r="H11" i="1"/>
  <c r="H10" i="1" s="1"/>
  <c r="H14" i="1" l="1"/>
  <c r="H15" i="1"/>
</calcChain>
</file>

<file path=xl/sharedStrings.xml><?xml version="1.0" encoding="utf-8"?>
<sst xmlns="http://schemas.openxmlformats.org/spreadsheetml/2006/main" count="242" uniqueCount="94">
  <si>
    <t>order no</t>
  </si>
  <si>
    <t>items</t>
  </si>
  <si>
    <t>total</t>
  </si>
  <si>
    <t>Profit Generated</t>
  </si>
  <si>
    <t>Units sold</t>
  </si>
  <si>
    <t>E-chicken</t>
  </si>
  <si>
    <t>C-Burger</t>
  </si>
  <si>
    <t>Eggy-bread</t>
  </si>
  <si>
    <t>La-fries</t>
  </si>
  <si>
    <t>Least selling item</t>
  </si>
  <si>
    <t>Average items sold per order</t>
  </si>
  <si>
    <t>total units</t>
  </si>
  <si>
    <t>Average sale per order</t>
  </si>
  <si>
    <t>Most selling item</t>
  </si>
  <si>
    <t>Most profit generating</t>
  </si>
  <si>
    <t>Time</t>
  </si>
  <si>
    <t>144 chicken pieces per hour</t>
  </si>
  <si>
    <t>200 patties per hour</t>
  </si>
  <si>
    <t>360 la fries per hour</t>
  </si>
  <si>
    <t>100 per hour</t>
  </si>
  <si>
    <t>e chicken</t>
  </si>
  <si>
    <t>c - burger</t>
  </si>
  <si>
    <t>eggy-bread</t>
  </si>
  <si>
    <t>la-fries</t>
  </si>
  <si>
    <t>order no 1</t>
  </si>
  <si>
    <t>order no 2</t>
  </si>
  <si>
    <t>order no 3</t>
  </si>
  <si>
    <t>order no 4</t>
  </si>
  <si>
    <t>order no 5</t>
  </si>
  <si>
    <t>order no 6</t>
  </si>
  <si>
    <t>order no 7</t>
  </si>
  <si>
    <t>order no 8</t>
  </si>
  <si>
    <t>order no 9</t>
  </si>
  <si>
    <t>order no 10</t>
  </si>
  <si>
    <t>order no 11</t>
  </si>
  <si>
    <t>order no 12</t>
  </si>
  <si>
    <t>order no 13</t>
  </si>
  <si>
    <t>order no 14</t>
  </si>
  <si>
    <t>order no 15</t>
  </si>
  <si>
    <t>order no 16</t>
  </si>
  <si>
    <t>order no 17</t>
  </si>
  <si>
    <t>order no 18</t>
  </si>
  <si>
    <t>order no 19</t>
  </si>
  <si>
    <t>order no 20</t>
  </si>
  <si>
    <t>Items</t>
  </si>
  <si>
    <t>E-Chicken</t>
  </si>
  <si>
    <t>Eggy Bread</t>
  </si>
  <si>
    <t>Lafries</t>
  </si>
  <si>
    <t>Order NO</t>
  </si>
  <si>
    <t>TOTAL</t>
  </si>
  <si>
    <t>ORDERS</t>
  </si>
  <si>
    <t>Process</t>
  </si>
  <si>
    <t>Making E -Burger</t>
  </si>
  <si>
    <t>Frying Patties</t>
  </si>
  <si>
    <t>Chopping up vegetables</t>
  </si>
  <si>
    <t>PRIORITISATION</t>
  </si>
  <si>
    <t>Priority</t>
  </si>
  <si>
    <t>Adding sauce</t>
  </si>
  <si>
    <r>
      <rPr>
        <b/>
        <sz val="11"/>
        <color theme="1"/>
        <rFont val="Calibri"/>
        <family val="2"/>
        <scheme val="minor"/>
      </rPr>
      <t>Highest priority</t>
    </r>
    <r>
      <rPr>
        <sz val="11"/>
        <color theme="1"/>
        <rFont val="Calibri"/>
        <family val="2"/>
        <scheme val="minor"/>
      </rPr>
      <t xml:space="preserve"> as The patty is the integral part of the meal and takes the longest to prepare.</t>
    </r>
  </si>
  <si>
    <r>
      <t xml:space="preserve">This has </t>
    </r>
    <r>
      <rPr>
        <b/>
        <sz val="11"/>
        <color theme="1"/>
        <rFont val="Calibri"/>
        <family val="2"/>
        <scheme val="minor"/>
      </rPr>
      <t>Low priority</t>
    </r>
    <r>
      <rPr>
        <sz val="11"/>
        <color theme="1"/>
        <rFont val="Calibri"/>
        <family val="2"/>
        <scheme val="minor"/>
      </rPr>
      <t xml:space="preserve"> as this is a task that’s optional as not everyone wants sauce.</t>
    </r>
  </si>
  <si>
    <r>
      <t>This has</t>
    </r>
    <r>
      <rPr>
        <b/>
        <sz val="11"/>
        <color theme="1"/>
        <rFont val="Calibri"/>
        <family val="2"/>
        <scheme val="minor"/>
      </rPr>
      <t xml:space="preserve"> Higher priority than adding sauce but less priority to the patty</t>
    </r>
    <r>
      <rPr>
        <sz val="11"/>
        <color theme="1"/>
        <rFont val="Calibri"/>
        <family val="2"/>
        <scheme val="minor"/>
      </rPr>
      <t xml:space="preserve"> as this is fairly simple to do.</t>
    </r>
  </si>
  <si>
    <t>Making E-Chicken</t>
  </si>
  <si>
    <t>Cleaning the chicken</t>
  </si>
  <si>
    <t>Cooking the chicken</t>
  </si>
  <si>
    <t>Seasoning and saucing up the chicken</t>
  </si>
  <si>
    <t>Cutitng The chicken</t>
  </si>
  <si>
    <r>
      <rPr>
        <b/>
        <sz val="11"/>
        <color theme="1"/>
        <rFont val="Calibri"/>
        <family val="2"/>
        <scheme val="minor"/>
      </rPr>
      <t>Very High Priority</t>
    </r>
    <r>
      <rPr>
        <sz val="11"/>
        <color theme="1"/>
        <rFont val="Calibri"/>
        <family val="2"/>
        <scheme val="minor"/>
      </rPr>
      <t xml:space="preserve"> because making sure it is clean and hygenic is important.</t>
    </r>
  </si>
  <si>
    <t>Making Eggy Bread</t>
  </si>
  <si>
    <t>Preparing Eggs</t>
  </si>
  <si>
    <t>Preparing Bread</t>
  </si>
  <si>
    <t>Cooking the meal</t>
  </si>
  <si>
    <t>Preparing La-Fries</t>
  </si>
  <si>
    <t>Cutting up Potatoes</t>
  </si>
  <si>
    <t>Cutting up Chicken leftovers</t>
  </si>
  <si>
    <t>Heating up Deep frier oil.</t>
  </si>
  <si>
    <t xml:space="preserve">The frying </t>
  </si>
  <si>
    <r>
      <rPr>
        <b/>
        <sz val="11"/>
        <color theme="1"/>
        <rFont val="Calibri"/>
        <family val="2"/>
        <scheme val="minor"/>
      </rPr>
      <t>Low priority</t>
    </r>
    <r>
      <rPr>
        <sz val="11"/>
        <color theme="1"/>
        <rFont val="Calibri"/>
        <family val="2"/>
        <scheme val="minor"/>
      </rPr>
      <t xml:space="preserve"> as this can only be done when the chicken is cooked.</t>
    </r>
  </si>
  <si>
    <r>
      <rPr>
        <b/>
        <sz val="11"/>
        <color theme="1"/>
        <rFont val="Calibri"/>
        <family val="2"/>
        <scheme val="minor"/>
      </rPr>
      <t>High Priority</t>
    </r>
    <r>
      <rPr>
        <sz val="11"/>
        <color theme="1"/>
        <rFont val="Calibri"/>
        <family val="2"/>
        <scheme val="minor"/>
      </rPr>
      <t xml:space="preserve"> because the chicken pieces are the main part of th emeal</t>
    </r>
  </si>
  <si>
    <r>
      <rPr>
        <b/>
        <sz val="11"/>
        <color theme="1"/>
        <rFont val="Calibri"/>
        <family val="2"/>
        <scheme val="minor"/>
      </rPr>
      <t>Moderate priority</t>
    </r>
    <r>
      <rPr>
        <sz val="11"/>
        <color theme="1"/>
        <rFont val="Calibri"/>
        <family val="2"/>
        <scheme val="minor"/>
      </rPr>
      <t xml:space="preserve"> because eggs need to be cracked and whisked.</t>
    </r>
  </si>
  <si>
    <r>
      <t>The Bread needed would have to be sorted out for th erecipe to work as intended.</t>
    </r>
    <r>
      <rPr>
        <b/>
        <sz val="11"/>
        <color theme="1"/>
        <rFont val="Calibri"/>
        <family val="2"/>
        <scheme val="minor"/>
      </rPr>
      <t xml:space="preserve"> Moderate Priority</t>
    </r>
  </si>
  <si>
    <r>
      <rPr>
        <b/>
        <sz val="11"/>
        <color theme="1"/>
        <rFont val="Calibri"/>
        <family val="2"/>
        <scheme val="minor"/>
      </rPr>
      <t>High Priority</t>
    </r>
    <r>
      <rPr>
        <sz val="11"/>
        <color theme="1"/>
        <rFont val="Calibri"/>
        <family val="2"/>
        <scheme val="minor"/>
      </rPr>
      <t>, This is the most important part and lots of care is needed in this process.</t>
    </r>
  </si>
  <si>
    <r>
      <rPr>
        <b/>
        <sz val="11"/>
        <color theme="1"/>
        <rFont val="Calibri"/>
        <family val="2"/>
        <scheme val="minor"/>
      </rPr>
      <t>Moderate priority</t>
    </r>
    <r>
      <rPr>
        <sz val="11"/>
        <color theme="1"/>
        <rFont val="Calibri"/>
        <family val="2"/>
        <scheme val="minor"/>
      </rPr>
      <t>, as it involves preparation but not as critical as cooking.</t>
    </r>
  </si>
  <si>
    <r>
      <rPr>
        <b/>
        <sz val="11"/>
        <color theme="1"/>
        <rFont val="Calibri"/>
        <family val="2"/>
        <scheme val="minor"/>
      </rPr>
      <t>Low priority</t>
    </r>
    <r>
      <rPr>
        <sz val="11"/>
        <color theme="1"/>
        <rFont val="Calibri"/>
        <family val="2"/>
        <scheme val="minor"/>
      </rPr>
      <t>, as it's an additional step but not directly related to the main dish.</t>
    </r>
  </si>
  <si>
    <r>
      <rPr>
        <b/>
        <sz val="11"/>
        <color theme="1"/>
        <rFont val="Calibri"/>
        <family val="2"/>
        <scheme val="minor"/>
      </rPr>
      <t>High priority</t>
    </r>
    <r>
      <rPr>
        <sz val="11"/>
        <color theme="1"/>
        <rFont val="Calibri"/>
        <family val="2"/>
        <scheme val="minor"/>
      </rPr>
      <t>, as it's crucial for frying and requires attention to safety.</t>
    </r>
  </si>
  <si>
    <r>
      <rPr>
        <b/>
        <sz val="11"/>
        <color theme="1"/>
        <rFont val="Calibri"/>
        <family val="2"/>
        <scheme val="minor"/>
      </rPr>
      <t>High priority</t>
    </r>
    <r>
      <rPr>
        <sz val="11"/>
        <color theme="1"/>
        <rFont val="Calibri"/>
        <family val="2"/>
        <scheme val="minor"/>
      </rPr>
      <t>, as it's the main cooking process and requires constant monitoring.</t>
    </r>
  </si>
  <si>
    <t>Average Time</t>
  </si>
  <si>
    <t>20 - 25 mins</t>
  </si>
  <si>
    <t>10-15 minutes</t>
  </si>
  <si>
    <t>5 minutes</t>
  </si>
  <si>
    <t>15 minutes</t>
  </si>
  <si>
    <t>20-25 minutes</t>
  </si>
  <si>
    <t>5-10 minutes</t>
  </si>
  <si>
    <t>15-20 minutes</t>
  </si>
  <si>
    <r>
      <rPr>
        <b/>
        <sz val="11"/>
        <color theme="1"/>
        <rFont val="Calibri"/>
        <family val="2"/>
        <scheme val="minor"/>
      </rPr>
      <t>Moderate</t>
    </r>
    <r>
      <rPr>
        <sz val="11"/>
        <color theme="1"/>
        <rFont val="Calibri"/>
        <family val="2"/>
        <scheme val="minor"/>
      </rPr>
      <t xml:space="preserve"> priority as cutting is important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</si>
</sst>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7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 style="thin">
        <color rgb="FF7F7F7F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0" applyNumberFormat="0" applyBorder="0" applyAlignment="0" applyProtection="0"/>
    <xf numFmtId="0" fontId="6" fillId="6" borderId="1" applyNumberFormat="0" applyAlignment="0" applyProtection="0"/>
    <xf numFmtId="0" fontId="7" fillId="7" borderId="5" applyNumberFormat="0" applyAlignment="0" applyProtection="0"/>
    <xf numFmtId="0" fontId="1" fillId="8" borderId="0" applyNumberFormat="0" applyBorder="0" applyAlignment="0" applyProtection="0"/>
    <xf numFmtId="0" fontId="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6" applyFill="0" applyAlignment="0">
      <alignment horizontal="center"/>
    </xf>
  </cellStyleXfs>
  <cellXfs count="31">
    <xf numFmtId="0" fontId="0" fillId="0" borderId="0" xfId="0"/>
    <xf numFmtId="0" fontId="0" fillId="0" borderId="0" xfId="0" applyAlignment="1">
      <alignment horizontal="center"/>
    </xf>
    <xf numFmtId="0" fontId="2" fillId="2" borderId="0" xfId="1"/>
    <xf numFmtId="0" fontId="4" fillId="4" borderId="1" xfId="3" applyAlignment="1">
      <alignment horizontal="center"/>
    </xf>
    <xf numFmtId="0" fontId="2" fillId="2" borderId="1" xfId="1" applyBorder="1" applyAlignment="1">
      <alignment horizontal="center"/>
    </xf>
    <xf numFmtId="0" fontId="3" fillId="3" borderId="2" xfId="2" applyBorder="1" applyAlignment="1">
      <alignment horizontal="center"/>
    </xf>
    <xf numFmtId="0" fontId="3" fillId="3" borderId="3" xfId="2" applyBorder="1" applyAlignment="1">
      <alignment horizontal="center"/>
    </xf>
    <xf numFmtId="0" fontId="5" fillId="5" borderId="0" xfId="4"/>
    <xf numFmtId="0" fontId="1" fillId="8" borderId="0" xfId="7" applyAlignment="1">
      <alignment horizontal="center"/>
    </xf>
    <xf numFmtId="0" fontId="1" fillId="8" borderId="0" xfId="7"/>
    <xf numFmtId="0" fontId="3" fillId="3" borderId="0" xfId="2" applyAlignment="1">
      <alignment horizontal="center"/>
    </xf>
    <xf numFmtId="0" fontId="3" fillId="3" borderId="4" xfId="2" applyBorder="1" applyAlignment="1">
      <alignment horizontal="center"/>
    </xf>
    <xf numFmtId="0" fontId="7" fillId="7" borderId="5" xfId="6"/>
    <xf numFmtId="0" fontId="5" fillId="9" borderId="0" xfId="8"/>
    <xf numFmtId="0" fontId="5" fillId="9" borderId="0" xfId="8" applyAlignment="1">
      <alignment wrapText="1"/>
    </xf>
    <xf numFmtId="0" fontId="1" fillId="11" borderId="6" xfId="11" applyAlignment="1">
      <alignment horizontal="center" wrapText="1"/>
    </xf>
    <xf numFmtId="0" fontId="1" fillId="11" borderId="6" xfId="10" applyBorder="1" applyAlignment="1">
      <alignment horizontal="center" wrapText="1"/>
    </xf>
    <xf numFmtId="0" fontId="1" fillId="11" borderId="6" xfId="10" applyBorder="1" applyAlignment="1"/>
    <xf numFmtId="0" fontId="5" fillId="9" borderId="0" xfId="8" applyAlignment="1">
      <alignment horizontal="left" wrapText="1"/>
    </xf>
    <xf numFmtId="0" fontId="1" fillId="11" borderId="6" xfId="10" applyBorder="1" applyAlignment="1">
      <alignment horizontal="center"/>
    </xf>
    <xf numFmtId="0" fontId="1" fillId="11" borderId="6" xfId="11" applyAlignment="1"/>
    <xf numFmtId="0" fontId="0" fillId="10" borderId="6" xfId="11" applyFont="1" applyFill="1" applyAlignment="1">
      <alignment horizontal="center" vertical="center" wrapText="1"/>
    </xf>
    <xf numFmtId="0" fontId="5" fillId="9" borderId="0" xfId="8" applyAlignment="1">
      <alignment horizontal="center" vertical="center" wrapText="1"/>
    </xf>
    <xf numFmtId="0" fontId="5" fillId="9" borderId="0" xfId="8" applyAlignment="1">
      <alignment horizontal="center" vertical="center"/>
    </xf>
    <xf numFmtId="0" fontId="0" fillId="10" borderId="6" xfId="11" applyFont="1" applyFill="1" applyAlignment="1">
      <alignment horizontal="center" vertical="center"/>
    </xf>
    <xf numFmtId="0" fontId="0" fillId="10" borderId="6" xfId="9" applyFont="1" applyBorder="1" applyAlignment="1">
      <alignment horizontal="center" vertical="center" wrapText="1"/>
    </xf>
    <xf numFmtId="0" fontId="6" fillId="6" borderId="1" xfId="5"/>
    <xf numFmtId="0" fontId="6" fillId="6" borderId="1" xfId="5" applyNumberFormat="1"/>
    <xf numFmtId="0" fontId="5" fillId="9" borderId="1" xfId="8" applyNumberFormat="1" applyBorder="1"/>
    <xf numFmtId="0" fontId="4" fillId="4" borderId="1" xfId="3"/>
    <xf numFmtId="0" fontId="5" fillId="0" borderId="0" xfId="0" applyFont="1"/>
  </cellXfs>
  <cellStyles count="12">
    <cellStyle name="20% - Accent6" xfId="9" builtinId="50"/>
    <cellStyle name="40% - Accent6" xfId="10" builtinId="51"/>
    <cellStyle name="60% - Accent5" xfId="7" builtinId="48"/>
    <cellStyle name="Accent4" xfId="4" builtinId="41"/>
    <cellStyle name="Accent6" xfId="8" builtinId="49"/>
    <cellStyle name="Calculation" xfId="3" builtinId="22"/>
    <cellStyle name="Check Cell" xfId="6" builtinId="23"/>
    <cellStyle name="Good" xfId="1" builtinId="26"/>
    <cellStyle name="Input" xfId="5" builtinId="20"/>
    <cellStyle name="Neutral" xfId="2" builtinId="28"/>
    <cellStyle name="Normal" xfId="0" builtinId="0"/>
    <cellStyle name="Style 1" xfId="11" xr:uid="{B93B8686-A1A7-4C5F-BEA2-7532E41AC038}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9525</xdr:colOff>
      <xdr:row>0</xdr:row>
      <xdr:rowOff>133350</xdr:rowOff>
    </xdr:from>
    <xdr:to>
      <xdr:col>22</xdr:col>
      <xdr:colOff>113242</xdr:colOff>
      <xdr:row>7</xdr:row>
      <xdr:rowOff>139271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095D25-D565-20B8-4A49-45210E9167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77825" y="133350"/>
          <a:ext cx="4351867" cy="24479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450E70-C294-423E-A02C-186494624460}" name="Table2" displayName="Table2" ref="R20:V42" totalsRowShown="0" dataDxfId="5" dataCellStyle="Calculation">
  <autoFilter ref="R20:V42" xr:uid="{A6450E70-C294-423E-A02C-186494624460}"/>
  <tableColumns count="5">
    <tableColumn id="2" xr3:uid="{12909212-CB8C-4D13-983C-9BAD7CF4A41F}" name="E-Chicken" dataDxfId="4" dataCellStyle="Calculation"/>
    <tableColumn id="3" xr3:uid="{EC678D0B-760D-4183-BACF-F683E38033BA}" name="C-Burger" dataDxfId="3" dataCellStyle="Calculation"/>
    <tableColumn id="4" xr3:uid="{1296A7EE-F944-4846-A453-812F2885F1CB}" name="Eggy Bread" dataDxfId="2" dataCellStyle="Calculation"/>
    <tableColumn id="5" xr3:uid="{AB9536A0-BD26-44B7-B58C-B0F1B88B3948}" name="Lafries" dataDxfId="1" dataCellStyle="Calculation"/>
    <tableColumn id="6" xr3:uid="{88A847CD-02AE-4E86-99B8-4ACA24FBE606}" name="TOTAL" dataDxfId="0" dataCellStyle="Good"/>
  </tableColumns>
  <tableStyleInfo name="TableStyleDark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8"/>
  <sheetViews>
    <sheetView tabSelected="1" topLeftCell="G13" zoomScale="85" zoomScaleNormal="85" workbookViewId="0">
      <selection activeCell="X36" sqref="X36"/>
    </sheetView>
  </sheetViews>
  <sheetFormatPr defaultRowHeight="27" customHeight="1" thickTop="1" thickBottom="1" x14ac:dyDescent="0.3"/>
  <cols>
    <col min="1" max="1" width="10.140625" bestFit="1" customWidth="1"/>
    <col min="2" max="2" width="9.5703125" bestFit="1" customWidth="1"/>
    <col min="3" max="3" width="9.28515625" bestFit="1" customWidth="1"/>
    <col min="4" max="4" width="10.140625" bestFit="1" customWidth="1"/>
    <col min="5" max="5" width="9.5703125" bestFit="1" customWidth="1"/>
    <col min="6" max="6" width="9.28515625" bestFit="1" customWidth="1"/>
    <col min="7" max="7" width="27.28515625" bestFit="1" customWidth="1"/>
    <col min="8" max="8" width="12.42578125" bestFit="1" customWidth="1"/>
    <col min="9" max="9" width="12" bestFit="1" customWidth="1"/>
    <col min="10" max="11" width="12.42578125" bestFit="1" customWidth="1"/>
    <col min="13" max="14" width="16.140625" customWidth="1"/>
    <col min="15" max="15" width="16.140625" style="12" customWidth="1"/>
    <col min="16" max="17" width="16.140625" customWidth="1"/>
    <col min="18" max="18" width="11" customWidth="1"/>
    <col min="26" max="26" width="26.85546875" customWidth="1"/>
    <col min="27" max="27" width="69" customWidth="1"/>
    <col min="29" max="29" width="15.7109375" customWidth="1"/>
    <col min="31" max="31" width="53.7109375" customWidth="1"/>
  </cols>
  <sheetData>
    <row r="1" spans="1:14" ht="27" customHeight="1" thickTop="1" thickBot="1" x14ac:dyDescent="0.3">
      <c r="A1" s="30" t="s">
        <v>0</v>
      </c>
      <c r="B1" s="30" t="s">
        <v>1</v>
      </c>
      <c r="C1" s="30"/>
      <c r="D1" s="30" t="s">
        <v>2</v>
      </c>
      <c r="E1" s="30"/>
      <c r="F1" s="30"/>
      <c r="G1" s="30"/>
      <c r="H1" s="30"/>
      <c r="I1" s="30"/>
      <c r="J1" s="30"/>
      <c r="K1" s="30"/>
      <c r="L1" s="30"/>
      <c r="M1" s="30"/>
      <c r="N1" s="30"/>
    </row>
    <row r="2" spans="1:14" ht="27" customHeight="1" thickTop="1" thickBot="1" x14ac:dyDescent="0.3">
      <c r="A2" s="30">
        <v>1</v>
      </c>
      <c r="B2" s="30">
        <v>1</v>
      </c>
      <c r="C2" s="30"/>
      <c r="D2" s="30">
        <f>B2*F2</f>
        <v>4.9800000000000004</v>
      </c>
      <c r="E2" s="30"/>
      <c r="F2" s="30">
        <v>4.9800000000000004</v>
      </c>
      <c r="G2" s="30">
        <v>2.97</v>
      </c>
      <c r="H2" s="30"/>
      <c r="I2" s="30"/>
      <c r="J2" s="30"/>
      <c r="K2" s="30"/>
      <c r="L2" s="30"/>
      <c r="M2" s="30"/>
      <c r="N2" s="30"/>
    </row>
    <row r="3" spans="1:14" ht="27" customHeight="1" thickTop="1" thickBot="1" x14ac:dyDescent="0.3">
      <c r="A3" s="30">
        <v>2</v>
      </c>
      <c r="B3" s="30">
        <v>5</v>
      </c>
      <c r="C3" s="30"/>
      <c r="D3" s="30">
        <f>B3*F3</f>
        <v>17.5</v>
      </c>
      <c r="E3" s="30"/>
      <c r="F3" s="30">
        <v>3.5</v>
      </c>
      <c r="G3" s="30">
        <v>2.97</v>
      </c>
      <c r="H3" s="30"/>
      <c r="I3" s="30"/>
      <c r="J3" s="30"/>
      <c r="K3" s="30"/>
      <c r="L3" s="30"/>
      <c r="M3" s="30"/>
      <c r="N3" s="30"/>
    </row>
    <row r="4" spans="1:14" ht="27" customHeight="1" thickTop="1" thickBot="1" x14ac:dyDescent="0.3">
      <c r="A4" s="30">
        <v>3</v>
      </c>
      <c r="B4" s="30">
        <v>5</v>
      </c>
      <c r="C4" s="30"/>
      <c r="D4" s="30">
        <f>B4*G2</f>
        <v>14.850000000000001</v>
      </c>
      <c r="E4" s="30"/>
      <c r="F4" s="30"/>
      <c r="G4" s="30"/>
      <c r="H4" s="30"/>
      <c r="I4" s="30"/>
      <c r="J4" s="30"/>
      <c r="K4" s="30"/>
      <c r="L4" s="30"/>
      <c r="M4" s="30"/>
      <c r="N4" s="30"/>
    </row>
    <row r="5" spans="1:14" ht="27" customHeight="1" thickTop="1" thickBot="1" x14ac:dyDescent="0.3">
      <c r="A5" s="30">
        <v>4</v>
      </c>
      <c r="B5" s="30">
        <v>3</v>
      </c>
      <c r="C5" s="30"/>
      <c r="D5" s="30">
        <f>B5*G2</f>
        <v>8.91</v>
      </c>
      <c r="E5" s="30"/>
      <c r="F5" s="30"/>
      <c r="G5" s="30"/>
      <c r="H5" s="30"/>
      <c r="I5" s="30"/>
      <c r="J5" s="30"/>
      <c r="K5" s="30"/>
      <c r="L5" s="30"/>
      <c r="M5" s="30"/>
      <c r="N5" s="30"/>
    </row>
    <row r="6" spans="1:14" ht="27" customHeight="1" thickTop="1" thickBot="1" x14ac:dyDescent="0.3">
      <c r="A6" s="30"/>
      <c r="B6" s="30"/>
      <c r="C6" s="30"/>
      <c r="D6" s="30">
        <f>D2+D3+D4+D5</f>
        <v>46.239999999999995</v>
      </c>
      <c r="E6" s="30"/>
      <c r="F6" s="30"/>
      <c r="G6" s="30"/>
      <c r="H6" s="30"/>
      <c r="I6" s="30"/>
      <c r="J6" s="30"/>
      <c r="K6" s="30"/>
      <c r="L6" s="30"/>
      <c r="M6" s="30"/>
      <c r="N6" s="30"/>
    </row>
    <row r="7" spans="1:14" ht="27" customHeight="1" thickTop="1" thickBot="1" x14ac:dyDescent="0.3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</row>
    <row r="8" spans="1:14" ht="27" customHeight="1" thickTop="1" thickBot="1" x14ac:dyDescent="0.3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</row>
    <row r="9" spans="1:14" ht="27" customHeight="1" thickTop="1" thickBot="1" x14ac:dyDescent="0.3">
      <c r="A9" s="30" t="s">
        <v>24</v>
      </c>
      <c r="B9" s="30" t="s">
        <v>1</v>
      </c>
      <c r="C9" s="30" t="s">
        <v>15</v>
      </c>
      <c r="D9" s="30" t="s">
        <v>34</v>
      </c>
      <c r="E9" s="30" t="s">
        <v>1</v>
      </c>
      <c r="F9" s="30" t="s">
        <v>15</v>
      </c>
      <c r="G9" s="30"/>
      <c r="H9" s="30" t="s">
        <v>5</v>
      </c>
      <c r="I9" s="30" t="s">
        <v>6</v>
      </c>
      <c r="J9" s="30" t="s">
        <v>7</v>
      </c>
      <c r="K9" s="30" t="s">
        <v>8</v>
      </c>
      <c r="L9" s="30"/>
      <c r="M9" s="30" t="s">
        <v>16</v>
      </c>
      <c r="N9" s="30"/>
    </row>
    <row r="10" spans="1:14" ht="27" customHeight="1" thickTop="1" thickBot="1" x14ac:dyDescent="0.3">
      <c r="A10" s="30" t="s">
        <v>20</v>
      </c>
      <c r="B10" s="30">
        <v>5</v>
      </c>
      <c r="C10" s="30">
        <v>5</v>
      </c>
      <c r="D10" s="30" t="s">
        <v>20</v>
      </c>
      <c r="E10" s="30">
        <v>8</v>
      </c>
      <c r="F10" s="30">
        <v>10</v>
      </c>
      <c r="G10" s="30" t="s">
        <v>3</v>
      </c>
      <c r="H10" s="30">
        <f>H11*F2</f>
        <v>378.48</v>
      </c>
      <c r="I10" s="30">
        <f>I11*F3</f>
        <v>315</v>
      </c>
      <c r="J10" s="30">
        <f>J11*G2</f>
        <v>356.40000000000003</v>
      </c>
      <c r="K10" s="30">
        <f>K11*G3</f>
        <v>234.63000000000002</v>
      </c>
      <c r="L10" s="30"/>
      <c r="M10" s="30" t="s">
        <v>17</v>
      </c>
      <c r="N10" s="30"/>
    </row>
    <row r="11" spans="1:14" ht="27" customHeight="1" thickTop="1" thickBot="1" x14ac:dyDescent="0.3">
      <c r="A11" s="30" t="s">
        <v>21</v>
      </c>
      <c r="B11" s="30">
        <v>4</v>
      </c>
      <c r="C11" s="30"/>
      <c r="D11" s="30" t="s">
        <v>21</v>
      </c>
      <c r="E11" s="30">
        <v>8</v>
      </c>
      <c r="F11" s="30"/>
      <c r="G11" s="30" t="s">
        <v>4</v>
      </c>
      <c r="H11" s="30">
        <f>B10+E10+B18+E18+B26+E26+B34+E34+B42+E42+B50+E50+B58+E58+B66+E66+B74+E74+B82+E82</f>
        <v>76</v>
      </c>
      <c r="I11" s="30">
        <f>B11+E11+B19+E19+B27+E27+B35+E35+B43+E43+B51+E51+B59+E59+B67+E67+B75+E75+B83+E83</f>
        <v>90</v>
      </c>
      <c r="J11" s="30">
        <f>B12+E12+B20+E20+B28+E28+B36+E36+B44+E44+B52+E52+B60+E60+B68+E68+B76+E76+B84+E84</f>
        <v>120</v>
      </c>
      <c r="K11" s="30">
        <f>B13+E13+B21+E21+B29+E29+B37+E37+B45+E45+B53+E53+B61+E61+B69+E69+B77+B69+E77+B85+E85</f>
        <v>79</v>
      </c>
      <c r="L11" s="30"/>
      <c r="M11" s="30" t="s">
        <v>18</v>
      </c>
      <c r="N11" s="30"/>
    </row>
    <row r="12" spans="1:14" ht="27" customHeight="1" thickTop="1" thickBot="1" x14ac:dyDescent="0.3">
      <c r="A12" s="30" t="s">
        <v>22</v>
      </c>
      <c r="B12" s="30">
        <v>3</v>
      </c>
      <c r="C12" s="30">
        <v>3</v>
      </c>
      <c r="D12" s="30" t="s">
        <v>22</v>
      </c>
      <c r="E12" s="30">
        <v>6</v>
      </c>
      <c r="F12" s="30">
        <v>3</v>
      </c>
      <c r="G12" s="30"/>
      <c r="H12" s="30"/>
      <c r="I12" s="30"/>
      <c r="J12" s="30"/>
      <c r="K12" s="30"/>
      <c r="L12" s="30"/>
      <c r="M12" s="30" t="s">
        <v>19</v>
      </c>
      <c r="N12" s="30"/>
    </row>
    <row r="13" spans="1:14" ht="27" customHeight="1" thickTop="1" thickBot="1" x14ac:dyDescent="0.3">
      <c r="A13" s="30" t="s">
        <v>23</v>
      </c>
      <c r="B13" s="30">
        <v>1</v>
      </c>
      <c r="C13" s="30"/>
      <c r="D13" s="30" t="s">
        <v>23</v>
      </c>
      <c r="E13" s="30">
        <v>3</v>
      </c>
      <c r="F13" s="30"/>
      <c r="G13" s="30" t="s">
        <v>9</v>
      </c>
      <c r="H13" s="30" t="s">
        <v>5</v>
      </c>
      <c r="I13" s="30"/>
      <c r="J13" s="30"/>
      <c r="K13" s="30"/>
      <c r="L13" s="30"/>
      <c r="M13" s="30"/>
      <c r="N13" s="30"/>
    </row>
    <row r="14" spans="1:14" ht="27" customHeight="1" thickTop="1" thickBot="1" x14ac:dyDescent="0.3">
      <c r="A14" s="30" t="s">
        <v>2</v>
      </c>
      <c r="B14" s="30">
        <f>(B10*F2)+ (B11*F3)+(B12*G2)+(B13*G3)</f>
        <v>50.78</v>
      </c>
      <c r="C14" s="30"/>
      <c r="D14" s="30" t="s">
        <v>2</v>
      </c>
      <c r="E14" s="30">
        <f>(E10*F2)+ (E11*F3)+(E12*G2)+(E13*G3)</f>
        <v>94.57</v>
      </c>
      <c r="F14" s="30"/>
      <c r="G14" s="30" t="s">
        <v>10</v>
      </c>
      <c r="H14" s="30">
        <f>(B15+E15+B23+E23+B31+E31+B39+E39+B47+E47+B55+E55+B63+E63+B71+E71+B79+E79+B87+E87)/20</f>
        <v>18.149999999999999</v>
      </c>
      <c r="I14" s="30"/>
      <c r="J14" s="30"/>
      <c r="K14" s="30"/>
      <c r="L14" s="30"/>
      <c r="M14" s="30"/>
      <c r="N14" s="30"/>
    </row>
    <row r="15" spans="1:14" ht="27" customHeight="1" thickTop="1" thickBot="1" x14ac:dyDescent="0.3">
      <c r="A15" s="30" t="s">
        <v>11</v>
      </c>
      <c r="B15" s="30">
        <f>B10+B11+B12+B13</f>
        <v>13</v>
      </c>
      <c r="C15" s="30"/>
      <c r="D15" s="30" t="s">
        <v>11</v>
      </c>
      <c r="E15" s="30">
        <f>E10+E11+E12+E13</f>
        <v>25</v>
      </c>
      <c r="F15" s="30"/>
      <c r="G15" s="30" t="s">
        <v>12</v>
      </c>
      <c r="H15" s="30">
        <f>(B14+E14+B22+E22+B30+E30+B38+E38+B46+E46+B54+E54+B62+E62+B70+E70+B78++E78+B86+E86)/20</f>
        <v>63.908500000000018</v>
      </c>
      <c r="I15" s="30"/>
      <c r="J15" s="30"/>
      <c r="K15" s="30"/>
      <c r="L15" s="30"/>
      <c r="M15" s="30"/>
      <c r="N15" s="30"/>
    </row>
    <row r="16" spans="1:14" ht="27" customHeight="1" thickTop="1" thickBot="1" x14ac:dyDescent="0.3">
      <c r="A16" s="30"/>
      <c r="B16" s="30"/>
      <c r="C16" s="30"/>
      <c r="D16" s="30"/>
      <c r="E16" s="30"/>
      <c r="F16" s="30"/>
      <c r="G16" s="30" t="s">
        <v>13</v>
      </c>
      <c r="H16" s="30" t="s">
        <v>7</v>
      </c>
      <c r="I16" s="30"/>
      <c r="J16" s="30"/>
      <c r="K16" s="30"/>
      <c r="L16" s="30"/>
      <c r="M16" s="30"/>
      <c r="N16" s="30"/>
    </row>
    <row r="17" spans="1:29" ht="27" customHeight="1" thickTop="1" thickBot="1" x14ac:dyDescent="0.3">
      <c r="A17" s="30" t="s">
        <v>25</v>
      </c>
      <c r="B17" s="30" t="s">
        <v>1</v>
      </c>
      <c r="C17" s="30"/>
      <c r="D17" s="30" t="s">
        <v>35</v>
      </c>
      <c r="E17" s="30" t="s">
        <v>1</v>
      </c>
      <c r="F17" s="30"/>
      <c r="G17" s="30" t="s">
        <v>14</v>
      </c>
      <c r="H17" s="30" t="s">
        <v>5</v>
      </c>
      <c r="I17" s="30"/>
      <c r="J17" s="30"/>
      <c r="K17" s="30"/>
      <c r="L17" s="30"/>
      <c r="M17" s="30"/>
      <c r="N17" s="30"/>
      <c r="T17" s="1" t="s">
        <v>50</v>
      </c>
      <c r="AA17" s="1" t="s">
        <v>55</v>
      </c>
    </row>
    <row r="18" spans="1:29" ht="27" customHeight="1" thickTop="1" thickBot="1" x14ac:dyDescent="0.3">
      <c r="A18" s="30" t="s">
        <v>20</v>
      </c>
      <c r="B18" s="30">
        <v>6</v>
      </c>
      <c r="C18" s="30"/>
      <c r="D18" s="30" t="s">
        <v>20</v>
      </c>
      <c r="E18" s="30">
        <v>6</v>
      </c>
      <c r="F18" s="30"/>
      <c r="G18" s="30"/>
      <c r="H18" s="30"/>
      <c r="I18" s="30"/>
      <c r="J18" s="30"/>
      <c r="K18" s="30"/>
      <c r="L18" s="30"/>
      <c r="M18" s="30"/>
      <c r="N18" s="30"/>
    </row>
    <row r="19" spans="1:29" ht="27" customHeight="1" thickTop="1" thickBot="1" x14ac:dyDescent="0.3">
      <c r="A19" s="30" t="s">
        <v>21</v>
      </c>
      <c r="B19" s="30">
        <v>4</v>
      </c>
      <c r="C19" s="30"/>
      <c r="D19" s="30" t="s">
        <v>21</v>
      </c>
      <c r="E19" s="30">
        <v>6</v>
      </c>
      <c r="F19" s="30"/>
      <c r="G19" s="30"/>
      <c r="H19" s="30"/>
      <c r="I19" s="30"/>
      <c r="J19" s="30"/>
      <c r="K19" s="30"/>
      <c r="L19" s="30"/>
      <c r="M19" s="30"/>
      <c r="N19" s="30"/>
      <c r="Z19" s="29" t="s">
        <v>51</v>
      </c>
      <c r="AA19" s="29" t="s">
        <v>56</v>
      </c>
      <c r="AB19" s="29"/>
      <c r="AC19" s="29" t="s">
        <v>85</v>
      </c>
    </row>
    <row r="20" spans="1:29" ht="27" customHeight="1" thickTop="1" thickBot="1" x14ac:dyDescent="0.3">
      <c r="A20" s="30" t="s">
        <v>22</v>
      </c>
      <c r="B20" s="30">
        <v>2</v>
      </c>
      <c r="C20" s="30">
        <v>3</v>
      </c>
      <c r="D20" s="30" t="s">
        <v>22</v>
      </c>
      <c r="E20" s="30">
        <v>5</v>
      </c>
      <c r="F20" s="30">
        <v>3</v>
      </c>
      <c r="G20" s="30"/>
      <c r="H20" s="30"/>
      <c r="I20" s="30"/>
      <c r="J20" s="30"/>
      <c r="K20" s="30"/>
      <c r="L20" s="30"/>
      <c r="M20" s="30"/>
      <c r="N20" s="30"/>
      <c r="Q20" s="7" t="s">
        <v>44</v>
      </c>
      <c r="R20" t="s">
        <v>45</v>
      </c>
      <c r="S20" t="s">
        <v>6</v>
      </c>
      <c r="T20" t="s">
        <v>46</v>
      </c>
      <c r="U20" t="s">
        <v>47</v>
      </c>
      <c r="V20" s="2" t="s">
        <v>49</v>
      </c>
    </row>
    <row r="21" spans="1:29" ht="27" customHeight="1" thickTop="1" thickBot="1" x14ac:dyDescent="0.3">
      <c r="A21" s="30" t="s">
        <v>23</v>
      </c>
      <c r="B21" s="30">
        <v>3</v>
      </c>
      <c r="C21" s="30"/>
      <c r="D21" s="30" t="s">
        <v>23</v>
      </c>
      <c r="E21" s="30">
        <v>7</v>
      </c>
      <c r="F21" s="30"/>
      <c r="G21" s="30"/>
      <c r="H21" s="30"/>
      <c r="I21" s="30"/>
      <c r="J21" s="30"/>
      <c r="K21" s="30"/>
      <c r="L21" s="30"/>
      <c r="M21" s="30"/>
      <c r="N21" s="30"/>
      <c r="R21" s="3"/>
      <c r="S21" s="3"/>
      <c r="T21" s="3"/>
      <c r="U21" s="3"/>
      <c r="V21" s="4"/>
      <c r="Z21" s="14" t="s">
        <v>52</v>
      </c>
      <c r="AA21" s="14"/>
      <c r="AC21" s="28"/>
    </row>
    <row r="22" spans="1:29" ht="27" customHeight="1" thickTop="1" thickBot="1" x14ac:dyDescent="0.3">
      <c r="A22" s="30" t="s">
        <v>2</v>
      </c>
      <c r="B22" s="30">
        <v>58.73</v>
      </c>
      <c r="C22" s="30"/>
      <c r="D22" s="30" t="s">
        <v>2</v>
      </c>
      <c r="E22" s="30">
        <v>86.52</v>
      </c>
      <c r="F22" s="30"/>
      <c r="G22" s="30"/>
      <c r="H22" s="30"/>
      <c r="I22" s="30"/>
      <c r="J22" s="30"/>
      <c r="K22" s="30"/>
      <c r="L22" s="30"/>
      <c r="M22" s="30"/>
      <c r="N22" s="30"/>
      <c r="Q22" s="8">
        <v>1</v>
      </c>
      <c r="R22" s="3">
        <v>5</v>
      </c>
      <c r="S22" s="3">
        <v>4</v>
      </c>
      <c r="T22" s="3">
        <v>3</v>
      </c>
      <c r="U22" s="3">
        <v>1</v>
      </c>
      <c r="V22" s="4">
        <v>50.78</v>
      </c>
      <c r="Z22" s="15" t="s">
        <v>53</v>
      </c>
      <c r="AA22" s="21" t="s">
        <v>58</v>
      </c>
      <c r="AC22" s="27" t="s">
        <v>86</v>
      </c>
    </row>
    <row r="23" spans="1:29" ht="27" customHeight="1" thickTop="1" thickBot="1" x14ac:dyDescent="0.3">
      <c r="A23" s="30" t="s">
        <v>11</v>
      </c>
      <c r="B23" s="30">
        <f>B18+B19+B20+B21</f>
        <v>15</v>
      </c>
      <c r="C23" s="30"/>
      <c r="D23" s="30" t="s">
        <v>11</v>
      </c>
      <c r="E23" s="30">
        <f>E18+E19+E20+E21</f>
        <v>24</v>
      </c>
      <c r="F23" s="30"/>
      <c r="G23" s="30"/>
      <c r="H23" s="30"/>
      <c r="I23" s="30"/>
      <c r="J23" s="30"/>
      <c r="K23" s="30"/>
      <c r="L23" s="30"/>
      <c r="M23" s="30"/>
      <c r="N23" s="30"/>
      <c r="Q23" s="8">
        <v>2</v>
      </c>
      <c r="R23" s="3">
        <v>6</v>
      </c>
      <c r="S23" s="3">
        <v>4</v>
      </c>
      <c r="T23" s="3">
        <v>2</v>
      </c>
      <c r="U23" s="3">
        <v>3</v>
      </c>
      <c r="V23" s="4">
        <v>58.73</v>
      </c>
      <c r="Z23" s="15" t="s">
        <v>54</v>
      </c>
      <c r="AA23" s="21" t="s">
        <v>60</v>
      </c>
      <c r="AC23" s="26" t="s">
        <v>87</v>
      </c>
    </row>
    <row r="24" spans="1:29" ht="27" customHeight="1" thickTop="1" thickBot="1" x14ac:dyDescent="0.3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P24" s="9" t="s">
        <v>48</v>
      </c>
      <c r="Q24" s="8">
        <v>3</v>
      </c>
      <c r="R24" s="3">
        <v>4</v>
      </c>
      <c r="S24" s="3">
        <v>2</v>
      </c>
      <c r="T24" s="3">
        <v>12</v>
      </c>
      <c r="U24" s="3">
        <v>2</v>
      </c>
      <c r="V24" s="4">
        <v>68.5</v>
      </c>
      <c r="Z24" s="15" t="s">
        <v>57</v>
      </c>
      <c r="AA24" s="21" t="s">
        <v>59</v>
      </c>
      <c r="AC24" s="26" t="s">
        <v>88</v>
      </c>
    </row>
    <row r="25" spans="1:29" ht="27" customHeight="1" thickTop="1" thickBot="1" x14ac:dyDescent="0.3">
      <c r="A25" s="30" t="s">
        <v>26</v>
      </c>
      <c r="B25" s="30" t="s">
        <v>1</v>
      </c>
      <c r="C25" s="30"/>
      <c r="D25" s="30" t="s">
        <v>36</v>
      </c>
      <c r="E25" s="30" t="s">
        <v>1</v>
      </c>
      <c r="F25" s="30"/>
      <c r="G25" s="30"/>
      <c r="H25" s="30"/>
      <c r="I25" s="30"/>
      <c r="J25" s="30"/>
      <c r="K25" s="30"/>
      <c r="L25" s="30"/>
      <c r="M25" s="30"/>
      <c r="N25" s="30"/>
      <c r="Q25" s="8">
        <v>4</v>
      </c>
      <c r="R25" s="3">
        <v>2</v>
      </c>
      <c r="S25" s="3">
        <v>2</v>
      </c>
      <c r="T25" s="3">
        <v>4</v>
      </c>
      <c r="U25" s="3">
        <v>3</v>
      </c>
      <c r="V25" s="4">
        <v>37.35</v>
      </c>
    </row>
    <row r="26" spans="1:29" ht="27" customHeight="1" thickTop="1" thickBot="1" x14ac:dyDescent="0.3">
      <c r="A26" s="30" t="s">
        <v>20</v>
      </c>
      <c r="B26" s="30">
        <v>4</v>
      </c>
      <c r="C26" s="30"/>
      <c r="D26" s="30" t="s">
        <v>20</v>
      </c>
      <c r="E26" s="30">
        <v>4</v>
      </c>
      <c r="F26" s="30"/>
      <c r="G26" s="30"/>
      <c r="H26" s="30"/>
      <c r="I26" s="30"/>
      <c r="J26" s="30"/>
      <c r="K26" s="30"/>
      <c r="L26" s="30"/>
      <c r="M26" s="30"/>
      <c r="N26" s="30"/>
      <c r="Q26" s="8">
        <v>5</v>
      </c>
      <c r="R26" s="3">
        <v>5</v>
      </c>
      <c r="S26" s="3">
        <v>4</v>
      </c>
      <c r="T26" s="3">
        <v>2</v>
      </c>
      <c r="U26" s="3">
        <v>4</v>
      </c>
      <c r="V26" s="4">
        <v>56.72</v>
      </c>
      <c r="Z26" s="18" t="s">
        <v>61</v>
      </c>
      <c r="AA26" s="22"/>
      <c r="AC26" s="28"/>
    </row>
    <row r="27" spans="1:29" ht="27" customHeight="1" thickTop="1" thickBot="1" x14ac:dyDescent="0.3">
      <c r="A27" s="30" t="s">
        <v>21</v>
      </c>
      <c r="B27" s="30">
        <v>2</v>
      </c>
      <c r="C27" s="30"/>
      <c r="D27" s="30" t="s">
        <v>21</v>
      </c>
      <c r="E27" s="30">
        <v>4</v>
      </c>
      <c r="F27" s="30"/>
      <c r="G27" s="30"/>
      <c r="H27" s="30"/>
      <c r="I27" s="30"/>
      <c r="J27" s="30"/>
      <c r="K27" s="30"/>
      <c r="L27" s="30"/>
      <c r="M27" s="30"/>
      <c r="N27" s="30"/>
      <c r="Q27" s="8">
        <v>6</v>
      </c>
      <c r="R27" s="3">
        <v>1</v>
      </c>
      <c r="S27" s="3">
        <v>1</v>
      </c>
      <c r="T27" s="3">
        <v>3</v>
      </c>
      <c r="U27" s="3">
        <v>1</v>
      </c>
      <c r="V27" s="4">
        <v>20.36</v>
      </c>
      <c r="Z27" s="16" t="s">
        <v>62</v>
      </c>
      <c r="AA27" s="21" t="s">
        <v>66</v>
      </c>
      <c r="AC27" s="26" t="s">
        <v>89</v>
      </c>
    </row>
    <row r="28" spans="1:29" ht="34.5" customHeight="1" thickTop="1" thickBot="1" x14ac:dyDescent="0.3">
      <c r="A28" s="30" t="s">
        <v>22</v>
      </c>
      <c r="B28" s="30">
        <v>12</v>
      </c>
      <c r="C28" s="30"/>
      <c r="D28" s="30" t="s">
        <v>22</v>
      </c>
      <c r="E28" s="30">
        <v>13</v>
      </c>
      <c r="F28" s="30"/>
      <c r="G28" s="30"/>
      <c r="H28" s="30"/>
      <c r="I28" s="30"/>
      <c r="J28" s="30"/>
      <c r="K28" s="30"/>
      <c r="L28" s="30"/>
      <c r="M28" s="30"/>
      <c r="N28" s="30"/>
      <c r="Q28" s="8">
        <v>7</v>
      </c>
      <c r="R28" s="3">
        <v>4</v>
      </c>
      <c r="S28" s="3">
        <v>2</v>
      </c>
      <c r="T28" s="3">
        <v>3</v>
      </c>
      <c r="U28" s="3">
        <v>3</v>
      </c>
      <c r="V28" s="4">
        <v>44.74</v>
      </c>
      <c r="Z28" s="16" t="s">
        <v>64</v>
      </c>
      <c r="AA28" s="21" t="s">
        <v>76</v>
      </c>
      <c r="AC28" s="26" t="s">
        <v>88</v>
      </c>
    </row>
    <row r="29" spans="1:29" ht="27" customHeight="1" thickTop="1" thickBot="1" x14ac:dyDescent="0.3">
      <c r="A29" s="30" t="s">
        <v>23</v>
      </c>
      <c r="B29" s="30">
        <v>2</v>
      </c>
      <c r="C29" s="30"/>
      <c r="D29" s="30" t="s">
        <v>23</v>
      </c>
      <c r="E29" s="30">
        <v>4</v>
      </c>
      <c r="F29" s="30"/>
      <c r="G29" s="30"/>
      <c r="H29" s="30"/>
      <c r="I29" s="30"/>
      <c r="J29" s="30"/>
      <c r="K29" s="30"/>
      <c r="L29" s="30"/>
      <c r="M29" s="30"/>
      <c r="N29" s="30"/>
      <c r="Q29" s="8">
        <v>8</v>
      </c>
      <c r="R29" s="3">
        <v>4</v>
      </c>
      <c r="S29" s="3">
        <v>4</v>
      </c>
      <c r="T29" s="3">
        <v>35</v>
      </c>
      <c r="U29" s="3">
        <v>2</v>
      </c>
      <c r="V29" s="4">
        <v>143.81</v>
      </c>
      <c r="Z29" s="16" t="s">
        <v>63</v>
      </c>
      <c r="AA29" s="21" t="s">
        <v>77</v>
      </c>
      <c r="AC29" s="26" t="s">
        <v>90</v>
      </c>
    </row>
    <row r="30" spans="1:29" ht="27" customHeight="1" thickTop="1" thickBot="1" x14ac:dyDescent="0.3">
      <c r="A30" s="30" t="s">
        <v>2</v>
      </c>
      <c r="B30" s="30">
        <v>68.5</v>
      </c>
      <c r="C30" s="30"/>
      <c r="D30" s="30" t="s">
        <v>2</v>
      </c>
      <c r="E30" s="30">
        <v>84.41</v>
      </c>
      <c r="F30" s="30"/>
      <c r="G30" s="30"/>
      <c r="H30" s="30"/>
      <c r="I30" s="30"/>
      <c r="J30" s="30"/>
      <c r="K30" s="30"/>
      <c r="L30" s="30"/>
      <c r="M30" s="30"/>
      <c r="N30" s="30"/>
      <c r="Q30" s="8">
        <v>9</v>
      </c>
      <c r="R30" s="3">
        <v>3</v>
      </c>
      <c r="S30" s="3">
        <v>4</v>
      </c>
      <c r="T30" s="3">
        <v>5</v>
      </c>
      <c r="U30" s="3">
        <v>4</v>
      </c>
      <c r="V30" s="4">
        <v>55.67</v>
      </c>
      <c r="Z30" s="19" t="s">
        <v>65</v>
      </c>
      <c r="AA30" s="24" t="s">
        <v>93</v>
      </c>
      <c r="AC30" s="26" t="s">
        <v>91</v>
      </c>
    </row>
    <row r="31" spans="1:29" ht="27" customHeight="1" thickTop="1" thickBot="1" x14ac:dyDescent="0.3">
      <c r="A31" s="30" t="s">
        <v>11</v>
      </c>
      <c r="B31" s="30">
        <f>B26+B27+B28+B29</f>
        <v>20</v>
      </c>
      <c r="C31" s="30"/>
      <c r="D31" s="30" t="s">
        <v>11</v>
      </c>
      <c r="E31" s="30">
        <f>E26+E27+E28+E29</f>
        <v>25</v>
      </c>
      <c r="F31" s="30"/>
      <c r="G31" s="30"/>
      <c r="H31" s="30"/>
      <c r="I31" s="30"/>
      <c r="J31" s="30"/>
      <c r="K31" s="30"/>
      <c r="L31" s="30"/>
      <c r="M31" s="30"/>
      <c r="N31" s="30"/>
      <c r="Q31" s="8">
        <v>10</v>
      </c>
      <c r="R31" s="3">
        <v>4</v>
      </c>
      <c r="S31" s="3">
        <v>8</v>
      </c>
      <c r="T31" s="3">
        <v>3</v>
      </c>
      <c r="U31" s="3">
        <v>4</v>
      </c>
      <c r="V31" s="4">
        <v>68.709999999999994</v>
      </c>
    </row>
    <row r="32" spans="1:29" ht="27" customHeight="1" thickTop="1" thickBot="1" x14ac:dyDescent="0.3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Q32" s="8">
        <v>11</v>
      </c>
      <c r="R32" s="3">
        <v>8</v>
      </c>
      <c r="S32" s="3">
        <v>8</v>
      </c>
      <c r="T32" s="3">
        <v>6</v>
      </c>
      <c r="U32" s="3">
        <v>3</v>
      </c>
      <c r="V32" s="4">
        <f>(E10*F2)+ (E11*F3)+(E12*G2)+(E13*G3)</f>
        <v>94.57</v>
      </c>
      <c r="Z32" s="13" t="s">
        <v>67</v>
      </c>
      <c r="AA32" s="23"/>
      <c r="AC32" s="28"/>
    </row>
    <row r="33" spans="1:29" ht="27" customHeight="1" thickTop="1" thickBot="1" x14ac:dyDescent="0.3">
      <c r="A33" s="30" t="s">
        <v>27</v>
      </c>
      <c r="B33" s="30" t="s">
        <v>1</v>
      </c>
      <c r="C33" s="30"/>
      <c r="D33" s="30" t="s">
        <v>37</v>
      </c>
      <c r="E33" s="30" t="s">
        <v>1</v>
      </c>
      <c r="F33" s="30"/>
      <c r="G33" s="30"/>
      <c r="H33" s="30"/>
      <c r="I33" s="30"/>
      <c r="J33" s="30"/>
      <c r="K33" s="30"/>
      <c r="L33" s="30"/>
      <c r="M33" s="30"/>
      <c r="N33" s="30"/>
      <c r="Q33" s="8">
        <v>12</v>
      </c>
      <c r="R33" s="3">
        <v>6</v>
      </c>
      <c r="S33" s="3">
        <v>6</v>
      </c>
      <c r="T33" s="3">
        <v>5</v>
      </c>
      <c r="U33" s="3">
        <v>7</v>
      </c>
      <c r="V33" s="4">
        <v>86.52</v>
      </c>
      <c r="Z33" s="20" t="s">
        <v>68</v>
      </c>
      <c r="AA33" s="24" t="s">
        <v>78</v>
      </c>
      <c r="AC33" s="26" t="s">
        <v>91</v>
      </c>
    </row>
    <row r="34" spans="1:29" ht="33.75" customHeight="1" thickTop="1" thickBot="1" x14ac:dyDescent="0.3">
      <c r="A34" s="30" t="s">
        <v>20</v>
      </c>
      <c r="B34" s="30">
        <v>2</v>
      </c>
      <c r="C34" s="30"/>
      <c r="D34" s="30" t="s">
        <v>20</v>
      </c>
      <c r="E34" s="30">
        <v>6</v>
      </c>
      <c r="F34" s="30"/>
      <c r="G34" s="30"/>
      <c r="H34" s="30"/>
      <c r="I34" s="30"/>
      <c r="J34" s="30"/>
      <c r="K34" s="30"/>
      <c r="L34" s="30"/>
      <c r="M34" s="30"/>
      <c r="N34" s="30"/>
      <c r="Q34" s="8">
        <v>13</v>
      </c>
      <c r="R34" s="3">
        <v>4</v>
      </c>
      <c r="S34" s="3">
        <v>4</v>
      </c>
      <c r="T34" s="3">
        <v>13</v>
      </c>
      <c r="U34" s="3">
        <v>4</v>
      </c>
      <c r="V34" s="4">
        <v>84.41</v>
      </c>
      <c r="Z34" s="20" t="s">
        <v>69</v>
      </c>
      <c r="AA34" s="21" t="s">
        <v>79</v>
      </c>
      <c r="AC34" s="26" t="s">
        <v>88</v>
      </c>
    </row>
    <row r="35" spans="1:29" ht="32.25" customHeight="1" thickTop="1" thickBot="1" x14ac:dyDescent="0.3">
      <c r="A35" s="30" t="s">
        <v>21</v>
      </c>
      <c r="B35" s="30">
        <v>2</v>
      </c>
      <c r="C35" s="30"/>
      <c r="D35" s="30" t="s">
        <v>21</v>
      </c>
      <c r="E35" s="30">
        <v>4</v>
      </c>
      <c r="F35" s="30"/>
      <c r="G35" s="30"/>
      <c r="H35" s="30"/>
      <c r="I35" s="30"/>
      <c r="J35" s="30"/>
      <c r="K35" s="30"/>
      <c r="L35" s="30"/>
      <c r="M35" s="30"/>
      <c r="N35" s="30"/>
      <c r="Q35" s="8">
        <v>14</v>
      </c>
      <c r="R35" s="3">
        <v>6</v>
      </c>
      <c r="S35" s="3">
        <v>4</v>
      </c>
      <c r="T35" s="3">
        <v>4</v>
      </c>
      <c r="U35" s="3">
        <v>6</v>
      </c>
      <c r="V35" s="4">
        <v>73.58</v>
      </c>
      <c r="Z35" s="20" t="s">
        <v>70</v>
      </c>
      <c r="AA35" s="21" t="s">
        <v>80</v>
      </c>
      <c r="AC35" s="26" t="s">
        <v>87</v>
      </c>
    </row>
    <row r="36" spans="1:29" ht="27" customHeight="1" thickTop="1" thickBot="1" x14ac:dyDescent="0.3">
      <c r="A36" s="30" t="s">
        <v>22</v>
      </c>
      <c r="B36" s="30">
        <v>4</v>
      </c>
      <c r="C36" s="30"/>
      <c r="D36" s="30" t="s">
        <v>22</v>
      </c>
      <c r="E36" s="30">
        <v>4</v>
      </c>
      <c r="F36" s="30"/>
      <c r="G36" s="30"/>
      <c r="H36" s="30"/>
      <c r="I36" s="30"/>
      <c r="J36" s="30"/>
      <c r="K36" s="30"/>
      <c r="L36" s="30"/>
      <c r="M36" s="30"/>
      <c r="N36" s="30"/>
      <c r="Q36" s="8">
        <v>15</v>
      </c>
      <c r="R36" s="3">
        <v>1</v>
      </c>
      <c r="S36" s="3">
        <v>4</v>
      </c>
      <c r="T36" s="3">
        <v>1</v>
      </c>
      <c r="U36" s="3">
        <v>6</v>
      </c>
      <c r="V36" s="4">
        <v>39.770000000000003</v>
      </c>
    </row>
    <row r="37" spans="1:29" ht="27" customHeight="1" thickTop="1" thickBot="1" x14ac:dyDescent="0.3">
      <c r="A37" s="30" t="s">
        <v>23</v>
      </c>
      <c r="B37" s="30">
        <v>3</v>
      </c>
      <c r="C37" s="30"/>
      <c r="D37" s="30" t="s">
        <v>23</v>
      </c>
      <c r="E37" s="30">
        <v>6</v>
      </c>
      <c r="F37" s="30"/>
      <c r="G37" s="30"/>
      <c r="H37" s="30"/>
      <c r="I37" s="30"/>
      <c r="J37" s="30"/>
      <c r="K37" s="30"/>
      <c r="L37" s="30"/>
      <c r="M37" s="30"/>
      <c r="N37" s="30"/>
      <c r="Q37" s="8">
        <v>16</v>
      </c>
      <c r="R37" s="3">
        <v>1</v>
      </c>
      <c r="S37" s="3">
        <v>7</v>
      </c>
      <c r="T37" s="3">
        <v>3</v>
      </c>
      <c r="U37" s="3">
        <v>7</v>
      </c>
      <c r="V37" s="4">
        <v>59.18</v>
      </c>
      <c r="Z37" s="13" t="s">
        <v>71</v>
      </c>
      <c r="AA37" s="23"/>
      <c r="AC37" s="28"/>
    </row>
    <row r="38" spans="1:29" ht="27" customHeight="1" thickTop="1" thickBot="1" x14ac:dyDescent="0.3">
      <c r="A38" s="30" t="s">
        <v>2</v>
      </c>
      <c r="B38" s="30">
        <v>37.35</v>
      </c>
      <c r="C38" s="30"/>
      <c r="D38" s="30" t="s">
        <v>2</v>
      </c>
      <c r="E38" s="30">
        <v>73.58</v>
      </c>
      <c r="F38" s="30"/>
      <c r="G38" s="30"/>
      <c r="H38" s="30"/>
      <c r="I38" s="30"/>
      <c r="J38" s="30"/>
      <c r="K38" s="30"/>
      <c r="L38" s="30"/>
      <c r="M38" s="30"/>
      <c r="N38" s="30"/>
      <c r="Q38" s="8">
        <v>17</v>
      </c>
      <c r="R38" s="3">
        <v>1</v>
      </c>
      <c r="S38" s="3">
        <v>9</v>
      </c>
      <c r="T38" s="3">
        <v>3</v>
      </c>
      <c r="U38" s="3">
        <v>8</v>
      </c>
      <c r="V38" s="4">
        <v>69.150000000000006</v>
      </c>
      <c r="Z38" s="17" t="s">
        <v>72</v>
      </c>
      <c r="AA38" s="21" t="s">
        <v>81</v>
      </c>
      <c r="AC38" s="26" t="s">
        <v>87</v>
      </c>
    </row>
    <row r="39" spans="1:29" ht="27" customHeight="1" thickTop="1" thickBot="1" x14ac:dyDescent="0.3">
      <c r="A39" s="30" t="s">
        <v>11</v>
      </c>
      <c r="B39" s="30">
        <f>B34+B35+B36+B37</f>
        <v>11</v>
      </c>
      <c r="C39" s="30"/>
      <c r="D39" s="30" t="s">
        <v>11</v>
      </c>
      <c r="E39" s="30">
        <f>E34+E35+E36+E37</f>
        <v>20</v>
      </c>
      <c r="F39" s="30"/>
      <c r="G39" s="30"/>
      <c r="H39" s="30"/>
      <c r="I39" s="30"/>
      <c r="J39" s="30"/>
      <c r="K39" s="30"/>
      <c r="L39" s="30"/>
      <c r="M39" s="30"/>
      <c r="N39" s="30"/>
      <c r="Q39" s="8">
        <v>18</v>
      </c>
      <c r="R39" s="3">
        <v>5</v>
      </c>
      <c r="S39" s="3">
        <v>5</v>
      </c>
      <c r="T39" s="3">
        <v>4</v>
      </c>
      <c r="U39" s="3">
        <v>3</v>
      </c>
      <c r="V39" s="4">
        <v>63.19</v>
      </c>
      <c r="Z39" s="17" t="s">
        <v>73</v>
      </c>
      <c r="AA39" s="25" t="s">
        <v>82</v>
      </c>
      <c r="AC39" s="26" t="s">
        <v>88</v>
      </c>
    </row>
    <row r="40" spans="1:29" ht="27" customHeight="1" thickTop="1" thickBot="1" x14ac:dyDescent="0.3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Q40" s="8">
        <v>19</v>
      </c>
      <c r="R40" s="3">
        <v>5</v>
      </c>
      <c r="S40" s="3">
        <v>3</v>
      </c>
      <c r="T40" s="3">
        <v>4</v>
      </c>
      <c r="U40" s="3">
        <v>3</v>
      </c>
      <c r="V40" s="4">
        <v>56.19</v>
      </c>
      <c r="Z40" s="17" t="s">
        <v>74</v>
      </c>
      <c r="AA40" s="25" t="s">
        <v>83</v>
      </c>
      <c r="AC40" s="26" t="s">
        <v>87</v>
      </c>
    </row>
    <row r="41" spans="1:29" ht="27" customHeight="1" thickTop="1" thickBot="1" x14ac:dyDescent="0.3">
      <c r="A41" s="30" t="s">
        <v>28</v>
      </c>
      <c r="B41" s="30" t="s">
        <v>1</v>
      </c>
      <c r="C41" s="30"/>
      <c r="D41" s="30" t="s">
        <v>38</v>
      </c>
      <c r="E41" s="30" t="s">
        <v>1</v>
      </c>
      <c r="F41" s="30"/>
      <c r="G41" s="30"/>
      <c r="H41" s="30"/>
      <c r="I41" s="30"/>
      <c r="J41" s="30"/>
      <c r="K41" s="30"/>
      <c r="L41" s="30"/>
      <c r="M41" s="30"/>
      <c r="N41" s="30"/>
      <c r="Q41" s="8">
        <v>20</v>
      </c>
      <c r="R41" s="3">
        <v>1</v>
      </c>
      <c r="S41" s="3">
        <v>5</v>
      </c>
      <c r="T41" s="3">
        <v>5</v>
      </c>
      <c r="U41" s="3">
        <v>3</v>
      </c>
      <c r="V41" s="4">
        <v>46.24</v>
      </c>
      <c r="Z41" s="17" t="s">
        <v>75</v>
      </c>
      <c r="AA41" s="25" t="s">
        <v>84</v>
      </c>
      <c r="AC41" s="26" t="s">
        <v>92</v>
      </c>
    </row>
    <row r="42" spans="1:29" ht="27" customHeight="1" thickTop="1" thickBot="1" x14ac:dyDescent="0.3">
      <c r="A42" s="30" t="s">
        <v>20</v>
      </c>
      <c r="B42" s="30">
        <v>5</v>
      </c>
      <c r="C42" s="30"/>
      <c r="D42" s="30" t="s">
        <v>20</v>
      </c>
      <c r="E42" s="30">
        <v>1</v>
      </c>
      <c r="F42" s="30"/>
      <c r="G42" s="30"/>
      <c r="H42" s="30"/>
      <c r="I42" s="30"/>
      <c r="J42" s="30"/>
      <c r="K42" s="30"/>
      <c r="L42" s="30"/>
      <c r="M42" s="30"/>
      <c r="N42" s="30"/>
      <c r="P42" s="10" t="s">
        <v>49</v>
      </c>
      <c r="Q42" s="11"/>
      <c r="R42" s="5">
        <f>R22+R23+R24+R25+R26+R27+R28+R29+R30+R31+R32+R33+R34+R36+R35+R37+R38+R39+R40+R41</f>
        <v>76</v>
      </c>
      <c r="S42" s="5">
        <f>S22+S23+S24+S25+S26+S27+S28+S29+S30+S31+S32+S33+S34+S35+S36+S37+S39+S38+S40+S41</f>
        <v>90</v>
      </c>
      <c r="T42" s="5">
        <f>T22+T23+T24+T25+T26+T27+T28+T29+T30+T31+T32+T33+T34+T35+T36+T37+T38+T39+T40+T41</f>
        <v>120</v>
      </c>
      <c r="U42" s="5">
        <f>U22+U23+U24+U25+U26+U27+U28+U29+U30+U31+U32+U33+U34+U35+U36+U37+U38+U39+U40+U41</f>
        <v>77</v>
      </c>
      <c r="V42" s="6">
        <f>V22+V23+V24+V25+V26+V27+V28+V29+V30+V31+V32+V33+V34+V35+V36+V37+V38+V39+V40+V41</f>
        <v>1278.1700000000003</v>
      </c>
    </row>
    <row r="43" spans="1:29" ht="27" customHeight="1" thickTop="1" thickBot="1" x14ac:dyDescent="0.3">
      <c r="A43" s="30" t="s">
        <v>21</v>
      </c>
      <c r="B43" s="30">
        <v>4</v>
      </c>
      <c r="C43" s="30"/>
      <c r="D43" s="30" t="s">
        <v>21</v>
      </c>
      <c r="E43" s="30">
        <v>4</v>
      </c>
      <c r="F43" s="30"/>
      <c r="G43" s="30"/>
      <c r="H43" s="30"/>
      <c r="I43" s="30"/>
      <c r="J43" s="30"/>
      <c r="K43" s="30"/>
      <c r="L43" s="30"/>
      <c r="M43" s="30"/>
      <c r="N43" s="30"/>
    </row>
    <row r="44" spans="1:29" ht="27" customHeight="1" thickTop="1" thickBot="1" x14ac:dyDescent="0.3">
      <c r="A44" s="30" t="s">
        <v>22</v>
      </c>
      <c r="B44" s="30">
        <v>2</v>
      </c>
      <c r="C44" s="30"/>
      <c r="D44" s="30" t="s">
        <v>22</v>
      </c>
      <c r="E44" s="30">
        <v>1</v>
      </c>
      <c r="F44" s="30"/>
      <c r="G44" s="30"/>
      <c r="H44" s="30"/>
      <c r="I44" s="30"/>
      <c r="J44" s="30"/>
      <c r="K44" s="30"/>
      <c r="L44" s="30"/>
      <c r="M44" s="30"/>
      <c r="N44" s="30"/>
    </row>
    <row r="45" spans="1:29" ht="27" customHeight="1" thickTop="1" thickBot="1" x14ac:dyDescent="0.3">
      <c r="A45" s="30" t="s">
        <v>23</v>
      </c>
      <c r="B45" s="30">
        <v>4</v>
      </c>
      <c r="C45" s="30"/>
      <c r="D45" s="30" t="s">
        <v>23</v>
      </c>
      <c r="E45" s="30">
        <v>6</v>
      </c>
      <c r="F45" s="30"/>
      <c r="G45" s="30"/>
      <c r="H45" s="30"/>
      <c r="I45" s="30"/>
      <c r="J45" s="30"/>
      <c r="K45" s="30"/>
      <c r="L45" s="30"/>
      <c r="M45" s="30"/>
      <c r="N45" s="30"/>
    </row>
    <row r="46" spans="1:29" ht="27" customHeight="1" thickTop="1" thickBot="1" x14ac:dyDescent="0.3">
      <c r="A46" s="30" t="s">
        <v>2</v>
      </c>
      <c r="B46" s="30">
        <v>56.72</v>
      </c>
      <c r="C46" s="30"/>
      <c r="D46" s="30" t="s">
        <v>2</v>
      </c>
      <c r="E46" s="30">
        <v>39.770000000000003</v>
      </c>
      <c r="F46" s="30"/>
      <c r="G46" s="30"/>
      <c r="H46" s="30"/>
      <c r="I46" s="30"/>
      <c r="J46" s="30"/>
      <c r="K46" s="30"/>
      <c r="L46" s="30"/>
      <c r="M46" s="30"/>
      <c r="N46" s="30"/>
    </row>
    <row r="47" spans="1:29" ht="27" customHeight="1" thickTop="1" thickBot="1" x14ac:dyDescent="0.3">
      <c r="A47" s="30" t="s">
        <v>11</v>
      </c>
      <c r="B47" s="30">
        <f>B42+B43+B44+B45</f>
        <v>15</v>
      </c>
      <c r="C47" s="30"/>
      <c r="D47" s="30" t="s">
        <v>11</v>
      </c>
      <c r="E47" s="30">
        <f>E42+E43+E44+E45</f>
        <v>12</v>
      </c>
      <c r="F47" s="30"/>
      <c r="G47" s="30"/>
      <c r="H47" s="30"/>
      <c r="I47" s="30"/>
      <c r="J47" s="30"/>
      <c r="K47" s="30"/>
      <c r="L47" s="30"/>
      <c r="M47" s="30"/>
      <c r="N47" s="30"/>
    </row>
    <row r="48" spans="1:29" ht="27" customHeight="1" thickTop="1" thickBot="1" x14ac:dyDescent="0.3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</row>
    <row r="49" spans="1:14" ht="27" customHeight="1" thickTop="1" thickBot="1" x14ac:dyDescent="0.3">
      <c r="A49" s="30" t="s">
        <v>29</v>
      </c>
      <c r="B49" s="30" t="s">
        <v>1</v>
      </c>
      <c r="C49" s="30"/>
      <c r="D49" s="30" t="s">
        <v>39</v>
      </c>
      <c r="E49" s="30" t="s">
        <v>1</v>
      </c>
      <c r="F49" s="30"/>
      <c r="G49" s="30"/>
      <c r="H49" s="30"/>
      <c r="I49" s="30"/>
      <c r="J49" s="30"/>
      <c r="K49" s="30"/>
      <c r="L49" s="30"/>
      <c r="M49" s="30"/>
      <c r="N49" s="30"/>
    </row>
    <row r="50" spans="1:14" ht="27" customHeight="1" thickTop="1" thickBot="1" x14ac:dyDescent="0.3">
      <c r="A50" s="30" t="s">
        <v>20</v>
      </c>
      <c r="B50" s="30">
        <v>1</v>
      </c>
      <c r="C50" s="30"/>
      <c r="D50" s="30" t="s">
        <v>20</v>
      </c>
      <c r="E50" s="30">
        <v>1</v>
      </c>
      <c r="F50" s="30"/>
      <c r="G50" s="30"/>
      <c r="H50" s="30"/>
      <c r="I50" s="30"/>
      <c r="J50" s="30"/>
      <c r="K50" s="30"/>
      <c r="L50" s="30"/>
      <c r="M50" s="30"/>
      <c r="N50" s="30"/>
    </row>
    <row r="51" spans="1:14" ht="27" customHeight="1" thickTop="1" thickBot="1" x14ac:dyDescent="0.3">
      <c r="A51" s="30" t="s">
        <v>21</v>
      </c>
      <c r="B51" s="30">
        <v>1</v>
      </c>
      <c r="C51" s="30"/>
      <c r="D51" s="30" t="s">
        <v>21</v>
      </c>
      <c r="E51" s="30">
        <v>7</v>
      </c>
      <c r="F51" s="30"/>
      <c r="G51" s="30"/>
      <c r="H51" s="30"/>
      <c r="I51" s="30"/>
      <c r="J51" s="30"/>
      <c r="K51" s="30"/>
      <c r="L51" s="30"/>
      <c r="M51" s="30"/>
      <c r="N51" s="30"/>
    </row>
    <row r="52" spans="1:14" ht="27" customHeight="1" thickTop="1" thickBot="1" x14ac:dyDescent="0.3">
      <c r="A52" s="30" t="s">
        <v>22</v>
      </c>
      <c r="B52" s="30">
        <v>3</v>
      </c>
      <c r="C52" s="30"/>
      <c r="D52" s="30" t="s">
        <v>22</v>
      </c>
      <c r="E52" s="30">
        <v>3</v>
      </c>
      <c r="F52" s="30"/>
      <c r="G52" s="30"/>
      <c r="H52" s="30"/>
      <c r="I52" s="30"/>
      <c r="J52" s="30"/>
      <c r="K52" s="30"/>
      <c r="L52" s="30"/>
      <c r="M52" s="30"/>
      <c r="N52" s="30"/>
    </row>
    <row r="53" spans="1:14" ht="27" customHeight="1" thickTop="1" thickBot="1" x14ac:dyDescent="0.3">
      <c r="A53" s="30" t="s">
        <v>23</v>
      </c>
      <c r="B53" s="30">
        <v>1</v>
      </c>
      <c r="C53" s="30"/>
      <c r="D53" s="30" t="s">
        <v>23</v>
      </c>
      <c r="E53" s="30">
        <v>7</v>
      </c>
      <c r="F53" s="30"/>
      <c r="G53" s="30"/>
      <c r="H53" s="30"/>
      <c r="I53" s="30"/>
      <c r="J53" s="30"/>
      <c r="K53" s="30"/>
      <c r="L53" s="30"/>
      <c r="M53" s="30"/>
      <c r="N53" s="30"/>
    </row>
    <row r="54" spans="1:14" ht="27" customHeight="1" thickTop="1" thickBot="1" x14ac:dyDescent="0.3">
      <c r="A54" s="30" t="s">
        <v>2</v>
      </c>
      <c r="B54" s="30">
        <v>20.36</v>
      </c>
      <c r="C54" s="30"/>
      <c r="D54" s="30" t="s">
        <v>2</v>
      </c>
      <c r="E54" s="30">
        <v>59.18</v>
      </c>
      <c r="F54" s="30"/>
      <c r="G54" s="30"/>
      <c r="H54" s="30"/>
      <c r="I54" s="30"/>
      <c r="J54" s="30"/>
      <c r="K54" s="30"/>
      <c r="L54" s="30"/>
      <c r="M54" s="30"/>
      <c r="N54" s="30"/>
    </row>
    <row r="55" spans="1:14" ht="27" customHeight="1" thickTop="1" thickBot="1" x14ac:dyDescent="0.3">
      <c r="A55" s="30" t="s">
        <v>11</v>
      </c>
      <c r="B55" s="30">
        <f>B50+B51+B52+B53</f>
        <v>6</v>
      </c>
      <c r="C55" s="30"/>
      <c r="D55" s="30" t="s">
        <v>11</v>
      </c>
      <c r="E55" s="30">
        <f>E50+E51+E52+E53</f>
        <v>18</v>
      </c>
      <c r="F55" s="30"/>
      <c r="G55" s="30"/>
      <c r="H55" s="30"/>
      <c r="I55" s="30"/>
      <c r="J55" s="30"/>
      <c r="K55" s="30"/>
      <c r="L55" s="30"/>
      <c r="M55" s="30"/>
      <c r="N55" s="30"/>
    </row>
    <row r="56" spans="1:14" ht="27" customHeight="1" thickTop="1" thickBot="1" x14ac:dyDescent="0.3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</row>
    <row r="57" spans="1:14" ht="27" customHeight="1" thickTop="1" thickBot="1" x14ac:dyDescent="0.3">
      <c r="A57" s="30" t="s">
        <v>30</v>
      </c>
      <c r="B57" s="30" t="s">
        <v>1</v>
      </c>
      <c r="C57" s="30"/>
      <c r="D57" s="30" t="s">
        <v>40</v>
      </c>
      <c r="E57" s="30" t="s">
        <v>1</v>
      </c>
      <c r="F57" s="30"/>
      <c r="G57" s="30"/>
      <c r="H57" s="30"/>
      <c r="I57" s="30"/>
      <c r="J57" s="30"/>
      <c r="K57" s="30"/>
      <c r="L57" s="30"/>
      <c r="M57" s="30"/>
      <c r="N57" s="30"/>
    </row>
    <row r="58" spans="1:14" ht="27" customHeight="1" thickTop="1" thickBot="1" x14ac:dyDescent="0.3">
      <c r="A58" s="30" t="s">
        <v>20</v>
      </c>
      <c r="B58" s="30">
        <v>4</v>
      </c>
      <c r="C58" s="30"/>
      <c r="D58" s="30" t="s">
        <v>20</v>
      </c>
      <c r="E58" s="30">
        <v>1</v>
      </c>
      <c r="F58" s="30"/>
      <c r="G58" s="30"/>
      <c r="H58" s="30"/>
      <c r="I58" s="30"/>
      <c r="J58" s="30"/>
      <c r="K58" s="30"/>
      <c r="L58" s="30"/>
      <c r="M58" s="30"/>
      <c r="N58" s="30"/>
    </row>
    <row r="59" spans="1:14" ht="27" customHeight="1" thickTop="1" thickBot="1" x14ac:dyDescent="0.3">
      <c r="A59" s="30" t="s">
        <v>21</v>
      </c>
      <c r="B59" s="30">
        <v>2</v>
      </c>
      <c r="C59" s="30"/>
      <c r="D59" s="30" t="s">
        <v>21</v>
      </c>
      <c r="E59" s="30">
        <v>9</v>
      </c>
      <c r="F59" s="30"/>
      <c r="G59" s="30"/>
      <c r="H59" s="30"/>
      <c r="I59" s="30"/>
      <c r="J59" s="30"/>
      <c r="K59" s="30"/>
      <c r="L59" s="30"/>
      <c r="M59" s="30"/>
      <c r="N59" s="30"/>
    </row>
    <row r="60" spans="1:14" ht="27" customHeight="1" thickTop="1" thickBot="1" x14ac:dyDescent="0.3">
      <c r="A60" s="30" t="s">
        <v>22</v>
      </c>
      <c r="B60" s="30">
        <v>3</v>
      </c>
      <c r="C60" s="30"/>
      <c r="D60" s="30" t="s">
        <v>22</v>
      </c>
      <c r="E60" s="30">
        <v>3</v>
      </c>
      <c r="F60" s="30"/>
      <c r="G60" s="30"/>
      <c r="H60" s="30"/>
      <c r="I60" s="30"/>
      <c r="J60" s="30"/>
      <c r="K60" s="30"/>
      <c r="L60" s="30"/>
      <c r="M60" s="30"/>
      <c r="N60" s="30"/>
    </row>
    <row r="61" spans="1:14" ht="27" customHeight="1" thickTop="1" thickBot="1" x14ac:dyDescent="0.3">
      <c r="A61" s="30" t="s">
        <v>23</v>
      </c>
      <c r="B61" s="30">
        <v>3</v>
      </c>
      <c r="C61" s="30"/>
      <c r="D61" s="30" t="s">
        <v>23</v>
      </c>
      <c r="E61" s="30">
        <v>8</v>
      </c>
      <c r="F61" s="30"/>
      <c r="G61" s="30"/>
      <c r="H61" s="30"/>
      <c r="I61" s="30"/>
      <c r="J61" s="30"/>
      <c r="K61" s="30"/>
      <c r="L61" s="30"/>
      <c r="M61" s="30"/>
      <c r="N61" s="30"/>
    </row>
    <row r="62" spans="1:14" ht="27" customHeight="1" thickTop="1" thickBot="1" x14ac:dyDescent="0.3">
      <c r="A62" s="30" t="s">
        <v>2</v>
      </c>
      <c r="B62" s="30">
        <v>44.74</v>
      </c>
      <c r="C62" s="30"/>
      <c r="D62" s="30" t="s">
        <v>2</v>
      </c>
      <c r="E62" s="30">
        <v>69.150000000000006</v>
      </c>
      <c r="F62" s="30"/>
      <c r="G62" s="30"/>
      <c r="H62" s="30"/>
      <c r="I62" s="30"/>
      <c r="J62" s="30"/>
      <c r="K62" s="30"/>
      <c r="L62" s="30"/>
      <c r="M62" s="30"/>
      <c r="N62" s="30"/>
    </row>
    <row r="63" spans="1:14" ht="27" customHeight="1" thickTop="1" thickBot="1" x14ac:dyDescent="0.3">
      <c r="A63" s="30" t="s">
        <v>11</v>
      </c>
      <c r="B63" s="30">
        <f>B58+B59+B60+B61</f>
        <v>12</v>
      </c>
      <c r="C63" s="30"/>
      <c r="D63" s="30" t="s">
        <v>11</v>
      </c>
      <c r="E63" s="30">
        <f>E58+E59+E60+E61</f>
        <v>21</v>
      </c>
      <c r="F63" s="30"/>
      <c r="G63" s="30"/>
      <c r="H63" s="30"/>
      <c r="I63" s="30"/>
      <c r="J63" s="30"/>
      <c r="K63" s="30"/>
      <c r="L63" s="30"/>
      <c r="M63" s="30"/>
      <c r="N63" s="30"/>
    </row>
    <row r="64" spans="1:14" ht="27" customHeight="1" thickTop="1" thickBot="1" x14ac:dyDescent="0.3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</row>
    <row r="65" spans="1:14" ht="27" customHeight="1" thickTop="1" thickBot="1" x14ac:dyDescent="0.3">
      <c r="A65" s="30" t="s">
        <v>31</v>
      </c>
      <c r="B65" s="30" t="s">
        <v>1</v>
      </c>
      <c r="C65" s="30"/>
      <c r="D65" s="30" t="s">
        <v>41</v>
      </c>
      <c r="E65" s="30" t="s">
        <v>1</v>
      </c>
      <c r="F65" s="30"/>
      <c r="G65" s="30"/>
      <c r="H65" s="30"/>
      <c r="I65" s="30"/>
      <c r="J65" s="30"/>
      <c r="K65" s="30"/>
      <c r="L65" s="30"/>
      <c r="M65" s="30"/>
      <c r="N65" s="30"/>
    </row>
    <row r="66" spans="1:14" ht="27" customHeight="1" thickTop="1" thickBot="1" x14ac:dyDescent="0.3">
      <c r="A66" s="30" t="s">
        <v>20</v>
      </c>
      <c r="B66" s="30">
        <v>4</v>
      </c>
      <c r="C66" s="30"/>
      <c r="D66" s="30" t="s">
        <v>20</v>
      </c>
      <c r="E66" s="30">
        <v>5</v>
      </c>
      <c r="F66" s="30"/>
      <c r="G66" s="30"/>
      <c r="H66" s="30"/>
      <c r="I66" s="30"/>
      <c r="J66" s="30"/>
      <c r="K66" s="30"/>
      <c r="L66" s="30"/>
      <c r="M66" s="30"/>
      <c r="N66" s="30"/>
    </row>
    <row r="67" spans="1:14" ht="27" customHeight="1" thickTop="1" thickBot="1" x14ac:dyDescent="0.3">
      <c r="A67" s="30" t="s">
        <v>21</v>
      </c>
      <c r="B67" s="30">
        <v>4</v>
      </c>
      <c r="C67" s="30"/>
      <c r="D67" s="30" t="s">
        <v>21</v>
      </c>
      <c r="E67" s="30">
        <v>5</v>
      </c>
      <c r="F67" s="30"/>
      <c r="G67" s="30"/>
      <c r="H67" s="30"/>
      <c r="I67" s="30"/>
      <c r="J67" s="30"/>
      <c r="K67" s="30"/>
      <c r="L67" s="30"/>
      <c r="M67" s="30"/>
      <c r="N67" s="30"/>
    </row>
    <row r="68" spans="1:14" ht="27" customHeight="1" thickTop="1" thickBot="1" x14ac:dyDescent="0.3">
      <c r="A68" s="30" t="s">
        <v>22</v>
      </c>
      <c r="B68" s="30">
        <v>35</v>
      </c>
      <c r="C68" s="30"/>
      <c r="D68" s="30" t="s">
        <v>22</v>
      </c>
      <c r="E68" s="30">
        <v>4</v>
      </c>
      <c r="F68" s="30"/>
      <c r="G68" s="30"/>
      <c r="H68" s="30"/>
      <c r="I68" s="30"/>
      <c r="J68" s="30"/>
      <c r="K68" s="30"/>
      <c r="L68" s="30"/>
      <c r="M68" s="30"/>
      <c r="N68" s="30"/>
    </row>
    <row r="69" spans="1:14" ht="27" customHeight="1" thickTop="1" thickBot="1" x14ac:dyDescent="0.3">
      <c r="A69" s="30" t="s">
        <v>23</v>
      </c>
      <c r="B69" s="30">
        <v>2</v>
      </c>
      <c r="C69" s="30"/>
      <c r="D69" s="30" t="s">
        <v>23</v>
      </c>
      <c r="E69" s="30">
        <v>3</v>
      </c>
      <c r="F69" s="30"/>
      <c r="G69" s="30"/>
      <c r="H69" s="30"/>
      <c r="I69" s="30"/>
      <c r="J69" s="30"/>
      <c r="K69" s="30"/>
      <c r="L69" s="30"/>
      <c r="M69" s="30"/>
      <c r="N69" s="30"/>
    </row>
    <row r="70" spans="1:14" ht="27" customHeight="1" thickTop="1" thickBot="1" x14ac:dyDescent="0.3">
      <c r="A70" s="30" t="s">
        <v>2</v>
      </c>
      <c r="B70" s="30">
        <v>143.81</v>
      </c>
      <c r="C70" s="30"/>
      <c r="D70" s="30" t="s">
        <v>2</v>
      </c>
      <c r="E70" s="30">
        <v>63.19</v>
      </c>
      <c r="F70" s="30"/>
      <c r="G70" s="30"/>
      <c r="H70" s="30"/>
      <c r="I70" s="30"/>
      <c r="J70" s="30"/>
      <c r="K70" s="30"/>
      <c r="L70" s="30"/>
      <c r="M70" s="30"/>
      <c r="N70" s="30"/>
    </row>
    <row r="71" spans="1:14" ht="27" customHeight="1" thickTop="1" thickBot="1" x14ac:dyDescent="0.3">
      <c r="A71" s="30" t="s">
        <v>11</v>
      </c>
      <c r="B71" s="30">
        <f>B66+B67+B68+B69</f>
        <v>45</v>
      </c>
      <c r="C71" s="30"/>
      <c r="D71" s="30" t="s">
        <v>11</v>
      </c>
      <c r="E71" s="30">
        <f>E66+E67+E68+E69</f>
        <v>17</v>
      </c>
      <c r="F71" s="30"/>
      <c r="G71" s="30"/>
      <c r="H71" s="30"/>
      <c r="I71" s="30"/>
      <c r="J71" s="30"/>
      <c r="K71" s="30"/>
      <c r="L71" s="30"/>
      <c r="M71" s="30"/>
      <c r="N71" s="30"/>
    </row>
    <row r="72" spans="1:14" ht="27" customHeight="1" thickTop="1" thickBot="1" x14ac:dyDescent="0.3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</row>
    <row r="73" spans="1:14" ht="27" customHeight="1" thickTop="1" thickBot="1" x14ac:dyDescent="0.3">
      <c r="A73" s="30" t="s">
        <v>32</v>
      </c>
      <c r="B73" s="30" t="s">
        <v>1</v>
      </c>
      <c r="C73" s="30"/>
      <c r="D73" s="30" t="s">
        <v>42</v>
      </c>
      <c r="E73" s="30" t="s">
        <v>1</v>
      </c>
      <c r="F73" s="30"/>
      <c r="G73" s="30"/>
      <c r="H73" s="30"/>
      <c r="I73" s="30"/>
      <c r="J73" s="30"/>
      <c r="K73" s="30"/>
      <c r="L73" s="30"/>
      <c r="M73" s="30"/>
      <c r="N73" s="30"/>
    </row>
    <row r="74" spans="1:14" ht="27" customHeight="1" thickTop="1" thickBot="1" x14ac:dyDescent="0.3">
      <c r="A74" s="30" t="s">
        <v>20</v>
      </c>
      <c r="B74" s="30">
        <v>3</v>
      </c>
      <c r="C74" s="30"/>
      <c r="D74" s="30" t="s">
        <v>20</v>
      </c>
      <c r="E74" s="30">
        <v>5</v>
      </c>
      <c r="F74" s="30"/>
      <c r="G74" s="30"/>
      <c r="H74" s="30"/>
      <c r="I74" s="30"/>
      <c r="J74" s="30"/>
      <c r="K74" s="30"/>
      <c r="L74" s="30"/>
      <c r="M74" s="30"/>
      <c r="N74" s="30"/>
    </row>
    <row r="75" spans="1:14" ht="27" customHeight="1" thickTop="1" thickBot="1" x14ac:dyDescent="0.3">
      <c r="A75" s="30" t="s">
        <v>21</v>
      </c>
      <c r="B75" s="30">
        <v>4</v>
      </c>
      <c r="C75" s="30"/>
      <c r="D75" s="30" t="s">
        <v>21</v>
      </c>
      <c r="E75" s="30">
        <v>3</v>
      </c>
      <c r="F75" s="30"/>
      <c r="G75" s="30"/>
      <c r="H75" s="30"/>
      <c r="I75" s="30"/>
      <c r="J75" s="30"/>
      <c r="K75" s="30"/>
      <c r="L75" s="30"/>
      <c r="M75" s="30"/>
      <c r="N75" s="30"/>
    </row>
    <row r="76" spans="1:14" ht="27" customHeight="1" thickTop="1" thickBot="1" x14ac:dyDescent="0.3">
      <c r="A76" s="30" t="s">
        <v>22</v>
      </c>
      <c r="B76" s="30">
        <v>5</v>
      </c>
      <c r="C76" s="30"/>
      <c r="D76" s="30" t="s">
        <v>22</v>
      </c>
      <c r="E76" s="30">
        <v>4</v>
      </c>
      <c r="F76" s="30"/>
      <c r="G76" s="30"/>
      <c r="H76" s="30"/>
      <c r="I76" s="30"/>
      <c r="J76" s="30"/>
      <c r="K76" s="30"/>
      <c r="L76" s="30"/>
      <c r="M76" s="30"/>
      <c r="N76" s="30"/>
    </row>
    <row r="77" spans="1:14" ht="27" customHeight="1" thickTop="1" thickBot="1" x14ac:dyDescent="0.3">
      <c r="A77" s="30" t="s">
        <v>23</v>
      </c>
      <c r="B77" s="30">
        <v>4</v>
      </c>
      <c r="C77" s="30"/>
      <c r="D77" s="30" t="s">
        <v>23</v>
      </c>
      <c r="E77" s="30">
        <v>3</v>
      </c>
      <c r="F77" s="30"/>
      <c r="G77" s="30"/>
      <c r="H77" s="30"/>
      <c r="I77" s="30"/>
      <c r="J77" s="30"/>
      <c r="K77" s="30"/>
      <c r="L77" s="30"/>
      <c r="M77" s="30"/>
      <c r="N77" s="30"/>
    </row>
    <row r="78" spans="1:14" ht="27" customHeight="1" thickTop="1" thickBot="1" x14ac:dyDescent="0.3">
      <c r="A78" s="30" t="s">
        <v>2</v>
      </c>
      <c r="B78" s="30">
        <v>55.67</v>
      </c>
      <c r="C78" s="30"/>
      <c r="D78" s="30" t="s">
        <v>2</v>
      </c>
      <c r="E78" s="30">
        <v>56.19</v>
      </c>
      <c r="F78" s="30"/>
      <c r="G78" s="30"/>
      <c r="H78" s="30"/>
      <c r="I78" s="30"/>
      <c r="J78" s="30"/>
      <c r="K78" s="30"/>
      <c r="L78" s="30"/>
      <c r="M78" s="30"/>
      <c r="N78" s="30"/>
    </row>
    <row r="79" spans="1:14" ht="27" customHeight="1" thickTop="1" thickBot="1" x14ac:dyDescent="0.3">
      <c r="A79" s="30" t="s">
        <v>11</v>
      </c>
      <c r="B79" s="30">
        <f>B74+B75+B76+B77</f>
        <v>16</v>
      </c>
      <c r="C79" s="30"/>
      <c r="D79" s="30" t="s">
        <v>11</v>
      </c>
      <c r="E79" s="30">
        <f>E74+E75+E76+E77</f>
        <v>15</v>
      </c>
      <c r="F79" s="30"/>
      <c r="G79" s="30"/>
      <c r="H79" s="30"/>
      <c r="I79" s="30"/>
      <c r="J79" s="30"/>
      <c r="K79" s="30"/>
      <c r="L79" s="30"/>
      <c r="M79" s="30"/>
      <c r="N79" s="30"/>
    </row>
    <row r="80" spans="1:14" ht="27" customHeight="1" thickTop="1" thickBot="1" x14ac:dyDescent="0.3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</row>
    <row r="81" spans="1:14" ht="27" customHeight="1" thickTop="1" thickBot="1" x14ac:dyDescent="0.3">
      <c r="A81" s="30" t="s">
        <v>33</v>
      </c>
      <c r="B81" s="30" t="s">
        <v>1</v>
      </c>
      <c r="C81" s="30"/>
      <c r="D81" s="30" t="s">
        <v>43</v>
      </c>
      <c r="E81" s="30" t="s">
        <v>1</v>
      </c>
      <c r="F81" s="30"/>
      <c r="G81" s="30"/>
      <c r="H81" s="30"/>
      <c r="I81" s="30"/>
      <c r="J81" s="30"/>
      <c r="K81" s="30"/>
      <c r="L81" s="30"/>
      <c r="M81" s="30"/>
      <c r="N81" s="30"/>
    </row>
    <row r="82" spans="1:14" ht="27" customHeight="1" thickTop="1" thickBot="1" x14ac:dyDescent="0.3">
      <c r="A82" s="30" t="s">
        <v>20</v>
      </c>
      <c r="B82" s="30">
        <v>4</v>
      </c>
      <c r="C82" s="30"/>
      <c r="D82" s="30" t="s">
        <v>20</v>
      </c>
      <c r="E82" s="30">
        <v>1</v>
      </c>
      <c r="F82" s="30"/>
      <c r="G82" s="30"/>
      <c r="H82" s="30"/>
      <c r="I82" s="30"/>
      <c r="J82" s="30"/>
      <c r="K82" s="30"/>
      <c r="L82" s="30"/>
      <c r="M82" s="30"/>
      <c r="N82" s="30"/>
    </row>
    <row r="83" spans="1:14" ht="27" customHeight="1" thickTop="1" thickBot="1" x14ac:dyDescent="0.3">
      <c r="A83" s="30" t="s">
        <v>21</v>
      </c>
      <c r="B83" s="30">
        <v>8</v>
      </c>
      <c r="C83" s="30"/>
      <c r="D83" s="30" t="s">
        <v>21</v>
      </c>
      <c r="E83" s="30">
        <v>5</v>
      </c>
      <c r="F83" s="30"/>
      <c r="G83" s="30"/>
      <c r="H83" s="30"/>
      <c r="I83" s="30"/>
      <c r="J83" s="30"/>
      <c r="K83" s="30"/>
      <c r="L83" s="30"/>
      <c r="M83" s="30"/>
      <c r="N83" s="30"/>
    </row>
    <row r="84" spans="1:14" ht="27" customHeight="1" thickTop="1" thickBot="1" x14ac:dyDescent="0.3">
      <c r="A84" s="30" t="s">
        <v>22</v>
      </c>
      <c r="B84" s="30">
        <v>3</v>
      </c>
      <c r="C84" s="30"/>
      <c r="D84" s="30" t="s">
        <v>22</v>
      </c>
      <c r="E84" s="30">
        <v>5</v>
      </c>
      <c r="F84" s="30"/>
      <c r="G84" s="30"/>
      <c r="H84" s="30"/>
      <c r="I84" s="30"/>
      <c r="J84" s="30"/>
      <c r="K84" s="30"/>
      <c r="L84" s="30"/>
      <c r="M84" s="30"/>
      <c r="N84" s="30"/>
    </row>
    <row r="85" spans="1:14" ht="27" customHeight="1" thickTop="1" thickBot="1" x14ac:dyDescent="0.3">
      <c r="A85" s="30" t="s">
        <v>23</v>
      </c>
      <c r="B85" s="30">
        <v>4</v>
      </c>
      <c r="C85" s="30"/>
      <c r="D85" s="30" t="s">
        <v>23</v>
      </c>
      <c r="E85" s="30">
        <v>3</v>
      </c>
      <c r="F85" s="30"/>
      <c r="G85" s="30"/>
      <c r="H85" s="30"/>
      <c r="I85" s="30"/>
      <c r="J85" s="30"/>
      <c r="K85" s="30"/>
      <c r="L85" s="30"/>
      <c r="M85" s="30"/>
      <c r="N85" s="30"/>
    </row>
    <row r="86" spans="1:14" ht="27" customHeight="1" thickTop="1" thickBot="1" x14ac:dyDescent="0.3">
      <c r="A86" s="30" t="s">
        <v>2</v>
      </c>
      <c r="B86" s="30">
        <v>68.709999999999994</v>
      </c>
      <c r="C86" s="30"/>
      <c r="D86" s="30" t="s">
        <v>2</v>
      </c>
      <c r="E86" s="30">
        <v>46.24</v>
      </c>
      <c r="F86" s="30"/>
      <c r="G86" s="30"/>
      <c r="H86" s="30"/>
      <c r="I86" s="30"/>
      <c r="J86" s="30"/>
      <c r="K86" s="30"/>
      <c r="L86" s="30"/>
      <c r="M86" s="30"/>
      <c r="N86" s="30"/>
    </row>
    <row r="87" spans="1:14" ht="27" customHeight="1" thickTop="1" thickBot="1" x14ac:dyDescent="0.3">
      <c r="A87" s="30" t="s">
        <v>11</v>
      </c>
      <c r="B87" s="30">
        <f>B82+B83+B84+B85</f>
        <v>19</v>
      </c>
      <c r="C87" s="30"/>
      <c r="D87" s="30" t="s">
        <v>11</v>
      </c>
      <c r="E87" s="30">
        <f>E82+E83+E84+E85</f>
        <v>14</v>
      </c>
      <c r="F87" s="30"/>
      <c r="G87" s="30"/>
      <c r="H87" s="30"/>
      <c r="I87" s="30"/>
      <c r="J87" s="30"/>
      <c r="K87" s="30"/>
      <c r="L87" s="30"/>
      <c r="M87" s="30"/>
      <c r="N87" s="30"/>
    </row>
    <row r="88" spans="1:14" ht="27" customHeight="1" thickTop="1" thickBot="1" x14ac:dyDescent="0.3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</row>
    <row r="89" spans="1:14" ht="27" customHeight="1" thickTop="1" thickBot="1" x14ac:dyDescent="0.3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</row>
    <row r="90" spans="1:14" ht="27" customHeight="1" thickTop="1" thickBot="1" x14ac:dyDescent="0.3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</row>
    <row r="91" spans="1:14" ht="27" customHeight="1" thickTop="1" thickBot="1" x14ac:dyDescent="0.3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</row>
    <row r="92" spans="1:14" ht="27" customHeight="1" thickTop="1" thickBot="1" x14ac:dyDescent="0.3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</row>
    <row r="93" spans="1:14" ht="27" customHeight="1" thickTop="1" thickBot="1" x14ac:dyDescent="0.3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</row>
    <row r="94" spans="1:14" ht="27" customHeight="1" thickTop="1" thickBot="1" x14ac:dyDescent="0.3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</row>
    <row r="95" spans="1:14" ht="27" customHeight="1" thickTop="1" thickBot="1" x14ac:dyDescent="0.3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</row>
    <row r="96" spans="1:14" ht="27" customHeight="1" thickTop="1" thickBot="1" x14ac:dyDescent="0.3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</row>
    <row r="97" spans="1:14" ht="27" customHeight="1" thickTop="1" thickBot="1" x14ac:dyDescent="0.3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</row>
    <row r="98" spans="1:14" ht="27" customHeight="1" thickTop="1" thickBot="1" x14ac:dyDescent="0.3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</row>
  </sheetData>
  <mergeCells count="1">
    <mergeCell ref="P42:Q42"/>
  </mergeCells>
  <pageMargins left="0.7" right="0.7" top="0.75" bottom="0.75" header="0.3" footer="0.3"/>
  <pageSetup paperSize="9" orientation="portrait" r:id="rId1"/>
  <ignoredErrors>
    <ignoredError sqref="D4" formula="1"/>
  </ignoredErrors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3A2B58E7216D4089284F85A630BD01" ma:contentTypeVersion="16" ma:contentTypeDescription="Create a new document." ma:contentTypeScope="" ma:versionID="18b80a5cb8369377294b1325403e6db4">
  <xsd:schema xmlns:xsd="http://www.w3.org/2001/XMLSchema" xmlns:xs="http://www.w3.org/2001/XMLSchema" xmlns:p="http://schemas.microsoft.com/office/2006/metadata/properties" xmlns:ns3="76b3af74-c35c-4c8e-a22e-7611af39be95" xmlns:ns4="9a448045-2a86-4d58-8f64-74b86b31fe70" targetNamespace="http://schemas.microsoft.com/office/2006/metadata/properties" ma:root="true" ma:fieldsID="beb9d37c8f2a1b12c2bd58099a8c77ed" ns3:_="" ns4:_="">
    <xsd:import namespace="76b3af74-c35c-4c8e-a22e-7611af39be95"/>
    <xsd:import namespace="9a448045-2a86-4d58-8f64-74b86b31fe70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Tags" minOccurs="0"/>
                <xsd:element ref="ns3:MediaServiceOCR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b3af74-c35c-4c8e-a22e-7611af39be95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448045-2a86-4d58-8f64-74b86b31fe70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6b3af74-c35c-4c8e-a22e-7611af39be95" xsi:nil="true"/>
  </documentManagement>
</p:properties>
</file>

<file path=customXml/itemProps1.xml><?xml version="1.0" encoding="utf-8"?>
<ds:datastoreItem xmlns:ds="http://schemas.openxmlformats.org/officeDocument/2006/customXml" ds:itemID="{B378A9E8-6250-43B7-AB12-92507D1F20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b3af74-c35c-4c8e-a22e-7611af39be95"/>
    <ds:schemaRef ds:uri="9a448045-2a86-4d58-8f64-74b86b31fe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3C23656-D11B-460B-B226-4A80B697F5A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07D768-35B8-4E25-B9FF-81E04001823F}">
  <ds:schemaRefs>
    <ds:schemaRef ds:uri="http://purl.org/dc/elements/1.1/"/>
    <ds:schemaRef ds:uri="http://purl.org/dc/terms/"/>
    <ds:schemaRef ds:uri="9a448045-2a86-4d58-8f64-74b86b31fe70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76b3af74-c35c-4c8e-a22e-7611af39be95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Donell Marindiko</dc:creator>
  <cp:lastModifiedBy>Donell Marindiko</cp:lastModifiedBy>
  <dcterms:created xsi:type="dcterms:W3CDTF">2015-06-05T18:17:20Z</dcterms:created>
  <dcterms:modified xsi:type="dcterms:W3CDTF">2024-02-16T16:04:26Z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0x010100E43A2B58E7216D4089284F85A630BD01</vt:lpwstr>
  </property>
</Properties>
</file>