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23954" windowHeight="10543"/>
  </bookViews>
  <sheets>
    <sheet name="Interim" sheetId="1" r:id="rId1"/>
    <sheet name="Data" sheetId="2" r:id="rId2"/>
  </sheets>
  <definedNames>
    <definedName name="ILIState">Data!$A$13:$B$27</definedName>
    <definedName name="ILIVax">Data!$A$2:$B$4</definedName>
    <definedName name="ILIYear">Data!$A$6:$AA$9</definedName>
    <definedName name="_xlnm.Print_Area" localSheetId="0">Interim!$A$1:$E$28</definedName>
    <definedName name="ReportText">Data!$A$10:$R$11</definedName>
    <definedName name="Respondents">Interim!$A$7:$C$16</definedName>
  </definedNames>
  <calcPr calcId="145621"/>
</workbook>
</file>

<file path=xl/calcChain.xml><?xml version="1.0" encoding="utf-8"?>
<calcChain xmlns="http://schemas.openxmlformats.org/spreadsheetml/2006/main">
  <c r="A5" i="1" l="1"/>
  <c r="E6" i="1"/>
  <c r="C6" i="2" l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3" i="1" l="1"/>
  <c r="A4" i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</calcChain>
</file>

<file path=xl/sharedStrings.xml><?xml version="1.0" encoding="utf-8"?>
<sst xmlns="http://schemas.openxmlformats.org/spreadsheetml/2006/main" count="66" uniqueCount="64">
  <si>
    <t>Flutracking Weekly Interim Report</t>
  </si>
  <si>
    <t>Respondent Numbers by Jurisdiction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</si>
  <si>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</si>
  <si>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</si>
  <si>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</si>
  <si>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</si>
  <si>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</si>
  <si>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</si>
  <si>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</si>
  <si>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</si>
  <si>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>2013</t>
  </si>
  <si>
    <t>ILI History Australia</t>
  </si>
  <si>
    <t>Survey Weeks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</si>
  <si>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</si>
  <si>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</si>
  <si>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</si>
  <si>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</si>
  <si>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</si>
  <si>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</si>
  <si>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</si>
  <si>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</si>
  <si>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</si>
  <si>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</si>
  <si>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</si>
  <si>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SurveyWeek</t>
  </si>
  <si>
    <t>SentDateTime</t>
  </si>
  <si>
    <t>CutDateTime</t>
  </si>
  <si>
    <t>TotalResponses</t>
  </si>
  <si>
    <t>RespondentsLastWeek</t>
  </si>
  <si>
    <t>MasterParticipant</t>
  </si>
  <si>
    <t>HouseholdMembers</t>
  </si>
  <si>
    <t>FandCVax</t>
  </si>
  <si>
    <t>FandCUnVax</t>
  </si>
  <si>
    <t>FCAVax</t>
  </si>
  <si>
    <t>FCAUnVax</t>
  </si>
  <si>
    <t>NumberVax</t>
  </si>
  <si>
    <t>TotalResponses1</t>
  </si>
  <si>
    <t>VaxPct</t>
  </si>
  <si>
    <t>WWPTotal</t>
  </si>
  <si>
    <t>WWPVax</t>
  </si>
  <si>
    <t>WWPVaxPct</t>
  </si>
  <si>
    <t>ActivityLevel</t>
  </si>
  <si>
    <t>Low levels of influenza-like illness activity</t>
  </si>
  <si>
    <t>5-year average</t>
  </si>
  <si>
    <t>AUS</t>
  </si>
  <si>
    <t>Label</t>
  </si>
  <si>
    <t>WE2015-04-26</t>
  </si>
  <si>
    <t>Unvaccinated</t>
  </si>
  <si>
    <t>Vaccinated</t>
  </si>
  <si>
    <t>Fever and Cough</t>
  </si>
  <si>
    <t>Fever, Cough and Absent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</si>
  <si>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</si>
  <si>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</si>
  <si>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</si>
  <si>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</si>
  <si>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</si>
  <si>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</si>
  <si>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</si>
  <si>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</si>
  <si>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</si>
  <si>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</si>
  <si>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FC (WA)</t>
  </si>
  <si>
    <t>FCA (WA)</t>
  </si>
  <si>
    <t>Vaccination data is not available for this week due to a system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</si>
</sst>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;@"/>
    <numFmt numFmtId="165" formatCode="0.0%"/>
    <numFmt numFmtId="166" formatCode="dddd\,\ dd\ mmmm\ \a\t\ h:mm\ AM/PM"/>
    <numFmt numFmtId="167" formatCode="h:mm\ AM/PM\,\ dddd\ dd\ mmmm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top"/>
      <protection locked="0"/>
    </xf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0" fillId="0" borderId="0" xfId="0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5" fillId="0" borderId="0" xfId="0" applyFont="1"/>
    <xf numFmtId="0" fontId="7" fillId="0" borderId="0" xfId="1" applyFont="1" applyAlignment="1" applyProtection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10" fontId="0" fillId="0" borderId="0" xfId="0" applyNumberFormat="1"/>
    <xf numFmtId="0" fontId="8" fillId="0" borderId="0" xfId="0" applyFont="1"/>
    <xf numFmtId="16" fontId="8" fillId="0" borderId="0" xfId="0" applyNumberFormat="1" applyFont="1"/>
    <xf numFmtId="10" fontId="0" fillId="0" borderId="0" xfId="0" applyNumberFormat="1"/>
    <xf numFmtId="0" fontId="8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0" fillId="0" borderId="0" xfId="0" quotePrefix="1"/>
    <xf numFmtId="0" fontId="0" fillId="0" borderId="0" xfId="0" quotePrefix="1" applyAlignment="1">
      <alignment horizontal="left"/>
    </xf>
    <xf numFmtId="16" fontId="0" fillId="0" borderId="0" xfId="0" quotePrefix="1" applyNumberFormat="1" applyFont="1"/>
    <xf numFmtId="165" fontId="0" fillId="0" borderId="1" xfId="2" applyNumberFormat="1" applyFont="1" applyBorder="1" applyAlignment="1">
      <alignment horizontal="right" indent="1"/>
    </xf>
    <xf numFmtId="165" fontId="1" fillId="0" borderId="1" xfId="2" applyNumberFormat="1" applyFont="1" applyBorder="1" applyAlignment="1">
      <alignment horizontal="righ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 wrapText="1"/>
    </xf>
    <xf numFmtId="166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68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2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366FF"/>
      <color rgb="FF33CC33"/>
      <color rgb="FF6600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2631036743358415"/>
        </c:manualLayout>
      </c:layout>
      <c:lineChart>
        <c:grouping val="standard"/>
        <c:varyColors val="0"/>
        <c:ser>
          <c:idx val="2"/>
          <c:order val="0"/>
          <c:tx>
            <c:strRef>
              <c:f>Data!$A$4</c:f>
              <c:strCache>
                <c:ptCount val="1"/>
                <c:pt idx="0">
                  <c:v>Vaccinated</c:v>
                </c:pt>
              </c:strCache>
            </c:strRef>
          </c:tx>
          <c:spPr>
            <a:ln w="41275">
              <a:solidFill>
                <a:srgbClr val="3366FF"/>
              </a:solidFill>
              <a:prstDash val="sysDot"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Data!$B$4:$Z$4</c:f>
              <c:numCache>
                <c:formatCode>General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4000"/>
        <c:axId val="375754752"/>
      </c:lineChart>
      <c:dateAx>
        <c:axId val="37574400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32123347324"/>
              <c:y val="0.91108440254321055"/>
            </c:manualLayout>
          </c:layout>
          <c:overlay val="0"/>
        </c:title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75754752"/>
        <c:crosses val="autoZero"/>
        <c:auto val="1"/>
        <c:lblOffset val="100"/>
        <c:baseTimeUnit val="days"/>
      </c:dateAx>
      <c:valAx>
        <c:axId val="375754752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(%)</a:t>
                </a:r>
              </a:p>
            </c:rich>
          </c:tx>
          <c:layout>
            <c:manualLayout>
              <c:xMode val="edge"/>
              <c:yMode val="edge"/>
              <c:x val="1.3005046820733808E-2"/>
              <c:y val="0.140791787635667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7574400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72504480081797E-2"/>
          <c:y val="0.15047754203122862"/>
          <c:w val="0.89324701079031787"/>
          <c:h val="0.61967516039443316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Data!$B$14:$Z$14</c:f>
              <c:numCache>
                <c:formatCode>General</c:formatCode>
                <c:ptCount val="25"/>
                <c:pt idx="0">
                  <c:v>2.1236559139784901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Data!$B$15:$Z$15</c:f>
              <c:numCache>
                <c:formatCode>General</c:formatCode>
                <c:ptCount val="25"/>
                <c:pt idx="0">
                  <c:v>1.28494623655914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96000"/>
        <c:axId val="380897920"/>
      </c:lineChart>
      <c:dateAx>
        <c:axId val="38089600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380897920"/>
        <c:crosses val="autoZero"/>
        <c:auto val="1"/>
        <c:lblOffset val="100"/>
        <c:baseTimeUnit val="days"/>
      </c:dateAx>
      <c:valAx>
        <c:axId val="38089792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80896000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2193029213649573"/>
          <c:y val="0.18323631528931456"/>
          <c:w val="0.24481270473094771"/>
          <c:h val="0.19756887930908068"/>
        </c:manualLayout>
      </c:layout>
      <c:overlay val="0"/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 sz="900" b="1">
                <a:latin typeface="Verdana"/>
              </a:rPr>
              <a:t>Flutracking Influenza-Like</a:t>
            </a:r>
            <a:r>
              <a:rPr lang="en-AU" sz="900" b="1" baseline="0">
                <a:latin typeface="Verdana"/>
              </a:rPr>
              <a:t> Illness symptoms fever and cough (Australia)</a:t>
            </a:r>
            <a:endParaRPr lang="en-AU" sz="900" b="1">
              <a:latin typeface="Verdana"/>
            </a:endParaRPr>
          </a:p>
        </c:rich>
      </c:tx>
      <c:layout>
        <c:manualLayout>
          <c:xMode val="edge"/>
          <c:yMode val="edge"/>
          <c:x val="1.2527653858119086E-2"/>
          <c:y val="2.1535658359496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80554824106674E-2"/>
          <c:y val="0.10428078226154014"/>
          <c:w val="0.88463008346272776"/>
          <c:h val="0.71307884731298898"/>
        </c:manualLayout>
      </c:layout>
      <c:lineChart>
        <c:grouping val="standard"/>
        <c:varyColors val="0"/>
        <c:ser>
          <c:idx val="4"/>
          <c:order val="1"/>
          <c:tx>
            <c:strRef>
              <c:f>Data!$A$7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Data!$B$7:$Z$7</c:f>
              <c:numCache>
                <c:formatCode>General</c:formatCode>
                <c:ptCount val="25"/>
                <c:pt idx="1">
                  <c:v>1.7499659539697701</c:v>
                </c:pt>
                <c:pt idx="2">
                  <c:v>2.0247544732947702</c:v>
                </c:pt>
                <c:pt idx="3">
                  <c:v>2.0087843947810402</c:v>
                </c:pt>
                <c:pt idx="4">
                  <c:v>2.43652874592313</c:v>
                </c:pt>
                <c:pt idx="5">
                  <c:v>2.7030688977711499</c:v>
                </c:pt>
                <c:pt idx="6">
                  <c:v>2.7375201288244799</c:v>
                </c:pt>
                <c:pt idx="7">
                  <c:v>2.49112616973217</c:v>
                </c:pt>
                <c:pt idx="8">
                  <c:v>2.6410718886884799</c:v>
                </c:pt>
                <c:pt idx="9">
                  <c:v>2.8116334558586402</c:v>
                </c:pt>
                <c:pt idx="10">
                  <c:v>2.6302049340817102</c:v>
                </c:pt>
                <c:pt idx="11">
                  <c:v>2.6613999870491498</c:v>
                </c:pt>
                <c:pt idx="12">
                  <c:v>2.2890946502057599</c:v>
                </c:pt>
                <c:pt idx="13">
                  <c:v>2.6178010471204201</c:v>
                </c:pt>
                <c:pt idx="14">
                  <c:v>2.9528822698677599</c:v>
                </c:pt>
                <c:pt idx="15">
                  <c:v>3.0539228213646799</c:v>
                </c:pt>
                <c:pt idx="16">
                  <c:v>3.5428497676819801</c:v>
                </c:pt>
                <c:pt idx="17">
                  <c:v>3.5817446562680502</c:v>
                </c:pt>
                <c:pt idx="18">
                  <c:v>3.29663212435233</c:v>
                </c:pt>
                <c:pt idx="19">
                  <c:v>2.7466075156576202</c:v>
                </c:pt>
                <c:pt idx="20">
                  <c:v>2.6663215117784098</c:v>
                </c:pt>
                <c:pt idx="21">
                  <c:v>2.3679295624333001</c:v>
                </c:pt>
                <c:pt idx="22">
                  <c:v>2.3183507941872299</c:v>
                </c:pt>
                <c:pt idx="23">
                  <c:v>2.1364118895965998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Data!$A$8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Data!$B$8:$Z$8</c:f>
              <c:numCache>
                <c:formatCode>General</c:formatCode>
                <c:ptCount val="25"/>
                <c:pt idx="1">
                  <c:v>2.5337192158575901</c:v>
                </c:pt>
                <c:pt idx="2">
                  <c:v>2.0869283865401198</c:v>
                </c:pt>
                <c:pt idx="3">
                  <c:v>2.5493333333333301</c:v>
                </c:pt>
                <c:pt idx="4">
                  <c:v>2.8773534730347801</c:v>
                </c:pt>
                <c:pt idx="5">
                  <c:v>2.8727697536108701</c:v>
                </c:pt>
                <c:pt idx="6">
                  <c:v>2.6716338477913801</c:v>
                </c:pt>
                <c:pt idx="7">
                  <c:v>2.8330576748652798</c:v>
                </c:pt>
                <c:pt idx="8">
                  <c:v>3.0324024728202899</c:v>
                </c:pt>
                <c:pt idx="9">
                  <c:v>2.9170267934312899</c:v>
                </c:pt>
                <c:pt idx="10">
                  <c:v>3.1073598193645502</c:v>
                </c:pt>
                <c:pt idx="11">
                  <c:v>2.9897295262676802</c:v>
                </c:pt>
                <c:pt idx="12">
                  <c:v>2.8686759956943</c:v>
                </c:pt>
                <c:pt idx="13">
                  <c:v>3.2339783323451701</c:v>
                </c:pt>
                <c:pt idx="14">
                  <c:v>3.6142625607779602</c:v>
                </c:pt>
                <c:pt idx="15">
                  <c:v>3.8864864864864899</c:v>
                </c:pt>
                <c:pt idx="16">
                  <c:v>4.4336851267544297</c:v>
                </c:pt>
                <c:pt idx="17">
                  <c:v>4.6590474107289301</c:v>
                </c:pt>
                <c:pt idx="18">
                  <c:v>4.09330985915493</c:v>
                </c:pt>
                <c:pt idx="19">
                  <c:v>3.6063941589689699</c:v>
                </c:pt>
                <c:pt idx="20">
                  <c:v>3.4412171507607199</c:v>
                </c:pt>
                <c:pt idx="21">
                  <c:v>2.6106634286345098</c:v>
                </c:pt>
                <c:pt idx="22">
                  <c:v>2.1618007577445999</c:v>
                </c:pt>
                <c:pt idx="23">
                  <c:v>1.92895123882792</c:v>
                </c:pt>
                <c:pt idx="24">
                  <c:v>1.59492368375922</c:v>
                </c:pt>
              </c:numCache>
            </c:numRef>
          </c:val>
          <c:smooth val="0"/>
        </c:ser>
        <c:ser>
          <c:idx val="2"/>
          <c:order val="0"/>
          <c:tx>
            <c:v>2015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Data!$B$14:$Z$14</c:f>
              <c:numCache>
                <c:formatCode>General</c:formatCode>
                <c:ptCount val="25"/>
                <c:pt idx="0">
                  <c:v>2.1236559139784901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Data!$A$9</c:f>
              <c:strCache>
                <c:ptCount val="1"/>
                <c:pt idx="0">
                  <c:v>5-year average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Data!$B$9:$AA$9</c:f>
              <c:numCache>
                <c:formatCode>General</c:formatCode>
                <c:ptCount val="26"/>
                <c:pt idx="1">
                  <c:v>2.2779486269557001</c:v>
                </c:pt>
                <c:pt idx="2">
                  <c:v>2.3703362713804799</c:v>
                </c:pt>
                <c:pt idx="3">
                  <c:v>2.6163033794719701</c:v>
                </c:pt>
                <c:pt idx="4">
                  <c:v>2.92452042477901</c:v>
                </c:pt>
                <c:pt idx="5">
                  <c:v>3.1791114102708602</c:v>
                </c:pt>
                <c:pt idx="6">
                  <c:v>3.0367834916260898</c:v>
                </c:pt>
                <c:pt idx="7">
                  <c:v>3.0952624445236001</c:v>
                </c:pt>
                <c:pt idx="8">
                  <c:v>3.1004135956004202</c:v>
                </c:pt>
                <c:pt idx="9">
                  <c:v>3.2085149145008902</c:v>
                </c:pt>
                <c:pt idx="10">
                  <c:v>3.2809812855497298</c:v>
                </c:pt>
                <c:pt idx="11">
                  <c:v>3.3916684782457098</c:v>
                </c:pt>
                <c:pt idx="12">
                  <c:v>3.1434517758520699</c:v>
                </c:pt>
                <c:pt idx="13">
                  <c:v>3.1602270716094201</c:v>
                </c:pt>
                <c:pt idx="14">
                  <c:v>3.30888151760493</c:v>
                </c:pt>
                <c:pt idx="15">
                  <c:v>3.5805616108310199</c:v>
                </c:pt>
                <c:pt idx="16">
                  <c:v>3.8259874130117502</c:v>
                </c:pt>
                <c:pt idx="17">
                  <c:v>3.72265011360071</c:v>
                </c:pt>
                <c:pt idx="18">
                  <c:v>3.4914432763644001</c:v>
                </c:pt>
                <c:pt idx="19">
                  <c:v>3.23671842621581</c:v>
                </c:pt>
                <c:pt idx="20">
                  <c:v>2.89023304926044</c:v>
                </c:pt>
                <c:pt idx="21">
                  <c:v>2.5677417347475302</c:v>
                </c:pt>
                <c:pt idx="22">
                  <c:v>2.3758513110717101</c:v>
                </c:pt>
                <c:pt idx="23">
                  <c:v>2.1528735830408898</c:v>
                </c:pt>
                <c:pt idx="24">
                  <c:v>2.0329173511534702</c:v>
                </c:pt>
                <c:pt idx="25">
                  <c:v>1.98530638747788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54112"/>
        <c:axId val="380956032"/>
      </c:lineChart>
      <c:dateAx>
        <c:axId val="380954112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ending</a:t>
                </a:r>
              </a:p>
            </c:rich>
          </c:tx>
          <c:layout/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80956032"/>
        <c:crosses val="autoZero"/>
        <c:auto val="1"/>
        <c:lblOffset val="100"/>
        <c:baseTimeUnit val="days"/>
      </c:dateAx>
      <c:valAx>
        <c:axId val="380956032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Fever and cough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80954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857059936432462"/>
          <c:y val="0.1183113064737035"/>
          <c:w val="0.57305674630441783"/>
          <c:h val="7.044494921066799E-2"/>
        </c:manualLayout>
      </c:layout>
      <c:overlay val="1"/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51682027371447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Data!$B$16:$Z$16</c:f>
              <c:numCache>
                <c:formatCode>General</c:formatCode>
                <c:ptCount val="25"/>
                <c:pt idx="0">
                  <c:v>2.10455987973944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Data!$B$17:$Z$17</c:f>
              <c:numCache>
                <c:formatCode>General</c:formatCode>
                <c:ptCount val="25"/>
                <c:pt idx="0">
                  <c:v>1.13579422081176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68736"/>
        <c:axId val="379679104"/>
      </c:lineChart>
      <c:dateAx>
        <c:axId val="379668736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379679104"/>
        <c:crosses val="autoZero"/>
        <c:auto val="1"/>
        <c:lblOffset val="100"/>
        <c:baseTimeUnit val="days"/>
        <c:majorUnit val="14"/>
        <c:majorTimeUnit val="days"/>
      </c:dateAx>
      <c:valAx>
        <c:axId val="379679104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66873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29121707404111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4"/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Data!$B$18:$Z$18</c:f>
              <c:numCache>
                <c:formatCode>General</c:formatCode>
                <c:ptCount val="25"/>
                <c:pt idx="0">
                  <c:v>1.9689119170984499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Data!$B$19:$Z$19</c:f>
              <c:numCache>
                <c:formatCode>General</c:formatCode>
                <c:ptCount val="25"/>
                <c:pt idx="0">
                  <c:v>1.3471502590673601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0080"/>
        <c:axId val="379792000"/>
      </c:lineChart>
      <c:dateAx>
        <c:axId val="37979008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379792000"/>
        <c:crosses val="autoZero"/>
        <c:auto val="1"/>
        <c:lblOffset val="100"/>
        <c:baseTimeUnit val="days"/>
        <c:majorUnit val="14"/>
        <c:majorTimeUnit val="days"/>
      </c:dateAx>
      <c:valAx>
        <c:axId val="37979200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79008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2911395708304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Data!$B$20:$Z$20</c:f>
              <c:numCache>
                <c:formatCode>General</c:formatCode>
                <c:ptCount val="25"/>
                <c:pt idx="0">
                  <c:v>2.4229074889867799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Data!$B$21:$Z$21</c:f>
              <c:numCache>
                <c:formatCode>General</c:formatCode>
                <c:ptCount val="25"/>
                <c:pt idx="0">
                  <c:v>1.7621145374449301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12480"/>
        <c:axId val="379835136"/>
      </c:lineChart>
      <c:dateAx>
        <c:axId val="37981248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379835136"/>
        <c:crosses val="autoZero"/>
        <c:auto val="1"/>
        <c:lblOffset val="100"/>
        <c:baseTimeUnit val="days"/>
        <c:majorUnit val="14"/>
        <c:majorTimeUnit val="days"/>
      </c:dateAx>
      <c:valAx>
        <c:axId val="379835136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81248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673220458689370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Data!$B$22:$Z$22</c:f>
              <c:numCache>
                <c:formatCode>General</c:formatCode>
                <c:ptCount val="25"/>
                <c:pt idx="0">
                  <c:v>2.2535211267605599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Data!$B$23:$Z$23</c:f>
              <c:numCache>
                <c:formatCode>General</c:formatCode>
                <c:ptCount val="25"/>
                <c:pt idx="0">
                  <c:v>1.6197183098591501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45632"/>
        <c:axId val="381236352"/>
      </c:lineChart>
      <c:dateAx>
        <c:axId val="379845632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381236352"/>
        <c:crosses val="autoZero"/>
        <c:auto val="1"/>
        <c:lblOffset val="100"/>
        <c:baseTimeUnit val="days"/>
        <c:majorUnit val="14"/>
        <c:majorTimeUnit val="days"/>
      </c:dateAx>
      <c:valAx>
        <c:axId val="381236352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7984563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6761315825199335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Data!$B$24:$Z$24</c:f>
              <c:numCache>
                <c:formatCode>General</c:formatCode>
                <c:ptCount val="25"/>
                <c:pt idx="0">
                  <c:v>1.8191546281433899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Data!$B$25:$Z$25</c:f>
              <c:numCache>
                <c:formatCode>General</c:formatCode>
                <c:ptCount val="25"/>
                <c:pt idx="0">
                  <c:v>0.64205457463884397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65024"/>
        <c:axId val="381266944"/>
      </c:lineChart>
      <c:dateAx>
        <c:axId val="381265024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381266944"/>
        <c:crosses val="autoZero"/>
        <c:auto val="1"/>
        <c:lblOffset val="100"/>
        <c:baseTimeUnit val="days"/>
      </c:dateAx>
      <c:valAx>
        <c:axId val="381266944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8126502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67613158251993355"/>
        </c:manualLayout>
      </c:layout>
      <c:lineChart>
        <c:grouping val="standar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FC (WA)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Data!$B$26:$Z$26</c:f>
              <c:numCache>
                <c:formatCode>General</c:formatCode>
                <c:ptCount val="25"/>
                <c:pt idx="0">
                  <c:v>2.2511848341232201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Data!$A$27</c:f>
              <c:strCache>
                <c:ptCount val="1"/>
                <c:pt idx="0">
                  <c:v>FCA (WA)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Data!$B$1:$Z$1</c:f>
              <c:numCache>
                <c:formatCode>d\-mmm</c:formatCode>
                <c:ptCount val="25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</c:numCache>
            </c:numRef>
          </c:cat>
          <c:val>
            <c:numRef>
              <c:f>Data!$B$27:$Z$27</c:f>
              <c:numCache>
                <c:formatCode>General</c:formatCode>
                <c:ptCount val="25"/>
                <c:pt idx="0">
                  <c:v>1.3625592417061601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094528"/>
        <c:axId val="381121280"/>
      </c:lineChart>
      <c:dateAx>
        <c:axId val="381094528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381121280"/>
        <c:crosses val="autoZero"/>
        <c:auto val="1"/>
        <c:lblOffset val="100"/>
        <c:baseTimeUnit val="days"/>
      </c:dateAx>
      <c:valAx>
        <c:axId val="38112128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38109452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>
      <c:oddFooter>&amp;C&amp;G</c:oddFooter>
    </c:headerFooter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56127</xdr:colOff>
      <xdr:row>22</xdr:row>
      <xdr:rowOff>43630</xdr:rowOff>
    </xdr:from>
    <xdr:to>
      <xdr:col>4</xdr:col>
      <xdr:colOff>3302131</xdr:colOff>
      <xdr:row>22</xdr:row>
      <xdr:rowOff>1965610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56127</xdr:colOff>
      <xdr:row>24</xdr:row>
      <xdr:rowOff>60828</xdr:rowOff>
    </xdr:from>
    <xdr:to>
      <xdr:col>4</xdr:col>
      <xdr:colOff>3282436</xdr:colOff>
      <xdr:row>25</xdr:row>
      <xdr:rowOff>102899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53787</xdr:colOff>
      <xdr:row>17</xdr:row>
      <xdr:rowOff>95882</xdr:rowOff>
    </xdr:from>
    <xdr:to>
      <xdr:col>4</xdr:col>
      <xdr:colOff>3293945</xdr:colOff>
      <xdr:row>17</xdr:row>
      <xdr:rowOff>3355917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56127</xdr:colOff>
      <xdr:row>25</xdr:row>
      <xdr:rowOff>146556</xdr:rowOff>
    </xdr:from>
    <xdr:to>
      <xdr:col>4</xdr:col>
      <xdr:colOff>37418</xdr:colOff>
      <xdr:row>26</xdr:row>
      <xdr:rowOff>24945</xdr:rowOff>
    </xdr:to>
    <xdr:graphicFrame macro="">
      <xdr:nvGraphicFramePr>
        <xdr:cNvPr id="14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93544</xdr:colOff>
      <xdr:row>25</xdr:row>
      <xdr:rowOff>146556</xdr:rowOff>
    </xdr:from>
    <xdr:to>
      <xdr:col>4</xdr:col>
      <xdr:colOff>3302129</xdr:colOff>
      <xdr:row>26</xdr:row>
      <xdr:rowOff>16993</xdr:rowOff>
    </xdr:to>
    <xdr:graphicFrame macro="">
      <xdr:nvGraphicFramePr>
        <xdr:cNvPr id="15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56127</xdr:colOff>
      <xdr:row>26</xdr:row>
      <xdr:rowOff>68602</xdr:rowOff>
    </xdr:from>
    <xdr:to>
      <xdr:col>4</xdr:col>
      <xdr:colOff>37418</xdr:colOff>
      <xdr:row>26</xdr:row>
      <xdr:rowOff>1733694</xdr:rowOff>
    </xdr:to>
    <xdr:graphicFrame macro="">
      <xdr:nvGraphicFramePr>
        <xdr:cNvPr id="16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84189</xdr:colOff>
      <xdr:row>26</xdr:row>
      <xdr:rowOff>68602</xdr:rowOff>
    </xdr:from>
    <xdr:to>
      <xdr:col>4</xdr:col>
      <xdr:colOff>3292774</xdr:colOff>
      <xdr:row>26</xdr:row>
      <xdr:rowOff>1733694</xdr:rowOff>
    </xdr:to>
    <xdr:graphicFrame macro="">
      <xdr:nvGraphicFramePr>
        <xdr:cNvPr id="17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56127</xdr:colOff>
      <xdr:row>27</xdr:row>
      <xdr:rowOff>2</xdr:rowOff>
    </xdr:from>
    <xdr:to>
      <xdr:col>4</xdr:col>
      <xdr:colOff>37418</xdr:colOff>
      <xdr:row>27</xdr:row>
      <xdr:rowOff>2071996</xdr:rowOff>
    </xdr:to>
    <xdr:graphicFrame macro="">
      <xdr:nvGraphicFramePr>
        <xdr:cNvPr id="20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84190</xdr:colOff>
      <xdr:row>27</xdr:row>
      <xdr:rowOff>2</xdr:rowOff>
    </xdr:from>
    <xdr:to>
      <xdr:col>4</xdr:col>
      <xdr:colOff>3292775</xdr:colOff>
      <xdr:row>27</xdr:row>
      <xdr:rowOff>2067338</xdr:rowOff>
    </xdr:to>
    <xdr:graphicFrame macro="">
      <xdr:nvGraphicFramePr>
        <xdr:cNvPr id="21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flutracking.net/Info/Maps" TargetMode="External"/><Relationship Id="rId1" Type="http://schemas.openxmlformats.org/officeDocument/2006/relationships/hyperlink" Target="http://www.flutracking.ne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lutracking@flutracking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85" zoomScaleNormal="85" zoomScalePageLayoutView="85" workbookViewId="0">
      <selection activeCell="A4" sqref="A4:E4"/>
    </sheetView>
  </sheetViews>
  <sheetFormatPr defaultRowHeight="15.05" x14ac:dyDescent="0.3"/>
  <cols>
    <col min="1" max="1" width="15" style="1" customWidth="1"/>
    <col min="2" max="3" width="13.33203125" style="1" customWidth="1"/>
    <col min="4" max="4" width="3.33203125" style="1" customWidth="1"/>
    <col min="5" max="5" width="47.33203125" style="1" customWidth="1"/>
    <col min="6" max="6" width="10" style="1" customWidth="1"/>
  </cols>
  <sheetData>
    <row r="1" spans="1:6" ht="36.799999999999997" customHeight="1" x14ac:dyDescent="0.3">
      <c r="A1" s="58"/>
      <c r="B1" s="58"/>
      <c r="C1" s="58"/>
      <c r="D1" s="58"/>
      <c r="E1" s="58"/>
    </row>
    <row r="2" spans="1:6" ht="33.85" customHeight="1" x14ac:dyDescent="0.3">
      <c r="A2" s="59" t="s">
        <v>0</v>
      </c>
      <c r="B2" s="59"/>
      <c r="C2" s="59"/>
      <c r="D2" s="59"/>
      <c r="E2" s="59"/>
    </row>
    <row r="3" spans="1:6" ht="39" customHeight="1" x14ac:dyDescent="0.3">
      <c r="A3" s="60" t="str">
        <f>"Week ending "&amp;TEXT(Data!A11,"dd mmmm yyyy")</f>
        <v>Week ending 26 April 2015</v>
      </c>
      <c r="B3" s="60"/>
      <c r="C3" s="60"/>
      <c r="D3" s="60"/>
      <c r="E3" s="60"/>
    </row>
    <row r="4" spans="1:6" ht="53.25" customHeight="1" x14ac:dyDescent="0.3">
      <c r="A4" s="62" t="str">
        <f>Data!R11</f>
        <v>Low levels of influenza-like illness activity</v>
      </c>
      <c r="B4" s="62"/>
      <c r="C4" s="62"/>
      <c r="D4" s="62"/>
      <c r="E4" s="62"/>
      <c r="F4"/>
    </row>
    <row r="5" spans="1:6" ht="58.55" customHeight="1" x14ac:dyDescent="0.3">
      <c r="A5" s="57" t="str">
        <f>"This survey was sent on "&amp; TEXT(Data!B11,"dddd, dd mmmm yyyy at hh:mm AM/PM") &amp;" and by "&amp;TEXT(Data!C11,"hh:mm AM/PM, dddd dd mmmm")&amp;" we had received "&amp;Data!D11&amp;" responses from "&amp;Data!F11&amp;" people responding for themselves and "&amp;Data!G11&amp;" household members across Australia."</f>
        <v>This survey was sent on Monday, 27 April 2015 at 01:13 AM and by 09:00 AM, Thursday 30 April we had received 18600 responses from 11337 people responding for themselves and 7263 household members across Australia.</v>
      </c>
      <c r="B5" s="57"/>
      <c r="C5" s="57"/>
      <c r="D5" s="57"/>
      <c r="E5" s="57"/>
      <c r="F5" s="8"/>
    </row>
    <row r="6" spans="1:6" ht="15.85" customHeight="1" x14ac:dyDescent="0.3">
      <c r="A6" s="61" t="s">
        <v>1</v>
      </c>
      <c r="B6" s="61"/>
      <c r="C6" s="61"/>
      <c r="E6" s="57" t="str">
        <f>"Across Australia, fever and cough was reported by "&amp;TEXT(Data!I11,"0.0")&amp;"% of participants.  Fever, cough and absence from normal duties was reported by "&amp;TEXT(Data!K11,"0.0")&amp;"% of participants."</f>
        <v>Across Australia, fever and cough was reported by 2.1% of participants.  Fever, cough and absence from normal duties was reported by 1.3% of participants.</v>
      </c>
    </row>
    <row r="7" spans="1:6" x14ac:dyDescent="0.3">
      <c r="A7" s="2" t="s">
        <v>13</v>
      </c>
      <c r="B7" s="5" t="s">
        <v>14</v>
      </c>
      <c r="C7" s="5" t="s">
        <v>15</v>
      </c>
      <c r="E7" s="57"/>
    </row>
    <row r="8" spans="1:6" x14ac:dyDescent="0.3">
      <c r="A8" s="3" t="s">
        <v>16</v>
      </c>
      <c r="B8" s="6">
        <v>5987</v>
      </c>
      <c r="C8" s="34">
        <v>0.32188172043010799</v>
      </c>
      <c r="E8" s="57"/>
    </row>
    <row r="9" spans="1:6" x14ac:dyDescent="0.3">
      <c r="A9" s="3" t="s">
        <v>17</v>
      </c>
      <c r="B9" s="6">
        <v>2895</v>
      </c>
      <c r="C9" s="34">
        <v>0.15564516129032299</v>
      </c>
      <c r="E9" s="57"/>
    </row>
    <row r="10" spans="1:6" x14ac:dyDescent="0.3">
      <c r="A10" s="3" t="s">
        <v>18</v>
      </c>
      <c r="B10" s="6">
        <v>1816</v>
      </c>
      <c r="C10" s="34">
        <v>9.7634408602150502E-2</v>
      </c>
      <c r="E10" s="57"/>
    </row>
    <row r="11" spans="1:6" x14ac:dyDescent="0.3">
      <c r="A11" s="3" t="s">
        <v>19</v>
      </c>
      <c r="B11" s="6">
        <v>2840</v>
      </c>
      <c r="C11" s="34">
        <v>0.15268817204301099</v>
      </c>
      <c r="E11" s="57" t="s">
        <v>63</v>
      </c>
    </row>
    <row r="12" spans="1:6" x14ac:dyDescent="0.3">
      <c r="A12" s="3" t="s">
        <v>20</v>
      </c>
      <c r="B12" s="6">
        <v>1688</v>
      </c>
      <c r="C12" s="34">
        <v>9.0752688172043003E-2</v>
      </c>
      <c r="E12" s="57"/>
    </row>
    <row r="13" spans="1:6" x14ac:dyDescent="0.3">
      <c r="A13" s="3" t="s">
        <v>21</v>
      </c>
      <c r="B13" s="6">
        <v>1869</v>
      </c>
      <c r="C13" s="34">
        <v>0.100483870967742</v>
      </c>
      <c r="E13" s="57"/>
    </row>
    <row r="14" spans="1:6" x14ac:dyDescent="0.3">
      <c r="A14" s="3" t="s">
        <v>22</v>
      </c>
      <c r="B14" s="6">
        <v>680</v>
      </c>
      <c r="C14" s="34">
        <v>3.6559139784946203E-2</v>
      </c>
      <c r="E14" s="57"/>
    </row>
    <row r="15" spans="1:6" x14ac:dyDescent="0.3">
      <c r="A15" s="3" t="s">
        <v>23</v>
      </c>
      <c r="B15" s="6">
        <v>825</v>
      </c>
      <c r="C15" s="34">
        <v>4.4354838709677401E-2</v>
      </c>
      <c r="E15" s="57"/>
    </row>
    <row r="16" spans="1:6" x14ac:dyDescent="0.3">
      <c r="A16" s="4" t="s">
        <v>44</v>
      </c>
      <c r="B16" s="7">
        <v>18600</v>
      </c>
      <c r="C16" s="35">
        <v>1</v>
      </c>
      <c r="E16" s="57"/>
    </row>
    <row r="17" spans="1:5" ht="12.55" customHeight="1" x14ac:dyDescent="0.3">
      <c r="A17" s="56"/>
      <c r="B17" s="56"/>
      <c r="C17" s="56"/>
      <c r="E17" s="38"/>
    </row>
    <row r="18" spans="1:5" s="1" customFormat="1" ht="271.10000000000002" customHeight="1" x14ac:dyDescent="0.3">
      <c r="A18" s="23"/>
      <c r="B18" s="23"/>
      <c r="C18" s="23"/>
      <c r="D18" s="23"/>
      <c r="E18" s="23"/>
    </row>
    <row r="19" spans="1:5" s="1" customFormat="1" x14ac:dyDescent="0.3">
      <c r="A19" s="18" t="s">
        <v>2</v>
      </c>
      <c r="B19" s="18"/>
      <c r="C19" s="18"/>
      <c r="D19" s="18"/>
      <c r="E19" s="19" t="s">
        <v>3</v>
      </c>
    </row>
    <row r="20" spans="1:5" s="1" customFormat="1" x14ac:dyDescent="0.3">
      <c r="A20" s="18" t="s">
        <v>4</v>
      </c>
      <c r="B20" s="18"/>
      <c r="C20" s="18"/>
      <c r="D20" s="18"/>
      <c r="E20" s="19" t="s">
        <v>5</v>
      </c>
    </row>
    <row r="21" spans="1:5" s="1" customFormat="1" x14ac:dyDescent="0.3">
      <c r="A21" s="18" t="s">
        <v>6</v>
      </c>
      <c r="B21" s="18"/>
      <c r="C21" s="18"/>
      <c r="D21" s="18"/>
      <c r="E21" s="19" t="s">
        <v>7</v>
      </c>
    </row>
    <row r="22" spans="1:5" s="1" customFormat="1" x14ac:dyDescent="0.3">
      <c r="A22" s="18" t="s">
        <v>8</v>
      </c>
      <c r="B22" s="18"/>
      <c r="C22" s="18"/>
      <c r="D22" s="18"/>
      <c r="E22" s="19" t="s">
        <v>9</v>
      </c>
    </row>
    <row r="23" spans="1:5" s="1" customFormat="1" ht="161.1" customHeight="1" x14ac:dyDescent="0.3">
      <c r="A23" s="20"/>
      <c r="B23" s="21"/>
      <c r="C23" s="21"/>
      <c r="D23" s="21"/>
      <c r="E23" s="22"/>
    </row>
    <row r="24" spans="1:5" ht="6.3" customHeight="1" x14ac:dyDescent="0.3"/>
    <row r="25" spans="1:5" ht="139.80000000000001" customHeight="1" x14ac:dyDescent="0.3">
      <c r="A25" s="11"/>
      <c r="B25" s="12"/>
      <c r="C25" s="12"/>
      <c r="D25" s="12"/>
      <c r="E25" s="13"/>
    </row>
    <row r="26" spans="1:5" ht="139.80000000000001" customHeight="1" x14ac:dyDescent="0.3">
      <c r="A26" s="14"/>
      <c r="B26" s="9"/>
      <c r="C26" s="9"/>
      <c r="D26" s="9"/>
      <c r="E26" s="15"/>
    </row>
    <row r="27" spans="1:5" ht="139.80000000000001" customHeight="1" x14ac:dyDescent="0.3">
      <c r="A27" s="14"/>
      <c r="B27" s="9"/>
      <c r="C27" s="9"/>
      <c r="D27" s="9"/>
      <c r="E27" s="15"/>
    </row>
    <row r="28" spans="1:5" ht="166.55" customHeight="1" x14ac:dyDescent="0.3">
      <c r="A28" s="16"/>
      <c r="B28" s="10"/>
      <c r="C28" s="10"/>
      <c r="D28" s="10"/>
      <c r="E28" s="17"/>
    </row>
    <row r="29" spans="1:5" ht="7.55" customHeight="1" x14ac:dyDescent="0.3"/>
  </sheetData>
  <mergeCells count="8">
    <mergeCell ref="E11:E16"/>
    <mergeCell ref="A1:E1"/>
    <mergeCell ref="A2:E2"/>
    <mergeCell ref="A3:E3"/>
    <mergeCell ref="A5:E5"/>
    <mergeCell ref="A6:C6"/>
    <mergeCell ref="A4:E4"/>
    <mergeCell ref="E6:E10"/>
  </mergeCells>
  <hyperlinks>
    <hyperlink ref="E19" r:id="rId1"/>
    <hyperlink ref="E20" r:id="rId2"/>
    <hyperlink ref="E21" r:id="rId3"/>
    <hyperlink ref="E22" r:id="rId4"/>
  </hyperlinks>
  <pageMargins left="0.47244094488188981" right="0.47244094488188981" top="0.47244094488188981" bottom="0.98425196850393704" header="0.31496062992125984" footer="0.31496062992125984"/>
  <pageSetup paperSize="9" orientation="portrait" r:id="rId5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E11" sqref="E11"/>
    </sheetView>
  </sheetViews>
  <sheetFormatPr defaultRowHeight="15.05" x14ac:dyDescent="0.3"/>
  <cols>
    <col min="1" max="1" width="34.44140625" style="1" customWidth="1"/>
    <col min="2" max="2" width="24.6640625" bestFit="1" customWidth="1"/>
    <col min="3" max="3" width="24.5546875" bestFit="1" customWidth="1"/>
    <col min="4" max="25" width="14.6640625" bestFit="1" customWidth="1"/>
  </cols>
  <sheetData>
    <row r="1" spans="1:27" x14ac:dyDescent="0.3">
      <c r="A1" s="50" t="s">
        <v>12</v>
      </c>
      <c r="B1" s="26">
        <v>42120</v>
      </c>
      <c r="C1" s="26">
        <f>B1+7</f>
        <v>42127</v>
      </c>
      <c r="D1" s="26">
        <f t="shared" ref="D1:Z1" si="0">C1+7</f>
        <v>42134</v>
      </c>
      <c r="E1" s="26">
        <f t="shared" si="0"/>
        <v>42141</v>
      </c>
      <c r="F1" s="26">
        <f t="shared" si="0"/>
        <v>42148</v>
      </c>
      <c r="G1" s="26">
        <f t="shared" si="0"/>
        <v>42155</v>
      </c>
      <c r="H1" s="26">
        <f t="shared" si="0"/>
        <v>42162</v>
      </c>
      <c r="I1" s="26">
        <f t="shared" si="0"/>
        <v>42169</v>
      </c>
      <c r="J1" s="26">
        <f t="shared" si="0"/>
        <v>42176</v>
      </c>
      <c r="K1" s="26">
        <f t="shared" si="0"/>
        <v>42183</v>
      </c>
      <c r="L1" s="26">
        <f t="shared" si="0"/>
        <v>42190</v>
      </c>
      <c r="M1" s="26">
        <f t="shared" si="0"/>
        <v>42197</v>
      </c>
      <c r="N1" s="26">
        <f t="shared" si="0"/>
        <v>42204</v>
      </c>
      <c r="O1" s="26">
        <f t="shared" si="0"/>
        <v>42211</v>
      </c>
      <c r="P1" s="26">
        <f t="shared" si="0"/>
        <v>42218</v>
      </c>
      <c r="Q1" s="26">
        <f t="shared" si="0"/>
        <v>42225</v>
      </c>
      <c r="R1" s="26">
        <f t="shared" si="0"/>
        <v>42232</v>
      </c>
      <c r="S1" s="26">
        <f t="shared" si="0"/>
        <v>42239</v>
      </c>
      <c r="T1" s="26">
        <f t="shared" si="0"/>
        <v>42246</v>
      </c>
      <c r="U1" s="26">
        <f t="shared" si="0"/>
        <v>42253</v>
      </c>
      <c r="V1" s="26">
        <f t="shared" si="0"/>
        <v>42260</v>
      </c>
      <c r="W1" s="26">
        <f t="shared" si="0"/>
        <v>42267</v>
      </c>
      <c r="X1" s="26">
        <f t="shared" si="0"/>
        <v>42274</v>
      </c>
      <c r="Y1" s="26">
        <f t="shared" si="0"/>
        <v>42281</v>
      </c>
      <c r="Z1" s="26">
        <f t="shared" si="0"/>
        <v>42288</v>
      </c>
      <c r="AA1" s="26"/>
    </row>
    <row r="2" spans="1:27" s="1" customFormat="1" hidden="1" x14ac:dyDescent="0.3">
      <c r="A2" s="30" t="s">
        <v>45</v>
      </c>
      <c r="B2" s="33" t="s">
        <v>46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46"/>
      <c r="O2" s="51"/>
      <c r="P2" s="52"/>
      <c r="Q2" s="53"/>
      <c r="R2" s="53"/>
      <c r="S2" s="53"/>
      <c r="T2" s="53"/>
      <c r="U2" s="53"/>
      <c r="V2" s="54"/>
      <c r="W2" s="54"/>
      <c r="X2" s="54"/>
      <c r="Y2" s="54"/>
      <c r="Z2" s="54"/>
    </row>
    <row r="3" spans="1:27" x14ac:dyDescent="0.3">
      <c r="A3" s="31" t="s">
        <v>47</v>
      </c>
      <c r="B3" s="47">
        <v>2.1236559139784901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7" x14ac:dyDescent="0.3">
      <c r="A4" s="32" t="s">
        <v>48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6" spans="1:27" x14ac:dyDescent="0.3">
      <c r="A6" s="25" t="s">
        <v>11</v>
      </c>
      <c r="B6" s="26">
        <v>42120</v>
      </c>
      <c r="C6" s="26">
        <f>B6+7</f>
        <v>42127</v>
      </c>
      <c r="D6" s="26">
        <f t="shared" ref="D6" si="1">C6+7</f>
        <v>42134</v>
      </c>
      <c r="E6" s="26">
        <f t="shared" ref="E6" si="2">D6+7</f>
        <v>42141</v>
      </c>
      <c r="F6" s="26">
        <f t="shared" ref="F6" si="3">E6+7</f>
        <v>42148</v>
      </c>
      <c r="G6" s="26">
        <f t="shared" ref="G6" si="4">F6+7</f>
        <v>42155</v>
      </c>
      <c r="H6" s="26">
        <f t="shared" ref="H6" si="5">G6+7</f>
        <v>42162</v>
      </c>
      <c r="I6" s="26">
        <f t="shared" ref="I6" si="6">H6+7</f>
        <v>42169</v>
      </c>
      <c r="J6" s="26">
        <f t="shared" ref="J6" si="7">I6+7</f>
        <v>42176</v>
      </c>
      <c r="K6" s="26">
        <f t="shared" ref="K6" si="8">J6+7</f>
        <v>42183</v>
      </c>
      <c r="L6" s="26">
        <f t="shared" ref="L6" si="9">K6+7</f>
        <v>42190</v>
      </c>
      <c r="M6" s="26">
        <f t="shared" ref="M6" si="10">L6+7</f>
        <v>42197</v>
      </c>
      <c r="N6" s="26">
        <f t="shared" ref="N6" si="11">M6+7</f>
        <v>42204</v>
      </c>
      <c r="O6" s="26">
        <f t="shared" ref="O6" si="12">N6+7</f>
        <v>42211</v>
      </c>
      <c r="P6" s="26">
        <f t="shared" ref="P6" si="13">O6+7</f>
        <v>42218</v>
      </c>
      <c r="Q6" s="26">
        <f t="shared" ref="Q6" si="14">P6+7</f>
        <v>42225</v>
      </c>
      <c r="R6" s="26">
        <f t="shared" ref="R6" si="15">Q6+7</f>
        <v>42232</v>
      </c>
      <c r="S6" s="26">
        <f t="shared" ref="S6" si="16">R6+7</f>
        <v>42239</v>
      </c>
      <c r="T6" s="26">
        <f t="shared" ref="T6" si="17">S6+7</f>
        <v>42246</v>
      </c>
      <c r="U6" s="26">
        <f t="shared" ref="U6" si="18">T6+7</f>
        <v>42253</v>
      </c>
      <c r="V6" s="26">
        <f t="shared" ref="V6" si="19">U6+7</f>
        <v>42260</v>
      </c>
      <c r="W6" s="26">
        <f t="shared" ref="W6" si="20">V6+7</f>
        <v>42267</v>
      </c>
      <c r="X6" s="26">
        <f t="shared" ref="X6" si="21">W6+7</f>
        <v>42274</v>
      </c>
      <c r="Y6" s="26">
        <f t="shared" ref="Y6" si="22">X6+7</f>
        <v>42281</v>
      </c>
      <c r="Z6" s="26">
        <f t="shared" ref="Z6" si="23">Y6+7</f>
        <v>42288</v>
      </c>
    </row>
    <row r="7" spans="1:27" x14ac:dyDescent="0.3">
      <c r="A7" s="28" t="s">
        <v>10</v>
      </c>
      <c r="B7" s="48"/>
      <c r="C7" s="49">
        <v>1.7499659539697701</v>
      </c>
      <c r="D7" s="49">
        <v>2.0247544732947702</v>
      </c>
      <c r="E7" s="49">
        <v>2.0087843947810402</v>
      </c>
      <c r="F7" s="49">
        <v>2.43652874592313</v>
      </c>
      <c r="G7" s="49">
        <v>2.7030688977711499</v>
      </c>
      <c r="H7" s="49">
        <v>2.7375201288244799</v>
      </c>
      <c r="I7" s="49">
        <v>2.49112616973217</v>
      </c>
      <c r="J7" s="49">
        <v>2.6410718886884799</v>
      </c>
      <c r="K7" s="49">
        <v>2.8116334558586402</v>
      </c>
      <c r="L7" s="49">
        <v>2.6302049340817102</v>
      </c>
      <c r="M7" s="49">
        <v>2.6613999870491498</v>
      </c>
      <c r="N7" s="49">
        <v>2.2890946502057599</v>
      </c>
      <c r="O7" s="49">
        <v>2.6178010471204201</v>
      </c>
      <c r="P7" s="49">
        <v>2.9528822698677599</v>
      </c>
      <c r="Q7" s="49">
        <v>3.0539228213646799</v>
      </c>
      <c r="R7" s="49">
        <v>3.5428497676819801</v>
      </c>
      <c r="S7" s="49">
        <v>3.5817446562680502</v>
      </c>
      <c r="T7" s="49">
        <v>3.29663212435233</v>
      </c>
      <c r="U7" s="49">
        <v>2.7466075156576202</v>
      </c>
      <c r="V7" s="49">
        <v>2.6663215117784098</v>
      </c>
      <c r="W7" s="49">
        <v>2.3679295624333001</v>
      </c>
      <c r="X7" s="49">
        <v>2.3183507941872299</v>
      </c>
      <c r="Y7" s="49">
        <v>2.1364118895965998</v>
      </c>
      <c r="Z7" s="49"/>
      <c r="AA7" s="49"/>
    </row>
    <row r="8" spans="1:27" x14ac:dyDescent="0.3">
      <c r="A8" s="50">
        <v>2014</v>
      </c>
      <c r="B8" s="48"/>
      <c r="C8" s="49">
        <v>2.5337192158575901</v>
      </c>
      <c r="D8" s="49">
        <v>2.0869283865401198</v>
      </c>
      <c r="E8" s="49">
        <v>2.5493333333333301</v>
      </c>
      <c r="F8" s="49">
        <v>2.8773534730347801</v>
      </c>
      <c r="G8" s="49">
        <v>2.8727697536108701</v>
      </c>
      <c r="H8" s="49">
        <v>2.6716338477913801</v>
      </c>
      <c r="I8" s="49">
        <v>2.8330576748652798</v>
      </c>
      <c r="J8" s="49">
        <v>3.0324024728202899</v>
      </c>
      <c r="K8" s="49">
        <v>2.9170267934312899</v>
      </c>
      <c r="L8" s="49">
        <v>3.1073598193645502</v>
      </c>
      <c r="M8" s="49">
        <v>2.9897295262676802</v>
      </c>
      <c r="N8" s="49">
        <v>2.8686759956943</v>
      </c>
      <c r="O8" s="49">
        <v>3.2339783323451701</v>
      </c>
      <c r="P8" s="49">
        <v>3.6142625607779602</v>
      </c>
      <c r="Q8" s="49">
        <v>3.8864864864864899</v>
      </c>
      <c r="R8" s="49">
        <v>4.4336851267544297</v>
      </c>
      <c r="S8" s="49">
        <v>4.6590474107289301</v>
      </c>
      <c r="T8" s="49">
        <v>4.09330985915493</v>
      </c>
      <c r="U8" s="49">
        <v>3.6063941589689699</v>
      </c>
      <c r="V8" s="49">
        <v>3.4412171507607199</v>
      </c>
      <c r="W8" s="49">
        <v>2.6106634286345098</v>
      </c>
      <c r="X8" s="49">
        <v>2.1618007577445999</v>
      </c>
      <c r="Y8" s="49">
        <v>1.92895123882792</v>
      </c>
      <c r="Z8" s="49">
        <v>1.59492368375922</v>
      </c>
      <c r="AA8" s="49">
        <v>1.44814325201298</v>
      </c>
    </row>
    <row r="9" spans="1:27" x14ac:dyDescent="0.3">
      <c r="A9" s="25" t="s">
        <v>43</v>
      </c>
      <c r="B9" s="24"/>
      <c r="C9" s="55">
        <v>2.2779486269557001</v>
      </c>
      <c r="D9" s="55">
        <v>2.3703362713804799</v>
      </c>
      <c r="E9" s="55">
        <v>2.6163033794719701</v>
      </c>
      <c r="F9" s="55">
        <v>2.92452042477901</v>
      </c>
      <c r="G9" s="55">
        <v>3.1791114102708602</v>
      </c>
      <c r="H9" s="55">
        <v>3.0367834916260898</v>
      </c>
      <c r="I9" s="55">
        <v>3.0952624445236001</v>
      </c>
      <c r="J9" s="55">
        <v>3.1004135956004202</v>
      </c>
      <c r="K9" s="55">
        <v>3.2085149145008902</v>
      </c>
      <c r="L9" s="55">
        <v>3.2809812855497298</v>
      </c>
      <c r="M9" s="55">
        <v>3.3916684782457098</v>
      </c>
      <c r="N9" s="55">
        <v>3.1434517758520699</v>
      </c>
      <c r="O9" s="55">
        <v>3.1602270716094201</v>
      </c>
      <c r="P9" s="55">
        <v>3.30888151760493</v>
      </c>
      <c r="Q9" s="55">
        <v>3.5805616108310199</v>
      </c>
      <c r="R9" s="55">
        <v>3.8259874130117502</v>
      </c>
      <c r="S9" s="55">
        <v>3.72265011360071</v>
      </c>
      <c r="T9" s="55">
        <v>3.4914432763644001</v>
      </c>
      <c r="U9" s="55">
        <v>3.23671842621581</v>
      </c>
      <c r="V9" s="55">
        <v>2.89023304926044</v>
      </c>
      <c r="W9" s="55">
        <v>2.5677417347475302</v>
      </c>
      <c r="X9" s="55">
        <v>2.3758513110717101</v>
      </c>
      <c r="Y9" s="55">
        <v>2.1528735830408898</v>
      </c>
      <c r="Z9" s="55">
        <v>2.0329173511534702</v>
      </c>
      <c r="AA9" s="55">
        <v>1.98530638747788</v>
      </c>
    </row>
    <row r="10" spans="1:27" x14ac:dyDescent="0.3">
      <c r="A10" s="36" t="s">
        <v>24</v>
      </c>
      <c r="B10" s="36" t="s">
        <v>25</v>
      </c>
      <c r="C10" s="36" t="s">
        <v>26</v>
      </c>
      <c r="D10" s="36" t="s">
        <v>27</v>
      </c>
      <c r="E10" s="36" t="s">
        <v>28</v>
      </c>
      <c r="F10" s="36" t="s">
        <v>29</v>
      </c>
      <c r="G10" s="36" t="s">
        <v>30</v>
      </c>
      <c r="H10" s="37" t="s">
        <v>31</v>
      </c>
      <c r="I10" s="37" t="s">
        <v>32</v>
      </c>
      <c r="J10" s="37" t="s">
        <v>33</v>
      </c>
      <c r="K10" s="37" t="s">
        <v>34</v>
      </c>
      <c r="L10" s="37" t="s">
        <v>35</v>
      </c>
      <c r="M10" s="37" t="s">
        <v>36</v>
      </c>
      <c r="N10" s="37" t="s">
        <v>37</v>
      </c>
      <c r="O10" s="37" t="s">
        <v>38</v>
      </c>
      <c r="P10" s="37" t="s">
        <v>39</v>
      </c>
      <c r="Q10" s="37" t="s">
        <v>40</v>
      </c>
      <c r="R10" s="37" t="s">
        <v>41</v>
      </c>
    </row>
    <row r="11" spans="1:27" x14ac:dyDescent="0.3">
      <c r="A11" s="26">
        <v>42120</v>
      </c>
      <c r="B11" s="39">
        <v>42121.050694444399</v>
      </c>
      <c r="C11" s="40">
        <v>42124.375</v>
      </c>
      <c r="D11" s="41">
        <v>18600</v>
      </c>
      <c r="E11" s="41"/>
      <c r="F11" s="41">
        <v>11337</v>
      </c>
      <c r="G11" s="41">
        <v>7263</v>
      </c>
      <c r="H11" s="42"/>
      <c r="I11" s="42">
        <v>2.1236559139784901</v>
      </c>
      <c r="J11" s="42"/>
      <c r="K11" s="42">
        <v>1.28494623655914</v>
      </c>
      <c r="L11" s="41">
        <v>0</v>
      </c>
      <c r="M11" s="41">
        <v>18600</v>
      </c>
      <c r="N11" s="43">
        <v>0</v>
      </c>
      <c r="O11" s="41">
        <v>3516</v>
      </c>
      <c r="P11" s="45">
        <v>0</v>
      </c>
      <c r="Q11" s="43">
        <v>0</v>
      </c>
      <c r="R11" s="44" t="s">
        <v>42</v>
      </c>
      <c r="S11" s="44"/>
      <c r="T11" s="44"/>
      <c r="U11" s="29"/>
      <c r="V11" s="29"/>
      <c r="W11" s="29"/>
      <c r="X11" s="29"/>
      <c r="Y11" s="29"/>
      <c r="Z11" s="29"/>
    </row>
    <row r="12" spans="1:27" x14ac:dyDescent="0.3">
      <c r="A12" s="28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7" hidden="1" x14ac:dyDescent="0.3">
      <c r="A13" s="47" t="s">
        <v>45</v>
      </c>
      <c r="B13" s="47" t="s">
        <v>46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51"/>
      <c r="P13" s="52"/>
      <c r="Q13" s="53"/>
      <c r="R13" s="53"/>
      <c r="S13" s="53"/>
      <c r="T13" s="53"/>
      <c r="U13" s="53"/>
      <c r="V13" s="54"/>
      <c r="W13" s="54"/>
      <c r="X13" s="54"/>
      <c r="Y13" s="54"/>
      <c r="Z13" s="54"/>
    </row>
    <row r="14" spans="1:27" x14ac:dyDescent="0.3">
      <c r="A14" s="48" t="s">
        <v>49</v>
      </c>
      <c r="B14" s="49">
        <v>2.1236559139784901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1"/>
      <c r="P14" s="52"/>
      <c r="Q14" s="53"/>
      <c r="R14" s="53"/>
      <c r="S14" s="53"/>
      <c r="T14" s="53"/>
      <c r="U14" s="53"/>
      <c r="V14" s="54"/>
      <c r="W14" s="54"/>
      <c r="X14" s="54"/>
      <c r="Y14" s="54"/>
      <c r="Z14" s="54"/>
    </row>
    <row r="15" spans="1:27" x14ac:dyDescent="0.3">
      <c r="A15" s="48" t="s">
        <v>50</v>
      </c>
      <c r="B15" s="49">
        <v>1.28494623655914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1"/>
      <c r="P15" s="52"/>
      <c r="Q15" s="53"/>
      <c r="R15" s="53"/>
      <c r="S15" s="53"/>
      <c r="T15" s="53"/>
      <c r="U15" s="53"/>
      <c r="V15" s="54"/>
      <c r="W15" s="54"/>
      <c r="X15" s="54"/>
      <c r="Y15" s="54"/>
      <c r="Z15" s="54"/>
    </row>
    <row r="16" spans="1:27" x14ac:dyDescent="0.3">
      <c r="A16" s="48" t="s">
        <v>51</v>
      </c>
      <c r="B16" s="49">
        <v>2.10455987973944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1"/>
      <c r="P16" s="52"/>
      <c r="Q16" s="53"/>
      <c r="R16" s="53"/>
      <c r="S16" s="53"/>
      <c r="T16" s="53"/>
      <c r="U16" s="53"/>
      <c r="V16" s="54"/>
      <c r="W16" s="54"/>
      <c r="X16" s="54"/>
      <c r="Y16" s="54"/>
      <c r="Z16" s="54"/>
    </row>
    <row r="17" spans="1:26" x14ac:dyDescent="0.3">
      <c r="A17" s="48" t="s">
        <v>52</v>
      </c>
      <c r="B17" s="49">
        <v>1.13579422081176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1"/>
      <c r="P17" s="52"/>
      <c r="Q17" s="53"/>
      <c r="R17" s="53"/>
      <c r="S17" s="53"/>
      <c r="T17" s="53"/>
      <c r="U17" s="53"/>
      <c r="V17" s="54"/>
      <c r="W17" s="54"/>
      <c r="X17" s="54"/>
      <c r="Y17" s="54"/>
      <c r="Z17" s="54"/>
    </row>
    <row r="18" spans="1:26" x14ac:dyDescent="0.3">
      <c r="A18" s="48" t="s">
        <v>53</v>
      </c>
      <c r="B18" s="49">
        <v>1.9689119170984499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1"/>
      <c r="P18" s="52"/>
      <c r="Q18" s="53"/>
      <c r="R18" s="53"/>
      <c r="S18" s="53"/>
      <c r="T18" s="53"/>
      <c r="U18" s="53"/>
      <c r="V18" s="54"/>
      <c r="W18" s="54"/>
      <c r="X18" s="54"/>
      <c r="Y18" s="54"/>
      <c r="Z18" s="54"/>
    </row>
    <row r="19" spans="1:26" x14ac:dyDescent="0.3">
      <c r="A19" s="48" t="s">
        <v>54</v>
      </c>
      <c r="B19" s="49">
        <v>1.3471502590673601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1"/>
      <c r="P19" s="52"/>
      <c r="Q19" s="53"/>
      <c r="R19" s="53"/>
      <c r="S19" s="53"/>
      <c r="T19" s="53"/>
      <c r="U19" s="53"/>
      <c r="V19" s="54"/>
      <c r="W19" s="54"/>
      <c r="X19" s="54"/>
      <c r="Y19" s="54"/>
      <c r="Z19" s="54"/>
    </row>
    <row r="20" spans="1:26" x14ac:dyDescent="0.3">
      <c r="A20" s="48" t="s">
        <v>55</v>
      </c>
      <c r="B20" s="49">
        <v>2.4229074889867799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1"/>
      <c r="P20" s="52"/>
      <c r="Q20" s="53"/>
      <c r="R20" s="53"/>
      <c r="S20" s="53"/>
      <c r="T20" s="53"/>
      <c r="U20" s="53"/>
      <c r="V20" s="54"/>
      <c r="W20" s="54"/>
      <c r="X20" s="54"/>
      <c r="Y20" s="54"/>
      <c r="Z20" s="54"/>
    </row>
    <row r="21" spans="1:26" x14ac:dyDescent="0.3">
      <c r="A21" s="48" t="s">
        <v>56</v>
      </c>
      <c r="B21" s="49">
        <v>1.7621145374449301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1"/>
      <c r="P21" s="52"/>
      <c r="Q21" s="53"/>
      <c r="R21" s="53"/>
      <c r="S21" s="53"/>
      <c r="T21" s="53"/>
      <c r="U21" s="53"/>
      <c r="V21" s="54"/>
      <c r="W21" s="54"/>
      <c r="X21" s="54"/>
      <c r="Y21" s="54"/>
      <c r="Z21" s="54"/>
    </row>
    <row r="22" spans="1:26" x14ac:dyDescent="0.3">
      <c r="A22" s="48" t="s">
        <v>57</v>
      </c>
      <c r="B22" s="49">
        <v>2.2535211267605599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1"/>
      <c r="P22" s="52"/>
      <c r="Q22" s="53"/>
      <c r="R22" s="53"/>
      <c r="S22" s="53"/>
      <c r="T22" s="53"/>
      <c r="U22" s="53"/>
      <c r="V22" s="54"/>
      <c r="W22" s="54"/>
      <c r="X22" s="54"/>
      <c r="Y22" s="54"/>
      <c r="Z22" s="54"/>
    </row>
    <row r="23" spans="1:26" x14ac:dyDescent="0.3">
      <c r="A23" s="48" t="s">
        <v>58</v>
      </c>
      <c r="B23" s="49">
        <v>1.6197183098591501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1"/>
      <c r="P23" s="52"/>
      <c r="Q23" s="53"/>
      <c r="R23" s="53"/>
      <c r="S23" s="53"/>
      <c r="T23" s="53"/>
      <c r="U23" s="53"/>
      <c r="V23" s="54"/>
      <c r="W23" s="54"/>
      <c r="X23" s="54"/>
      <c r="Y23" s="54"/>
      <c r="Z23" s="54"/>
    </row>
    <row r="24" spans="1:26" x14ac:dyDescent="0.3">
      <c r="A24" s="48" t="s">
        <v>59</v>
      </c>
      <c r="B24" s="49">
        <v>1.8191546281433899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1"/>
      <c r="P24" s="52"/>
      <c r="Q24" s="53"/>
      <c r="R24" s="53"/>
      <c r="S24" s="53"/>
      <c r="T24" s="53"/>
      <c r="U24" s="53"/>
      <c r="V24" s="54"/>
      <c r="W24" s="54"/>
      <c r="X24" s="54"/>
      <c r="Y24" s="54"/>
      <c r="Z24" s="54"/>
    </row>
    <row r="25" spans="1:26" x14ac:dyDescent="0.3">
      <c r="A25" s="48" t="s">
        <v>60</v>
      </c>
      <c r="B25" s="49">
        <v>0.64205457463884397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1"/>
      <c r="P25" s="52"/>
      <c r="Q25" s="53"/>
      <c r="R25" s="53"/>
      <c r="S25" s="53"/>
      <c r="T25" s="53"/>
      <c r="U25" s="53"/>
      <c r="V25" s="54"/>
      <c r="W25" s="54"/>
      <c r="X25" s="54"/>
      <c r="Y25" s="54"/>
      <c r="Z25" s="54"/>
    </row>
    <row r="26" spans="1:26" x14ac:dyDescent="0.3">
      <c r="A26" s="48" t="s">
        <v>61</v>
      </c>
      <c r="B26" s="49">
        <v>2.2511848341232201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1"/>
      <c r="P26" s="52"/>
      <c r="Q26" s="53"/>
      <c r="R26" s="53"/>
      <c r="S26" s="53"/>
      <c r="T26" s="53"/>
      <c r="U26" s="53"/>
      <c r="V26" s="54"/>
      <c r="W26" s="54"/>
      <c r="X26" s="54"/>
      <c r="Y26" s="54"/>
      <c r="Z26" s="54"/>
    </row>
    <row r="27" spans="1:26" x14ac:dyDescent="0.3">
      <c r="A27" s="48" t="s">
        <v>62</v>
      </c>
      <c r="B27" s="49">
        <v>1.3625592417061601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1"/>
      <c r="P27" s="52"/>
      <c r="Q27" s="53"/>
      <c r="R27" s="53"/>
      <c r="S27" s="53"/>
      <c r="T27" s="53"/>
      <c r="U27" s="53"/>
      <c r="V27" s="54"/>
      <c r="W27" s="54"/>
      <c r="X27" s="54"/>
      <c r="Y27" s="54"/>
      <c r="Z27" s="54"/>
    </row>
    <row r="28" spans="1:26" x14ac:dyDescent="0.3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26" x14ac:dyDescent="0.3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Interim</vt:lpstr>
      <vt:lpstr>Data</vt:lpstr>
      <vt:lpstr>ILIState</vt:lpstr>
      <vt:lpstr>ILIVax</vt:lpstr>
      <vt:lpstr>ILIYear</vt:lpstr>
      <vt:lpstr>Interim!Print_Area</vt:lpstr>
      <vt:lpstr>ReportText</vt:lpstr>
      <vt:lpstr>Respondents</vt:lpstr>
    </vt:vector>
  </TitlesOfParts>
  <Company>ChordWizard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Lisa McCallum</cp:lastModifiedBy>
  <cp:lastPrinted>2014-08-04T01:16:17Z</cp:lastPrinted>
  <dcterms:created xsi:type="dcterms:W3CDTF">2014-05-01T03:28:21Z</dcterms:created>
  <dcterms:modified xsi:type="dcterms:W3CDTF">2015-05-07T05:54:16Z</dcterms:modified>
</cp:coreProperties>
</file>