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0" windowWidth="23954" windowHeight="10543"/>
  </bookViews>
  <sheets>
    <sheet name="Interim" sheetId="1" r:id="rId1"/>
    <sheet name="Data" sheetId="2" r:id="rId2"/>
  </sheets>
  <definedNames>
    <definedName name="ILIState">Data!$A$13:$C$27</definedName>
    <definedName name="ILIVax">Data!$A$2:$C$4</definedName>
    <definedName name="ILIYear">Data!$A$6:$AA$9</definedName>
    <definedName name="_xlnm.Print_Area" localSheetId="0">Interim!$A$1:$E$28</definedName>
    <definedName name="ReportText">Data!$A$10:$R$11</definedName>
    <definedName name="Respondents">Interim!$A$7:$C$16</definedName>
  </definedNames>
  <calcPr calcId="145621"/>
</workbook>
</file>

<file path=xl/calcChain.xml><?xml version="1.0" encoding="utf-8"?>
<calcChain xmlns="http://schemas.openxmlformats.org/spreadsheetml/2006/main">
  <c r="C6" i="2" l="1"/>
  <c r="D6" i="2" s="1"/>
  <c r="E6" i="2" s="1"/>
  <c r="F6" i="2" s="1"/>
  <c r="G6" i="2" s="1"/>
  <c r="H6" i="2" s="1"/>
  <c r="I6" i="2" s="1"/>
  <c r="J6" i="2" s="1"/>
  <c r="K6" i="2" s="1"/>
  <c r="L6" i="2" s="1"/>
  <c r="M6" i="2" s="1"/>
  <c r="N6" i="2" s="1"/>
  <c r="O6" i="2" s="1"/>
  <c r="P6" i="2" s="1"/>
  <c r="Q6" i="2" s="1"/>
  <c r="R6" i="2" s="1"/>
  <c r="S6" i="2" s="1"/>
  <c r="T6" i="2" s="1"/>
  <c r="U6" i="2" s="1"/>
  <c r="V6" i="2" s="1"/>
  <c r="W6" i="2" s="1"/>
  <c r="X6" i="2" s="1"/>
  <c r="Y6" i="2" s="1"/>
  <c r="Z6" i="2" s="1"/>
  <c r="A3" i="1" l="1"/>
  <c r="A4" i="1"/>
  <c r="E11" i="1"/>
  <c r="E6" i="1"/>
  <c r="A5" i="1" l="1"/>
  <c r="C1" i="2" l="1"/>
  <c r="D1" i="2" s="1"/>
  <c r="E1" i="2" s="1"/>
  <c r="F1" i="2" s="1"/>
  <c r="G1" i="2" s="1"/>
  <c r="H1" i="2" s="1"/>
  <c r="I1" i="2" s="1"/>
  <c r="J1" i="2" s="1"/>
  <c r="K1" i="2" s="1"/>
  <c r="L1" i="2" s="1"/>
  <c r="M1" i="2" s="1"/>
  <c r="N1" i="2" s="1"/>
  <c r="O1" i="2" s="1"/>
  <c r="P1" i="2" s="1"/>
  <c r="Q1" i="2" s="1"/>
  <c r="R1" i="2" s="1"/>
  <c r="S1" i="2" s="1"/>
  <c r="T1" i="2" s="1"/>
  <c r="U1" i="2" s="1"/>
  <c r="V1" i="2" s="1"/>
  <c r="W1" i="2" s="1"/>
  <c r="X1" i="2" s="1"/>
  <c r="Y1" i="2" s="1"/>
  <c r="Z1" i="2" s="1"/>
</calcChain>
</file>

<file path=xl/sharedStrings.xml><?xml version="1.0" encoding="utf-8"?>
<sst xmlns="http://schemas.openxmlformats.org/spreadsheetml/2006/main" count="68" uniqueCount="65">
  <si>
    <t>Flutracking Weekly Interim Report</t>
  </si>
  <si>
    <t>Respondent Numbers by Jurisdiction</t>
  </si>
  <si>
    <t>To join the survey or find out more information:</t>
  </si>
  <si>
    <t>www.flutracking.net</t>
  </si>
  <si>
    <t>To see latest maps of influenza-like activity:</t>
  </si>
  <si>
    <t>www.flutracking.net/Info/Maps</t>
  </si>
  <si>
    <t>View historical archive of weekly reports:</t>
  </si>
  <si>
    <t>www.flutracking.net/Info/Reports</t>
  </si>
  <si>
    <t>Contact the Flutracking Team (02) 4924 6477 or:</t>
  </si>
  <si>
    <t>flutracking@flutracking.net</t>
  </si>
  <si>
    <t>2013</t>
  </si>
  <si>
    <t>ILI History Australia</t>
  </si>
  <si>
    <t>Survey Weeks</t>
  </si>
  <si>
    <t>State</t>
  </si>
  <si>
    <t>Respondents</t>
  </si>
  <si>
    <t>Percentage</t>
  </si>
  <si>
    <t>NSW</t>
  </si>
  <si>
    <t>VIC</t>
  </si>
  <si>
    <t>QLD</t>
  </si>
  <si>
    <t>SA</t>
  </si>
  <si>
    <t>WA</t>
  </si>
  <si>
    <t>TAS</t>
  </si>
  <si>
    <t>NT</t>
  </si>
  <si>
    <t>ACT</t>
  </si>
  <si>
    <t>SurveyWeek</t>
  </si>
  <si>
    <t>SentDateTime</t>
  </si>
  <si>
    <t>CutDateTime</t>
  </si>
  <si>
    <t>TotalResponses</t>
  </si>
  <si>
    <t>RespondentsLastWeek</t>
  </si>
  <si>
    <t>MasterParticipant</t>
  </si>
  <si>
    <t>HouseholdMembers</t>
  </si>
  <si>
    <t>FandCVax</t>
  </si>
  <si>
    <t>FandCUnVax</t>
  </si>
  <si>
    <t>FCAVax</t>
  </si>
  <si>
    <t>FCAUnVax</t>
  </si>
  <si>
    <t>NumberVax</t>
  </si>
  <si>
    <t>TotalResponses1</t>
  </si>
  <si>
    <t>VaxPct</t>
  </si>
  <si>
    <t>WWPTotal</t>
  </si>
  <si>
    <t>WWPVax</t>
  </si>
  <si>
    <t>WWPVaxPct</t>
  </si>
  <si>
    <t>ActivityLevel</t>
  </si>
  <si>
    <t>Low levels of influenza-like illness activity</t>
  </si>
  <si>
    <t>5-year average</t>
  </si>
  <si>
    <t>AUS</t>
  </si>
  <si>
    <t>Label</t>
  </si>
  <si>
    <t>WE2015-04-26</t>
  </si>
  <si>
    <t>WE2015-05-03</t>
  </si>
  <si>
    <t>Unvaccinated</t>
  </si>
  <si>
    <t>Vaccinated</t>
  </si>
  <si>
    <t>Fever and Cough</t>
  </si>
  <si>
    <t>Fever, Cough and Absent</t>
  </si>
  <si>
    <t>FC (NSW)</t>
  </si>
  <si>
    <t>FCA (NSW)</t>
  </si>
  <si>
    <t>FC (VIC)</t>
  </si>
  <si>
    <t>FCA (VIC)</t>
  </si>
  <si>
    <t>FC (QLD)</t>
  </si>
  <si>
    <t>FCA (QLD)</t>
  </si>
  <si>
    <t>FC (SA)</t>
  </si>
  <si>
    <t>FCA (SA)</t>
  </si>
  <si>
    <t>FC (TAS)</t>
  </si>
  <si>
    <t>FCA (TAS)</t>
  </si>
  <si>
    <t>FC (WA)</t>
  </si>
  <si>
    <t>FCA (WA)</t>
  </si>
  <si>
    <t>A system error was detected this week in the recording of vaccination status. The vaccination status for all participants was set to “not vaccinated in 2015” at approximately 7am Monday to correct the error. Participants completing their survey AFTER 7am Monday were able to enter their correct vaccination status. Approximately 1200 participants completed their survey prior to 7am and were not able to update their vaccination status, therefore vaccination coverage calculations this week will be slightly lower than expected.
From next week (week ending 10 May) onwards, vaccination data will be accurate. Vaccination data from last week (week ending 26th April 2015) should not be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</si>
</sst>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m/yy;@"/>
    <numFmt numFmtId="165" formatCode="0.0%"/>
    <numFmt numFmtId="166" formatCode="dddd\,\ dd\ mmmm\ \a\t\ h:mm\ AM/PM"/>
    <numFmt numFmtId="167" formatCode="h:mm\ AM/PM\,\ dddd\ dd\ mmmm"/>
    <numFmt numFmtId="168" formatCode="0.0"/>
  </numFmts>
  <fonts count="10" x14ac:knownFonts="1">
    <font>
      <sz val="11"/>
      <color theme="1"/>
      <name val="Calibri"/>
      <family val="2"/>
      <scheme val="minor"/>
    </font>
    <font>
      <b/>
      <sz val="10"/>
      <color theme="1"/>
      <name val="Tahoma"/>
      <family val="2"/>
    </font>
    <font>
      <b/>
      <sz val="20"/>
      <color theme="1"/>
      <name val="Tahoma"/>
      <family val="2"/>
    </font>
    <font>
      <b/>
      <sz val="14"/>
      <color theme="1"/>
      <name val="Tahoma"/>
      <family val="2"/>
    </font>
    <font>
      <b/>
      <sz val="8"/>
      <color theme="1"/>
      <name val="Tahoma"/>
      <family val="2"/>
    </font>
    <font>
      <sz val="10"/>
      <color theme="1"/>
      <name val="Tahoma"/>
      <family val="2"/>
    </font>
    <font>
      <u/>
      <sz val="11"/>
      <color theme="10"/>
      <name val="Calibri"/>
      <family val="2"/>
    </font>
    <font>
      <u/>
      <sz val="10"/>
      <color theme="10"/>
      <name val="Tahoma"/>
      <family val="2"/>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6" fillId="0" borderId="0">
      <alignment vertical="top"/>
      <protection locked="0"/>
    </xf>
    <xf numFmtId="9" fontId="9" fillId="0" borderId="0" applyFont="0" applyFill="0" applyBorder="0" applyAlignment="0" applyProtection="0"/>
  </cellStyleXfs>
  <cellXfs count="62">
    <xf numFmtId="0" fontId="0" fillId="0" borderId="0" xfId="0"/>
    <xf numFmtId="0" fontId="0" fillId="0" borderId="0" xfId="0"/>
    <xf numFmtId="0" fontId="4" fillId="0" borderId="1" xfId="0" applyFont="1" applyBorder="1" applyAlignment="1">
      <alignment horizontal="left" indent="1"/>
    </xf>
    <xf numFmtId="0" fontId="0" fillId="0" borderId="1" xfId="0" applyBorder="1" applyAlignment="1">
      <alignment horizontal="left" indent="1"/>
    </xf>
    <xf numFmtId="0" fontId="1" fillId="0" borderId="1" xfId="0" applyFont="1" applyBorder="1" applyAlignment="1">
      <alignment horizontal="left" indent="1"/>
    </xf>
    <xf numFmtId="0" fontId="4" fillId="0" borderId="1" xfId="0" applyFont="1" applyBorder="1" applyAlignment="1">
      <alignment horizontal="right" indent="1"/>
    </xf>
    <xf numFmtId="0" fontId="0" fillId="0" borderId="1" xfId="0" applyBorder="1" applyAlignment="1">
      <alignment horizontal="right" indent="1"/>
    </xf>
    <xf numFmtId="0" fontId="1" fillId="0" borderId="1" xfId="0" applyFont="1" applyBorder="1" applyAlignment="1">
      <alignment horizontal="right" indent="1"/>
    </xf>
    <xf numFmtId="0" fontId="0" fillId="0" borderId="0" xfId="0" applyAlignment="1">
      <alignment wrapText="1"/>
    </xf>
    <xf numFmtId="0" fontId="0" fillId="2" borderId="0" xfId="0" applyFill="1"/>
    <xf numFmtId="0" fontId="0" fillId="2" borderId="2"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5" fillId="0" borderId="0" xfId="0" applyFont="1"/>
    <xf numFmtId="0" fontId="7" fillId="0" borderId="0" xfId="1" applyFont="1" applyAlignment="1" applyProtection="1"/>
    <xf numFmtId="0" fontId="0" fillId="2" borderId="3" xfId="0" applyFill="1" applyBorder="1"/>
    <xf numFmtId="0" fontId="0" fillId="2" borderId="4" xfId="0" applyFill="1" applyBorder="1"/>
    <xf numFmtId="0" fontId="0" fillId="2" borderId="5" xfId="0" applyFill="1" applyBorder="1"/>
    <xf numFmtId="0" fontId="0" fillId="2" borderId="0" xfId="0" applyFill="1" applyBorder="1"/>
    <xf numFmtId="10" fontId="0" fillId="0" borderId="0" xfId="0" applyNumberFormat="1"/>
    <xf numFmtId="0" fontId="8" fillId="0" borderId="0" xfId="0" applyFont="1"/>
    <xf numFmtId="16" fontId="8" fillId="0" borderId="0" xfId="0" applyNumberFormat="1" applyFont="1"/>
    <xf numFmtId="10" fontId="0" fillId="0" borderId="0" xfId="0" applyNumberFormat="1"/>
    <xf numFmtId="0" fontId="8" fillId="0" borderId="0" xfId="0" applyFont="1"/>
    <xf numFmtId="164" fontId="8" fillId="0" borderId="0" xfId="0" applyNumberFormat="1" applyFont="1"/>
    <xf numFmtId="0" fontId="8" fillId="0" borderId="0" xfId="0" quotePrefix="1" applyFont="1"/>
    <xf numFmtId="0" fontId="0" fillId="0" borderId="0" xfId="0" quotePrefix="1"/>
    <xf numFmtId="0" fontId="0" fillId="0" borderId="0" xfId="0" quotePrefix="1" applyAlignment="1">
      <alignment horizontal="left"/>
    </xf>
    <xf numFmtId="16" fontId="0" fillId="0" borderId="0" xfId="0" quotePrefix="1" applyNumberFormat="1" applyFont="1"/>
    <xf numFmtId="165" fontId="0" fillId="0" borderId="1" xfId="2" applyNumberFormat="1" applyFont="1" applyBorder="1" applyAlignment="1">
      <alignment horizontal="right" indent="1"/>
    </xf>
    <xf numFmtId="165" fontId="1" fillId="0" borderId="1" xfId="2" applyNumberFormat="1" applyFont="1" applyBorder="1" applyAlignment="1">
      <alignment horizontal="right" indent="1"/>
    </xf>
    <xf numFmtId="0" fontId="0" fillId="0" borderId="0" xfId="0" applyAlignment="1">
      <alignment horizontal="center"/>
    </xf>
    <xf numFmtId="0" fontId="0" fillId="0" borderId="0" xfId="0" applyAlignment="1">
      <alignment horizontal="center"/>
    </xf>
    <xf numFmtId="166" fontId="0" fillId="0" borderId="0" xfId="0" applyNumberFormat="1" applyFont="1"/>
    <xf numFmtId="167" fontId="0" fillId="0" borderId="0" xfId="0" applyNumberFormat="1" applyFont="1"/>
    <xf numFmtId="1" fontId="0" fillId="0" borderId="0" xfId="0" applyNumberFormat="1" applyFont="1"/>
    <xf numFmtId="2" fontId="0" fillId="0" borderId="0" xfId="0" applyNumberFormat="1" applyFont="1"/>
    <xf numFmtId="168" fontId="0" fillId="0" borderId="0" xfId="0" applyNumberFormat="1" applyFont="1"/>
    <xf numFmtId="164" fontId="0" fillId="0" borderId="0" xfId="0" applyNumberFormat="1" applyFont="1"/>
    <xf numFmtId="0" fontId="0" fillId="0" borderId="0" xfId="0" applyNumberFormat="1" applyFont="1"/>
    <xf numFmtId="0" fontId="0" fillId="0" borderId="0" xfId="0" applyAlignment="1">
      <alignment horizontal="center"/>
    </xf>
    <xf numFmtId="0" fontId="0" fillId="0" borderId="0" xfId="0"/>
    <xf numFmtId="49" fontId="0" fillId="0" borderId="0" xfId="0" applyNumberFormat="1"/>
    <xf numFmtId="0" fontId="0" fillId="0" borderId="0" xfId="0" applyNumberFormat="1"/>
    <xf numFmtId="0" fontId="8" fillId="0" borderId="0" xfId="0" applyFont="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xf numFmtId="0" fontId="5" fillId="0" borderId="0" xfId="0" applyFont="1" applyAlignment="1">
      <alignment horizontal="left" vertical="top" wrapText="1"/>
    </xf>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top"/>
    </xf>
    <xf numFmtId="0" fontId="4" fillId="0" borderId="2" xfId="0" applyFont="1" applyBorder="1" applyAlignment="1">
      <alignment vertical="top"/>
    </xf>
    <xf numFmtId="0" fontId="1" fillId="0" borderId="0" xfId="0" applyFont="1" applyAlignment="1">
      <alignment horizontal="left" vertical="top" wrapText="1"/>
    </xf>
    <xf numFmtId="0" fontId="5" fillId="0" borderId="0" xfId="0" applyFont="1" applyAlignment="1">
      <alignment horizontal="left" vertical="center" wrapText="1"/>
    </xf>
  </cellXfs>
  <cellStyles count="3">
    <cellStyle name="Hyperlink" xfId="1" builtinId="8"/>
    <cellStyle name="Normal" xfId="0" builtinId="0"/>
    <cellStyle name="Percent" xfId="2" builtinId="5"/>
  </cellStyles>
  <dxfs count="0"/>
  <tableStyles count="0" defaultTableStyle="TableStyleMedium9" defaultPivotStyle="PivotStyleLight16"/>
  <colors>
    <mruColors>
      <color rgb="FF3366FF"/>
      <color rgb="FF33CC33"/>
      <color rgb="FF660066"/>
      <color rgb="FF99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defRPr sz="800" baseline="0">
                <a:latin typeface="Tahoma" pitchFamily="34" charset="0"/>
                <a:ea typeface="Tahoma" pitchFamily="34" charset="0"/>
                <a:cs typeface="Tahoma" pitchFamily="34" charset="0"/>
              </a:defRPr>
            </a:pPr>
            <a:r>
              <a:rPr lang="en-AU" sz="800" baseline="0">
                <a:latin typeface="Tahoma" pitchFamily="34" charset="0"/>
                <a:ea typeface="Tahoma" pitchFamily="34" charset="0"/>
                <a:cs typeface="Tahoma" pitchFamily="34" charset="0"/>
              </a:rPr>
              <a:t>Flutracking Influenza-Like Illness Symptoms by Vaccination Status (Australia)</a:t>
            </a:r>
          </a:p>
        </c:rich>
      </c:tx>
      <c:layout>
        <c:manualLayout>
          <c:xMode val="edge"/>
          <c:yMode val="edge"/>
          <c:x val="1.9756530433695785E-2"/>
          <c:y val="4.4176706827309419E-2"/>
        </c:manualLayout>
      </c:layout>
      <c:overlay val="0"/>
    </c:title>
    <c:autoTitleDeleted val="0"/>
    <c:plotArea>
      <c:layout>
        <c:manualLayout>
          <c:layoutTarget val="inner"/>
          <c:xMode val="edge"/>
          <c:yMode val="edge"/>
          <c:x val="8.3472565929258863E-2"/>
          <c:y val="0.14391740189102994"/>
          <c:w val="0.89324701079031787"/>
          <c:h val="0.62631036743358415"/>
        </c:manualLayout>
      </c:layout>
      <c:lineChart>
        <c:grouping val="standard"/>
        <c:varyColors val="0"/>
        <c:ser>
          <c:idx val="1"/>
          <c:order val="0"/>
          <c:tx>
            <c:strRef>
              <c:f>Data!$A$3</c:f>
              <c:strCache>
                <c:ptCount val="1"/>
                <c:pt idx="0">
                  <c:v>Unvaccinated</c:v>
                </c:pt>
              </c:strCache>
            </c:strRef>
          </c:tx>
          <c:spPr>
            <a:ln cmpd="sng">
              <a:solidFill>
                <a:srgbClr val="FF0000"/>
              </a:solidFill>
              <a:prstDash val="dash"/>
            </a:ln>
          </c:spPr>
          <c:marker>
            <c:symbol val="square"/>
            <c:size val="5"/>
            <c:spPr>
              <a:solidFill>
                <a:srgbClr val="FF0000"/>
              </a:solidFill>
              <a:ln>
                <a:solidFill>
                  <a:srgbClr val="FF0000"/>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Data!$B$3:$Z$3</c:f>
              <c:numCache>
                <c:formatCode>General</c:formatCode>
                <c:ptCount val="25"/>
                <c:pt idx="1">
                  <c:v>2.2508774607050199</c:v>
                </c:pt>
              </c:numCache>
            </c:numRef>
          </c:val>
          <c:smooth val="0"/>
        </c:ser>
        <c:ser>
          <c:idx val="2"/>
          <c:order val="1"/>
          <c:tx>
            <c:strRef>
              <c:f>Data!$A$4</c:f>
              <c:strCache>
                <c:ptCount val="1"/>
                <c:pt idx="0">
                  <c:v>Vaccinated</c:v>
                </c:pt>
              </c:strCache>
            </c:strRef>
          </c:tx>
          <c:spPr>
            <a:ln w="41275">
              <a:solidFill>
                <a:srgbClr val="3366FF"/>
              </a:solidFill>
              <a:prstDash val="sysDot"/>
            </a:ln>
          </c:spPr>
          <c:marker>
            <c:spPr>
              <a:solidFill>
                <a:srgbClr val="3366FF"/>
              </a:solidFill>
              <a:ln>
                <a:solidFill>
                  <a:srgbClr val="3366FF"/>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Data!$B$4:$Z$4</c:f>
              <c:numCache>
                <c:formatCode>General</c:formatCode>
                <c:ptCount val="25"/>
                <c:pt idx="1">
                  <c:v>1.80510713237452</c:v>
                </c:pt>
              </c:numCache>
            </c:numRef>
          </c:val>
          <c:smooth val="0"/>
        </c:ser>
        <c:dLbls>
          <c:showLegendKey val="0"/>
          <c:showVal val="0"/>
          <c:showCatName val="0"/>
          <c:showSerName val="0"/>
          <c:showPercent val="0"/>
          <c:showBubbleSize val="0"/>
        </c:dLbls>
        <c:marker val="1"/>
        <c:smooth val="0"/>
        <c:axId val="412286976"/>
        <c:axId val="412289280"/>
      </c:lineChart>
      <c:dateAx>
        <c:axId val="412286976"/>
        <c:scaling>
          <c:orientation val="minMax"/>
          <c:max val="42295"/>
          <c:min val="42120"/>
        </c:scaling>
        <c:delete val="0"/>
        <c:axPos val="b"/>
        <c:majorGridlines>
          <c:spPr>
            <a:ln>
              <a:solidFill>
                <a:schemeClr val="bg1">
                  <a:lumMod val="85000"/>
                </a:schemeClr>
              </a:solidFill>
            </a:ln>
          </c:spPr>
        </c:majorGridlines>
        <c:title>
          <c:tx>
            <c:rich>
              <a:bodyPr/>
              <a:lstStyle/>
              <a:p>
                <a:pPr>
                  <a:defRPr sz="800" baseline="0">
                    <a:latin typeface="Tahoma" pitchFamily="34" charset="0"/>
                    <a:ea typeface="Tahoma" pitchFamily="34" charset="0"/>
                    <a:cs typeface="Tahoma" pitchFamily="34" charset="0"/>
                  </a:defRPr>
                </a:pPr>
                <a:r>
                  <a:rPr lang="en-AU" sz="800" baseline="0">
                    <a:latin typeface="Tahoma" pitchFamily="34" charset="0"/>
                    <a:ea typeface="Tahoma" pitchFamily="34" charset="0"/>
                    <a:cs typeface="Tahoma" pitchFamily="34" charset="0"/>
                  </a:rPr>
                  <a:t>Week Ending</a:t>
                </a:r>
              </a:p>
            </c:rich>
          </c:tx>
          <c:layout>
            <c:manualLayout>
              <c:xMode val="edge"/>
              <c:yMode val="edge"/>
              <c:x val="0.47772032123347324"/>
              <c:y val="0.91108440254321055"/>
            </c:manualLayout>
          </c:layout>
          <c:overlay val="0"/>
        </c:title>
        <c:numFmt formatCode="d/m" sourceLinked="0"/>
        <c:majorTickMark val="out"/>
        <c:minorTickMark val="none"/>
        <c:tickLblPos val="nextTo"/>
        <c:txPr>
          <a:bodyPr rot="-5400000" vert="horz"/>
          <a:lstStyle/>
          <a:p>
            <a:pPr>
              <a:defRPr sz="800" baseline="0">
                <a:latin typeface="Tahoma" pitchFamily="34" charset="0"/>
                <a:ea typeface="Tahoma" pitchFamily="34" charset="0"/>
                <a:cs typeface="Tahoma" pitchFamily="34" charset="0"/>
              </a:defRPr>
            </a:pPr>
            <a:endParaRPr lang="en-US"/>
          </a:p>
        </c:txPr>
        <c:crossAx val="412289280"/>
        <c:crosses val="autoZero"/>
        <c:auto val="1"/>
        <c:lblOffset val="100"/>
        <c:baseTimeUnit val="days"/>
      </c:dateAx>
      <c:valAx>
        <c:axId val="412289280"/>
        <c:scaling>
          <c:orientation val="minMax"/>
          <c:max val="7"/>
          <c:min val="0"/>
        </c:scaling>
        <c:delete val="0"/>
        <c:axPos val="l"/>
        <c:majorGridlines>
          <c:spPr>
            <a:ln>
              <a:solidFill>
                <a:schemeClr val="bg1">
                  <a:lumMod val="85000"/>
                </a:schemeClr>
              </a:solidFill>
            </a:ln>
          </c:spPr>
        </c:majorGridlines>
        <c:title>
          <c:tx>
            <c:rich>
              <a:bodyPr rot="-5400000" vert="horz"/>
              <a:lstStyle/>
              <a:p>
                <a:pPr>
                  <a:defRPr sz="800" baseline="0">
                    <a:latin typeface="Tahoma" pitchFamily="34" charset="0"/>
                    <a:ea typeface="Tahoma" pitchFamily="34" charset="0"/>
                    <a:cs typeface="Tahoma" pitchFamily="34" charset="0"/>
                  </a:defRPr>
                </a:pPr>
                <a:r>
                  <a:rPr lang="en-AU" sz="800" baseline="0">
                    <a:latin typeface="Tahoma" pitchFamily="34" charset="0"/>
                    <a:ea typeface="Tahoma" pitchFamily="34" charset="0"/>
                    <a:cs typeface="Tahoma" pitchFamily="34" charset="0"/>
                  </a:rPr>
                  <a:t>Fever and Cough (%)</a:t>
                </a:r>
              </a:p>
            </c:rich>
          </c:tx>
          <c:layout>
            <c:manualLayout>
              <c:xMode val="edge"/>
              <c:yMode val="edge"/>
              <c:x val="1.3005046820733808E-2"/>
              <c:y val="0.14079178763566735"/>
            </c:manualLayout>
          </c:layout>
          <c:overlay val="0"/>
        </c:title>
        <c:numFmt formatCode="General" sourceLinked="1"/>
        <c:majorTickMark val="out"/>
        <c:minorTickMark val="none"/>
        <c:tickLblPos val="nextTo"/>
        <c:txPr>
          <a:bodyPr/>
          <a:lstStyle/>
          <a:p>
            <a:pPr>
              <a:defRPr sz="900">
                <a:latin typeface="Tahoma" pitchFamily="34" charset="0"/>
                <a:ea typeface="Tahoma" pitchFamily="34" charset="0"/>
                <a:cs typeface="Tahoma" pitchFamily="34" charset="0"/>
              </a:defRPr>
            </a:pPr>
            <a:endParaRPr lang="en-US"/>
          </a:p>
        </c:txPr>
        <c:crossAx val="412286976"/>
        <c:crosses val="autoZero"/>
        <c:crossBetween val="midCat"/>
        <c:majorUnit val="1"/>
      </c:valAx>
    </c:plotArea>
    <c:legend>
      <c:legendPos val="t"/>
      <c:layout>
        <c:manualLayout>
          <c:xMode val="edge"/>
          <c:yMode val="edge"/>
          <c:x val="0.76548013083902522"/>
          <c:y val="0.17466935139803744"/>
          <c:w val="0.20064471000717099"/>
          <c:h val="0.19324342605021905"/>
        </c:manualLayout>
      </c:layout>
      <c:overlay val="0"/>
      <c:spPr>
        <a:solidFill>
          <a:schemeClr val="bg1"/>
        </a:solidFill>
        <a:effectLst>
          <a:outerShdw blurRad="50800" dist="38100" dir="2700000" algn="tl" rotWithShape="0">
            <a:prstClr val="black">
              <a:alpha val="40000"/>
            </a:prstClr>
          </a:outerShdw>
        </a:effectLst>
      </c:spPr>
    </c:legend>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t" anchorCtr="0"/>
          <a:lstStyle/>
          <a:p>
            <a:pPr>
              <a:defRPr sz="800" baseline="0">
                <a:latin typeface="Tahoma" pitchFamily="34" charset="0"/>
                <a:ea typeface="Tahoma" pitchFamily="34" charset="0"/>
                <a:cs typeface="Tahoma" pitchFamily="34" charset="0"/>
              </a:defRPr>
            </a:pPr>
            <a:r>
              <a:rPr lang="en-AU" sz="800" baseline="0">
                <a:latin typeface="Tahoma" pitchFamily="34" charset="0"/>
                <a:ea typeface="Tahoma" pitchFamily="34" charset="0"/>
                <a:cs typeface="Tahoma" pitchFamily="34" charset="0"/>
              </a:rPr>
              <a:t>Flutracking Influenza-Like Illness Symptoms and Absence from Normal Duties</a:t>
            </a:r>
          </a:p>
        </c:rich>
      </c:tx>
      <c:layout>
        <c:manualLayout>
          <c:xMode val="edge"/>
          <c:yMode val="edge"/>
          <c:x val="1.9756530433695785E-2"/>
          <c:y val="4.4176706827309439E-2"/>
        </c:manualLayout>
      </c:layout>
      <c:overlay val="0"/>
    </c:title>
    <c:autoTitleDeleted val="0"/>
    <c:plotArea>
      <c:layout>
        <c:manualLayout>
          <c:layoutTarget val="inner"/>
          <c:xMode val="edge"/>
          <c:yMode val="edge"/>
          <c:x val="8.3472504480081797E-2"/>
          <c:y val="0.15047754203122862"/>
          <c:w val="0.89324701079031787"/>
          <c:h val="0.61967516039443316"/>
        </c:manualLayout>
      </c:layout>
      <c:lineChart>
        <c:grouping val="standard"/>
        <c:varyColors val="0"/>
        <c:ser>
          <c:idx val="0"/>
          <c:order val="0"/>
          <c:tx>
            <c:v>Fever and Cough</c:v>
          </c:tx>
          <c:spPr>
            <a:ln>
              <a:solidFill>
                <a:schemeClr val="bg1">
                  <a:lumMod val="50000"/>
                </a:schemeClr>
              </a:solidFill>
            </a:ln>
          </c:spPr>
          <c:marker>
            <c:spPr>
              <a:solidFill>
                <a:schemeClr val="bg1">
                  <a:lumMod val="50000"/>
                </a:schemeClr>
              </a:solidFill>
              <a:ln>
                <a:solidFill>
                  <a:schemeClr val="bg1">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Data!$B$14:$Z$14</c:f>
              <c:numCache>
                <c:formatCode>General</c:formatCode>
                <c:ptCount val="25"/>
                <c:pt idx="0">
                  <c:v>2.1608251271759902</c:v>
                </c:pt>
                <c:pt idx="1">
                  <c:v>2.09839357429719</c:v>
                </c:pt>
              </c:numCache>
            </c:numRef>
          </c:val>
          <c:smooth val="0"/>
        </c:ser>
        <c:ser>
          <c:idx val="1"/>
          <c:order val="1"/>
          <c:tx>
            <c:v>Fever, Cough and Absence</c:v>
          </c:tx>
          <c:spPr>
            <a:ln>
              <a:solidFill>
                <a:schemeClr val="tx1">
                  <a:lumMod val="95000"/>
                  <a:lumOff val="5000"/>
                </a:schemeClr>
              </a:solidFill>
            </a:ln>
          </c:spPr>
          <c:marker>
            <c:symbol val="circle"/>
            <c:size val="5"/>
            <c:spPr>
              <a:solidFill>
                <a:schemeClr val="tx1"/>
              </a:solidFill>
              <a:ln>
                <a:solidFill>
                  <a:schemeClr val="tx1">
                    <a:lumMod val="95000"/>
                    <a:lumOff val="5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Data!$B$15:$Z$15</c:f>
              <c:numCache>
                <c:formatCode>General</c:formatCode>
                <c:ptCount val="25"/>
                <c:pt idx="0">
                  <c:v>1.32543053157232</c:v>
                </c:pt>
                <c:pt idx="1">
                  <c:v>1.26004016064257</c:v>
                </c:pt>
              </c:numCache>
            </c:numRef>
          </c:val>
          <c:smooth val="0"/>
        </c:ser>
        <c:dLbls>
          <c:showLegendKey val="0"/>
          <c:showVal val="0"/>
          <c:showCatName val="0"/>
          <c:showSerName val="0"/>
          <c:showPercent val="0"/>
          <c:showBubbleSize val="0"/>
        </c:dLbls>
        <c:marker val="1"/>
        <c:smooth val="0"/>
        <c:axId val="412306432"/>
        <c:axId val="412320896"/>
      </c:lineChart>
      <c:dateAx>
        <c:axId val="412306432"/>
        <c:scaling>
          <c:orientation val="minMax"/>
          <c:max val="42295"/>
          <c:min val="42120"/>
        </c:scaling>
        <c:delete val="0"/>
        <c:axPos val="b"/>
        <c:majorGridlines>
          <c:spPr>
            <a:ln>
              <a:solidFill>
                <a:schemeClr val="bg1">
                  <a:lumMod val="85000"/>
                </a:schemeClr>
              </a:solidFill>
            </a:ln>
          </c:spPr>
        </c:majorGridlines>
        <c:numFmt formatCode="d/m" sourceLinked="0"/>
        <c:majorTickMark val="out"/>
        <c:minorTickMark val="none"/>
        <c:tickLblPos val="nextTo"/>
        <c:txPr>
          <a:bodyPr rot="-5400000" vert="horz"/>
          <a:lstStyle/>
          <a:p>
            <a:pPr>
              <a:defRPr sz="900"/>
            </a:pPr>
            <a:endParaRPr lang="en-US"/>
          </a:p>
        </c:txPr>
        <c:crossAx val="412320896"/>
        <c:crosses val="autoZero"/>
        <c:auto val="1"/>
        <c:lblOffset val="100"/>
        <c:baseTimeUnit val="days"/>
      </c:dateAx>
      <c:valAx>
        <c:axId val="412320896"/>
        <c:scaling>
          <c:orientation val="minMax"/>
          <c:max val="7"/>
          <c:min val="0"/>
        </c:scaling>
        <c:delete val="0"/>
        <c:axPos val="l"/>
        <c:majorGridlines>
          <c:spPr>
            <a:ln>
              <a:solidFill>
                <a:schemeClr val="bg1">
                  <a:lumMod val="85000"/>
                </a:schemeClr>
              </a:solidFill>
            </a:ln>
          </c:spPr>
        </c:majorGridlines>
        <c:title>
          <c:tx>
            <c:rich>
              <a:bodyPr rot="-5400000" vert="horz"/>
              <a:lstStyle/>
              <a:p>
                <a:pPr>
                  <a:defRPr sz="900" baseline="0">
                    <a:latin typeface="Tahoma" pitchFamily="34" charset="0"/>
                    <a:ea typeface="Tahoma" pitchFamily="34" charset="0"/>
                    <a:cs typeface="Tahoma" pitchFamily="34" charset="0"/>
                  </a:defRPr>
                </a:pPr>
                <a:r>
                  <a:rPr lang="en-AU" sz="900" baseline="0">
                    <a:latin typeface="Tahoma" pitchFamily="34" charset="0"/>
                    <a:ea typeface="Tahoma" pitchFamily="34" charset="0"/>
                    <a:cs typeface="Tahoma" pitchFamily="34" charset="0"/>
                  </a:rPr>
                  <a:t>Australia (%)</a:t>
                </a:r>
              </a:p>
            </c:rich>
          </c:tx>
          <c:layout>
            <c:manualLayout>
              <c:xMode val="edge"/>
              <c:yMode val="edge"/>
              <c:x val="4.860392450943652E-3"/>
              <c:y val="0.23330076210353218"/>
            </c:manualLayout>
          </c:layout>
          <c:overlay val="0"/>
        </c:title>
        <c:numFmt formatCode="General" sourceLinked="1"/>
        <c:majorTickMark val="out"/>
        <c:minorTickMark val="none"/>
        <c:tickLblPos val="nextTo"/>
        <c:txPr>
          <a:bodyPr/>
          <a:lstStyle/>
          <a:p>
            <a:pPr>
              <a:defRPr sz="1000">
                <a:latin typeface="Tahoma" pitchFamily="34" charset="0"/>
                <a:ea typeface="Tahoma" pitchFamily="34" charset="0"/>
                <a:cs typeface="Tahoma" pitchFamily="34" charset="0"/>
              </a:defRPr>
            </a:pPr>
            <a:endParaRPr lang="en-US"/>
          </a:p>
        </c:txPr>
        <c:crossAx val="412306432"/>
        <c:crosses val="autoZero"/>
        <c:crossBetween val="midCat"/>
        <c:majorUnit val="1"/>
      </c:valAx>
    </c:plotArea>
    <c:legend>
      <c:legendPos val="t"/>
      <c:layout>
        <c:manualLayout>
          <c:xMode val="edge"/>
          <c:yMode val="edge"/>
          <c:x val="0.72193029213649573"/>
          <c:y val="0.18323631528931456"/>
          <c:w val="0.24481270473094771"/>
          <c:h val="0.19756887930908068"/>
        </c:manualLayout>
      </c:layout>
      <c:overlay val="0"/>
      <c:spPr>
        <a:solidFill>
          <a:schemeClr val="bg1"/>
        </a:solidFill>
        <a:effectLst>
          <a:outerShdw blurRad="50800" dist="38100" dir="2700000" algn="tl" rotWithShape="0">
            <a:prstClr val="black">
              <a:alpha val="40000"/>
            </a:prstClr>
          </a:outerShdw>
        </a:effectLst>
      </c:spPr>
      <c:txPr>
        <a:bodyPr/>
        <a:lstStyle/>
        <a:p>
          <a:pPr>
            <a:defRPr sz="800" baseline="0"/>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AU" sz="900" b="1">
                <a:latin typeface="Verdana"/>
              </a:rPr>
              <a:t>Flutracking Influenza-Like</a:t>
            </a:r>
            <a:r>
              <a:rPr lang="en-AU" sz="900" b="1" baseline="0">
                <a:latin typeface="Verdana"/>
              </a:rPr>
              <a:t> Illness symptoms fever and cough (Australia)</a:t>
            </a:r>
            <a:endParaRPr lang="en-AU" sz="900" b="1">
              <a:latin typeface="Verdana"/>
            </a:endParaRPr>
          </a:p>
        </c:rich>
      </c:tx>
      <c:layout>
        <c:manualLayout>
          <c:xMode val="edge"/>
          <c:yMode val="edge"/>
          <c:x val="1.2527653858119086E-2"/>
          <c:y val="2.153565835949614E-2"/>
        </c:manualLayout>
      </c:layout>
      <c:overlay val="0"/>
    </c:title>
    <c:autoTitleDeleted val="0"/>
    <c:plotArea>
      <c:layout>
        <c:manualLayout>
          <c:layoutTarget val="inner"/>
          <c:xMode val="edge"/>
          <c:yMode val="edge"/>
          <c:x val="8.1180554824106674E-2"/>
          <c:y val="0.10428078226154014"/>
          <c:w val="0.88463008346272776"/>
          <c:h val="0.71307884731298898"/>
        </c:manualLayout>
      </c:layout>
      <c:lineChart>
        <c:grouping val="standard"/>
        <c:varyColors val="0"/>
        <c:ser>
          <c:idx val="4"/>
          <c:order val="1"/>
          <c:tx>
            <c:strRef>
              <c:f>Data!$A$7</c:f>
              <c:strCache>
                <c:ptCount val="1"/>
                <c:pt idx="0">
                  <c:v>2013</c:v>
                </c:pt>
              </c:strCache>
            </c:strRef>
          </c:tx>
          <c:spPr>
            <a:ln>
              <a:solidFill>
                <a:schemeClr val="bg1">
                  <a:lumMod val="85000"/>
                </a:schemeClr>
              </a:solidFill>
              <a:prstDash val="solid"/>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Data!$B$7:$Z$7</c:f>
              <c:numCache>
                <c:formatCode>General</c:formatCode>
                <c:ptCount val="25"/>
                <c:pt idx="1">
                  <c:v>1.7499659539697701</c:v>
                </c:pt>
                <c:pt idx="2">
                  <c:v>2.0247544732947702</c:v>
                </c:pt>
                <c:pt idx="3">
                  <c:v>2.0087843947810402</c:v>
                </c:pt>
                <c:pt idx="4">
                  <c:v>2.43652874592313</c:v>
                </c:pt>
                <c:pt idx="5">
                  <c:v>2.7030688977711499</c:v>
                </c:pt>
                <c:pt idx="6">
                  <c:v>2.7375201288244799</c:v>
                </c:pt>
                <c:pt idx="7">
                  <c:v>2.49112616973217</c:v>
                </c:pt>
                <c:pt idx="8">
                  <c:v>2.6410718886884799</c:v>
                </c:pt>
                <c:pt idx="9">
                  <c:v>2.8116334558586402</c:v>
                </c:pt>
                <c:pt idx="10">
                  <c:v>2.6302049340817102</c:v>
                </c:pt>
                <c:pt idx="11">
                  <c:v>2.6613999870491498</c:v>
                </c:pt>
                <c:pt idx="12">
                  <c:v>2.2890946502057599</c:v>
                </c:pt>
                <c:pt idx="13">
                  <c:v>2.6178010471204201</c:v>
                </c:pt>
                <c:pt idx="14">
                  <c:v>2.9528822698677599</c:v>
                </c:pt>
                <c:pt idx="15">
                  <c:v>3.0539228213646799</c:v>
                </c:pt>
                <c:pt idx="16">
                  <c:v>3.5428497676819801</c:v>
                </c:pt>
                <c:pt idx="17">
                  <c:v>3.5817446562680502</c:v>
                </c:pt>
                <c:pt idx="18">
                  <c:v>3.29663212435233</c:v>
                </c:pt>
                <c:pt idx="19">
                  <c:v>2.7466075156576202</c:v>
                </c:pt>
                <c:pt idx="20">
                  <c:v>2.6663215117784098</c:v>
                </c:pt>
                <c:pt idx="21">
                  <c:v>2.3679295624333001</c:v>
                </c:pt>
                <c:pt idx="22">
                  <c:v>2.3183507941872299</c:v>
                </c:pt>
                <c:pt idx="23">
                  <c:v>2.1364118895965998</c:v>
                </c:pt>
              </c:numCache>
            </c:numRef>
          </c:val>
          <c:smooth val="0"/>
        </c:ser>
        <c:ser>
          <c:idx val="5"/>
          <c:order val="2"/>
          <c:tx>
            <c:strRef>
              <c:f>Data!$A$8</c:f>
              <c:strCache>
                <c:ptCount val="1"/>
                <c:pt idx="0">
                  <c:v>2014</c:v>
                </c:pt>
              </c:strCache>
            </c:strRef>
          </c:tx>
          <c:spPr>
            <a:ln>
              <a:solidFill>
                <a:schemeClr val="bg1">
                  <a:lumMod val="65000"/>
                </a:schemeClr>
              </a:solidFill>
              <a:prstDash val="solid"/>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Data!$B$8:$Z$8</c:f>
              <c:numCache>
                <c:formatCode>General</c:formatCode>
                <c:ptCount val="25"/>
                <c:pt idx="1">
                  <c:v>2.5337192158575901</c:v>
                </c:pt>
                <c:pt idx="2">
                  <c:v>2.0869283865401198</c:v>
                </c:pt>
                <c:pt idx="3">
                  <c:v>2.5493333333333301</c:v>
                </c:pt>
                <c:pt idx="4">
                  <c:v>2.8773534730347801</c:v>
                </c:pt>
                <c:pt idx="5">
                  <c:v>2.8727697536108701</c:v>
                </c:pt>
                <c:pt idx="6">
                  <c:v>2.6716338477913801</c:v>
                </c:pt>
                <c:pt idx="7">
                  <c:v>2.8330576748652798</c:v>
                </c:pt>
                <c:pt idx="8">
                  <c:v>3.0324024728202899</c:v>
                </c:pt>
                <c:pt idx="9">
                  <c:v>2.9170267934312899</c:v>
                </c:pt>
                <c:pt idx="10">
                  <c:v>3.1073598193645502</c:v>
                </c:pt>
                <c:pt idx="11">
                  <c:v>2.9897295262676802</c:v>
                </c:pt>
                <c:pt idx="12">
                  <c:v>2.8686759956943</c:v>
                </c:pt>
                <c:pt idx="13">
                  <c:v>3.2339783323451701</c:v>
                </c:pt>
                <c:pt idx="14">
                  <c:v>3.6142625607779602</c:v>
                </c:pt>
                <c:pt idx="15">
                  <c:v>3.8864864864864899</c:v>
                </c:pt>
                <c:pt idx="16">
                  <c:v>4.4336851267544297</c:v>
                </c:pt>
                <c:pt idx="17">
                  <c:v>4.6590474107289301</c:v>
                </c:pt>
                <c:pt idx="18">
                  <c:v>4.09330985915493</c:v>
                </c:pt>
                <c:pt idx="19">
                  <c:v>3.6063941589689699</c:v>
                </c:pt>
                <c:pt idx="20">
                  <c:v>3.4412171507607199</c:v>
                </c:pt>
                <c:pt idx="21">
                  <c:v>2.6106634286345098</c:v>
                </c:pt>
                <c:pt idx="22">
                  <c:v>2.1618007577445999</c:v>
                </c:pt>
                <c:pt idx="23">
                  <c:v>1.92895123882792</c:v>
                </c:pt>
                <c:pt idx="24">
                  <c:v>1.59492368375922</c:v>
                </c:pt>
              </c:numCache>
            </c:numRef>
          </c:val>
          <c:smooth val="0"/>
        </c:ser>
        <c:ser>
          <c:idx val="2"/>
          <c:order val="0"/>
          <c:tx>
            <c:v>2015</c:v>
          </c:tx>
          <c:spPr>
            <a:ln>
              <a:solidFill>
                <a:schemeClr val="tx2">
                  <a:lumMod val="75000"/>
                </a:schemeClr>
              </a:solidFill>
            </a:ln>
          </c:spPr>
          <c:marker>
            <c:symbol val="square"/>
            <c:size val="7"/>
            <c:spPr>
              <a:solidFill>
                <a:schemeClr val="tx2">
                  <a:lumMod val="75000"/>
                </a:schemeClr>
              </a:solidFill>
              <a:ln>
                <a:solidFill>
                  <a:schemeClr val="tx2">
                    <a:lumMod val="75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Data!$B$14:$Z$14</c:f>
              <c:numCache>
                <c:formatCode>General</c:formatCode>
                <c:ptCount val="25"/>
                <c:pt idx="0">
                  <c:v>2.1608251271759902</c:v>
                </c:pt>
                <c:pt idx="1">
                  <c:v>2.09839357429719</c:v>
                </c:pt>
              </c:numCache>
            </c:numRef>
          </c:val>
          <c:smooth val="0"/>
        </c:ser>
        <c:ser>
          <c:idx val="0"/>
          <c:order val="3"/>
          <c:tx>
            <c:strRef>
              <c:f>Data!$A$9</c:f>
              <c:strCache>
                <c:ptCount val="1"/>
                <c:pt idx="0">
                  <c:v>5-year average</c:v>
                </c:pt>
              </c:strCache>
            </c:strRef>
          </c:tx>
          <c:spPr>
            <a:ln>
              <a:solidFill>
                <a:schemeClr val="bg1">
                  <a:lumMod val="75000"/>
                </a:schemeClr>
              </a:solidFill>
              <a:prstDash val="sysDot"/>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Data!$B$9:$AA$9</c:f>
              <c:numCache>
                <c:formatCode>General</c:formatCode>
                <c:ptCount val="26"/>
                <c:pt idx="1">
                  <c:v>2.2779486269557001</c:v>
                </c:pt>
                <c:pt idx="2">
                  <c:v>2.3703362713804799</c:v>
                </c:pt>
                <c:pt idx="3">
                  <c:v>2.6163033794719701</c:v>
                </c:pt>
                <c:pt idx="4">
                  <c:v>2.92452042477901</c:v>
                </c:pt>
                <c:pt idx="5">
                  <c:v>3.1791114102708602</c:v>
                </c:pt>
                <c:pt idx="6">
                  <c:v>3.0367834916260898</c:v>
                </c:pt>
                <c:pt idx="7">
                  <c:v>3.0952624445236001</c:v>
                </c:pt>
                <c:pt idx="8">
                  <c:v>3.1004135956004202</c:v>
                </c:pt>
                <c:pt idx="9">
                  <c:v>3.2085149145008902</c:v>
                </c:pt>
                <c:pt idx="10">
                  <c:v>3.2809812855497298</c:v>
                </c:pt>
                <c:pt idx="11">
                  <c:v>3.3916684782457098</c:v>
                </c:pt>
                <c:pt idx="12">
                  <c:v>3.1434517758520699</c:v>
                </c:pt>
                <c:pt idx="13">
                  <c:v>3.1602270716094201</c:v>
                </c:pt>
                <c:pt idx="14">
                  <c:v>3.30888151760493</c:v>
                </c:pt>
                <c:pt idx="15">
                  <c:v>3.5805616108310199</c:v>
                </c:pt>
                <c:pt idx="16">
                  <c:v>3.8259874130117502</c:v>
                </c:pt>
                <c:pt idx="17">
                  <c:v>3.72265011360071</c:v>
                </c:pt>
                <c:pt idx="18">
                  <c:v>3.4914432763644001</c:v>
                </c:pt>
                <c:pt idx="19">
                  <c:v>3.23671842621581</c:v>
                </c:pt>
                <c:pt idx="20">
                  <c:v>2.89023304926044</c:v>
                </c:pt>
                <c:pt idx="21">
                  <c:v>2.5677417347475302</c:v>
                </c:pt>
                <c:pt idx="22">
                  <c:v>2.3758513110717101</c:v>
                </c:pt>
                <c:pt idx="23">
                  <c:v>2.1528735830408898</c:v>
                </c:pt>
                <c:pt idx="24">
                  <c:v>2.0329173511534702</c:v>
                </c:pt>
                <c:pt idx="25">
                  <c:v>1.98530638747788</c:v>
                </c:pt>
              </c:numCache>
            </c:numRef>
          </c:val>
          <c:smooth val="0"/>
        </c:ser>
        <c:dLbls>
          <c:showLegendKey val="0"/>
          <c:showVal val="0"/>
          <c:showCatName val="0"/>
          <c:showSerName val="0"/>
          <c:showPercent val="0"/>
          <c:showBubbleSize val="0"/>
        </c:dLbls>
        <c:marker val="1"/>
        <c:smooth val="0"/>
        <c:axId val="417398784"/>
        <c:axId val="417400704"/>
      </c:lineChart>
      <c:dateAx>
        <c:axId val="417398784"/>
        <c:scaling>
          <c:orientation val="minMax"/>
          <c:max val="42295"/>
          <c:min val="42120"/>
        </c:scaling>
        <c:delete val="0"/>
        <c:axPos val="b"/>
        <c:majorGridlines>
          <c:spPr>
            <a:ln>
              <a:solidFill>
                <a:schemeClr val="bg1">
                  <a:lumMod val="85000"/>
                </a:schemeClr>
              </a:solidFill>
            </a:ln>
          </c:spPr>
        </c:majorGridlines>
        <c:title>
          <c:tx>
            <c:rich>
              <a:bodyPr/>
              <a:lstStyle/>
              <a:p>
                <a:pPr>
                  <a:defRPr/>
                </a:pPr>
                <a:r>
                  <a:rPr lang="en-US"/>
                  <a:t>Week ending</a:t>
                </a:r>
              </a:p>
            </c:rich>
          </c:tx>
          <c:layout/>
          <c:overlay val="0"/>
        </c:title>
        <c:numFmt formatCode="d/m" sourceLinked="0"/>
        <c:majorTickMark val="out"/>
        <c:minorTickMark val="none"/>
        <c:tickLblPos val="nextTo"/>
        <c:txPr>
          <a:bodyPr/>
          <a:lstStyle/>
          <a:p>
            <a:pPr>
              <a:defRPr sz="1100"/>
            </a:pPr>
            <a:endParaRPr lang="en-US"/>
          </a:p>
        </c:txPr>
        <c:crossAx val="417400704"/>
        <c:crosses val="autoZero"/>
        <c:auto val="1"/>
        <c:lblOffset val="100"/>
        <c:baseTimeUnit val="days"/>
      </c:dateAx>
      <c:valAx>
        <c:axId val="417400704"/>
        <c:scaling>
          <c:orientation val="minMax"/>
          <c:max val="7"/>
        </c:scaling>
        <c:delete val="0"/>
        <c:axPos val="l"/>
        <c:majorGridlines>
          <c:spPr>
            <a:ln>
              <a:solidFill>
                <a:schemeClr val="bg1">
                  <a:lumMod val="85000"/>
                </a:schemeClr>
              </a:solidFill>
            </a:ln>
          </c:spPr>
        </c:majorGridlines>
        <c:title>
          <c:tx>
            <c:rich>
              <a:bodyPr rot="-5400000" vert="horz"/>
              <a:lstStyle/>
              <a:p>
                <a:pPr>
                  <a:defRPr/>
                </a:pPr>
                <a:r>
                  <a:rPr lang="en-US"/>
                  <a:t>Fever and cough (%)</a:t>
                </a:r>
              </a:p>
            </c:rich>
          </c:tx>
          <c:layout/>
          <c:overlay val="0"/>
        </c:title>
        <c:numFmt formatCode="#,##0" sourceLinked="0"/>
        <c:majorTickMark val="out"/>
        <c:minorTickMark val="none"/>
        <c:tickLblPos val="nextTo"/>
        <c:txPr>
          <a:bodyPr/>
          <a:lstStyle/>
          <a:p>
            <a:pPr>
              <a:defRPr sz="1100"/>
            </a:pPr>
            <a:endParaRPr lang="en-US"/>
          </a:p>
        </c:txPr>
        <c:crossAx val="417398784"/>
        <c:crosses val="autoZero"/>
        <c:crossBetween val="between"/>
      </c:valAx>
    </c:plotArea>
    <c:legend>
      <c:legendPos val="t"/>
      <c:layout>
        <c:manualLayout>
          <c:xMode val="edge"/>
          <c:yMode val="edge"/>
          <c:x val="0.3857059936432462"/>
          <c:y val="0.1183113064737035"/>
          <c:w val="0.57305674630441783"/>
          <c:h val="7.044494921066799E-2"/>
        </c:manualLayout>
      </c:layout>
      <c:overlay val="1"/>
      <c:spPr>
        <a:solidFill>
          <a:schemeClr val="bg1"/>
        </a:solidFill>
        <a:effectLst>
          <a:outerShdw blurRad="50800" dist="38100" dir="2700000" algn="tl" rotWithShape="0">
            <a:prstClr val="black">
              <a:alpha val="40000"/>
            </a:prstClr>
          </a:outerShdw>
        </a:effectLst>
      </c:spPr>
    </c:legend>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3445989431478361"/>
          <c:y val="8.0675115874775535E-2"/>
          <c:w val="0.84179131922638795"/>
          <c:h val="0.87251682027371447"/>
        </c:manualLayout>
      </c:layout>
      <c:lineChart>
        <c:grouping val="standard"/>
        <c:varyColors val="0"/>
        <c:ser>
          <c:idx val="0"/>
          <c:order val="0"/>
          <c:tx>
            <c:v>Fever and Cough</c:v>
          </c:tx>
          <c:spPr>
            <a:ln>
              <a:solidFill>
                <a:schemeClr val="accent1">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Data!$B$16:$Z$16</c:f>
              <c:numCache>
                <c:formatCode>General</c:formatCode>
                <c:ptCount val="25"/>
                <c:pt idx="0">
                  <c:v>2.2153300841825398</c:v>
                </c:pt>
                <c:pt idx="1">
                  <c:v>2.4043892205906099</c:v>
                </c:pt>
              </c:numCache>
            </c:numRef>
          </c:val>
          <c:smooth val="0"/>
        </c:ser>
        <c:ser>
          <c:idx val="1"/>
          <c:order val="1"/>
          <c:tx>
            <c:v>Fever, Cough and Absence</c:v>
          </c:tx>
          <c:spPr>
            <a:ln>
              <a:solidFill>
                <a:schemeClr val="accent1">
                  <a:lumMod val="50000"/>
                </a:schemeClr>
              </a:solidFill>
            </a:ln>
          </c:spPr>
          <c:marker>
            <c:symbol val="circle"/>
            <c:size val="4"/>
            <c:spPr>
              <a:solidFill>
                <a:schemeClr val="accent1">
                  <a:lumMod val="50000"/>
                </a:schemeClr>
              </a:solidFill>
              <a:ln>
                <a:solidFill>
                  <a:schemeClr val="accent1">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Data!$B$17:$Z$17</c:f>
              <c:numCache>
                <c:formatCode>General</c:formatCode>
                <c:ptCount val="25"/>
                <c:pt idx="0">
                  <c:v>1.18150937823069</c:v>
                </c:pt>
                <c:pt idx="1">
                  <c:v>1.2586735517185701</c:v>
                </c:pt>
              </c:numCache>
            </c:numRef>
          </c:val>
          <c:smooth val="0"/>
        </c:ser>
        <c:dLbls>
          <c:showLegendKey val="0"/>
          <c:showVal val="0"/>
          <c:showCatName val="0"/>
          <c:showSerName val="0"/>
          <c:showPercent val="0"/>
          <c:showBubbleSize val="0"/>
        </c:dLbls>
        <c:marker val="1"/>
        <c:smooth val="0"/>
        <c:axId val="417438720"/>
        <c:axId val="417440896"/>
      </c:lineChart>
      <c:dateAx>
        <c:axId val="417438720"/>
        <c:scaling>
          <c:orientation val="minMax"/>
          <c:max val="42295"/>
          <c:min val="42120"/>
        </c:scaling>
        <c:delete val="0"/>
        <c:axPos val="b"/>
        <c:majorGridlines>
          <c:spPr>
            <a:ln>
              <a:solidFill>
                <a:schemeClr val="bg1">
                  <a:lumMod val="85000"/>
                </a:schemeClr>
              </a:solidFill>
            </a:ln>
          </c:spPr>
        </c:majorGridlines>
        <c:numFmt formatCode="d/m" sourceLinked="0"/>
        <c:majorTickMark val="none"/>
        <c:minorTickMark val="none"/>
        <c:tickLblPos val="none"/>
        <c:txPr>
          <a:bodyPr rot="-5400000" vert="horz"/>
          <a:lstStyle/>
          <a:p>
            <a:pPr>
              <a:defRPr/>
            </a:pPr>
            <a:endParaRPr lang="en-US"/>
          </a:p>
        </c:txPr>
        <c:crossAx val="417440896"/>
        <c:crosses val="autoZero"/>
        <c:auto val="1"/>
        <c:lblOffset val="100"/>
        <c:baseTimeUnit val="days"/>
        <c:majorUnit val="14"/>
        <c:majorTimeUnit val="days"/>
      </c:dateAx>
      <c:valAx>
        <c:axId val="417440896"/>
        <c:scaling>
          <c:orientation val="minMax"/>
          <c:max val="7"/>
          <c:min val="0"/>
        </c:scaling>
        <c:delete val="0"/>
        <c:axPos val="l"/>
        <c:majorGridlines>
          <c:spPr>
            <a:ln>
              <a:solidFill>
                <a:schemeClr val="bg1">
                  <a:lumMod val="85000"/>
                </a:schemeClr>
              </a:solidFill>
            </a:ln>
          </c:spPr>
        </c:majorGridlines>
        <c:title>
          <c:tx>
            <c:rich>
              <a:bodyPr rot="-5400000" vert="horz"/>
              <a:lstStyle/>
              <a:p>
                <a:pPr>
                  <a:defRPr/>
                </a:pPr>
                <a:r>
                  <a:rPr lang="en-AU"/>
                  <a:t>NSW (%)</a:t>
                </a:r>
              </a:p>
            </c:rich>
          </c:tx>
          <c:layout>
            <c:manualLayout>
              <c:xMode val="edge"/>
              <c:yMode val="edge"/>
              <c:x val="4.860392450943652E-3"/>
              <c:y val="0.23330076210353218"/>
            </c:manualLayout>
          </c:layout>
          <c:overlay val="0"/>
        </c:title>
        <c:numFmt formatCode="General" sourceLinked="1"/>
        <c:majorTickMark val="out"/>
        <c:minorTickMark val="none"/>
        <c:tickLblPos val="nextTo"/>
        <c:crossAx val="417438720"/>
        <c:crosses val="autoZero"/>
        <c:crossBetween val="midCat"/>
        <c:majorUnit val="1"/>
      </c:valAx>
    </c:plotArea>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3445989431478361"/>
          <c:y val="8.0675115874775535E-2"/>
          <c:w val="0.84179131922638795"/>
          <c:h val="0.87229121707404111"/>
        </c:manualLayout>
      </c:layout>
      <c:lineChart>
        <c:grouping val="standard"/>
        <c:varyColors val="0"/>
        <c:ser>
          <c:idx val="0"/>
          <c:order val="0"/>
          <c:tx>
            <c:v>Fever and Cough</c:v>
          </c:tx>
          <c:spPr>
            <a:ln>
              <a:solidFill>
                <a:schemeClr val="accent2">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Data!$B$18:$Z$18</c:f>
              <c:numCache>
                <c:formatCode>General</c:formatCode>
                <c:ptCount val="25"/>
                <c:pt idx="0">
                  <c:v>1.96936542669584</c:v>
                </c:pt>
                <c:pt idx="1">
                  <c:v>1.7281488866733099</c:v>
                </c:pt>
              </c:numCache>
            </c:numRef>
          </c:val>
          <c:smooth val="0"/>
        </c:ser>
        <c:ser>
          <c:idx val="1"/>
          <c:order val="1"/>
          <c:tx>
            <c:v>Fever, Cough and Absence</c:v>
          </c:tx>
          <c:spPr>
            <a:ln>
              <a:solidFill>
                <a:schemeClr val="accent2">
                  <a:lumMod val="50000"/>
                </a:schemeClr>
              </a:solidFill>
            </a:ln>
          </c:spPr>
          <c:marker>
            <c:symbol val="circle"/>
            <c:size val="4"/>
            <c:spPr>
              <a:solidFill>
                <a:schemeClr val="accent2">
                  <a:lumMod val="50000"/>
                </a:schemeClr>
              </a:solidFill>
              <a:ln>
                <a:solidFill>
                  <a:schemeClr val="accent2">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Data!$B$19:$Z$19</c:f>
              <c:numCache>
                <c:formatCode>General</c:formatCode>
                <c:ptCount val="25"/>
                <c:pt idx="0">
                  <c:v>1.40668959049703</c:v>
                </c:pt>
                <c:pt idx="1">
                  <c:v>1.2296444001329301</c:v>
                </c:pt>
              </c:numCache>
            </c:numRef>
          </c:val>
          <c:smooth val="0"/>
        </c:ser>
        <c:dLbls>
          <c:showLegendKey val="0"/>
          <c:showVal val="0"/>
          <c:showCatName val="0"/>
          <c:showSerName val="0"/>
          <c:showPercent val="0"/>
          <c:showBubbleSize val="0"/>
        </c:dLbls>
        <c:marker val="1"/>
        <c:smooth val="0"/>
        <c:axId val="417450624"/>
        <c:axId val="417469184"/>
      </c:lineChart>
      <c:dateAx>
        <c:axId val="417450624"/>
        <c:scaling>
          <c:orientation val="minMax"/>
          <c:max val="42295"/>
          <c:min val="42120"/>
        </c:scaling>
        <c:delete val="0"/>
        <c:axPos val="b"/>
        <c:majorGridlines>
          <c:spPr>
            <a:ln>
              <a:solidFill>
                <a:schemeClr val="bg1">
                  <a:lumMod val="85000"/>
                </a:schemeClr>
              </a:solidFill>
            </a:ln>
          </c:spPr>
        </c:majorGridlines>
        <c:numFmt formatCode="d/m" sourceLinked="0"/>
        <c:majorTickMark val="none"/>
        <c:minorTickMark val="none"/>
        <c:tickLblPos val="none"/>
        <c:txPr>
          <a:bodyPr rot="-5400000" vert="horz"/>
          <a:lstStyle/>
          <a:p>
            <a:pPr>
              <a:defRPr/>
            </a:pPr>
            <a:endParaRPr lang="en-US"/>
          </a:p>
        </c:txPr>
        <c:crossAx val="417469184"/>
        <c:crosses val="autoZero"/>
        <c:auto val="1"/>
        <c:lblOffset val="100"/>
        <c:baseTimeUnit val="days"/>
        <c:majorUnit val="14"/>
        <c:majorTimeUnit val="days"/>
      </c:dateAx>
      <c:valAx>
        <c:axId val="417469184"/>
        <c:scaling>
          <c:orientation val="minMax"/>
          <c:max val="7"/>
          <c:min val="0"/>
        </c:scaling>
        <c:delete val="0"/>
        <c:axPos val="l"/>
        <c:majorGridlines>
          <c:spPr>
            <a:ln>
              <a:solidFill>
                <a:schemeClr val="bg1">
                  <a:lumMod val="85000"/>
                </a:schemeClr>
              </a:solidFill>
            </a:ln>
          </c:spPr>
        </c:majorGridlines>
        <c:title>
          <c:tx>
            <c:rich>
              <a:bodyPr rot="-5400000" vert="horz"/>
              <a:lstStyle/>
              <a:p>
                <a:pPr>
                  <a:defRPr/>
                </a:pPr>
                <a:r>
                  <a:rPr lang="en-AU"/>
                  <a:t>VIC (%)</a:t>
                </a:r>
              </a:p>
            </c:rich>
          </c:tx>
          <c:layout>
            <c:manualLayout>
              <c:xMode val="edge"/>
              <c:yMode val="edge"/>
              <c:x val="4.860392450943652E-3"/>
              <c:y val="0.23330076210353218"/>
            </c:manualLayout>
          </c:layout>
          <c:overlay val="0"/>
        </c:title>
        <c:numFmt formatCode="General" sourceLinked="1"/>
        <c:majorTickMark val="out"/>
        <c:minorTickMark val="none"/>
        <c:tickLblPos val="nextTo"/>
        <c:crossAx val="417450624"/>
        <c:crosses val="autoZero"/>
        <c:crossBetween val="midCat"/>
        <c:majorUnit val="1"/>
      </c:valAx>
    </c:plotArea>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3445989431478361"/>
          <c:y val="8.0675115874775535E-2"/>
          <c:w val="0.84179131922638795"/>
          <c:h val="0.87229113957083049"/>
        </c:manualLayout>
      </c:layout>
      <c:lineChart>
        <c:grouping val="standard"/>
        <c:varyColors val="0"/>
        <c:ser>
          <c:idx val="0"/>
          <c:order val="0"/>
          <c:spPr>
            <a:ln>
              <a:solidFill>
                <a:schemeClr val="accent3">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Data!$B$20:$Z$20</c:f>
              <c:numCache>
                <c:formatCode>General</c:formatCode>
                <c:ptCount val="25"/>
                <c:pt idx="0">
                  <c:v>2.3821339950372198</c:v>
                </c:pt>
                <c:pt idx="1">
                  <c:v>1.9822639540949401</c:v>
                </c:pt>
              </c:numCache>
            </c:numRef>
          </c:val>
          <c:smooth val="0"/>
        </c:ser>
        <c:ser>
          <c:idx val="1"/>
          <c:order val="1"/>
          <c:spPr>
            <a:ln>
              <a:solidFill>
                <a:schemeClr val="accent3">
                  <a:lumMod val="50000"/>
                </a:schemeClr>
              </a:solidFill>
            </a:ln>
          </c:spPr>
          <c:marker>
            <c:symbol val="circle"/>
            <c:size val="4"/>
            <c:spPr>
              <a:solidFill>
                <a:schemeClr val="accent3">
                  <a:lumMod val="50000"/>
                </a:schemeClr>
              </a:solidFill>
              <a:ln>
                <a:solidFill>
                  <a:schemeClr val="accent3">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Data!$B$21:$Z$21</c:f>
              <c:numCache>
                <c:formatCode>General</c:formatCode>
                <c:ptCount val="25"/>
                <c:pt idx="0">
                  <c:v>1.7369727047146399</c:v>
                </c:pt>
                <c:pt idx="1">
                  <c:v>1.1476264997391801</c:v>
                </c:pt>
              </c:numCache>
            </c:numRef>
          </c:val>
          <c:smooth val="0"/>
        </c:ser>
        <c:dLbls>
          <c:showLegendKey val="0"/>
          <c:showVal val="0"/>
          <c:showCatName val="0"/>
          <c:showSerName val="0"/>
          <c:showPercent val="0"/>
          <c:showBubbleSize val="0"/>
        </c:dLbls>
        <c:marker val="1"/>
        <c:smooth val="0"/>
        <c:axId val="417497856"/>
        <c:axId val="417499776"/>
      </c:lineChart>
      <c:dateAx>
        <c:axId val="417497856"/>
        <c:scaling>
          <c:orientation val="minMax"/>
          <c:max val="42295"/>
          <c:min val="42120"/>
        </c:scaling>
        <c:delete val="0"/>
        <c:axPos val="b"/>
        <c:majorGridlines>
          <c:spPr>
            <a:ln>
              <a:solidFill>
                <a:schemeClr val="bg1">
                  <a:lumMod val="85000"/>
                </a:schemeClr>
              </a:solidFill>
            </a:ln>
          </c:spPr>
        </c:majorGridlines>
        <c:numFmt formatCode="d/m" sourceLinked="0"/>
        <c:majorTickMark val="none"/>
        <c:minorTickMark val="none"/>
        <c:tickLblPos val="none"/>
        <c:txPr>
          <a:bodyPr rot="-5400000" vert="horz"/>
          <a:lstStyle/>
          <a:p>
            <a:pPr>
              <a:defRPr/>
            </a:pPr>
            <a:endParaRPr lang="en-US"/>
          </a:p>
        </c:txPr>
        <c:crossAx val="417499776"/>
        <c:crosses val="autoZero"/>
        <c:auto val="1"/>
        <c:lblOffset val="100"/>
        <c:baseTimeUnit val="days"/>
        <c:majorUnit val="14"/>
        <c:majorTimeUnit val="days"/>
      </c:dateAx>
      <c:valAx>
        <c:axId val="417499776"/>
        <c:scaling>
          <c:orientation val="minMax"/>
          <c:max val="7"/>
          <c:min val="0"/>
        </c:scaling>
        <c:delete val="0"/>
        <c:axPos val="l"/>
        <c:majorGridlines>
          <c:spPr>
            <a:ln>
              <a:solidFill>
                <a:schemeClr val="bg1">
                  <a:lumMod val="85000"/>
                </a:schemeClr>
              </a:solidFill>
            </a:ln>
          </c:spPr>
        </c:majorGridlines>
        <c:title>
          <c:tx>
            <c:rich>
              <a:bodyPr rot="-5400000" vert="horz"/>
              <a:lstStyle/>
              <a:p>
                <a:pPr>
                  <a:defRPr/>
                </a:pPr>
                <a:r>
                  <a:rPr lang="en-AU"/>
                  <a:t>QLD (%)</a:t>
                </a:r>
              </a:p>
            </c:rich>
          </c:tx>
          <c:layout>
            <c:manualLayout>
              <c:xMode val="edge"/>
              <c:yMode val="edge"/>
              <c:x val="4.860392450943652E-3"/>
              <c:y val="0.23330076210353218"/>
            </c:manualLayout>
          </c:layout>
          <c:overlay val="0"/>
        </c:title>
        <c:numFmt formatCode="General" sourceLinked="1"/>
        <c:majorTickMark val="out"/>
        <c:minorTickMark val="none"/>
        <c:tickLblPos val="nextTo"/>
        <c:crossAx val="417497856"/>
        <c:crosses val="autoZero"/>
        <c:crossBetween val="midCat"/>
        <c:majorUnit val="1"/>
      </c:valAx>
    </c:plotArea>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989431478361"/>
          <c:y val="8.0675115874775535E-2"/>
          <c:w val="0.84179131922638795"/>
          <c:h val="0.86732204586893702"/>
        </c:manualLayout>
      </c:layout>
      <c:lineChart>
        <c:grouping val="standard"/>
        <c:varyColors val="0"/>
        <c:ser>
          <c:idx val="0"/>
          <c:order val="0"/>
          <c:spPr>
            <a:ln>
              <a:solidFill>
                <a:schemeClr val="accent4">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Data!$B$22:$Z$22</c:f>
              <c:numCache>
                <c:formatCode>General</c:formatCode>
                <c:ptCount val="25"/>
                <c:pt idx="0">
                  <c:v>2.0932445290199801</c:v>
                </c:pt>
                <c:pt idx="1">
                  <c:v>1.8298881735005099</c:v>
                </c:pt>
              </c:numCache>
            </c:numRef>
          </c:val>
          <c:smooth val="0"/>
        </c:ser>
        <c:ser>
          <c:idx val="1"/>
          <c:order val="1"/>
          <c:spPr>
            <a:ln>
              <a:solidFill>
                <a:schemeClr val="accent4">
                  <a:lumMod val="50000"/>
                </a:schemeClr>
              </a:solidFill>
            </a:ln>
          </c:spPr>
          <c:marker>
            <c:symbol val="circle"/>
            <c:size val="4"/>
            <c:spPr>
              <a:solidFill>
                <a:schemeClr val="accent4">
                  <a:lumMod val="50000"/>
                </a:schemeClr>
              </a:solidFill>
              <a:ln>
                <a:solidFill>
                  <a:schemeClr val="accent4">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Data!$B$23:$Z$23</c:f>
              <c:numCache>
                <c:formatCode>General</c:formatCode>
                <c:ptCount val="25"/>
                <c:pt idx="0">
                  <c:v>1.4589280050745299</c:v>
                </c:pt>
                <c:pt idx="1">
                  <c:v>1.2199254490003399</c:v>
                </c:pt>
              </c:numCache>
            </c:numRef>
          </c:val>
          <c:smooth val="0"/>
        </c:ser>
        <c:dLbls>
          <c:showLegendKey val="0"/>
          <c:showVal val="0"/>
          <c:showCatName val="0"/>
          <c:showSerName val="0"/>
          <c:showPercent val="0"/>
          <c:showBubbleSize val="0"/>
        </c:dLbls>
        <c:marker val="1"/>
        <c:smooth val="0"/>
        <c:axId val="417520640"/>
        <c:axId val="417526912"/>
      </c:lineChart>
      <c:dateAx>
        <c:axId val="417520640"/>
        <c:scaling>
          <c:orientation val="minMax"/>
          <c:max val="42295"/>
          <c:min val="42120"/>
        </c:scaling>
        <c:delete val="0"/>
        <c:axPos val="b"/>
        <c:majorGridlines>
          <c:spPr>
            <a:ln>
              <a:solidFill>
                <a:schemeClr val="bg1">
                  <a:lumMod val="85000"/>
                </a:schemeClr>
              </a:solidFill>
            </a:ln>
          </c:spPr>
        </c:majorGridlines>
        <c:numFmt formatCode="d/m" sourceLinked="0"/>
        <c:majorTickMark val="none"/>
        <c:minorTickMark val="none"/>
        <c:tickLblPos val="none"/>
        <c:txPr>
          <a:bodyPr rot="-5400000" vert="horz"/>
          <a:lstStyle/>
          <a:p>
            <a:pPr>
              <a:defRPr/>
            </a:pPr>
            <a:endParaRPr lang="en-US"/>
          </a:p>
        </c:txPr>
        <c:crossAx val="417526912"/>
        <c:crosses val="autoZero"/>
        <c:auto val="1"/>
        <c:lblOffset val="100"/>
        <c:baseTimeUnit val="days"/>
        <c:majorUnit val="14"/>
        <c:majorTimeUnit val="days"/>
      </c:dateAx>
      <c:valAx>
        <c:axId val="417526912"/>
        <c:scaling>
          <c:orientation val="minMax"/>
          <c:max val="7"/>
          <c:min val="0"/>
        </c:scaling>
        <c:delete val="0"/>
        <c:axPos val="l"/>
        <c:majorGridlines>
          <c:spPr>
            <a:ln>
              <a:solidFill>
                <a:schemeClr val="bg1">
                  <a:lumMod val="85000"/>
                </a:schemeClr>
              </a:solidFill>
            </a:ln>
          </c:spPr>
        </c:majorGridlines>
        <c:title>
          <c:tx>
            <c:rich>
              <a:bodyPr rot="-5400000" vert="horz"/>
              <a:lstStyle/>
              <a:p>
                <a:pPr>
                  <a:defRPr sz="900" baseline="0">
                    <a:latin typeface="Tahoma" pitchFamily="34" charset="0"/>
                    <a:ea typeface="Tahoma" pitchFamily="34" charset="0"/>
                    <a:cs typeface="Tahoma" pitchFamily="34" charset="0"/>
                  </a:defRPr>
                </a:pPr>
                <a:r>
                  <a:rPr lang="en-AU" sz="900" baseline="0">
                    <a:latin typeface="Tahoma" pitchFamily="34" charset="0"/>
                    <a:ea typeface="Tahoma" pitchFamily="34" charset="0"/>
                    <a:cs typeface="Tahoma" pitchFamily="34" charset="0"/>
                  </a:rPr>
                  <a:t>SA (%)</a:t>
                </a:r>
              </a:p>
            </c:rich>
          </c:tx>
          <c:layout>
            <c:manualLayout>
              <c:xMode val="edge"/>
              <c:yMode val="edge"/>
              <c:x val="4.860392450943652E-3"/>
              <c:y val="0.23330076210353218"/>
            </c:manualLayout>
          </c:layout>
          <c:overlay val="0"/>
        </c:title>
        <c:numFmt formatCode="General" sourceLinked="1"/>
        <c:majorTickMark val="out"/>
        <c:minorTickMark val="none"/>
        <c:tickLblPos val="nextTo"/>
        <c:txPr>
          <a:bodyPr/>
          <a:lstStyle/>
          <a:p>
            <a:pPr>
              <a:defRPr sz="900">
                <a:latin typeface="Tahoma" pitchFamily="34" charset="0"/>
                <a:ea typeface="Tahoma" pitchFamily="34" charset="0"/>
                <a:cs typeface="Tahoma" pitchFamily="34" charset="0"/>
              </a:defRPr>
            </a:pPr>
            <a:endParaRPr lang="en-US"/>
          </a:p>
        </c:txPr>
        <c:crossAx val="417520640"/>
        <c:crosses val="autoZero"/>
        <c:crossBetween val="midCat"/>
        <c:majorUnit val="1"/>
      </c:valAx>
    </c:plotArea>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989431478361"/>
          <c:y val="8.0675115874775535E-2"/>
          <c:w val="0.84179131922638795"/>
          <c:h val="0.67613158251993355"/>
        </c:manualLayout>
      </c:layout>
      <c:lineChart>
        <c:grouping val="standard"/>
        <c:varyColors val="0"/>
        <c:ser>
          <c:idx val="0"/>
          <c:order val="0"/>
          <c:spPr>
            <a:ln>
              <a:solidFill>
                <a:schemeClr val="accent5">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Data!$B$24:$Z$24</c:f>
              <c:numCache>
                <c:formatCode>General</c:formatCode>
                <c:ptCount val="25"/>
                <c:pt idx="0">
                  <c:v>1.7535763728657101</c:v>
                </c:pt>
                <c:pt idx="1">
                  <c:v>1.5523284927391101</c:v>
                </c:pt>
              </c:numCache>
            </c:numRef>
          </c:val>
          <c:smooth val="0"/>
        </c:ser>
        <c:ser>
          <c:idx val="1"/>
          <c:order val="1"/>
          <c:spPr>
            <a:ln>
              <a:solidFill>
                <a:schemeClr val="accent5">
                  <a:lumMod val="50000"/>
                </a:schemeClr>
              </a:solidFill>
            </a:ln>
          </c:spPr>
          <c:marker>
            <c:symbol val="circle"/>
            <c:size val="4"/>
            <c:spPr>
              <a:solidFill>
                <a:schemeClr val="accent5">
                  <a:lumMod val="50000"/>
                </a:schemeClr>
              </a:solidFill>
              <a:ln>
                <a:solidFill>
                  <a:schemeClr val="accent5">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Data!$B$25:$Z$25</c:f>
              <c:numCache>
                <c:formatCode>General</c:formatCode>
                <c:ptCount val="25"/>
                <c:pt idx="0">
                  <c:v>0.64605445316105203</c:v>
                </c:pt>
                <c:pt idx="1">
                  <c:v>1.0515773660490699</c:v>
                </c:pt>
              </c:numCache>
            </c:numRef>
          </c:val>
          <c:smooth val="0"/>
        </c:ser>
        <c:dLbls>
          <c:showLegendKey val="0"/>
          <c:showVal val="0"/>
          <c:showCatName val="0"/>
          <c:showSerName val="0"/>
          <c:showPercent val="0"/>
          <c:showBubbleSize val="0"/>
        </c:dLbls>
        <c:marker val="1"/>
        <c:smooth val="0"/>
        <c:axId val="417742208"/>
        <c:axId val="417764864"/>
      </c:lineChart>
      <c:dateAx>
        <c:axId val="417742208"/>
        <c:scaling>
          <c:orientation val="minMax"/>
          <c:max val="42295"/>
          <c:min val="42120"/>
        </c:scaling>
        <c:delete val="0"/>
        <c:axPos val="b"/>
        <c:majorGridlines>
          <c:spPr>
            <a:ln>
              <a:solidFill>
                <a:schemeClr val="bg1">
                  <a:lumMod val="85000"/>
                </a:schemeClr>
              </a:solidFill>
            </a:ln>
          </c:spPr>
        </c:majorGridlines>
        <c:numFmt formatCode="d/m" sourceLinked="0"/>
        <c:majorTickMark val="out"/>
        <c:minorTickMark val="none"/>
        <c:tickLblPos val="nextTo"/>
        <c:txPr>
          <a:bodyPr rot="-5400000" vert="horz"/>
          <a:lstStyle/>
          <a:p>
            <a:pPr>
              <a:defRPr sz="900"/>
            </a:pPr>
            <a:endParaRPr lang="en-US"/>
          </a:p>
        </c:txPr>
        <c:crossAx val="417764864"/>
        <c:crosses val="autoZero"/>
        <c:auto val="1"/>
        <c:lblOffset val="100"/>
        <c:baseTimeUnit val="days"/>
      </c:dateAx>
      <c:valAx>
        <c:axId val="417764864"/>
        <c:scaling>
          <c:orientation val="minMax"/>
          <c:max val="7"/>
          <c:min val="0"/>
        </c:scaling>
        <c:delete val="0"/>
        <c:axPos val="l"/>
        <c:majorGridlines>
          <c:spPr>
            <a:ln>
              <a:solidFill>
                <a:schemeClr val="bg1">
                  <a:lumMod val="85000"/>
                </a:schemeClr>
              </a:solidFill>
            </a:ln>
          </c:spPr>
        </c:majorGridlines>
        <c:title>
          <c:tx>
            <c:rich>
              <a:bodyPr rot="-5400000" vert="horz"/>
              <a:lstStyle/>
              <a:p>
                <a:pPr>
                  <a:defRPr sz="900" baseline="0">
                    <a:latin typeface="Tahoma" pitchFamily="34" charset="0"/>
                    <a:ea typeface="Tahoma" pitchFamily="34" charset="0"/>
                    <a:cs typeface="Tahoma" pitchFamily="34" charset="0"/>
                  </a:defRPr>
                </a:pPr>
                <a:r>
                  <a:rPr lang="en-AU" sz="900" baseline="0">
                    <a:latin typeface="Tahoma" pitchFamily="34" charset="0"/>
                    <a:ea typeface="Tahoma" pitchFamily="34" charset="0"/>
                    <a:cs typeface="Tahoma" pitchFamily="34" charset="0"/>
                  </a:rPr>
                  <a:t>TAS (%)</a:t>
                </a:r>
              </a:p>
            </c:rich>
          </c:tx>
          <c:layout>
            <c:manualLayout>
              <c:xMode val="edge"/>
              <c:yMode val="edge"/>
              <c:x val="4.860392450943652E-3"/>
              <c:y val="0.23330076210353218"/>
            </c:manualLayout>
          </c:layout>
          <c:overlay val="0"/>
        </c:title>
        <c:numFmt formatCode="General" sourceLinked="1"/>
        <c:majorTickMark val="out"/>
        <c:minorTickMark val="none"/>
        <c:tickLblPos val="nextTo"/>
        <c:txPr>
          <a:bodyPr/>
          <a:lstStyle/>
          <a:p>
            <a:pPr>
              <a:defRPr sz="900">
                <a:latin typeface="Tahoma" pitchFamily="34" charset="0"/>
                <a:ea typeface="Tahoma" pitchFamily="34" charset="0"/>
                <a:cs typeface="Tahoma" pitchFamily="34" charset="0"/>
              </a:defRPr>
            </a:pPr>
            <a:endParaRPr lang="en-US"/>
          </a:p>
        </c:txPr>
        <c:crossAx val="417742208"/>
        <c:crosses val="autoZero"/>
        <c:crossBetween val="midCat"/>
        <c:majorUnit val="1"/>
      </c:valAx>
    </c:plotArea>
    <c:plotVisOnly val="1"/>
    <c:dispBlanksAs val="gap"/>
    <c:showDLblsOverMax val="0"/>
  </c:chart>
  <c:printSettings>
    <c:headerFooter/>
    <c:pageMargins b="0.75000000000000233" l="0.70000000000000062" r="0.70000000000000062" t="0.75000000000000233" header="0.30000000000000032" footer="0.30000000000000032"/>
    <c:pageSetup paperSize="9" orientation="landscape" horizontalDpi="-2" verticalDpi="0"/>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5989431478361"/>
          <c:y val="8.0675115874775535E-2"/>
          <c:w val="0.84179131922638795"/>
          <c:h val="0.67613158251993355"/>
        </c:manualLayout>
      </c:layout>
      <c:lineChart>
        <c:grouping val="standard"/>
        <c:varyColors val="0"/>
        <c:ser>
          <c:idx val="0"/>
          <c:order val="0"/>
          <c:tx>
            <c:strRef>
              <c:f>Data!$A$26</c:f>
              <c:strCache>
                <c:ptCount val="1"/>
                <c:pt idx="0">
                  <c:v>FC (WA)</c:v>
                </c:pt>
              </c:strCache>
            </c:strRef>
          </c:tx>
          <c:spPr>
            <a:ln>
              <a:solidFill>
                <a:schemeClr val="accent6">
                  <a:lumMod val="75000"/>
                </a:schemeClr>
              </a:solidFill>
            </a:ln>
          </c:spPr>
          <c:marker>
            <c:symbol val="none"/>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Data!$B$26:$Z$26</c:f>
              <c:numCache>
                <c:formatCode>General</c:formatCode>
                <c:ptCount val="25"/>
                <c:pt idx="0">
                  <c:v>2.4076380240763799</c:v>
                </c:pt>
                <c:pt idx="1">
                  <c:v>2.2737210319195502</c:v>
                </c:pt>
              </c:numCache>
            </c:numRef>
          </c:val>
          <c:smooth val="0"/>
        </c:ser>
        <c:ser>
          <c:idx val="1"/>
          <c:order val="1"/>
          <c:tx>
            <c:strRef>
              <c:f>Data!$A$27</c:f>
              <c:strCache>
                <c:ptCount val="1"/>
                <c:pt idx="0">
                  <c:v>FCA (WA)</c:v>
                </c:pt>
              </c:strCache>
            </c:strRef>
          </c:tx>
          <c:spPr>
            <a:ln>
              <a:solidFill>
                <a:schemeClr val="accent6">
                  <a:lumMod val="50000"/>
                </a:schemeClr>
              </a:solidFill>
            </a:ln>
          </c:spPr>
          <c:marker>
            <c:symbol val="circle"/>
            <c:size val="4"/>
            <c:spPr>
              <a:solidFill>
                <a:schemeClr val="accent6">
                  <a:lumMod val="50000"/>
                </a:schemeClr>
              </a:solidFill>
              <a:ln>
                <a:solidFill>
                  <a:schemeClr val="accent6">
                    <a:lumMod val="50000"/>
                  </a:schemeClr>
                </a:solidFill>
              </a:ln>
            </c:spPr>
          </c:marker>
          <c:cat>
            <c:numRef>
              <c:f>Data!$B$1:$Z$1</c:f>
              <c:numCache>
                <c:formatCode>d\-mmm</c:formatCode>
                <c:ptCount val="25"/>
                <c:pt idx="0">
                  <c:v>42120</c:v>
                </c:pt>
                <c:pt idx="1">
                  <c:v>42127</c:v>
                </c:pt>
                <c:pt idx="2">
                  <c:v>42134</c:v>
                </c:pt>
                <c:pt idx="3">
                  <c:v>42141</c:v>
                </c:pt>
                <c:pt idx="4">
                  <c:v>42148</c:v>
                </c:pt>
                <c:pt idx="5">
                  <c:v>42155</c:v>
                </c:pt>
                <c:pt idx="6">
                  <c:v>42162</c:v>
                </c:pt>
                <c:pt idx="7">
                  <c:v>42169</c:v>
                </c:pt>
                <c:pt idx="8">
                  <c:v>42176</c:v>
                </c:pt>
                <c:pt idx="9">
                  <c:v>42183</c:v>
                </c:pt>
                <c:pt idx="10">
                  <c:v>42190</c:v>
                </c:pt>
                <c:pt idx="11">
                  <c:v>42197</c:v>
                </c:pt>
                <c:pt idx="12">
                  <c:v>42204</c:v>
                </c:pt>
                <c:pt idx="13">
                  <c:v>42211</c:v>
                </c:pt>
                <c:pt idx="14">
                  <c:v>42218</c:v>
                </c:pt>
                <c:pt idx="15">
                  <c:v>42225</c:v>
                </c:pt>
                <c:pt idx="16">
                  <c:v>42232</c:v>
                </c:pt>
                <c:pt idx="17">
                  <c:v>42239</c:v>
                </c:pt>
                <c:pt idx="18">
                  <c:v>42246</c:v>
                </c:pt>
                <c:pt idx="19">
                  <c:v>42253</c:v>
                </c:pt>
                <c:pt idx="20">
                  <c:v>42260</c:v>
                </c:pt>
                <c:pt idx="21">
                  <c:v>42267</c:v>
                </c:pt>
                <c:pt idx="22">
                  <c:v>42274</c:v>
                </c:pt>
                <c:pt idx="23">
                  <c:v>42281</c:v>
                </c:pt>
                <c:pt idx="24">
                  <c:v>42288</c:v>
                </c:pt>
              </c:numCache>
            </c:numRef>
          </c:cat>
          <c:val>
            <c:numRef>
              <c:f>Data!$B$27:$Z$27</c:f>
              <c:numCache>
                <c:formatCode>General</c:formatCode>
                <c:ptCount val="25"/>
                <c:pt idx="0">
                  <c:v>1.5359070153590699</c:v>
                </c:pt>
                <c:pt idx="1">
                  <c:v>1.31176213379974</c:v>
                </c:pt>
              </c:numCache>
            </c:numRef>
          </c:val>
          <c:smooth val="0"/>
        </c:ser>
        <c:dLbls>
          <c:showLegendKey val="0"/>
          <c:showVal val="0"/>
          <c:showCatName val="0"/>
          <c:showSerName val="0"/>
          <c:showPercent val="0"/>
          <c:showBubbleSize val="0"/>
        </c:dLbls>
        <c:marker val="1"/>
        <c:smooth val="0"/>
        <c:axId val="417780864"/>
        <c:axId val="417782784"/>
      </c:lineChart>
      <c:dateAx>
        <c:axId val="417780864"/>
        <c:scaling>
          <c:orientation val="minMax"/>
          <c:max val="42295"/>
          <c:min val="42120"/>
        </c:scaling>
        <c:delete val="0"/>
        <c:axPos val="b"/>
        <c:majorGridlines>
          <c:spPr>
            <a:ln>
              <a:solidFill>
                <a:schemeClr val="bg1">
                  <a:lumMod val="85000"/>
                </a:schemeClr>
              </a:solidFill>
            </a:ln>
          </c:spPr>
        </c:majorGridlines>
        <c:numFmt formatCode="d/m" sourceLinked="0"/>
        <c:majorTickMark val="out"/>
        <c:minorTickMark val="none"/>
        <c:tickLblPos val="nextTo"/>
        <c:txPr>
          <a:bodyPr rot="-5400000" vert="horz"/>
          <a:lstStyle/>
          <a:p>
            <a:pPr>
              <a:defRPr sz="900"/>
            </a:pPr>
            <a:endParaRPr lang="en-US"/>
          </a:p>
        </c:txPr>
        <c:crossAx val="417782784"/>
        <c:crosses val="autoZero"/>
        <c:auto val="1"/>
        <c:lblOffset val="100"/>
        <c:baseTimeUnit val="days"/>
      </c:dateAx>
      <c:valAx>
        <c:axId val="417782784"/>
        <c:scaling>
          <c:orientation val="minMax"/>
          <c:max val="7"/>
          <c:min val="0"/>
        </c:scaling>
        <c:delete val="0"/>
        <c:axPos val="l"/>
        <c:majorGridlines>
          <c:spPr>
            <a:ln>
              <a:solidFill>
                <a:schemeClr val="bg1">
                  <a:lumMod val="85000"/>
                </a:schemeClr>
              </a:solidFill>
            </a:ln>
          </c:spPr>
        </c:majorGridlines>
        <c:title>
          <c:tx>
            <c:rich>
              <a:bodyPr rot="-5400000" vert="horz"/>
              <a:lstStyle/>
              <a:p>
                <a:pPr>
                  <a:defRPr sz="900" baseline="0">
                    <a:latin typeface="Tahoma" pitchFamily="34" charset="0"/>
                    <a:ea typeface="Tahoma" pitchFamily="34" charset="0"/>
                    <a:cs typeface="Tahoma" pitchFamily="34" charset="0"/>
                  </a:defRPr>
                </a:pPr>
                <a:r>
                  <a:rPr lang="en-AU" sz="900" baseline="0">
                    <a:latin typeface="Tahoma" pitchFamily="34" charset="0"/>
                    <a:ea typeface="Tahoma" pitchFamily="34" charset="0"/>
                    <a:cs typeface="Tahoma" pitchFamily="34" charset="0"/>
                  </a:rPr>
                  <a:t>WA (%)</a:t>
                </a:r>
              </a:p>
            </c:rich>
          </c:tx>
          <c:layout>
            <c:manualLayout>
              <c:xMode val="edge"/>
              <c:yMode val="edge"/>
              <c:x val="4.860392450943652E-3"/>
              <c:y val="0.23330076210353218"/>
            </c:manualLayout>
          </c:layout>
          <c:overlay val="0"/>
        </c:title>
        <c:numFmt formatCode="General" sourceLinked="1"/>
        <c:majorTickMark val="out"/>
        <c:minorTickMark val="none"/>
        <c:tickLblPos val="nextTo"/>
        <c:txPr>
          <a:bodyPr/>
          <a:lstStyle/>
          <a:p>
            <a:pPr>
              <a:defRPr sz="900">
                <a:latin typeface="Tahoma" pitchFamily="34" charset="0"/>
                <a:ea typeface="Tahoma" pitchFamily="34" charset="0"/>
                <a:cs typeface="Tahoma" pitchFamily="34" charset="0"/>
              </a:defRPr>
            </a:pPr>
            <a:endParaRPr lang="en-US"/>
          </a:p>
        </c:txPr>
        <c:crossAx val="417780864"/>
        <c:crosses val="autoZero"/>
        <c:crossBetween val="midCat"/>
        <c:majorUnit val="1"/>
      </c:valAx>
    </c:plotArea>
    <c:plotVisOnly val="1"/>
    <c:dispBlanksAs val="gap"/>
    <c:showDLblsOverMax val="0"/>
  </c:chart>
  <c:printSettings>
    <c:headerFooter>
      <c:oddFooter>&amp;C&amp;G</c:oddFooter>
    </c:headerFooter>
    <c:pageMargins b="0.75000000000000233" l="0.70000000000000062" r="0.70000000000000062" t="0.75000000000000233" header="0.30000000000000032" footer="0.30000000000000032"/>
    <c:pageSetup paperSize="9" orientation="landscape" horizontalDpi="-2" verticalDpi="0"/>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1</xdr:rowOff>
    </xdr:from>
    <xdr:to>
      <xdr:col>4</xdr:col>
      <xdr:colOff>3095626</xdr:colOff>
      <xdr:row>0</xdr:row>
      <xdr:rowOff>380885</xdr:rowOff>
    </xdr:to>
    <xdr:pic>
      <xdr:nvPicPr>
        <xdr:cNvPr id="2" name="Picture 1" descr="ReportBanner.png"/>
        <xdr:cNvPicPr>
          <a:picLocks noChangeAspect="1"/>
        </xdr:cNvPicPr>
      </xdr:nvPicPr>
      <xdr:blipFill>
        <a:blip xmlns:r="http://schemas.openxmlformats.org/officeDocument/2006/relationships" r:embed="rId1" cstate="print"/>
        <a:stretch>
          <a:fillRect/>
        </a:stretch>
      </xdr:blipFill>
      <xdr:spPr>
        <a:xfrm>
          <a:off x="47626" y="1"/>
          <a:ext cx="6038850" cy="380884"/>
        </a:xfrm>
        <a:prstGeom prst="rect">
          <a:avLst/>
        </a:prstGeom>
      </xdr:spPr>
    </xdr:pic>
    <xdr:clientData/>
  </xdr:twoCellAnchor>
  <xdr:twoCellAnchor>
    <xdr:from>
      <xdr:col>0</xdr:col>
      <xdr:colOff>56127</xdr:colOff>
      <xdr:row>22</xdr:row>
      <xdr:rowOff>43630</xdr:rowOff>
    </xdr:from>
    <xdr:to>
      <xdr:col>4</xdr:col>
      <xdr:colOff>3302131</xdr:colOff>
      <xdr:row>22</xdr:row>
      <xdr:rowOff>1965610</xdr:rowOff>
    </xdr:to>
    <xdr:graphicFrame macro="">
      <xdr:nvGraphicFramePr>
        <xdr:cNvPr id="4" name="chartVax"/>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56127</xdr:colOff>
      <xdr:row>24</xdr:row>
      <xdr:rowOff>60828</xdr:rowOff>
    </xdr:from>
    <xdr:to>
      <xdr:col>4</xdr:col>
      <xdr:colOff>3282436</xdr:colOff>
      <xdr:row>25</xdr:row>
      <xdr:rowOff>102899</xdr:rowOff>
    </xdr:to>
    <xdr:graphicFrame macro="">
      <xdr:nvGraphicFramePr>
        <xdr:cNvPr id="5" name="chartN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53787</xdr:colOff>
      <xdr:row>17</xdr:row>
      <xdr:rowOff>95882</xdr:rowOff>
    </xdr:from>
    <xdr:to>
      <xdr:col>4</xdr:col>
      <xdr:colOff>3293945</xdr:colOff>
      <xdr:row>17</xdr:row>
      <xdr:rowOff>3355917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56127</xdr:colOff>
      <xdr:row>25</xdr:row>
      <xdr:rowOff>146556</xdr:rowOff>
    </xdr:from>
    <xdr:to>
      <xdr:col>4</xdr:col>
      <xdr:colOff>37418</xdr:colOff>
      <xdr:row>26</xdr:row>
      <xdr:rowOff>24945</xdr:rowOff>
    </xdr:to>
    <xdr:graphicFrame macro="">
      <xdr:nvGraphicFramePr>
        <xdr:cNvPr id="14"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93544</xdr:colOff>
      <xdr:row>25</xdr:row>
      <xdr:rowOff>146556</xdr:rowOff>
    </xdr:from>
    <xdr:to>
      <xdr:col>4</xdr:col>
      <xdr:colOff>3302129</xdr:colOff>
      <xdr:row>26</xdr:row>
      <xdr:rowOff>16993</xdr:rowOff>
    </xdr:to>
    <xdr:graphicFrame macro="">
      <xdr:nvGraphicFramePr>
        <xdr:cNvPr id="15"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56127</xdr:colOff>
      <xdr:row>26</xdr:row>
      <xdr:rowOff>68602</xdr:rowOff>
    </xdr:from>
    <xdr:to>
      <xdr:col>4</xdr:col>
      <xdr:colOff>37418</xdr:colOff>
      <xdr:row>26</xdr:row>
      <xdr:rowOff>1733694</xdr:rowOff>
    </xdr:to>
    <xdr:graphicFrame macro="">
      <xdr:nvGraphicFramePr>
        <xdr:cNvPr id="16"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84189</xdr:colOff>
      <xdr:row>26</xdr:row>
      <xdr:rowOff>68602</xdr:rowOff>
    </xdr:from>
    <xdr:to>
      <xdr:col>4</xdr:col>
      <xdr:colOff>3292774</xdr:colOff>
      <xdr:row>26</xdr:row>
      <xdr:rowOff>1733694</xdr:rowOff>
    </xdr:to>
    <xdr:graphicFrame macro="">
      <xdr:nvGraphicFramePr>
        <xdr:cNvPr id="17"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56127</xdr:colOff>
      <xdr:row>27</xdr:row>
      <xdr:rowOff>2</xdr:rowOff>
    </xdr:from>
    <xdr:to>
      <xdr:col>4</xdr:col>
      <xdr:colOff>37418</xdr:colOff>
      <xdr:row>27</xdr:row>
      <xdr:rowOff>2071996</xdr:rowOff>
    </xdr:to>
    <xdr:graphicFrame macro="">
      <xdr:nvGraphicFramePr>
        <xdr:cNvPr id="20"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84190</xdr:colOff>
      <xdr:row>27</xdr:row>
      <xdr:rowOff>2</xdr:rowOff>
    </xdr:from>
    <xdr:to>
      <xdr:col>4</xdr:col>
      <xdr:colOff>3292775</xdr:colOff>
      <xdr:row>27</xdr:row>
      <xdr:rowOff>2067338</xdr:rowOff>
    </xdr:to>
    <xdr:graphicFrame macro="">
      <xdr:nvGraphicFramePr>
        <xdr:cNvPr id="21" name="chartNa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flutracking.net/Info/Reports" TargetMode="External"/><Relationship Id="rId7" Type="http://schemas.openxmlformats.org/officeDocument/2006/relationships/vmlDrawing" Target="../drawings/vmlDrawing1.vml"/><Relationship Id="rId2" Type="http://schemas.openxmlformats.org/officeDocument/2006/relationships/hyperlink" Target="http://www.flutracking.net/Info/Maps" TargetMode="External"/><Relationship Id="rId1" Type="http://schemas.openxmlformats.org/officeDocument/2006/relationships/hyperlink" Target="http://www.flutracking.ne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mailto:flutracking@flutracking.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2" zoomScale="85" zoomScaleNormal="85" zoomScalePageLayoutView="85" workbookViewId="0">
      <selection activeCell="G12" sqref="G12"/>
    </sheetView>
  </sheetViews>
  <sheetFormatPr defaultRowHeight="15.05" x14ac:dyDescent="0.3"/>
  <cols>
    <col min="1" max="1" width="15" style="1" customWidth="1"/>
    <col min="2" max="3" width="13.33203125" style="1" customWidth="1"/>
    <col min="4" max="4" width="3.33203125" style="1" customWidth="1"/>
    <col min="5" max="5" width="47.33203125" style="1" customWidth="1"/>
    <col min="6" max="6" width="10" style="1" customWidth="1"/>
  </cols>
  <sheetData>
    <row r="1" spans="1:6" ht="36.799999999999997" customHeight="1" x14ac:dyDescent="0.3">
      <c r="A1" s="56"/>
      <c r="B1" s="56"/>
      <c r="C1" s="56"/>
      <c r="D1" s="56"/>
      <c r="E1" s="56"/>
    </row>
    <row r="2" spans="1:6" ht="28.8" customHeight="1" x14ac:dyDescent="0.3">
      <c r="A2" s="57" t="s">
        <v>0</v>
      </c>
      <c r="B2" s="57"/>
      <c r="C2" s="57"/>
      <c r="D2" s="57"/>
      <c r="E2" s="57"/>
    </row>
    <row r="3" spans="1:6" ht="25.7" customHeight="1" x14ac:dyDescent="0.3">
      <c r="A3" s="58" t="str">
        <f>"Week ending "&amp;TEXT(Data!A11,"dd mmmm yyyy")</f>
        <v>Week ending 03 May 2015</v>
      </c>
      <c r="B3" s="58"/>
      <c r="C3" s="58"/>
      <c r="D3" s="58"/>
      <c r="E3" s="58"/>
    </row>
    <row r="4" spans="1:6" ht="14.4" customHeight="1" x14ac:dyDescent="0.3">
      <c r="A4" s="60" t="str">
        <f>Data!R11</f>
        <v>Low levels of influenza-like illness activity</v>
      </c>
      <c r="B4" s="60"/>
      <c r="C4" s="60"/>
      <c r="D4" s="60"/>
      <c r="E4" s="60"/>
      <c r="F4"/>
    </row>
    <row r="5" spans="1:6" ht="45.1" customHeight="1" x14ac:dyDescent="0.3">
      <c r="A5" s="55" t="str">
        <f>"This survey was sent on "&amp; TEXT(Data!B11,"dddd, dd mmmm yyyy at hh:mm AM/PM") &amp;" and by "&amp;TEXT(Data!C11,"hh:mm AM/PM, dddd dd mmmm")&amp;" we had received "&amp;Data!D11&amp;" responses ("&amp;Data!E11&amp;" last week) from "&amp;Data!F11&amp;" people responding for themselves and "&amp;Data!G11&amp;" household members across Australia."</f>
        <v>This survey was sent on Monday, 04 May 2015 at 01:13 AM and by 09:00 AM, Thursday 07 May we had received 19920 responses (18600 last week) from 12180 people responding for themselves and 7740 household members across Australia.</v>
      </c>
      <c r="B5" s="55"/>
      <c r="C5" s="55"/>
      <c r="D5" s="55"/>
      <c r="E5" s="55"/>
      <c r="F5" s="8"/>
    </row>
    <row r="6" spans="1:6" ht="15.85" customHeight="1" x14ac:dyDescent="0.3">
      <c r="A6" s="59" t="s">
        <v>1</v>
      </c>
      <c r="B6" s="59"/>
      <c r="C6" s="59"/>
      <c r="E6" s="55" t="str">
        <f>"Across Australia, fever and cough was reported by "&amp;TEXT(Data!H11,"0.0")&amp;"% of vaccinated participants and "&amp;TEXT(Data!I11,"0.0")&amp;"% of unvaccinated participants.  Fever, cough and absence from normal duties was reported by "&amp;TEXT(Data!J11,"0.0")&amp;"% of vaccinated participants and "&amp;TEXT(Data!K11,"0.0")&amp;"% of unvaccinated participants."</f>
        <v>Across Australia, fever and cough was reported by 1.8% of vaccinated participants and 2.3% of unvaccinated participants.  Fever, cough and absence from normal duties was reported by 1.0% of vaccinated participants and 1.4% of unvaccinated participants.</v>
      </c>
    </row>
    <row r="7" spans="1:6" x14ac:dyDescent="0.3">
      <c r="A7" s="2" t="s">
        <v>13</v>
      </c>
      <c r="B7" s="5" t="s">
        <v>14</v>
      </c>
      <c r="C7" s="5" t="s">
        <v>15</v>
      </c>
      <c r="E7" s="55"/>
    </row>
    <row r="8" spans="1:6" x14ac:dyDescent="0.3">
      <c r="A8" s="3" t="s">
        <v>16</v>
      </c>
      <c r="B8" s="6">
        <v>6197</v>
      </c>
      <c r="C8" s="34">
        <v>0.31109437751003999</v>
      </c>
      <c r="E8" s="55"/>
    </row>
    <row r="9" spans="1:6" x14ac:dyDescent="0.3">
      <c r="A9" s="3" t="s">
        <v>17</v>
      </c>
      <c r="B9" s="6">
        <v>3009</v>
      </c>
      <c r="C9" s="34">
        <v>0.15105421686747</v>
      </c>
      <c r="E9" s="55"/>
    </row>
    <row r="10" spans="1:6" x14ac:dyDescent="0.3">
      <c r="A10" s="3" t="s">
        <v>18</v>
      </c>
      <c r="B10" s="6">
        <v>1917</v>
      </c>
      <c r="C10" s="34">
        <v>9.6234939759036103E-2</v>
      </c>
      <c r="E10" s="55"/>
    </row>
    <row r="11" spans="1:6" x14ac:dyDescent="0.3">
      <c r="A11" s="3" t="s">
        <v>19</v>
      </c>
      <c r="B11" s="6">
        <v>2951</v>
      </c>
      <c r="C11" s="34">
        <v>0.14814257028112501</v>
      </c>
      <c r="E11" s="55" t="str">
        <f>"For participants this week, "&amp;Data!L11&amp;"/"&amp;Data!M11&amp;" ("&amp;TEXT(Data!N11,"0.0")&amp;" %) have received the seasonal vaccine so far. Of the "&amp;Data!O11&amp;" participants who identified as working face-to-face with patients, "&amp;Data!P11&amp;" ("&amp;TEXT(Data!Q11,"0.0")&amp;"%) have received the vaccine."</f>
        <v>For participants this week, 6814/19920 (34.2 %) have received the seasonal vaccine so far. Of the 3872 participants who identified as working face-to-face with patients, 1798 (46.4%) have received the vaccine.</v>
      </c>
    </row>
    <row r="12" spans="1:6" x14ac:dyDescent="0.3">
      <c r="A12" s="3" t="s">
        <v>20</v>
      </c>
      <c r="B12" s="6">
        <v>2287</v>
      </c>
      <c r="C12" s="34">
        <v>0.11480923694779099</v>
      </c>
      <c r="E12" s="55"/>
    </row>
    <row r="13" spans="1:6" x14ac:dyDescent="0.3">
      <c r="A13" s="3" t="s">
        <v>21</v>
      </c>
      <c r="B13" s="6">
        <v>1997</v>
      </c>
      <c r="C13" s="34">
        <v>0.100251004016064</v>
      </c>
      <c r="E13" s="55"/>
    </row>
    <row r="14" spans="1:6" x14ac:dyDescent="0.3">
      <c r="A14" s="3" t="s">
        <v>22</v>
      </c>
      <c r="B14" s="6">
        <v>654</v>
      </c>
      <c r="C14" s="34">
        <v>3.2831325301204799E-2</v>
      </c>
      <c r="E14" s="55"/>
    </row>
    <row r="15" spans="1:6" x14ac:dyDescent="0.3">
      <c r="A15" s="3" t="s">
        <v>23</v>
      </c>
      <c r="B15" s="6">
        <v>908</v>
      </c>
      <c r="C15" s="34">
        <v>4.5582329317269098E-2</v>
      </c>
      <c r="E15" s="55"/>
    </row>
    <row r="16" spans="1:6" x14ac:dyDescent="0.3">
      <c r="A16" s="4" t="s">
        <v>44</v>
      </c>
      <c r="B16" s="7">
        <v>19920</v>
      </c>
      <c r="C16" s="35">
        <v>1</v>
      </c>
      <c r="E16" s="55"/>
    </row>
    <row r="17" spans="1:5" ht="112.1" customHeight="1" x14ac:dyDescent="0.3">
      <c r="A17" s="61" t="s">
        <v>64</v>
      </c>
      <c r="B17" s="61"/>
      <c r="C17" s="61"/>
      <c r="D17" s="61"/>
      <c r="E17" s="61"/>
    </row>
    <row r="18" spans="1:5" s="1" customFormat="1" ht="271.10000000000002" customHeight="1" x14ac:dyDescent="0.3">
      <c r="A18" s="23"/>
      <c r="B18" s="23"/>
      <c r="C18" s="23"/>
      <c r="D18" s="23"/>
      <c r="E18" s="23"/>
    </row>
    <row r="19" spans="1:5" s="1" customFormat="1" x14ac:dyDescent="0.3">
      <c r="A19" s="18" t="s">
        <v>2</v>
      </c>
      <c r="B19" s="18"/>
      <c r="C19" s="18"/>
      <c r="D19" s="18"/>
      <c r="E19" s="19" t="s">
        <v>3</v>
      </c>
    </row>
    <row r="20" spans="1:5" s="1" customFormat="1" x14ac:dyDescent="0.3">
      <c r="A20" s="18" t="s">
        <v>4</v>
      </c>
      <c r="B20" s="18"/>
      <c r="C20" s="18"/>
      <c r="D20" s="18"/>
      <c r="E20" s="19" t="s">
        <v>5</v>
      </c>
    </row>
    <row r="21" spans="1:5" s="1" customFormat="1" x14ac:dyDescent="0.3">
      <c r="A21" s="18" t="s">
        <v>6</v>
      </c>
      <c r="B21" s="18"/>
      <c r="C21" s="18"/>
      <c r="D21" s="18"/>
      <c r="E21" s="19" t="s">
        <v>7</v>
      </c>
    </row>
    <row r="22" spans="1:5" s="1" customFormat="1" x14ac:dyDescent="0.3">
      <c r="A22" s="18" t="s">
        <v>8</v>
      </c>
      <c r="B22" s="18"/>
      <c r="C22" s="18"/>
      <c r="D22" s="18"/>
      <c r="E22" s="19" t="s">
        <v>9</v>
      </c>
    </row>
    <row r="23" spans="1:5" s="1" customFormat="1" ht="161.1" customHeight="1" x14ac:dyDescent="0.3">
      <c r="A23" s="20"/>
      <c r="B23" s="21"/>
      <c r="C23" s="21"/>
      <c r="D23" s="21"/>
      <c r="E23" s="22"/>
    </row>
    <row r="24" spans="1:5" ht="6.3" customHeight="1" x14ac:dyDescent="0.3"/>
    <row r="25" spans="1:5" ht="139.80000000000001" customHeight="1" x14ac:dyDescent="0.3">
      <c r="A25" s="11"/>
      <c r="B25" s="12"/>
      <c r="C25" s="12"/>
      <c r="D25" s="12"/>
      <c r="E25" s="13"/>
    </row>
    <row r="26" spans="1:5" ht="139.80000000000001" customHeight="1" x14ac:dyDescent="0.3">
      <c r="A26" s="14"/>
      <c r="B26" s="9"/>
      <c r="C26" s="9"/>
      <c r="D26" s="9"/>
      <c r="E26" s="15"/>
    </row>
    <row r="27" spans="1:5" ht="139.80000000000001" customHeight="1" x14ac:dyDescent="0.3">
      <c r="A27" s="14"/>
      <c r="B27" s="9"/>
      <c r="C27" s="9"/>
      <c r="D27" s="9"/>
      <c r="E27" s="15"/>
    </row>
    <row r="28" spans="1:5" ht="166.55" customHeight="1" x14ac:dyDescent="0.3">
      <c r="A28" s="16"/>
      <c r="B28" s="10"/>
      <c r="C28" s="10"/>
      <c r="D28" s="10"/>
      <c r="E28" s="17"/>
    </row>
    <row r="29" spans="1:5" ht="7.55" customHeight="1" x14ac:dyDescent="0.3"/>
  </sheetData>
  <mergeCells count="9">
    <mergeCell ref="A17:E17"/>
    <mergeCell ref="E11:E16"/>
    <mergeCell ref="A1:E1"/>
    <mergeCell ref="A2:E2"/>
    <mergeCell ref="A3:E3"/>
    <mergeCell ref="A5:E5"/>
    <mergeCell ref="A6:C6"/>
    <mergeCell ref="A4:E4"/>
    <mergeCell ref="E6:E10"/>
  </mergeCells>
  <hyperlinks>
    <hyperlink ref="E19" r:id="rId1"/>
    <hyperlink ref="E20" r:id="rId2"/>
    <hyperlink ref="E21" r:id="rId3"/>
    <hyperlink ref="E22" r:id="rId4"/>
  </hyperlinks>
  <pageMargins left="0.47244094488188981" right="0.47244094488188981" top="0.47244094488188981" bottom="0.98425196850393704" header="0.31496062992125984" footer="0.31496062992125984"/>
  <pageSetup paperSize="9" orientation="portrait" r:id="rId5"/>
  <headerFooter>
    <oddFooter>&amp;C&amp;G</oddFooter>
  </headerFooter>
  <drawing r:id="rId6"/>
  <legacyDrawingHF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workbookViewId="0">
      <selection activeCell="B3" sqref="B3:B4"/>
    </sheetView>
  </sheetViews>
  <sheetFormatPr defaultRowHeight="15.05" x14ac:dyDescent="0.3"/>
  <cols>
    <col min="1" max="1" width="34.44140625" style="1" customWidth="1"/>
    <col min="2" max="2" width="24.6640625" bestFit="1" customWidth="1"/>
    <col min="3" max="3" width="24.5546875" bestFit="1" customWidth="1"/>
    <col min="4" max="25" width="14.6640625" bestFit="1" customWidth="1"/>
  </cols>
  <sheetData>
    <row r="1" spans="1:27" x14ac:dyDescent="0.3">
      <c r="A1" s="49" t="s">
        <v>12</v>
      </c>
      <c r="B1" s="26">
        <v>42120</v>
      </c>
      <c r="C1" s="26">
        <f>B1+7</f>
        <v>42127</v>
      </c>
      <c r="D1" s="26">
        <f t="shared" ref="D1:Z1" si="0">C1+7</f>
        <v>42134</v>
      </c>
      <c r="E1" s="26">
        <f t="shared" si="0"/>
        <v>42141</v>
      </c>
      <c r="F1" s="26">
        <f t="shared" si="0"/>
        <v>42148</v>
      </c>
      <c r="G1" s="26">
        <f t="shared" si="0"/>
        <v>42155</v>
      </c>
      <c r="H1" s="26">
        <f t="shared" si="0"/>
        <v>42162</v>
      </c>
      <c r="I1" s="26">
        <f t="shared" si="0"/>
        <v>42169</v>
      </c>
      <c r="J1" s="26">
        <f t="shared" si="0"/>
        <v>42176</v>
      </c>
      <c r="K1" s="26">
        <f t="shared" si="0"/>
        <v>42183</v>
      </c>
      <c r="L1" s="26">
        <f t="shared" si="0"/>
        <v>42190</v>
      </c>
      <c r="M1" s="26">
        <f t="shared" si="0"/>
        <v>42197</v>
      </c>
      <c r="N1" s="26">
        <f t="shared" si="0"/>
        <v>42204</v>
      </c>
      <c r="O1" s="26">
        <f t="shared" si="0"/>
        <v>42211</v>
      </c>
      <c r="P1" s="26">
        <f t="shared" si="0"/>
        <v>42218</v>
      </c>
      <c r="Q1" s="26">
        <f t="shared" si="0"/>
        <v>42225</v>
      </c>
      <c r="R1" s="26">
        <f t="shared" si="0"/>
        <v>42232</v>
      </c>
      <c r="S1" s="26">
        <f t="shared" si="0"/>
        <v>42239</v>
      </c>
      <c r="T1" s="26">
        <f t="shared" si="0"/>
        <v>42246</v>
      </c>
      <c r="U1" s="26">
        <f t="shared" si="0"/>
        <v>42253</v>
      </c>
      <c r="V1" s="26">
        <f t="shared" si="0"/>
        <v>42260</v>
      </c>
      <c r="W1" s="26">
        <f t="shared" si="0"/>
        <v>42267</v>
      </c>
      <c r="X1" s="26">
        <f t="shared" si="0"/>
        <v>42274</v>
      </c>
      <c r="Y1" s="26">
        <f t="shared" si="0"/>
        <v>42281</v>
      </c>
      <c r="Z1" s="26">
        <f t="shared" si="0"/>
        <v>42288</v>
      </c>
      <c r="AA1" s="26"/>
    </row>
    <row r="2" spans="1:27" s="1" customFormat="1" hidden="1" x14ac:dyDescent="0.3">
      <c r="A2" s="30" t="s">
        <v>45</v>
      </c>
      <c r="B2" s="33" t="s">
        <v>46</v>
      </c>
      <c r="C2" s="33" t="s">
        <v>47</v>
      </c>
      <c r="D2" s="33"/>
      <c r="E2" s="33"/>
      <c r="F2" s="33"/>
      <c r="G2" s="33"/>
      <c r="H2" s="33"/>
      <c r="I2" s="33"/>
      <c r="J2" s="33"/>
      <c r="K2" s="33"/>
      <c r="L2" s="33"/>
      <c r="M2" s="33"/>
      <c r="N2" s="45"/>
      <c r="O2" s="50"/>
      <c r="P2" s="51"/>
      <c r="Q2" s="52"/>
      <c r="R2" s="52"/>
      <c r="S2" s="52"/>
      <c r="T2" s="52"/>
      <c r="U2" s="52"/>
      <c r="V2" s="53"/>
      <c r="W2" s="53"/>
      <c r="X2" s="53"/>
      <c r="Y2" s="53"/>
      <c r="Z2" s="53"/>
    </row>
    <row r="3" spans="1:27" x14ac:dyDescent="0.3">
      <c r="A3" s="31" t="s">
        <v>48</v>
      </c>
      <c r="B3" s="46"/>
      <c r="C3" s="46">
        <v>2.2508774607050199</v>
      </c>
      <c r="D3" s="46"/>
      <c r="E3" s="46"/>
      <c r="F3" s="46"/>
      <c r="G3" s="46"/>
      <c r="H3" s="46"/>
      <c r="I3" s="46"/>
      <c r="J3" s="46"/>
      <c r="K3" s="46"/>
      <c r="L3" s="46"/>
      <c r="M3" s="46"/>
      <c r="N3" s="46"/>
      <c r="O3" s="46"/>
      <c r="P3" s="46"/>
      <c r="Q3" s="46"/>
      <c r="R3" s="46"/>
      <c r="S3" s="46"/>
      <c r="T3" s="46"/>
      <c r="U3" s="46"/>
      <c r="V3" s="46"/>
      <c r="W3" s="46"/>
      <c r="X3" s="46"/>
      <c r="Y3" s="46"/>
      <c r="Z3" s="46"/>
    </row>
    <row r="4" spans="1:27" x14ac:dyDescent="0.3">
      <c r="A4" s="32" t="s">
        <v>49</v>
      </c>
      <c r="B4" s="46"/>
      <c r="C4" s="46">
        <v>1.80510713237452</v>
      </c>
      <c r="D4" s="46"/>
      <c r="E4" s="46"/>
      <c r="F4" s="46"/>
      <c r="G4" s="46"/>
      <c r="H4" s="46"/>
      <c r="I4" s="46"/>
      <c r="J4" s="46"/>
      <c r="K4" s="46"/>
      <c r="L4" s="46"/>
      <c r="M4" s="46"/>
      <c r="N4" s="46"/>
      <c r="O4" s="46"/>
      <c r="P4" s="46"/>
      <c r="Q4" s="46"/>
      <c r="R4" s="46"/>
      <c r="S4" s="46"/>
      <c r="T4" s="46"/>
      <c r="U4" s="46"/>
      <c r="V4" s="46"/>
      <c r="W4" s="46"/>
      <c r="X4" s="46"/>
      <c r="Y4" s="46"/>
      <c r="Z4" s="46"/>
    </row>
    <row r="6" spans="1:27" x14ac:dyDescent="0.3">
      <c r="A6" s="25" t="s">
        <v>11</v>
      </c>
      <c r="B6" s="26">
        <v>42120</v>
      </c>
      <c r="C6" s="26">
        <f>B6+7</f>
        <v>42127</v>
      </c>
      <c r="D6" s="26">
        <f t="shared" ref="D6" si="1">C6+7</f>
        <v>42134</v>
      </c>
      <c r="E6" s="26">
        <f t="shared" ref="E6" si="2">D6+7</f>
        <v>42141</v>
      </c>
      <c r="F6" s="26">
        <f t="shared" ref="F6" si="3">E6+7</f>
        <v>42148</v>
      </c>
      <c r="G6" s="26">
        <f t="shared" ref="G6" si="4">F6+7</f>
        <v>42155</v>
      </c>
      <c r="H6" s="26">
        <f t="shared" ref="H6" si="5">G6+7</f>
        <v>42162</v>
      </c>
      <c r="I6" s="26">
        <f t="shared" ref="I6" si="6">H6+7</f>
        <v>42169</v>
      </c>
      <c r="J6" s="26">
        <f t="shared" ref="J6" si="7">I6+7</f>
        <v>42176</v>
      </c>
      <c r="K6" s="26">
        <f t="shared" ref="K6" si="8">J6+7</f>
        <v>42183</v>
      </c>
      <c r="L6" s="26">
        <f t="shared" ref="L6" si="9">K6+7</f>
        <v>42190</v>
      </c>
      <c r="M6" s="26">
        <f t="shared" ref="M6" si="10">L6+7</f>
        <v>42197</v>
      </c>
      <c r="N6" s="26">
        <f t="shared" ref="N6" si="11">M6+7</f>
        <v>42204</v>
      </c>
      <c r="O6" s="26">
        <f t="shared" ref="O6" si="12">N6+7</f>
        <v>42211</v>
      </c>
      <c r="P6" s="26">
        <f t="shared" ref="P6" si="13">O6+7</f>
        <v>42218</v>
      </c>
      <c r="Q6" s="26">
        <f t="shared" ref="Q6" si="14">P6+7</f>
        <v>42225</v>
      </c>
      <c r="R6" s="26">
        <f t="shared" ref="R6" si="15">Q6+7</f>
        <v>42232</v>
      </c>
      <c r="S6" s="26">
        <f t="shared" ref="S6" si="16">R6+7</f>
        <v>42239</v>
      </c>
      <c r="T6" s="26">
        <f t="shared" ref="T6" si="17">S6+7</f>
        <v>42246</v>
      </c>
      <c r="U6" s="26">
        <f t="shared" ref="U6" si="18">T6+7</f>
        <v>42253</v>
      </c>
      <c r="V6" s="26">
        <f t="shared" ref="V6" si="19">U6+7</f>
        <v>42260</v>
      </c>
      <c r="W6" s="26">
        <f t="shared" ref="W6" si="20">V6+7</f>
        <v>42267</v>
      </c>
      <c r="X6" s="26">
        <f t="shared" ref="X6" si="21">W6+7</f>
        <v>42274</v>
      </c>
      <c r="Y6" s="26">
        <f t="shared" ref="Y6" si="22">X6+7</f>
        <v>42281</v>
      </c>
      <c r="Z6" s="26">
        <f t="shared" ref="Z6" si="23">Y6+7</f>
        <v>42288</v>
      </c>
    </row>
    <row r="7" spans="1:27" x14ac:dyDescent="0.3">
      <c r="A7" s="28" t="s">
        <v>10</v>
      </c>
      <c r="B7" s="47"/>
      <c r="C7" s="48">
        <v>1.7499659539697701</v>
      </c>
      <c r="D7" s="48">
        <v>2.0247544732947702</v>
      </c>
      <c r="E7" s="48">
        <v>2.0087843947810402</v>
      </c>
      <c r="F7" s="48">
        <v>2.43652874592313</v>
      </c>
      <c r="G7" s="48">
        <v>2.7030688977711499</v>
      </c>
      <c r="H7" s="48">
        <v>2.7375201288244799</v>
      </c>
      <c r="I7" s="48">
        <v>2.49112616973217</v>
      </c>
      <c r="J7" s="48">
        <v>2.6410718886884799</v>
      </c>
      <c r="K7" s="48">
        <v>2.8116334558586402</v>
      </c>
      <c r="L7" s="48">
        <v>2.6302049340817102</v>
      </c>
      <c r="M7" s="48">
        <v>2.6613999870491498</v>
      </c>
      <c r="N7" s="48">
        <v>2.2890946502057599</v>
      </c>
      <c r="O7" s="48">
        <v>2.6178010471204201</v>
      </c>
      <c r="P7" s="48">
        <v>2.9528822698677599</v>
      </c>
      <c r="Q7" s="48">
        <v>3.0539228213646799</v>
      </c>
      <c r="R7" s="48">
        <v>3.5428497676819801</v>
      </c>
      <c r="S7" s="48">
        <v>3.5817446562680502</v>
      </c>
      <c r="T7" s="48">
        <v>3.29663212435233</v>
      </c>
      <c r="U7" s="48">
        <v>2.7466075156576202</v>
      </c>
      <c r="V7" s="48">
        <v>2.6663215117784098</v>
      </c>
      <c r="W7" s="48">
        <v>2.3679295624333001</v>
      </c>
      <c r="X7" s="48">
        <v>2.3183507941872299</v>
      </c>
      <c r="Y7" s="48">
        <v>2.1364118895965998</v>
      </c>
      <c r="Z7" s="48"/>
      <c r="AA7" s="48"/>
    </row>
    <row r="8" spans="1:27" x14ac:dyDescent="0.3">
      <c r="A8" s="49">
        <v>2014</v>
      </c>
      <c r="B8" s="47"/>
      <c r="C8" s="48">
        <v>2.5337192158575901</v>
      </c>
      <c r="D8" s="48">
        <v>2.0869283865401198</v>
      </c>
      <c r="E8" s="48">
        <v>2.5493333333333301</v>
      </c>
      <c r="F8" s="48">
        <v>2.8773534730347801</v>
      </c>
      <c r="G8" s="48">
        <v>2.8727697536108701</v>
      </c>
      <c r="H8" s="48">
        <v>2.6716338477913801</v>
      </c>
      <c r="I8" s="48">
        <v>2.8330576748652798</v>
      </c>
      <c r="J8" s="48">
        <v>3.0324024728202899</v>
      </c>
      <c r="K8" s="48">
        <v>2.9170267934312899</v>
      </c>
      <c r="L8" s="48">
        <v>3.1073598193645502</v>
      </c>
      <c r="M8" s="48">
        <v>2.9897295262676802</v>
      </c>
      <c r="N8" s="48">
        <v>2.8686759956943</v>
      </c>
      <c r="O8" s="48">
        <v>3.2339783323451701</v>
      </c>
      <c r="P8" s="48">
        <v>3.6142625607779602</v>
      </c>
      <c r="Q8" s="48">
        <v>3.8864864864864899</v>
      </c>
      <c r="R8" s="48">
        <v>4.4336851267544297</v>
      </c>
      <c r="S8" s="48">
        <v>4.6590474107289301</v>
      </c>
      <c r="T8" s="48">
        <v>4.09330985915493</v>
      </c>
      <c r="U8" s="48">
        <v>3.6063941589689699</v>
      </c>
      <c r="V8" s="48">
        <v>3.4412171507607199</v>
      </c>
      <c r="W8" s="48">
        <v>2.6106634286345098</v>
      </c>
      <c r="X8" s="48">
        <v>2.1618007577445999</v>
      </c>
      <c r="Y8" s="48">
        <v>1.92895123882792</v>
      </c>
      <c r="Z8" s="48">
        <v>1.59492368375922</v>
      </c>
      <c r="AA8" s="48">
        <v>1.44814325201298</v>
      </c>
    </row>
    <row r="9" spans="1:27" x14ac:dyDescent="0.3">
      <c r="A9" s="25" t="s">
        <v>43</v>
      </c>
      <c r="B9" s="24"/>
      <c r="C9" s="54">
        <v>2.2779486269557001</v>
      </c>
      <c r="D9" s="54">
        <v>2.3703362713804799</v>
      </c>
      <c r="E9" s="54">
        <v>2.6163033794719701</v>
      </c>
      <c r="F9" s="54">
        <v>2.92452042477901</v>
      </c>
      <c r="G9" s="54">
        <v>3.1791114102708602</v>
      </c>
      <c r="H9" s="54">
        <v>3.0367834916260898</v>
      </c>
      <c r="I9" s="54">
        <v>3.0952624445236001</v>
      </c>
      <c r="J9" s="54">
        <v>3.1004135956004202</v>
      </c>
      <c r="K9" s="54">
        <v>3.2085149145008902</v>
      </c>
      <c r="L9" s="54">
        <v>3.2809812855497298</v>
      </c>
      <c r="M9" s="54">
        <v>3.3916684782457098</v>
      </c>
      <c r="N9" s="54">
        <v>3.1434517758520699</v>
      </c>
      <c r="O9" s="54">
        <v>3.1602270716094201</v>
      </c>
      <c r="P9" s="54">
        <v>3.30888151760493</v>
      </c>
      <c r="Q9" s="54">
        <v>3.5805616108310199</v>
      </c>
      <c r="R9" s="54">
        <v>3.8259874130117502</v>
      </c>
      <c r="S9" s="54">
        <v>3.72265011360071</v>
      </c>
      <c r="T9" s="54">
        <v>3.4914432763644001</v>
      </c>
      <c r="U9" s="54">
        <v>3.23671842621581</v>
      </c>
      <c r="V9" s="54">
        <v>2.89023304926044</v>
      </c>
      <c r="W9" s="54">
        <v>2.5677417347475302</v>
      </c>
      <c r="X9" s="54">
        <v>2.3758513110717101</v>
      </c>
      <c r="Y9" s="54">
        <v>2.1528735830408898</v>
      </c>
      <c r="Z9" s="54">
        <v>2.0329173511534702</v>
      </c>
      <c r="AA9" s="54">
        <v>1.98530638747788</v>
      </c>
    </row>
    <row r="10" spans="1:27" x14ac:dyDescent="0.3">
      <c r="A10" s="36" t="s">
        <v>24</v>
      </c>
      <c r="B10" s="36" t="s">
        <v>25</v>
      </c>
      <c r="C10" s="36" t="s">
        <v>26</v>
      </c>
      <c r="D10" s="36" t="s">
        <v>27</v>
      </c>
      <c r="E10" s="36" t="s">
        <v>28</v>
      </c>
      <c r="F10" s="36" t="s">
        <v>29</v>
      </c>
      <c r="G10" s="36" t="s">
        <v>30</v>
      </c>
      <c r="H10" s="37" t="s">
        <v>31</v>
      </c>
      <c r="I10" s="37" t="s">
        <v>32</v>
      </c>
      <c r="J10" s="37" t="s">
        <v>33</v>
      </c>
      <c r="K10" s="37" t="s">
        <v>34</v>
      </c>
      <c r="L10" s="37" t="s">
        <v>35</v>
      </c>
      <c r="M10" s="37" t="s">
        <v>36</v>
      </c>
      <c r="N10" s="37" t="s">
        <v>37</v>
      </c>
      <c r="O10" s="37" t="s">
        <v>38</v>
      </c>
      <c r="P10" s="37" t="s">
        <v>39</v>
      </c>
      <c r="Q10" s="37" t="s">
        <v>40</v>
      </c>
      <c r="R10" s="37" t="s">
        <v>41</v>
      </c>
    </row>
    <row r="11" spans="1:27" x14ac:dyDescent="0.3">
      <c r="A11" s="26">
        <v>42127</v>
      </c>
      <c r="B11" s="38">
        <v>42128.050694444399</v>
      </c>
      <c r="C11" s="39">
        <v>42131.375</v>
      </c>
      <c r="D11" s="40">
        <v>19920</v>
      </c>
      <c r="E11" s="40">
        <v>18600</v>
      </c>
      <c r="F11" s="40">
        <v>12180</v>
      </c>
      <c r="G11" s="40">
        <v>7740</v>
      </c>
      <c r="H11" s="41">
        <v>1.80510713237452</v>
      </c>
      <c r="I11" s="41">
        <v>2.2508774607050199</v>
      </c>
      <c r="J11" s="41">
        <v>1.0126210742588799</v>
      </c>
      <c r="K11" s="41">
        <v>1.38867694185869</v>
      </c>
      <c r="L11" s="40">
        <v>6814</v>
      </c>
      <c r="M11" s="40">
        <v>19920</v>
      </c>
      <c r="N11" s="42">
        <v>34.2068273092369</v>
      </c>
      <c r="O11" s="40">
        <v>3872</v>
      </c>
      <c r="P11" s="44">
        <v>1798</v>
      </c>
      <c r="Q11" s="42">
        <v>46.435950413223097</v>
      </c>
      <c r="R11" s="43" t="s">
        <v>42</v>
      </c>
      <c r="S11" s="43"/>
      <c r="T11" s="43"/>
      <c r="U11" s="29"/>
      <c r="V11" s="29"/>
      <c r="W11" s="29"/>
      <c r="X11" s="29"/>
      <c r="Y11" s="29"/>
      <c r="Z11" s="29"/>
    </row>
    <row r="12" spans="1:27" x14ac:dyDescent="0.3">
      <c r="A12" s="28"/>
      <c r="B12" s="27"/>
      <c r="C12" s="27"/>
      <c r="D12" s="27"/>
      <c r="E12" s="27"/>
      <c r="F12" s="27"/>
      <c r="G12" s="27"/>
      <c r="H12" s="27"/>
      <c r="I12" s="27"/>
      <c r="J12" s="27"/>
      <c r="K12" s="27"/>
      <c r="L12" s="27"/>
      <c r="M12" s="27"/>
      <c r="N12" s="27"/>
      <c r="O12" s="27"/>
      <c r="P12" s="27"/>
      <c r="Q12" s="27"/>
      <c r="R12" s="27"/>
      <c r="S12" s="27"/>
      <c r="T12" s="27"/>
      <c r="U12" s="27"/>
      <c r="V12" s="27"/>
      <c r="W12" s="27"/>
      <c r="X12" s="27"/>
      <c r="Y12" s="27"/>
      <c r="Z12" s="27"/>
    </row>
    <row r="13" spans="1:27" hidden="1" x14ac:dyDescent="0.3">
      <c r="A13" s="46" t="s">
        <v>45</v>
      </c>
      <c r="B13" s="46" t="s">
        <v>46</v>
      </c>
      <c r="C13" s="46" t="s">
        <v>47</v>
      </c>
      <c r="D13" s="46"/>
      <c r="E13" s="46"/>
      <c r="F13" s="46"/>
      <c r="G13" s="46"/>
      <c r="H13" s="46"/>
      <c r="I13" s="46"/>
      <c r="J13" s="46"/>
      <c r="K13" s="46"/>
      <c r="L13" s="46"/>
      <c r="M13" s="46"/>
      <c r="N13" s="46"/>
      <c r="O13" s="50"/>
      <c r="P13" s="51"/>
      <c r="Q13" s="52"/>
      <c r="R13" s="52"/>
      <c r="S13" s="52"/>
      <c r="T13" s="52"/>
      <c r="U13" s="52"/>
      <c r="V13" s="53"/>
      <c r="W13" s="53"/>
      <c r="X13" s="53"/>
      <c r="Y13" s="53"/>
      <c r="Z13" s="53"/>
    </row>
    <row r="14" spans="1:27" x14ac:dyDescent="0.3">
      <c r="A14" s="47" t="s">
        <v>50</v>
      </c>
      <c r="B14" s="48">
        <v>2.1608251271759902</v>
      </c>
      <c r="C14" s="48">
        <v>2.09839357429719</v>
      </c>
      <c r="D14" s="48"/>
      <c r="E14" s="48"/>
      <c r="F14" s="48"/>
      <c r="G14" s="48"/>
      <c r="H14" s="48"/>
      <c r="I14" s="48"/>
      <c r="J14" s="48"/>
      <c r="K14" s="48"/>
      <c r="L14" s="48"/>
      <c r="M14" s="48"/>
      <c r="N14" s="48"/>
      <c r="O14" s="50"/>
      <c r="P14" s="51"/>
      <c r="Q14" s="52"/>
      <c r="R14" s="52"/>
      <c r="S14" s="52"/>
      <c r="T14" s="52"/>
      <c r="U14" s="52"/>
      <c r="V14" s="53"/>
      <c r="W14" s="53"/>
      <c r="X14" s="53"/>
      <c r="Y14" s="53"/>
      <c r="Z14" s="53"/>
    </row>
    <row r="15" spans="1:27" x14ac:dyDescent="0.3">
      <c r="A15" s="47" t="s">
        <v>51</v>
      </c>
      <c r="B15" s="48">
        <v>1.32543053157232</v>
      </c>
      <c r="C15" s="48">
        <v>1.26004016064257</v>
      </c>
      <c r="D15" s="48"/>
      <c r="E15" s="48"/>
      <c r="F15" s="48"/>
      <c r="G15" s="48"/>
      <c r="H15" s="48"/>
      <c r="I15" s="48"/>
      <c r="J15" s="48"/>
      <c r="K15" s="48"/>
      <c r="L15" s="48"/>
      <c r="M15" s="48"/>
      <c r="N15" s="48"/>
      <c r="O15" s="50"/>
      <c r="P15" s="51"/>
      <c r="Q15" s="52"/>
      <c r="R15" s="52"/>
      <c r="S15" s="52"/>
      <c r="T15" s="52"/>
      <c r="U15" s="52"/>
      <c r="V15" s="53"/>
      <c r="W15" s="53"/>
      <c r="X15" s="53"/>
      <c r="Y15" s="53"/>
      <c r="Z15" s="53"/>
    </row>
    <row r="16" spans="1:27" x14ac:dyDescent="0.3">
      <c r="A16" s="47" t="s">
        <v>52</v>
      </c>
      <c r="B16" s="48">
        <v>2.2153300841825398</v>
      </c>
      <c r="C16" s="48">
        <v>2.4043892205906099</v>
      </c>
      <c r="D16" s="48"/>
      <c r="E16" s="48"/>
      <c r="F16" s="48"/>
      <c r="G16" s="48"/>
      <c r="H16" s="48"/>
      <c r="I16" s="48"/>
      <c r="J16" s="48"/>
      <c r="K16" s="48"/>
      <c r="L16" s="48"/>
      <c r="M16" s="48"/>
      <c r="N16" s="48"/>
      <c r="O16" s="50"/>
      <c r="P16" s="51"/>
      <c r="Q16" s="52"/>
      <c r="R16" s="52"/>
      <c r="S16" s="52"/>
      <c r="T16" s="52"/>
      <c r="U16" s="52"/>
      <c r="V16" s="53"/>
      <c r="W16" s="53"/>
      <c r="X16" s="53"/>
      <c r="Y16" s="53"/>
      <c r="Z16" s="53"/>
    </row>
    <row r="17" spans="1:26" x14ac:dyDescent="0.3">
      <c r="A17" s="47" t="s">
        <v>53</v>
      </c>
      <c r="B17" s="48">
        <v>1.18150937823069</v>
      </c>
      <c r="C17" s="48">
        <v>1.2586735517185701</v>
      </c>
      <c r="D17" s="48"/>
      <c r="E17" s="48"/>
      <c r="F17" s="48"/>
      <c r="G17" s="48"/>
      <c r="H17" s="48"/>
      <c r="I17" s="48"/>
      <c r="J17" s="48"/>
      <c r="K17" s="48"/>
      <c r="L17" s="48"/>
      <c r="M17" s="48"/>
      <c r="N17" s="48"/>
      <c r="O17" s="50"/>
      <c r="P17" s="51"/>
      <c r="Q17" s="52"/>
      <c r="R17" s="52"/>
      <c r="S17" s="52"/>
      <c r="T17" s="52"/>
      <c r="U17" s="52"/>
      <c r="V17" s="53"/>
      <c r="W17" s="53"/>
      <c r="X17" s="53"/>
      <c r="Y17" s="53"/>
      <c r="Z17" s="53"/>
    </row>
    <row r="18" spans="1:26" x14ac:dyDescent="0.3">
      <c r="A18" s="47" t="s">
        <v>54</v>
      </c>
      <c r="B18" s="48">
        <v>1.96936542669584</v>
      </c>
      <c r="C18" s="48">
        <v>1.7281488866733099</v>
      </c>
      <c r="D18" s="48"/>
      <c r="E18" s="48"/>
      <c r="F18" s="48"/>
      <c r="G18" s="48"/>
      <c r="H18" s="48"/>
      <c r="I18" s="48"/>
      <c r="J18" s="48"/>
      <c r="K18" s="48"/>
      <c r="L18" s="48"/>
      <c r="M18" s="48"/>
      <c r="N18" s="48"/>
      <c r="O18" s="50"/>
      <c r="P18" s="51"/>
      <c r="Q18" s="52"/>
      <c r="R18" s="52"/>
      <c r="S18" s="52"/>
      <c r="T18" s="52"/>
      <c r="U18" s="52"/>
      <c r="V18" s="53"/>
      <c r="W18" s="53"/>
      <c r="X18" s="53"/>
      <c r="Y18" s="53"/>
      <c r="Z18" s="53"/>
    </row>
    <row r="19" spans="1:26" x14ac:dyDescent="0.3">
      <c r="A19" s="47" t="s">
        <v>55</v>
      </c>
      <c r="B19" s="48">
        <v>1.40668959049703</v>
      </c>
      <c r="C19" s="48">
        <v>1.2296444001329301</v>
      </c>
      <c r="D19" s="48"/>
      <c r="E19" s="48"/>
      <c r="F19" s="48"/>
      <c r="G19" s="48"/>
      <c r="H19" s="48"/>
      <c r="I19" s="48"/>
      <c r="J19" s="48"/>
      <c r="K19" s="48"/>
      <c r="L19" s="48"/>
      <c r="M19" s="48"/>
      <c r="N19" s="48"/>
      <c r="O19" s="50"/>
      <c r="P19" s="51"/>
      <c r="Q19" s="52"/>
      <c r="R19" s="52"/>
      <c r="S19" s="52"/>
      <c r="T19" s="52"/>
      <c r="U19" s="52"/>
      <c r="V19" s="53"/>
      <c r="W19" s="53"/>
      <c r="X19" s="53"/>
      <c r="Y19" s="53"/>
      <c r="Z19" s="53"/>
    </row>
    <row r="20" spans="1:26" x14ac:dyDescent="0.3">
      <c r="A20" s="47" t="s">
        <v>56</v>
      </c>
      <c r="B20" s="48">
        <v>2.3821339950372198</v>
      </c>
      <c r="C20" s="48">
        <v>1.9822639540949401</v>
      </c>
      <c r="D20" s="48"/>
      <c r="E20" s="48"/>
      <c r="F20" s="48"/>
      <c r="G20" s="48"/>
      <c r="H20" s="48"/>
      <c r="I20" s="48"/>
      <c r="J20" s="48"/>
      <c r="K20" s="48"/>
      <c r="L20" s="48"/>
      <c r="M20" s="48"/>
      <c r="N20" s="48"/>
      <c r="O20" s="50"/>
      <c r="P20" s="51"/>
      <c r="Q20" s="52"/>
      <c r="R20" s="52"/>
      <c r="S20" s="52"/>
      <c r="T20" s="52"/>
      <c r="U20" s="52"/>
      <c r="V20" s="53"/>
      <c r="W20" s="53"/>
      <c r="X20" s="53"/>
      <c r="Y20" s="53"/>
      <c r="Z20" s="53"/>
    </row>
    <row r="21" spans="1:26" x14ac:dyDescent="0.3">
      <c r="A21" s="47" t="s">
        <v>57</v>
      </c>
      <c r="B21" s="48">
        <v>1.7369727047146399</v>
      </c>
      <c r="C21" s="48">
        <v>1.1476264997391801</v>
      </c>
      <c r="D21" s="48"/>
      <c r="E21" s="48"/>
      <c r="F21" s="48"/>
      <c r="G21" s="48"/>
      <c r="H21" s="48"/>
      <c r="I21" s="48"/>
      <c r="J21" s="48"/>
      <c r="K21" s="48"/>
      <c r="L21" s="48"/>
      <c r="M21" s="48"/>
      <c r="N21" s="48"/>
      <c r="O21" s="50"/>
      <c r="P21" s="51"/>
      <c r="Q21" s="52"/>
      <c r="R21" s="52"/>
      <c r="S21" s="52"/>
      <c r="T21" s="52"/>
      <c r="U21" s="52"/>
      <c r="V21" s="53"/>
      <c r="W21" s="53"/>
      <c r="X21" s="53"/>
      <c r="Y21" s="53"/>
      <c r="Z21" s="53"/>
    </row>
    <row r="22" spans="1:26" x14ac:dyDescent="0.3">
      <c r="A22" s="47" t="s">
        <v>58</v>
      </c>
      <c r="B22" s="48">
        <v>2.0932445290199801</v>
      </c>
      <c r="C22" s="48">
        <v>1.8298881735005099</v>
      </c>
      <c r="D22" s="48"/>
      <c r="E22" s="48"/>
      <c r="F22" s="48"/>
      <c r="G22" s="48"/>
      <c r="H22" s="48"/>
      <c r="I22" s="48"/>
      <c r="J22" s="48"/>
      <c r="K22" s="48"/>
      <c r="L22" s="48"/>
      <c r="M22" s="48"/>
      <c r="N22" s="48"/>
      <c r="O22" s="50"/>
      <c r="P22" s="51"/>
      <c r="Q22" s="52"/>
      <c r="R22" s="52"/>
      <c r="S22" s="52"/>
      <c r="T22" s="52"/>
      <c r="U22" s="52"/>
      <c r="V22" s="53"/>
      <c r="W22" s="53"/>
      <c r="X22" s="53"/>
      <c r="Y22" s="53"/>
      <c r="Z22" s="53"/>
    </row>
    <row r="23" spans="1:26" x14ac:dyDescent="0.3">
      <c r="A23" s="47" t="s">
        <v>59</v>
      </c>
      <c r="B23" s="48">
        <v>1.4589280050745299</v>
      </c>
      <c r="C23" s="48">
        <v>1.2199254490003399</v>
      </c>
      <c r="D23" s="48"/>
      <c r="E23" s="48"/>
      <c r="F23" s="48"/>
      <c r="G23" s="48"/>
      <c r="H23" s="48"/>
      <c r="I23" s="48"/>
      <c r="J23" s="48"/>
      <c r="K23" s="48"/>
      <c r="L23" s="48"/>
      <c r="M23" s="48"/>
      <c r="N23" s="48"/>
      <c r="O23" s="50"/>
      <c r="P23" s="51"/>
      <c r="Q23" s="52"/>
      <c r="R23" s="52"/>
      <c r="S23" s="52"/>
      <c r="T23" s="52"/>
      <c r="U23" s="52"/>
      <c r="V23" s="53"/>
      <c r="W23" s="53"/>
      <c r="X23" s="53"/>
      <c r="Y23" s="53"/>
      <c r="Z23" s="53"/>
    </row>
    <row r="24" spans="1:26" x14ac:dyDescent="0.3">
      <c r="A24" s="47" t="s">
        <v>60</v>
      </c>
      <c r="B24" s="48">
        <v>1.7535763728657101</v>
      </c>
      <c r="C24" s="48">
        <v>1.5523284927391101</v>
      </c>
      <c r="D24" s="48"/>
      <c r="E24" s="48"/>
      <c r="F24" s="48"/>
      <c r="G24" s="48"/>
      <c r="H24" s="48"/>
      <c r="I24" s="48"/>
      <c r="J24" s="48"/>
      <c r="K24" s="48"/>
      <c r="L24" s="48"/>
      <c r="M24" s="48"/>
      <c r="N24" s="48"/>
      <c r="O24" s="50"/>
      <c r="P24" s="51"/>
      <c r="Q24" s="52"/>
      <c r="R24" s="52"/>
      <c r="S24" s="52"/>
      <c r="T24" s="52"/>
      <c r="U24" s="52"/>
      <c r="V24" s="53"/>
      <c r="W24" s="53"/>
      <c r="X24" s="53"/>
      <c r="Y24" s="53"/>
      <c r="Z24" s="53"/>
    </row>
    <row r="25" spans="1:26" x14ac:dyDescent="0.3">
      <c r="A25" s="47" t="s">
        <v>61</v>
      </c>
      <c r="B25" s="48">
        <v>0.64605445316105203</v>
      </c>
      <c r="C25" s="48">
        <v>1.0515773660490699</v>
      </c>
      <c r="D25" s="48"/>
      <c r="E25" s="48"/>
      <c r="F25" s="48"/>
      <c r="G25" s="48"/>
      <c r="H25" s="48"/>
      <c r="I25" s="48"/>
      <c r="J25" s="48"/>
      <c r="K25" s="48"/>
      <c r="L25" s="48"/>
      <c r="M25" s="48"/>
      <c r="N25" s="48"/>
      <c r="O25" s="50"/>
      <c r="P25" s="51"/>
      <c r="Q25" s="52"/>
      <c r="R25" s="52"/>
      <c r="S25" s="52"/>
      <c r="T25" s="52"/>
      <c r="U25" s="52"/>
      <c r="V25" s="53"/>
      <c r="W25" s="53"/>
      <c r="X25" s="53"/>
      <c r="Y25" s="53"/>
      <c r="Z25" s="53"/>
    </row>
    <row r="26" spans="1:26" x14ac:dyDescent="0.3">
      <c r="A26" s="47" t="s">
        <v>62</v>
      </c>
      <c r="B26" s="48">
        <v>2.4076380240763799</v>
      </c>
      <c r="C26" s="48">
        <v>2.2737210319195502</v>
      </c>
      <c r="D26" s="48"/>
      <c r="E26" s="48"/>
      <c r="F26" s="48"/>
      <c r="G26" s="48"/>
      <c r="H26" s="48"/>
      <c r="I26" s="48"/>
      <c r="J26" s="48"/>
      <c r="K26" s="48"/>
      <c r="L26" s="48"/>
      <c r="M26" s="48"/>
      <c r="N26" s="48"/>
      <c r="O26" s="50"/>
      <c r="P26" s="51"/>
      <c r="Q26" s="52"/>
      <c r="R26" s="52"/>
      <c r="S26" s="52"/>
      <c r="T26" s="52"/>
      <c r="U26" s="52"/>
      <c r="V26" s="53"/>
      <c r="W26" s="53"/>
      <c r="X26" s="53"/>
      <c r="Y26" s="53"/>
      <c r="Z26" s="53"/>
    </row>
    <row r="27" spans="1:26" x14ac:dyDescent="0.3">
      <c r="A27" s="47" t="s">
        <v>63</v>
      </c>
      <c r="B27" s="48">
        <v>1.5359070153590699</v>
      </c>
      <c r="C27" s="48">
        <v>1.31176213379974</v>
      </c>
      <c r="D27" s="48"/>
      <c r="E27" s="48"/>
      <c r="F27" s="48"/>
      <c r="G27" s="48"/>
      <c r="H27" s="48"/>
      <c r="I27" s="48"/>
      <c r="J27" s="48"/>
      <c r="K27" s="48"/>
      <c r="L27" s="48"/>
      <c r="M27" s="48"/>
      <c r="N27" s="48"/>
      <c r="O27" s="50"/>
      <c r="P27" s="51"/>
      <c r="Q27" s="52"/>
      <c r="R27" s="52"/>
      <c r="S27" s="52"/>
      <c r="T27" s="52"/>
      <c r="U27" s="52"/>
      <c r="V27" s="53"/>
      <c r="W27" s="53"/>
      <c r="X27" s="53"/>
      <c r="Y27" s="53"/>
      <c r="Z27" s="53"/>
    </row>
    <row r="28" spans="1:26" x14ac:dyDescent="0.3">
      <c r="A28" s="47"/>
      <c r="B28" s="48"/>
      <c r="C28" s="48"/>
      <c r="D28" s="48"/>
      <c r="E28" s="48"/>
      <c r="F28" s="48"/>
      <c r="G28" s="48"/>
      <c r="H28" s="48"/>
      <c r="I28" s="48"/>
      <c r="J28" s="48"/>
      <c r="K28" s="48"/>
      <c r="L28" s="48"/>
      <c r="M28" s="48"/>
      <c r="N28" s="48"/>
    </row>
    <row r="29" spans="1:26" x14ac:dyDescent="0.3">
      <c r="A29" s="47"/>
      <c r="B29" s="48"/>
      <c r="C29" s="48"/>
      <c r="D29" s="48"/>
      <c r="E29" s="48"/>
      <c r="F29" s="48"/>
      <c r="G29" s="48"/>
      <c r="H29" s="48"/>
      <c r="I29" s="48"/>
      <c r="J29" s="48"/>
      <c r="K29" s="48"/>
      <c r="L29" s="48"/>
      <c r="M29" s="48"/>
      <c r="N29" s="48"/>
    </row>
  </sheetData>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Interim</vt:lpstr>
      <vt:lpstr>Data</vt:lpstr>
      <vt:lpstr>ILIState</vt:lpstr>
      <vt:lpstr>ILIVax</vt:lpstr>
      <vt:lpstr>ILIYear</vt:lpstr>
      <vt:lpstr>Interim!Print_Area</vt:lpstr>
      <vt:lpstr>ReportText</vt:lpstr>
      <vt:lpstr>Respondents</vt:lpstr>
    </vt:vector>
  </TitlesOfParts>
  <Company>ChordWizard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dc:creator>
  <cp:lastModifiedBy>Lisa McCallum</cp:lastModifiedBy>
  <cp:lastPrinted>2015-05-07T05:37:17Z</cp:lastPrinted>
  <dcterms:created xsi:type="dcterms:W3CDTF">2014-05-01T03:28:21Z</dcterms:created>
  <dcterms:modified xsi:type="dcterms:W3CDTF">2015-05-07T06:05:12Z</dcterms:modified>
</cp:coreProperties>
</file>