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DEEC6D78-8B7D-4408-A87C-E17D31287EB7}" xr6:coauthVersionLast="44" xr6:coauthVersionMax="44" xr10:uidLastSave="{00000000-0000-0000-0000-000000000000}"/>
  <bookViews>
    <workbookView xWindow="-120" yWindow="-120" windowWidth="29040" windowHeight="15840" activeTab="1" xr2:uid="{166FA296-704A-41F0-B032-40C925A3086C}"/>
  </bookViews>
  <sheets>
    <sheet name="MEPSAdjustments" sheetId="1" r:id="rId1"/>
    <sheet name="ChronicDiseasePrevalence" sheetId="2" r:id="rId2"/>
    <sheet name="GrandTota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2" l="1"/>
  <c r="I31" i="2"/>
  <c r="I24" i="2"/>
  <c r="I17" i="2"/>
  <c r="I10" i="2"/>
  <c r="T10" i="2"/>
  <c r="B6" i="3" l="1"/>
  <c r="B5" i="3" l="1"/>
  <c r="D45" i="2"/>
  <c r="E45" i="2"/>
  <c r="F45" i="2"/>
  <c r="G45" i="2"/>
  <c r="H45" i="2"/>
  <c r="C45" i="2"/>
  <c r="D38" i="2"/>
  <c r="E38" i="2"/>
  <c r="F38" i="2"/>
  <c r="G38" i="2"/>
  <c r="H38" i="2"/>
  <c r="C38" i="2"/>
  <c r="D31" i="2"/>
  <c r="E31" i="2"/>
  <c r="F31" i="2"/>
  <c r="G31" i="2"/>
  <c r="H31" i="2"/>
  <c r="C31" i="2"/>
  <c r="D17" i="2"/>
  <c r="E17" i="2"/>
  <c r="F17" i="2"/>
  <c r="G17" i="2"/>
  <c r="H17" i="2"/>
  <c r="C17" i="2"/>
  <c r="D10" i="2"/>
  <c r="E10" i="2"/>
  <c r="F10" i="2"/>
  <c r="G10" i="2"/>
  <c r="H10" i="2"/>
  <c r="C10" i="2"/>
  <c r="H24" i="2"/>
  <c r="G24" i="2"/>
  <c r="F24" i="2"/>
  <c r="E24" i="2"/>
  <c r="D24" i="2"/>
  <c r="C24" i="2"/>
</calcChain>
</file>

<file path=xl/sharedStrings.xml><?xml version="1.0" encoding="utf-8"?>
<sst xmlns="http://schemas.openxmlformats.org/spreadsheetml/2006/main" count="155" uniqueCount="38">
  <si>
    <t>MEPS Ratio</t>
  </si>
  <si>
    <t>Male</t>
  </si>
  <si>
    <t>Female</t>
  </si>
  <si>
    <t>Full Year Insurance Status</t>
  </si>
  <si>
    <t>Disease</t>
  </si>
  <si>
    <t>50-64</t>
  </si>
  <si>
    <t>65-74</t>
  </si>
  <si>
    <t>75+</t>
  </si>
  <si>
    <t>MALES</t>
  </si>
  <si>
    <t>FEMALES</t>
  </si>
  <si>
    <t>Diabetes</t>
  </si>
  <si>
    <t>Heart Disease</t>
  </si>
  <si>
    <t>Cancer</t>
  </si>
  <si>
    <t>Chronic Lung</t>
  </si>
  <si>
    <t>HIV</t>
  </si>
  <si>
    <t>Medicaid+MedicareAllYear</t>
  </si>
  <si>
    <t>AllOther</t>
  </si>
  <si>
    <t xml:space="preserve">        </t>
  </si>
  <si>
    <t>Population</t>
  </si>
  <si>
    <t>Sum</t>
  </si>
  <si>
    <t>Age 50+</t>
  </si>
  <si>
    <t>Any 1 Condition</t>
  </si>
  <si>
    <t>At Least 1 Condition</t>
  </si>
  <si>
    <t>Medicaid</t>
  </si>
  <si>
    <t>Medicaid+Medicare</t>
  </si>
  <si>
    <t xml:space="preserve">Private </t>
  </si>
  <si>
    <t>Uninsured</t>
  </si>
  <si>
    <t>Other</t>
  </si>
  <si>
    <t>Medicare</t>
  </si>
  <si>
    <t>All</t>
  </si>
  <si>
    <t>At Least One Condition</t>
  </si>
  <si>
    <t>One Condition</t>
  </si>
  <si>
    <t xml:space="preserve">Medicaid </t>
  </si>
  <si>
    <t>Private Insurance</t>
  </si>
  <si>
    <t>All Other</t>
  </si>
  <si>
    <t xml:space="preserve">Medicaid+Medicare </t>
  </si>
  <si>
    <t>PrivateInsurance</t>
  </si>
  <si>
    <t xml:space="preserve">Medicaid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</si>
</sst>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Alignment="1"/>
    <xf numFmtId="1" fontId="0" fillId="0" borderId="0" xfId="0" applyNumberFormat="1"/>
    <xf numFmtId="0" fontId="0" fillId="0" borderId="3" xfId="0" applyBorder="1" applyAlignment="1"/>
    <xf numFmtId="0" fontId="0" fillId="0" borderId="0" xfId="0" applyBorder="1" applyAlignment="1"/>
    <xf numFmtId="0" fontId="0" fillId="0" borderId="11" xfId="0" applyBorder="1" applyAlignment="1"/>
    <xf numFmtId="0" fontId="0" fillId="0" borderId="7" xfId="0" applyBorder="1"/>
    <xf numFmtId="0" fontId="0" fillId="0" borderId="9" xfId="0" applyBorder="1"/>
    <xf numFmtId="1" fontId="0" fillId="0" borderId="3" xfId="0" applyNumberFormat="1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6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559-5784-408A-B94D-1B5C1A122FD4}">
  <dimension ref="A1:M87"/>
  <sheetViews>
    <sheetView workbookViewId="0">
      <selection activeCell="H17" sqref="H17"/>
    </sheetView>
  </sheetViews>
  <sheetFormatPr defaultRowHeight="15" x14ac:dyDescent="0.25"/>
  <cols>
    <col min="1" max="1" width="25.140625" bestFit="1" customWidth="1"/>
    <col min="2" max="2" width="16.28515625" bestFit="1" customWidth="1"/>
    <col min="3" max="4" width="12" bestFit="1" customWidth="1"/>
    <col min="7" max="7" width="49.28515625" bestFit="1" customWidth="1"/>
  </cols>
  <sheetData>
    <row r="1" spans="1:13" x14ac:dyDescent="0.25">
      <c r="A1" s="7"/>
      <c r="B1" s="8"/>
      <c r="C1" s="31" t="s">
        <v>0</v>
      </c>
      <c r="D1" s="32"/>
      <c r="G1" s="7" t="s">
        <v>30</v>
      </c>
      <c r="H1" s="31" t="s">
        <v>0</v>
      </c>
      <c r="I1" s="32"/>
      <c r="J1" s="20"/>
      <c r="K1" s="20"/>
      <c r="L1" s="20"/>
      <c r="M1" s="20"/>
    </row>
    <row r="2" spans="1:13" x14ac:dyDescent="0.25">
      <c r="A2" s="10" t="s">
        <v>3</v>
      </c>
      <c r="B2" s="5" t="s">
        <v>4</v>
      </c>
      <c r="C2" s="5" t="s">
        <v>8</v>
      </c>
      <c r="D2" s="11" t="s">
        <v>9</v>
      </c>
      <c r="G2" s="10"/>
      <c r="H2" s="19" t="s">
        <v>1</v>
      </c>
      <c r="I2" s="21" t="s">
        <v>2</v>
      </c>
      <c r="J2" s="20"/>
      <c r="K2" s="2"/>
      <c r="L2" s="20"/>
      <c r="M2" s="20"/>
    </row>
    <row r="3" spans="1:13" x14ac:dyDescent="0.25">
      <c r="A3" s="12"/>
      <c r="B3" s="2"/>
      <c r="C3" s="2"/>
      <c r="D3" s="13"/>
      <c r="G3" s="10" t="s">
        <v>3</v>
      </c>
      <c r="H3" s="5"/>
      <c r="I3" s="11"/>
    </row>
    <row r="4" spans="1:13" x14ac:dyDescent="0.25">
      <c r="A4" s="29" t="s">
        <v>26</v>
      </c>
      <c r="B4" s="5" t="s">
        <v>10</v>
      </c>
      <c r="C4" s="6">
        <v>0.92276762913990495</v>
      </c>
      <c r="D4" s="14">
        <v>0.45068541038076848</v>
      </c>
      <c r="G4" s="10" t="s">
        <v>26</v>
      </c>
      <c r="H4" s="5">
        <v>0.60472024504627853</v>
      </c>
      <c r="I4" s="11">
        <v>0.62377765034563282</v>
      </c>
    </row>
    <row r="5" spans="1:13" x14ac:dyDescent="0.25">
      <c r="A5" s="29"/>
      <c r="B5" s="5" t="s">
        <v>11</v>
      </c>
      <c r="C5" s="6">
        <v>0.32792588797961231</v>
      </c>
      <c r="D5" s="14">
        <v>0.48218222216575235</v>
      </c>
      <c r="G5" s="10" t="s">
        <v>28</v>
      </c>
      <c r="H5" s="5">
        <v>1.4028304219824677</v>
      </c>
      <c r="I5" s="11">
        <v>1.2690380564941977</v>
      </c>
    </row>
    <row r="6" spans="1:13" x14ac:dyDescent="0.25">
      <c r="A6" s="29"/>
      <c r="B6" s="5" t="s">
        <v>12</v>
      </c>
      <c r="C6" s="6">
        <v>0.57879115105386758</v>
      </c>
      <c r="D6" s="14">
        <v>1.3798585919034956</v>
      </c>
      <c r="G6" s="10" t="s">
        <v>37</v>
      </c>
      <c r="H6" s="5">
        <v>1</v>
      </c>
      <c r="I6" s="11">
        <v>1</v>
      </c>
    </row>
    <row r="7" spans="1:13" x14ac:dyDescent="0.25">
      <c r="A7" s="29"/>
      <c r="B7" s="5" t="s">
        <v>13</v>
      </c>
      <c r="C7" s="6">
        <v>0.65380292075824609</v>
      </c>
      <c r="D7" s="14">
        <v>0.36330805184071591</v>
      </c>
      <c r="G7" s="10" t="s">
        <v>35</v>
      </c>
      <c r="H7" s="5">
        <v>1.5437661737035262</v>
      </c>
      <c r="I7" s="11">
        <v>1.3731546187493002</v>
      </c>
    </row>
    <row r="8" spans="1:13" x14ac:dyDescent="0.25">
      <c r="A8" s="29"/>
      <c r="B8" s="5" t="s">
        <v>14</v>
      </c>
      <c r="C8" s="6">
        <v>0</v>
      </c>
      <c r="D8" s="14">
        <v>0</v>
      </c>
      <c r="G8" s="10" t="s">
        <v>33</v>
      </c>
      <c r="H8" s="5">
        <v>0.73562422942922778</v>
      </c>
      <c r="I8" s="11">
        <v>0.60923724661611844</v>
      </c>
    </row>
    <row r="9" spans="1:13" ht="15.75" thickBot="1" x14ac:dyDescent="0.3">
      <c r="A9" s="12"/>
      <c r="B9" s="2"/>
      <c r="C9" s="3"/>
      <c r="D9" s="4"/>
      <c r="G9" s="22" t="s">
        <v>34</v>
      </c>
      <c r="H9" s="9">
        <v>0.78511708183430717</v>
      </c>
      <c r="I9" s="23">
        <v>0.75836489438790999</v>
      </c>
    </row>
    <row r="10" spans="1:13" x14ac:dyDescent="0.25">
      <c r="A10" s="29" t="s">
        <v>28</v>
      </c>
      <c r="B10" s="5" t="s">
        <v>10</v>
      </c>
      <c r="C10" s="6">
        <v>1.501896945876519</v>
      </c>
      <c r="D10" s="14">
        <v>1.1848018435994991</v>
      </c>
    </row>
    <row r="11" spans="1:13" x14ac:dyDescent="0.25">
      <c r="A11" s="29"/>
      <c r="B11" s="5" t="s">
        <v>11</v>
      </c>
      <c r="C11" s="6">
        <v>1.7537725411864982</v>
      </c>
      <c r="D11" s="14">
        <v>1.4826304956181171</v>
      </c>
    </row>
    <row r="12" spans="1:13" ht="15.75" thickBot="1" x14ac:dyDescent="0.3">
      <c r="A12" s="29"/>
      <c r="B12" s="5" t="s">
        <v>12</v>
      </c>
      <c r="C12" s="6">
        <v>2.0400632233456122</v>
      </c>
      <c r="D12" s="14">
        <v>2.5580162073537145</v>
      </c>
    </row>
    <row r="13" spans="1:13" x14ac:dyDescent="0.25">
      <c r="A13" s="29"/>
      <c r="B13" s="5" t="s">
        <v>13</v>
      </c>
      <c r="C13" s="6">
        <v>1.7453261573324701</v>
      </c>
      <c r="D13" s="14">
        <v>1.3136052489081103</v>
      </c>
      <c r="G13" s="7" t="s">
        <v>31</v>
      </c>
      <c r="H13" s="31" t="s">
        <v>0</v>
      </c>
      <c r="I13" s="32"/>
    </row>
    <row r="14" spans="1:13" x14ac:dyDescent="0.25">
      <c r="A14" s="29"/>
      <c r="B14" s="5" t="s">
        <v>14</v>
      </c>
      <c r="C14" s="6">
        <v>0.8863226110713589</v>
      </c>
      <c r="D14" s="14">
        <v>0.19280661958311213</v>
      </c>
      <c r="G14" s="10"/>
      <c r="H14" s="19" t="s">
        <v>1</v>
      </c>
      <c r="I14" s="21" t="s">
        <v>2</v>
      </c>
    </row>
    <row r="15" spans="1:13" x14ac:dyDescent="0.25">
      <c r="A15" s="12"/>
      <c r="B15" s="2"/>
      <c r="C15" s="3"/>
      <c r="D15" s="4"/>
      <c r="G15" s="10" t="s">
        <v>3</v>
      </c>
      <c r="H15" s="5"/>
      <c r="I15" s="11"/>
    </row>
    <row r="16" spans="1:13" x14ac:dyDescent="0.25">
      <c r="A16" s="29" t="s">
        <v>23</v>
      </c>
      <c r="B16" s="5" t="s">
        <v>10</v>
      </c>
      <c r="C16" s="6">
        <v>1</v>
      </c>
      <c r="D16" s="14">
        <v>1</v>
      </c>
      <c r="G16" s="10" t="s">
        <v>26</v>
      </c>
      <c r="H16" s="5">
        <v>0.3494134672976994</v>
      </c>
      <c r="I16" s="11">
        <v>0.58136761937507286</v>
      </c>
    </row>
    <row r="17" spans="1:9" x14ac:dyDescent="0.25">
      <c r="A17" s="29"/>
      <c r="B17" s="5" t="s">
        <v>11</v>
      </c>
      <c r="C17" s="6">
        <v>1</v>
      </c>
      <c r="D17" s="14">
        <v>1</v>
      </c>
      <c r="G17" s="10" t="s">
        <v>28</v>
      </c>
      <c r="H17" s="5">
        <v>1.1822567856053676</v>
      </c>
      <c r="I17" s="11">
        <v>1.0021079170817009</v>
      </c>
    </row>
    <row r="18" spans="1:9" x14ac:dyDescent="0.25">
      <c r="A18" s="29"/>
      <c r="B18" s="5" t="s">
        <v>12</v>
      </c>
      <c r="C18" s="6">
        <v>1</v>
      </c>
      <c r="D18" s="14">
        <v>1</v>
      </c>
      <c r="G18" s="10" t="s">
        <v>37</v>
      </c>
      <c r="H18" s="5">
        <v>1</v>
      </c>
      <c r="I18" s="11">
        <v>1</v>
      </c>
    </row>
    <row r="19" spans="1:9" x14ac:dyDescent="0.25">
      <c r="A19" s="29"/>
      <c r="B19" s="5" t="s">
        <v>13</v>
      </c>
      <c r="C19" s="6">
        <v>1</v>
      </c>
      <c r="D19" s="14">
        <v>1</v>
      </c>
      <c r="G19" s="10" t="s">
        <v>35</v>
      </c>
      <c r="H19" s="5">
        <v>0.90859825684980977</v>
      </c>
      <c r="I19" s="11">
        <v>1.3001905431614287</v>
      </c>
    </row>
    <row r="20" spans="1:9" x14ac:dyDescent="0.25">
      <c r="A20" s="29"/>
      <c r="B20" s="5" t="s">
        <v>14</v>
      </c>
      <c r="C20" s="6">
        <v>1</v>
      </c>
      <c r="D20" s="14">
        <v>1</v>
      </c>
      <c r="G20" s="10" t="s">
        <v>33</v>
      </c>
      <c r="H20" s="5">
        <v>0.86053129163255815</v>
      </c>
      <c r="I20" s="11">
        <v>0.93950521491814176</v>
      </c>
    </row>
    <row r="21" spans="1:9" ht="15.75" thickBot="1" x14ac:dyDescent="0.3">
      <c r="A21" s="12"/>
      <c r="B21" s="2"/>
      <c r="C21" s="3"/>
      <c r="D21" s="4"/>
      <c r="G21" s="22" t="s">
        <v>34</v>
      </c>
      <c r="H21" s="9">
        <v>0.73473363188391849</v>
      </c>
      <c r="I21" s="23">
        <v>0.89793898482393109</v>
      </c>
    </row>
    <row r="22" spans="1:9" x14ac:dyDescent="0.25">
      <c r="A22" s="29" t="s">
        <v>24</v>
      </c>
      <c r="B22" s="5" t="s">
        <v>10</v>
      </c>
      <c r="C22" s="6">
        <v>1.874850315941007</v>
      </c>
      <c r="D22" s="14">
        <v>1.2342158762697657</v>
      </c>
    </row>
    <row r="23" spans="1:9" x14ac:dyDescent="0.25">
      <c r="A23" s="29"/>
      <c r="B23" s="5" t="s">
        <v>11</v>
      </c>
      <c r="C23" s="6">
        <v>1.8677468929861341</v>
      </c>
      <c r="D23" s="14">
        <v>1.452869744202224</v>
      </c>
    </row>
    <row r="24" spans="1:9" x14ac:dyDescent="0.25">
      <c r="A24" s="29"/>
      <c r="B24" s="5" t="s">
        <v>12</v>
      </c>
      <c r="C24" s="6">
        <v>2.9718180050102614</v>
      </c>
      <c r="D24" s="14">
        <v>2.4306671104581254</v>
      </c>
    </row>
    <row r="25" spans="1:9" x14ac:dyDescent="0.25">
      <c r="A25" s="29"/>
      <c r="B25" s="5" t="s">
        <v>13</v>
      </c>
      <c r="C25" s="6">
        <v>3.3654713409589578</v>
      </c>
      <c r="D25" s="14">
        <v>1.4620109652091511</v>
      </c>
    </row>
    <row r="26" spans="1:9" x14ac:dyDescent="0.25">
      <c r="A26" s="29"/>
      <c r="B26" s="5" t="s">
        <v>14</v>
      </c>
      <c r="C26" s="6">
        <v>3.221435308658037</v>
      </c>
      <c r="D26" s="14">
        <v>1.5471934876687206</v>
      </c>
    </row>
    <row r="27" spans="1:9" x14ac:dyDescent="0.25">
      <c r="A27" s="12"/>
      <c r="B27" s="2"/>
      <c r="C27" s="3"/>
      <c r="D27" s="4"/>
    </row>
    <row r="28" spans="1:9" x14ac:dyDescent="0.25">
      <c r="A28" s="29" t="s">
        <v>36</v>
      </c>
      <c r="B28" s="5" t="s">
        <v>10</v>
      </c>
      <c r="C28" s="6">
        <v>0.54758612621717317</v>
      </c>
      <c r="D28" s="14">
        <v>0.24636863165682985</v>
      </c>
    </row>
    <row r="29" spans="1:9" x14ac:dyDescent="0.25">
      <c r="A29" s="29"/>
      <c r="B29" s="5" t="s">
        <v>11</v>
      </c>
      <c r="C29" s="6">
        <v>0.60060612061283614</v>
      </c>
      <c r="D29" s="14">
        <v>0.5627316807435383</v>
      </c>
    </row>
    <row r="30" spans="1:9" x14ac:dyDescent="0.25">
      <c r="A30" s="29"/>
      <c r="B30" s="5" t="s">
        <v>12</v>
      </c>
      <c r="C30" s="6">
        <v>1.4067760447962656</v>
      </c>
      <c r="D30" s="14">
        <v>1.2156378213425589</v>
      </c>
    </row>
    <row r="31" spans="1:9" x14ac:dyDescent="0.25">
      <c r="A31" s="29"/>
      <c r="B31" s="5" t="s">
        <v>13</v>
      </c>
      <c r="C31" s="6">
        <v>0.61650322830114024</v>
      </c>
      <c r="D31" s="14">
        <v>0.36020026290852347</v>
      </c>
    </row>
    <row r="32" spans="1:9" x14ac:dyDescent="0.25">
      <c r="A32" s="29"/>
      <c r="B32" s="5" t="s">
        <v>14</v>
      </c>
      <c r="C32" s="6">
        <v>7.2822480973134721E-2</v>
      </c>
      <c r="D32" s="14">
        <v>0.18567437271084369</v>
      </c>
    </row>
    <row r="33" spans="1:4" x14ac:dyDescent="0.25">
      <c r="A33" s="12"/>
      <c r="B33" s="2"/>
      <c r="C33" s="3"/>
      <c r="D33" s="4"/>
    </row>
    <row r="34" spans="1:4" x14ac:dyDescent="0.25">
      <c r="A34" s="29" t="s">
        <v>16</v>
      </c>
      <c r="B34" s="5" t="s">
        <v>10</v>
      </c>
      <c r="C34" s="6">
        <v>0.612757658326604</v>
      </c>
      <c r="D34" s="14">
        <v>0.50776029133759393</v>
      </c>
    </row>
    <row r="35" spans="1:4" x14ac:dyDescent="0.25">
      <c r="A35" s="29"/>
      <c r="B35" s="5" t="s">
        <v>11</v>
      </c>
      <c r="C35" s="6">
        <v>0.81843545116811656</v>
      </c>
      <c r="D35" s="14">
        <v>0.82463018432813773</v>
      </c>
    </row>
    <row r="36" spans="1:4" x14ac:dyDescent="0.25">
      <c r="A36" s="29"/>
      <c r="B36" s="5" t="s">
        <v>12</v>
      </c>
      <c r="C36" s="6">
        <v>1.5210758999457172</v>
      </c>
      <c r="D36" s="14">
        <v>1.5663249696574402</v>
      </c>
    </row>
    <row r="37" spans="1:4" x14ac:dyDescent="0.25">
      <c r="A37" s="29"/>
      <c r="B37" s="5" t="s">
        <v>13</v>
      </c>
      <c r="C37" s="6">
        <v>0.85562232473652022</v>
      </c>
      <c r="D37" s="14">
        <v>0.54089554551737395</v>
      </c>
    </row>
    <row r="38" spans="1:4" ht="15.75" thickBot="1" x14ac:dyDescent="0.3">
      <c r="A38" s="30"/>
      <c r="B38" s="9" t="s">
        <v>14</v>
      </c>
      <c r="C38" s="15">
        <v>0</v>
      </c>
      <c r="D38" s="16">
        <v>0</v>
      </c>
    </row>
    <row r="39" spans="1:4" x14ac:dyDescent="0.25">
      <c r="C39" s="1"/>
      <c r="D39" s="1"/>
    </row>
    <row r="40" spans="1:4" x14ac:dyDescent="0.25">
      <c r="C40" s="1"/>
      <c r="D40" s="1"/>
    </row>
    <row r="41" spans="1:4" x14ac:dyDescent="0.25">
      <c r="C41" s="1"/>
      <c r="D41" s="1"/>
    </row>
    <row r="42" spans="1:4" x14ac:dyDescent="0.25">
      <c r="C42" s="1"/>
      <c r="D42" s="1"/>
    </row>
    <row r="43" spans="1:4" x14ac:dyDescent="0.25">
      <c r="C43" s="1"/>
      <c r="D43" s="1"/>
    </row>
    <row r="44" spans="1:4" x14ac:dyDescent="0.25">
      <c r="C44" s="1"/>
      <c r="D44" s="1"/>
    </row>
    <row r="45" spans="1:4" x14ac:dyDescent="0.25">
      <c r="C45" s="1"/>
      <c r="D45" s="1"/>
    </row>
    <row r="46" spans="1:4" x14ac:dyDescent="0.25">
      <c r="C46" s="1"/>
      <c r="D46" s="1"/>
    </row>
    <row r="47" spans="1:4" x14ac:dyDescent="0.25">
      <c r="C47" s="1"/>
      <c r="D47" s="1"/>
    </row>
    <row r="48" spans="1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  <row r="58" spans="3:4" x14ac:dyDescent="0.25">
      <c r="C58" s="1"/>
      <c r="D58" s="1"/>
    </row>
    <row r="59" spans="3:4" x14ac:dyDescent="0.25">
      <c r="C59" s="1"/>
      <c r="D59" s="1"/>
    </row>
    <row r="60" spans="3:4" x14ac:dyDescent="0.25">
      <c r="C60" s="1"/>
      <c r="D60" s="1"/>
    </row>
    <row r="61" spans="3:4" x14ac:dyDescent="0.25">
      <c r="C61" s="1"/>
      <c r="D61" s="1"/>
    </row>
    <row r="62" spans="3:4" x14ac:dyDescent="0.25">
      <c r="C62" s="1"/>
      <c r="D62" s="1"/>
    </row>
    <row r="63" spans="3:4" x14ac:dyDescent="0.25">
      <c r="C63" s="1"/>
      <c r="D63" s="1"/>
    </row>
    <row r="64" spans="3:4" x14ac:dyDescent="0.25">
      <c r="C64" s="1"/>
      <c r="D64" s="1"/>
    </row>
    <row r="65" spans="3:4" x14ac:dyDescent="0.25">
      <c r="C65" s="1"/>
      <c r="D65" s="1"/>
    </row>
    <row r="66" spans="3:4" x14ac:dyDescent="0.25">
      <c r="C66" s="1"/>
      <c r="D66" s="1"/>
    </row>
    <row r="67" spans="3:4" x14ac:dyDescent="0.25">
      <c r="C67" s="1"/>
      <c r="D67" s="1"/>
    </row>
    <row r="68" spans="3:4" x14ac:dyDescent="0.25">
      <c r="C68" s="1"/>
      <c r="D68" s="1"/>
    </row>
    <row r="69" spans="3:4" x14ac:dyDescent="0.25">
      <c r="C69" s="1"/>
      <c r="D69" s="1"/>
    </row>
    <row r="70" spans="3:4" x14ac:dyDescent="0.25">
      <c r="C70" s="1"/>
      <c r="D70" s="1"/>
    </row>
    <row r="71" spans="3:4" x14ac:dyDescent="0.25">
      <c r="C71" s="1"/>
      <c r="D71" s="1"/>
    </row>
    <row r="72" spans="3:4" x14ac:dyDescent="0.25">
      <c r="C72" s="1"/>
      <c r="D72" s="1"/>
    </row>
    <row r="73" spans="3:4" x14ac:dyDescent="0.25">
      <c r="C73" s="1"/>
      <c r="D73" s="1"/>
    </row>
    <row r="74" spans="3:4" x14ac:dyDescent="0.25">
      <c r="C74" s="1"/>
      <c r="D74" s="1"/>
    </row>
    <row r="75" spans="3:4" x14ac:dyDescent="0.25">
      <c r="C75" s="1"/>
      <c r="D75" s="1"/>
    </row>
    <row r="76" spans="3:4" x14ac:dyDescent="0.25">
      <c r="C76" s="1"/>
      <c r="D76" s="1"/>
    </row>
    <row r="77" spans="3:4" x14ac:dyDescent="0.25">
      <c r="C77" s="1"/>
      <c r="D77" s="1"/>
    </row>
    <row r="78" spans="3:4" x14ac:dyDescent="0.25">
      <c r="C78" s="1"/>
      <c r="D78" s="1"/>
    </row>
    <row r="79" spans="3:4" x14ac:dyDescent="0.25">
      <c r="C79" s="1"/>
      <c r="D79" s="1"/>
    </row>
    <row r="80" spans="3:4" x14ac:dyDescent="0.25">
      <c r="C80" s="1"/>
      <c r="D80" s="1"/>
    </row>
    <row r="81" spans="3:4" x14ac:dyDescent="0.25">
      <c r="C81" s="1"/>
      <c r="D81" s="1"/>
    </row>
    <row r="82" spans="3:4" x14ac:dyDescent="0.25">
      <c r="C82" s="1"/>
      <c r="D82" s="1"/>
    </row>
    <row r="83" spans="3:4" x14ac:dyDescent="0.25">
      <c r="C83" s="1"/>
      <c r="D83" s="1"/>
    </row>
    <row r="84" spans="3:4" x14ac:dyDescent="0.25">
      <c r="C84" s="1"/>
      <c r="D84" s="1"/>
    </row>
    <row r="85" spans="3:4" x14ac:dyDescent="0.25">
      <c r="C85" s="1"/>
      <c r="D85" s="1"/>
    </row>
    <row r="86" spans="3:4" x14ac:dyDescent="0.25">
      <c r="C86" s="1"/>
      <c r="D86" s="1"/>
    </row>
    <row r="87" spans="3:4" x14ac:dyDescent="0.25">
      <c r="C87" s="1"/>
      <c r="D87" s="1"/>
    </row>
  </sheetData>
  <mergeCells count="9">
    <mergeCell ref="A22:A26"/>
    <mergeCell ref="A28:A32"/>
    <mergeCell ref="A34:A38"/>
    <mergeCell ref="H13:I13"/>
    <mergeCell ref="C1:D1"/>
    <mergeCell ref="H1:I1"/>
    <mergeCell ref="A4:A8"/>
    <mergeCell ref="A10:A14"/>
    <mergeCell ref="A16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A5E2-0774-4A32-8F94-CB1FABBAE853}">
  <dimension ref="A1:T45"/>
  <sheetViews>
    <sheetView tabSelected="1" workbookViewId="0">
      <selection activeCell="J45" sqref="J45"/>
    </sheetView>
  </sheetViews>
  <sheetFormatPr defaultRowHeight="15" x14ac:dyDescent="0.25"/>
  <cols>
    <col min="1" max="1" width="25.140625" bestFit="1" customWidth="1"/>
    <col min="2" max="2" width="13.28515625" bestFit="1" customWidth="1"/>
    <col min="13" max="13" width="49.28515625" bestFit="1" customWidth="1"/>
  </cols>
  <sheetData>
    <row r="1" spans="1:20" ht="15.75" thickBot="1" x14ac:dyDescent="0.3"/>
    <row r="2" spans="1:20" x14ac:dyDescent="0.25">
      <c r="A2" s="7"/>
      <c r="B2" s="8"/>
      <c r="C2" s="31" t="s">
        <v>1</v>
      </c>
      <c r="D2" s="31"/>
      <c r="E2" s="31"/>
      <c r="F2" s="31" t="s">
        <v>2</v>
      </c>
      <c r="G2" s="31"/>
      <c r="H2" s="32"/>
      <c r="N2" s="33" t="s">
        <v>1</v>
      </c>
      <c r="O2" s="33"/>
      <c r="P2" s="33"/>
      <c r="Q2" s="33" t="s">
        <v>2</v>
      </c>
      <c r="R2" s="33"/>
      <c r="S2" s="33"/>
    </row>
    <row r="3" spans="1:20" x14ac:dyDescent="0.25">
      <c r="A3" s="10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5</v>
      </c>
      <c r="G3" s="5" t="s">
        <v>6</v>
      </c>
      <c r="H3" s="11" t="s">
        <v>7</v>
      </c>
      <c r="M3" t="s">
        <v>3</v>
      </c>
      <c r="N3" t="s">
        <v>5</v>
      </c>
      <c r="O3" t="s">
        <v>6</v>
      </c>
      <c r="P3" t="s">
        <v>7</v>
      </c>
      <c r="Q3" t="s">
        <v>5</v>
      </c>
      <c r="R3" t="s">
        <v>6</v>
      </c>
      <c r="S3" t="s">
        <v>7</v>
      </c>
    </row>
    <row r="4" spans="1:20" x14ac:dyDescent="0.25">
      <c r="A4" s="29" t="s">
        <v>26</v>
      </c>
      <c r="B4" s="5" t="s">
        <v>18</v>
      </c>
      <c r="C4" s="5">
        <v>59914</v>
      </c>
      <c r="D4" s="5">
        <v>6690</v>
      </c>
      <c r="E4" s="5">
        <v>1293</v>
      </c>
      <c r="F4" s="5">
        <v>51047</v>
      </c>
      <c r="G4" s="5">
        <v>6827</v>
      </c>
      <c r="H4" s="11">
        <v>2783</v>
      </c>
      <c r="N4" s="33" t="s">
        <v>30</v>
      </c>
      <c r="O4" s="33"/>
      <c r="P4" s="33"/>
      <c r="Q4" s="33"/>
      <c r="R4" s="33"/>
      <c r="S4" s="33"/>
    </row>
    <row r="5" spans="1:20" x14ac:dyDescent="0.25">
      <c r="A5" s="29"/>
      <c r="B5" s="5" t="s">
        <v>13</v>
      </c>
      <c r="C5" s="5">
        <v>3729.16946809827</v>
      </c>
      <c r="D5" s="5">
        <v>413.33747551796699</v>
      </c>
      <c r="E5" s="5">
        <v>96.033711254990834</v>
      </c>
      <c r="F5" s="5">
        <v>2464.7349756554008</v>
      </c>
      <c r="G5" s="5">
        <v>182.3023491388677</v>
      </c>
      <c r="H5" s="11">
        <v>90.18889869792595</v>
      </c>
      <c r="M5" s="17" t="s">
        <v>26</v>
      </c>
      <c r="N5" s="18">
        <v>16498.574705178482</v>
      </c>
      <c r="O5" s="18">
        <v>1953.0577187830249</v>
      </c>
      <c r="P5" s="18">
        <v>518.76966340116485</v>
      </c>
      <c r="Q5" s="18">
        <v>15567.824791056104</v>
      </c>
      <c r="R5" s="18">
        <v>2384.7393215526099</v>
      </c>
      <c r="S5" s="18">
        <v>1243.0060902872949</v>
      </c>
    </row>
    <row r="6" spans="1:20" x14ac:dyDescent="0.25">
      <c r="A6" s="29"/>
      <c r="B6" s="5" t="s">
        <v>11</v>
      </c>
      <c r="C6" s="5">
        <v>4210.4274591115682</v>
      </c>
      <c r="D6" s="5">
        <v>689.7383255194859</v>
      </c>
      <c r="E6" s="5">
        <v>159.51187474190365</v>
      </c>
      <c r="F6" s="5">
        <v>4681.5744112090597</v>
      </c>
      <c r="G6" s="5">
        <v>854.56634477636351</v>
      </c>
      <c r="H6" s="11">
        <v>479.1971766829908</v>
      </c>
      <c r="M6" s="17" t="s">
        <v>28</v>
      </c>
      <c r="N6" s="18">
        <v>13324.30555632832</v>
      </c>
      <c r="O6" s="18">
        <v>143265.3853253691</v>
      </c>
      <c r="P6" s="18">
        <v>102942.34041985283</v>
      </c>
      <c r="Q6" s="18">
        <v>16333.324611015752</v>
      </c>
      <c r="R6" s="18">
        <v>159442.96210523983</v>
      </c>
      <c r="S6" s="18">
        <v>137290.98011156273</v>
      </c>
    </row>
    <row r="7" spans="1:20" x14ac:dyDescent="0.25">
      <c r="A7" s="29"/>
      <c r="B7" s="5" t="s">
        <v>14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11">
        <v>0</v>
      </c>
      <c r="M7" s="17" t="s">
        <v>32</v>
      </c>
      <c r="N7" s="18">
        <v>81001.844800000006</v>
      </c>
      <c r="O7" s="18">
        <v>0</v>
      </c>
      <c r="P7" s="18">
        <v>0</v>
      </c>
      <c r="Q7" s="18">
        <v>104345.80420000001</v>
      </c>
      <c r="R7" s="18">
        <v>0</v>
      </c>
      <c r="S7" s="18">
        <v>0</v>
      </c>
    </row>
    <row r="8" spans="1:20" x14ac:dyDescent="0.25">
      <c r="A8" s="29"/>
      <c r="B8" s="5" t="s">
        <v>12</v>
      </c>
      <c r="C8" s="5">
        <v>1321.2201042235984</v>
      </c>
      <c r="D8" s="5">
        <v>327.58074292656158</v>
      </c>
      <c r="E8" s="5">
        <v>68.626167077270082</v>
      </c>
      <c r="F8" s="5">
        <v>3634.5823035103235</v>
      </c>
      <c r="G8" s="5">
        <v>546.37708720165949</v>
      </c>
      <c r="H8" s="11">
        <v>233.0968901989329</v>
      </c>
      <c r="M8" s="17" t="s">
        <v>24</v>
      </c>
      <c r="N8" s="18">
        <v>18165.022321000833</v>
      </c>
      <c r="O8" s="18">
        <v>69011.045645014194</v>
      </c>
      <c r="P8" s="18">
        <v>54696.919947772461</v>
      </c>
      <c r="Q8" s="18">
        <v>23865.491262868072</v>
      </c>
      <c r="R8" s="18">
        <v>83167.754454978</v>
      </c>
      <c r="S8" s="18">
        <v>101425.0771055739</v>
      </c>
    </row>
    <row r="9" spans="1:20" x14ac:dyDescent="0.25">
      <c r="A9" s="29"/>
      <c r="B9" s="5" t="s">
        <v>10</v>
      </c>
      <c r="C9" s="5">
        <v>15933.62686284548</v>
      </c>
      <c r="D9" s="5">
        <v>2171.7723714211902</v>
      </c>
      <c r="E9" s="5">
        <v>367.00941628140112</v>
      </c>
      <c r="F9" s="5">
        <v>6752.3015451780302</v>
      </c>
      <c r="G9" s="5">
        <v>1137.5037909787163</v>
      </c>
      <c r="H9" s="11">
        <v>440.87151022702204</v>
      </c>
      <c r="M9" s="17" t="s">
        <v>33</v>
      </c>
      <c r="N9" s="18">
        <v>146338.08929897778</v>
      </c>
      <c r="O9" s="18">
        <v>10139.731827945372</v>
      </c>
      <c r="P9" s="18">
        <v>945.61022546764332</v>
      </c>
      <c r="Q9" s="18">
        <v>137156.88375403939</v>
      </c>
      <c r="R9" s="18">
        <v>7913.2406440183004</v>
      </c>
      <c r="S9" s="18">
        <v>1280.8280977116569</v>
      </c>
    </row>
    <row r="10" spans="1:20" x14ac:dyDescent="0.25">
      <c r="A10" s="29"/>
      <c r="B10" s="5" t="s">
        <v>19</v>
      </c>
      <c r="C10" s="24">
        <f t="shared" ref="C10:H10" si="0">SUM(C5:C9)</f>
        <v>25194.443894278917</v>
      </c>
      <c r="D10" s="24">
        <f t="shared" si="0"/>
        <v>3602.4289153852046</v>
      </c>
      <c r="E10" s="24">
        <f t="shared" si="0"/>
        <v>691.18116935556577</v>
      </c>
      <c r="F10" s="24">
        <f t="shared" si="0"/>
        <v>17533.193235552815</v>
      </c>
      <c r="G10" s="24">
        <f t="shared" si="0"/>
        <v>2720.7495720956067</v>
      </c>
      <c r="H10" s="25">
        <f t="shared" si="0"/>
        <v>1243.3544758068717</v>
      </c>
      <c r="I10" s="18">
        <f>SUM(C10:H10)</f>
        <v>50985.351262474986</v>
      </c>
      <c r="J10" s="18"/>
      <c r="M10" s="17" t="s">
        <v>34</v>
      </c>
      <c r="N10" s="18">
        <v>874.92191412284262</v>
      </c>
      <c r="O10" s="18">
        <v>74.479346851129705</v>
      </c>
      <c r="P10" s="18">
        <v>28.786788875703973</v>
      </c>
      <c r="Q10" s="18">
        <v>215.21091315110539</v>
      </c>
      <c r="R10" s="18">
        <v>32.218525846154847</v>
      </c>
      <c r="S10" s="18">
        <v>45.315184226276301</v>
      </c>
      <c r="T10" s="18">
        <f>SUM(N5:S10)</f>
        <v>1451489.5466780681</v>
      </c>
    </row>
    <row r="11" spans="1:20" x14ac:dyDescent="0.25">
      <c r="A11" s="29" t="s">
        <v>28</v>
      </c>
      <c r="B11" s="5" t="s">
        <v>18</v>
      </c>
      <c r="C11" s="5">
        <v>21887</v>
      </c>
      <c r="D11" s="5">
        <v>181758</v>
      </c>
      <c r="E11" s="5">
        <v>128799</v>
      </c>
      <c r="F11" s="5">
        <v>27253</v>
      </c>
      <c r="G11" s="5">
        <v>237000</v>
      </c>
      <c r="H11" s="11">
        <v>189949</v>
      </c>
      <c r="N11" s="33" t="s">
        <v>31</v>
      </c>
      <c r="O11" s="33"/>
      <c r="P11" s="33"/>
      <c r="Q11" s="33"/>
      <c r="R11" s="33"/>
      <c r="S11" s="33"/>
    </row>
    <row r="12" spans="1:20" x14ac:dyDescent="0.25">
      <c r="A12" s="29"/>
      <c r="B12" s="5" t="s">
        <v>13</v>
      </c>
      <c r="C12" s="5">
        <v>3636.6355832470058</v>
      </c>
      <c r="D12" s="5">
        <v>29977.950716069117</v>
      </c>
      <c r="E12" s="5">
        <v>25536.855560666885</v>
      </c>
      <c r="F12" s="5">
        <v>4757.7779834646835</v>
      </c>
      <c r="G12" s="5">
        <v>22882.346633354828</v>
      </c>
      <c r="H12" s="11">
        <v>22257.005905496317</v>
      </c>
      <c r="M12" s="17" t="s">
        <v>26</v>
      </c>
      <c r="N12" s="18">
        <v>6104.5755726730449</v>
      </c>
      <c r="O12" s="18">
        <v>685.1435538025537</v>
      </c>
      <c r="P12" s="18">
        <v>121.66748143904867</v>
      </c>
      <c r="Q12" s="18">
        <v>4533.5365665014278</v>
      </c>
      <c r="R12" s="18">
        <v>644.48515480352557</v>
      </c>
      <c r="S12" s="18">
        <v>247.24342416705667</v>
      </c>
    </row>
    <row r="13" spans="1:20" x14ac:dyDescent="0.25">
      <c r="A13" s="29"/>
      <c r="B13" s="5" t="s">
        <v>11</v>
      </c>
      <c r="C13" s="5">
        <v>8225.8668421977472</v>
      </c>
      <c r="D13" s="5">
        <v>100218.83239168271</v>
      </c>
      <c r="E13" s="5">
        <v>84977.617054043643</v>
      </c>
      <c r="F13" s="5">
        <v>7685.2457162247192</v>
      </c>
      <c r="G13" s="5">
        <v>91219.137769003777</v>
      </c>
      <c r="H13" s="11">
        <v>100567.99468234438</v>
      </c>
      <c r="M13" s="17" t="s">
        <v>28</v>
      </c>
      <c r="N13" s="18">
        <v>7545.45742412443</v>
      </c>
      <c r="O13" s="18">
        <v>62982.684712435504</v>
      </c>
      <c r="P13" s="18">
        <v>41007.251322669719</v>
      </c>
      <c r="Q13" s="18">
        <v>8198.5962086811251</v>
      </c>
      <c r="R13" s="18">
        <v>75786.114812762666</v>
      </c>
      <c r="S13" s="18">
        <v>57161.92384154813</v>
      </c>
    </row>
    <row r="14" spans="1:20" x14ac:dyDescent="0.25">
      <c r="A14" s="29"/>
      <c r="B14" s="5" t="s">
        <v>14</v>
      </c>
      <c r="C14" s="5">
        <v>746.85930505797501</v>
      </c>
      <c r="D14" s="5">
        <v>1288.7698011448645</v>
      </c>
      <c r="E14" s="5">
        <v>273.97791836011186</v>
      </c>
      <c r="F14" s="5">
        <v>120.32939660011691</v>
      </c>
      <c r="G14" s="5">
        <v>164.50260782831126</v>
      </c>
      <c r="H14" s="11">
        <v>47.610451958150335</v>
      </c>
      <c r="M14" s="17" t="s">
        <v>32</v>
      </c>
      <c r="N14">
        <v>52357.363200000007</v>
      </c>
      <c r="O14">
        <v>0</v>
      </c>
      <c r="P14">
        <v>0</v>
      </c>
      <c r="Q14">
        <v>68722.984800000006</v>
      </c>
      <c r="R14">
        <v>0</v>
      </c>
      <c r="S14">
        <v>0</v>
      </c>
    </row>
    <row r="15" spans="1:20" x14ac:dyDescent="0.25">
      <c r="A15" s="29"/>
      <c r="B15" s="5" t="s">
        <v>12</v>
      </c>
      <c r="C15" s="5">
        <v>1701.1979096128223</v>
      </c>
      <c r="D15" s="5">
        <v>31369.494840112857</v>
      </c>
      <c r="E15" s="5">
        <v>24094.918054608512</v>
      </c>
      <c r="F15" s="5">
        <v>3597.222570068956</v>
      </c>
      <c r="G15" s="5">
        <v>35162.490786284157</v>
      </c>
      <c r="H15" s="11">
        <v>29493.682068637285</v>
      </c>
      <c r="M15" s="17" t="s">
        <v>24</v>
      </c>
      <c r="N15" s="18">
        <v>4226.4350466699334</v>
      </c>
      <c r="O15" s="18">
        <v>11987.20354969684</v>
      </c>
      <c r="P15" s="18">
        <v>7396.6338064113488</v>
      </c>
      <c r="Q15" s="18">
        <v>5153.4742865808848</v>
      </c>
      <c r="R15" s="18">
        <v>16967.845802788863</v>
      </c>
      <c r="S15" s="18">
        <v>14109.027193840109</v>
      </c>
    </row>
    <row r="16" spans="1:20" x14ac:dyDescent="0.25">
      <c r="A16" s="29"/>
      <c r="B16" s="5" t="s">
        <v>10</v>
      </c>
      <c r="C16" s="5">
        <v>9473.7157185578999</v>
      </c>
      <c r="D16" s="5">
        <v>96034.991994178039</v>
      </c>
      <c r="E16" s="5">
        <v>59503.012887547746</v>
      </c>
      <c r="F16" s="5">
        <v>9476.9402629016331</v>
      </c>
      <c r="G16" s="5">
        <v>103811.03425416014</v>
      </c>
      <c r="H16" s="11">
        <v>79105.751774543256</v>
      </c>
      <c r="M16" s="17" t="s">
        <v>33</v>
      </c>
      <c r="N16" s="18">
        <v>280349.92232204607</v>
      </c>
      <c r="O16" s="18">
        <v>8644.2454274268657</v>
      </c>
      <c r="P16" s="18">
        <v>5381.8068478847572</v>
      </c>
      <c r="Q16" s="18">
        <v>375771.43630711001</v>
      </c>
      <c r="R16" s="18">
        <v>17983.171328565368</v>
      </c>
      <c r="S16" s="18">
        <v>2579.0907063834275</v>
      </c>
    </row>
    <row r="17" spans="1:19" x14ac:dyDescent="0.25">
      <c r="A17" s="29"/>
      <c r="B17" s="5" t="s">
        <v>19</v>
      </c>
      <c r="C17" s="24">
        <f t="shared" ref="C17:H17" si="1">SUM(C12:C16)</f>
        <v>23784.275358673447</v>
      </c>
      <c r="D17" s="24">
        <f t="shared" si="1"/>
        <v>258890.03974318758</v>
      </c>
      <c r="E17" s="24">
        <f t="shared" si="1"/>
        <v>194386.3814752269</v>
      </c>
      <c r="F17" s="24">
        <f t="shared" si="1"/>
        <v>25637.515929260109</v>
      </c>
      <c r="G17" s="24">
        <f t="shared" si="1"/>
        <v>253239.51205063122</v>
      </c>
      <c r="H17" s="25">
        <f t="shared" si="1"/>
        <v>231472.04488297939</v>
      </c>
      <c r="I17" s="18">
        <f>SUM(C17:H17)</f>
        <v>987409.76943995862</v>
      </c>
      <c r="M17" s="17" t="s">
        <v>34</v>
      </c>
      <c r="N17" s="18">
        <v>516.33846820821509</v>
      </c>
      <c r="O17" s="18">
        <v>37.901675240911068</v>
      </c>
      <c r="P17" s="18">
        <v>13.45473616051107</v>
      </c>
      <c r="Q17" s="18">
        <v>162.27589251297476</v>
      </c>
      <c r="R17" s="18">
        <v>23.495651064699945</v>
      </c>
      <c r="S17" s="18">
        <v>29.391967408546289</v>
      </c>
    </row>
    <row r="18" spans="1:19" x14ac:dyDescent="0.25">
      <c r="A18" s="29" t="s">
        <v>15</v>
      </c>
      <c r="B18" s="5" t="s">
        <v>18</v>
      </c>
      <c r="C18" s="5">
        <v>179552</v>
      </c>
      <c r="D18" s="5"/>
      <c r="E18" s="5"/>
      <c r="F18" s="5">
        <v>228924</v>
      </c>
      <c r="G18" s="5"/>
      <c r="H18" s="11" t="s">
        <v>17</v>
      </c>
    </row>
    <row r="19" spans="1:19" x14ac:dyDescent="0.25">
      <c r="A19" s="29"/>
      <c r="B19" s="5" t="s">
        <v>13</v>
      </c>
      <c r="C19" s="5">
        <v>17093.350400000003</v>
      </c>
      <c r="D19" s="5">
        <v>0</v>
      </c>
      <c r="E19" s="5">
        <v>0</v>
      </c>
      <c r="F19" s="5">
        <v>30423.999599999999</v>
      </c>
      <c r="G19" s="5">
        <v>0</v>
      </c>
      <c r="H19" s="11">
        <v>0</v>
      </c>
    </row>
    <row r="20" spans="1:19" x14ac:dyDescent="0.25">
      <c r="A20" s="29"/>
      <c r="B20" s="5" t="s">
        <v>11</v>
      </c>
      <c r="C20" s="5">
        <v>38477.993600000002</v>
      </c>
      <c r="D20" s="5">
        <v>0</v>
      </c>
      <c r="E20" s="5">
        <v>0</v>
      </c>
      <c r="F20" s="5">
        <v>43541.344799999999</v>
      </c>
      <c r="G20" s="5">
        <v>0</v>
      </c>
      <c r="H20" s="11">
        <v>0</v>
      </c>
    </row>
    <row r="21" spans="1:19" x14ac:dyDescent="0.25">
      <c r="A21" s="29"/>
      <c r="B21" s="5" t="s">
        <v>14</v>
      </c>
      <c r="C21" s="5">
        <v>6912.7519999999995</v>
      </c>
      <c r="D21" s="5">
        <v>0</v>
      </c>
      <c r="E21" s="5">
        <v>0</v>
      </c>
      <c r="F21" s="5">
        <v>5242.3595999999998</v>
      </c>
      <c r="G21" s="5">
        <v>0</v>
      </c>
      <c r="H21" s="11">
        <v>0</v>
      </c>
    </row>
    <row r="22" spans="1:19" x14ac:dyDescent="0.25">
      <c r="A22" s="29"/>
      <c r="B22" s="5" t="s">
        <v>12</v>
      </c>
      <c r="C22" s="5">
        <v>6840.9312</v>
      </c>
      <c r="D22" s="5">
        <v>0</v>
      </c>
      <c r="E22" s="5">
        <v>0</v>
      </c>
      <c r="F22" s="5">
        <v>11812.4784</v>
      </c>
      <c r="G22" s="5">
        <v>0</v>
      </c>
      <c r="H22" s="11">
        <v>0</v>
      </c>
    </row>
    <row r="23" spans="1:19" x14ac:dyDescent="0.25">
      <c r="A23" s="29"/>
      <c r="B23" s="5" t="s">
        <v>10</v>
      </c>
      <c r="C23" s="5">
        <v>51746.886400000003</v>
      </c>
      <c r="D23" s="5">
        <v>0</v>
      </c>
      <c r="E23" s="5">
        <v>0</v>
      </c>
      <c r="F23" s="5">
        <v>67189.194000000003</v>
      </c>
      <c r="G23" s="5">
        <v>0</v>
      </c>
      <c r="H23" s="11">
        <v>0</v>
      </c>
    </row>
    <row r="24" spans="1:19" x14ac:dyDescent="0.25">
      <c r="A24" s="29"/>
      <c r="B24" s="5" t="s">
        <v>19</v>
      </c>
      <c r="C24" s="24">
        <f t="shared" ref="C24:H24" si="2">SUM(C18:C23)</f>
        <v>300623.91359999997</v>
      </c>
      <c r="D24" s="24">
        <f t="shared" si="2"/>
        <v>0</v>
      </c>
      <c r="E24" s="24">
        <f t="shared" si="2"/>
        <v>0</v>
      </c>
      <c r="F24" s="24">
        <f t="shared" si="2"/>
        <v>387133.37640000007</v>
      </c>
      <c r="G24" s="24">
        <f t="shared" si="2"/>
        <v>0</v>
      </c>
      <c r="H24" s="25">
        <f t="shared" si="2"/>
        <v>0</v>
      </c>
      <c r="I24" s="18">
        <f>SUM(C24:H24)</f>
        <v>687757.29</v>
      </c>
    </row>
    <row r="25" spans="1:19" x14ac:dyDescent="0.25">
      <c r="A25" s="29" t="s">
        <v>35</v>
      </c>
      <c r="B25" s="5" t="s">
        <v>18</v>
      </c>
      <c r="C25" s="5">
        <v>26664</v>
      </c>
      <c r="D25" s="5">
        <v>82735</v>
      </c>
      <c r="E25" s="5">
        <v>67325</v>
      </c>
      <c r="F25" s="5">
        <v>33917</v>
      </c>
      <c r="G25" s="5">
        <v>116299</v>
      </c>
      <c r="H25" s="11">
        <v>133309</v>
      </c>
    </row>
    <row r="26" spans="1:19" x14ac:dyDescent="0.25">
      <c r="A26" s="29"/>
      <c r="B26" s="5" t="s">
        <v>13</v>
      </c>
      <c r="C26" s="5">
        <v>8542.9555299233834</v>
      </c>
      <c r="D26" s="5">
        <v>26312.794646755621</v>
      </c>
      <c r="E26" s="5">
        <v>25739.528672215027</v>
      </c>
      <c r="F26" s="5">
        <v>4720.6848663462833</v>
      </c>
      <c r="G26" s="5">
        <v>16067.874051450181</v>
      </c>
      <c r="H26" s="11">
        <v>22140.55136485718</v>
      </c>
    </row>
    <row r="27" spans="1:19" x14ac:dyDescent="0.25">
      <c r="A27" s="29"/>
      <c r="B27" s="5" t="s">
        <v>11</v>
      </c>
      <c r="C27" s="5">
        <v>10672.483556026982</v>
      </c>
      <c r="D27" s="5">
        <v>48583.615521715736</v>
      </c>
      <c r="E27" s="5">
        <v>47305.667610343648</v>
      </c>
      <c r="F27" s="5">
        <v>10560.057481353095</v>
      </c>
      <c r="G27" s="5">
        <v>53123.318610978364</v>
      </c>
      <c r="H27" s="11">
        <v>72862.646508971171</v>
      </c>
    </row>
    <row r="28" spans="1:19" x14ac:dyDescent="0.25">
      <c r="A28" s="29"/>
      <c r="B28" s="5" t="s">
        <v>14</v>
      </c>
      <c r="C28" s="5">
        <v>3307.0095161972295</v>
      </c>
      <c r="D28" s="5">
        <v>2132.2036020945816</v>
      </c>
      <c r="E28" s="5">
        <v>520.51951717296561</v>
      </c>
      <c r="F28" s="5">
        <v>2020.3322185685097</v>
      </c>
      <c r="G28" s="5">
        <v>1439.4964433790763</v>
      </c>
      <c r="H28" s="11">
        <v>495.01155995431071</v>
      </c>
    </row>
    <row r="29" spans="1:19" x14ac:dyDescent="0.25">
      <c r="A29" s="29"/>
      <c r="B29" s="5" t="s">
        <v>12</v>
      </c>
      <c r="C29" s="5">
        <v>3019.0651563811166</v>
      </c>
      <c r="D29" s="5">
        <v>20800.886479726727</v>
      </c>
      <c r="E29" s="5">
        <v>18347.120247076866</v>
      </c>
      <c r="F29" s="5">
        <v>3140.9996762840542</v>
      </c>
      <c r="G29" s="5">
        <v>23915.079452017741</v>
      </c>
      <c r="H29" s="11">
        <v>29713.532827633309</v>
      </c>
    </row>
    <row r="30" spans="1:19" x14ac:dyDescent="0.25">
      <c r="A30" s="29"/>
      <c r="B30" s="5" t="s">
        <v>10</v>
      </c>
      <c r="C30" s="5">
        <v>14407.408743149143</v>
      </c>
      <c r="D30" s="5">
        <v>54569.717644883603</v>
      </c>
      <c r="E30" s="5">
        <v>38826.59391737602</v>
      </c>
      <c r="F30" s="5">
        <v>12064.311344102282</v>
      </c>
      <c r="G30" s="5">
        <v>50496.693797953856</v>
      </c>
      <c r="H30" s="11">
        <v>50610.069115191167</v>
      </c>
    </row>
    <row r="31" spans="1:19" x14ac:dyDescent="0.25">
      <c r="A31" s="29"/>
      <c r="B31" s="5" t="s">
        <v>19</v>
      </c>
      <c r="C31" s="24">
        <f t="shared" ref="C31:H31" si="3">SUM(C26:C30)</f>
        <v>39948.922501677851</v>
      </c>
      <c r="D31" s="24">
        <f t="shared" si="3"/>
        <v>152399.21789517626</v>
      </c>
      <c r="E31" s="24">
        <f t="shared" si="3"/>
        <v>130739.42996418453</v>
      </c>
      <c r="F31" s="24">
        <f t="shared" si="3"/>
        <v>32506.385586654222</v>
      </c>
      <c r="G31" s="24">
        <f t="shared" si="3"/>
        <v>145042.46235577922</v>
      </c>
      <c r="H31" s="25">
        <f t="shared" si="3"/>
        <v>175821.81137660713</v>
      </c>
      <c r="I31" s="18">
        <f>SUM(C31:H31)</f>
        <v>676458.22968007927</v>
      </c>
    </row>
    <row r="32" spans="1:19" x14ac:dyDescent="0.25">
      <c r="A32" s="29" t="s">
        <v>33</v>
      </c>
      <c r="B32" s="5" t="s">
        <v>18</v>
      </c>
      <c r="C32" s="5">
        <v>430213</v>
      </c>
      <c r="D32" s="5">
        <v>25573</v>
      </c>
      <c r="E32" s="5">
        <v>2384</v>
      </c>
      <c r="F32" s="5">
        <v>477575</v>
      </c>
      <c r="G32" s="5">
        <v>25070</v>
      </c>
      <c r="H32" s="11">
        <v>3835</v>
      </c>
    </row>
    <row r="33" spans="1:10" x14ac:dyDescent="0.25">
      <c r="A33" s="29"/>
      <c r="B33" s="5" t="s">
        <v>13</v>
      </c>
      <c r="C33" s="5">
        <v>25249.677359597677</v>
      </c>
      <c r="D33" s="5">
        <v>1489.8716019191083</v>
      </c>
      <c r="E33" s="5">
        <v>166.96288389626272</v>
      </c>
      <c r="F33" s="5">
        <v>16376.55538117283</v>
      </c>
      <c r="G33" s="5">
        <v>853.35584586052664</v>
      </c>
      <c r="H33" s="11">
        <v>156.92340573767569</v>
      </c>
    </row>
    <row r="34" spans="1:10" x14ac:dyDescent="0.25">
      <c r="A34" s="29"/>
      <c r="B34" s="5" t="s">
        <v>11</v>
      </c>
      <c r="C34" s="5">
        <v>55372.66861527312</v>
      </c>
      <c r="D34" s="5">
        <v>4828.9640213726398</v>
      </c>
      <c r="E34" s="5">
        <v>538.66008581772462</v>
      </c>
      <c r="F34" s="5">
        <v>57592.392614983721</v>
      </c>
      <c r="G34" s="5">
        <v>4435.4556094740155</v>
      </c>
      <c r="H34" s="11">
        <v>811.86818956408274</v>
      </c>
    </row>
    <row r="35" spans="1:10" x14ac:dyDescent="0.25">
      <c r="A35" s="29"/>
      <c r="B35" s="5" t="s">
        <v>14</v>
      </c>
      <c r="C35" s="5">
        <v>1206.1733532654655</v>
      </c>
      <c r="D35" s="5">
        <v>14.898314447407794</v>
      </c>
      <c r="E35" s="5">
        <v>0.41666110713588761</v>
      </c>
      <c r="F35" s="5">
        <v>3413.9273840741753</v>
      </c>
      <c r="G35" s="5">
        <v>37.23885219088681</v>
      </c>
      <c r="H35" s="11">
        <v>1.7089469264306052</v>
      </c>
    </row>
    <row r="36" spans="1:10" x14ac:dyDescent="0.25">
      <c r="A36" s="29"/>
      <c r="B36" s="5" t="s">
        <v>12</v>
      </c>
      <c r="C36" s="5">
        <v>23058.628351533556</v>
      </c>
      <c r="D36" s="5">
        <v>3043.5259289364362</v>
      </c>
      <c r="E36" s="5">
        <v>307.5392501258371</v>
      </c>
      <c r="F36" s="5">
        <v>22119.268659304329</v>
      </c>
      <c r="G36" s="5">
        <v>2578.2729993175026</v>
      </c>
      <c r="H36" s="11">
        <v>427.50274481262704</v>
      </c>
    </row>
    <row r="37" spans="1:10" x14ac:dyDescent="0.25">
      <c r="A37" s="29"/>
      <c r="B37" s="5" t="s">
        <v>10</v>
      </c>
      <c r="C37" s="5">
        <v>67893.772728085038</v>
      </c>
      <c r="D37" s="5">
        <v>4926.4031580234732</v>
      </c>
      <c r="E37" s="5">
        <v>401.55498193977547</v>
      </c>
      <c r="F37" s="5">
        <v>33909.467687743738</v>
      </c>
      <c r="G37" s="5">
        <v>2172.8791893449998</v>
      </c>
      <c r="H37" s="11">
        <v>290.62777085945271</v>
      </c>
    </row>
    <row r="38" spans="1:10" x14ac:dyDescent="0.25">
      <c r="A38" s="29"/>
      <c r="B38" s="5" t="s">
        <v>19</v>
      </c>
      <c r="C38" s="24">
        <f t="shared" ref="C38:H38" si="4">SUM(C33:C37)</f>
        <v>172780.92040775483</v>
      </c>
      <c r="D38" s="24">
        <f t="shared" si="4"/>
        <v>14303.663024699066</v>
      </c>
      <c r="E38" s="24">
        <f t="shared" si="4"/>
        <v>1415.1338628867356</v>
      </c>
      <c r="F38" s="24">
        <f t="shared" si="4"/>
        <v>133411.6117272788</v>
      </c>
      <c r="G38" s="24">
        <f t="shared" si="4"/>
        <v>10077.202496187932</v>
      </c>
      <c r="H38" s="25">
        <f t="shared" si="4"/>
        <v>1688.6310579002688</v>
      </c>
    </row>
    <row r="39" spans="1:10" x14ac:dyDescent="0.25">
      <c r="A39" s="29" t="s">
        <v>34</v>
      </c>
      <c r="B39" s="5" t="s">
        <v>18</v>
      </c>
      <c r="C39" s="5">
        <v>2410</v>
      </c>
      <c r="D39" s="5">
        <v>176</v>
      </c>
      <c r="E39" s="5">
        <v>68</v>
      </c>
      <c r="F39" s="5">
        <v>602</v>
      </c>
      <c r="G39" s="5">
        <v>82</v>
      </c>
      <c r="H39" s="11">
        <v>109</v>
      </c>
    </row>
    <row r="40" spans="1:10" x14ac:dyDescent="0.25">
      <c r="A40" s="29"/>
      <c r="B40" s="5" t="s">
        <v>13</v>
      </c>
      <c r="C40" s="5">
        <v>196.30714120894933</v>
      </c>
      <c r="D40" s="5">
        <v>14.230710505017806</v>
      </c>
      <c r="E40" s="5">
        <v>6.6095113341246714</v>
      </c>
      <c r="F40" s="5">
        <v>43.274780835553912</v>
      </c>
      <c r="G40" s="5">
        <v>3.2599774528332124</v>
      </c>
      <c r="H40" s="11">
        <v>5.2590192099563229</v>
      </c>
    </row>
    <row r="41" spans="1:10" x14ac:dyDescent="0.25">
      <c r="A41" s="29"/>
      <c r="B41" s="5" t="s">
        <v>11</v>
      </c>
      <c r="C41" s="5">
        <v>422.69162841663893</v>
      </c>
      <c r="D41" s="5">
        <v>45.287634629117029</v>
      </c>
      <c r="E41" s="5">
        <v>20.936888337602291</v>
      </c>
      <c r="F41" s="5">
        <v>94.420485957645496</v>
      </c>
      <c r="G41" s="5">
        <v>17.554067659829933</v>
      </c>
      <c r="H41" s="11">
        <v>32.097822831769996</v>
      </c>
    </row>
    <row r="42" spans="1:10" x14ac:dyDescent="0.25">
      <c r="A42" s="29"/>
      <c r="B42" s="5" t="s">
        <v>14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11">
        <v>0</v>
      </c>
    </row>
    <row r="43" spans="1:10" x14ac:dyDescent="0.25">
      <c r="A43" s="29"/>
      <c r="B43" s="5" t="s">
        <v>12</v>
      </c>
      <c r="C43" s="5">
        <v>139.6667102089157</v>
      </c>
      <c r="D43" s="5">
        <v>22.64821171983175</v>
      </c>
      <c r="E43" s="5">
        <v>9.4848208817015145</v>
      </c>
      <c r="F43" s="5">
        <v>48.655065797462996</v>
      </c>
      <c r="G43" s="5">
        <v>7.449441555690786</v>
      </c>
      <c r="H43" s="11">
        <v>10.363275896744522</v>
      </c>
    </row>
    <row r="44" spans="1:10" x14ac:dyDescent="0.25">
      <c r="A44" s="29"/>
      <c r="B44" s="5" t="s">
        <v>10</v>
      </c>
      <c r="C44" s="5">
        <v>425.59818468264274</v>
      </c>
      <c r="D44" s="5">
        <v>37.939993379076675</v>
      </c>
      <c r="E44" s="5">
        <v>12.81692938768591</v>
      </c>
      <c r="F44" s="5">
        <v>89.714642595565451</v>
      </c>
      <c r="G44" s="5">
        <v>15.392956336015693</v>
      </c>
      <c r="H44" s="11">
        <v>19.454073922162905</v>
      </c>
    </row>
    <row r="45" spans="1:10" ht="15.75" thickBot="1" x14ac:dyDescent="0.3">
      <c r="A45" s="30"/>
      <c r="B45" s="9" t="s">
        <v>19</v>
      </c>
      <c r="C45" s="26">
        <f t="shared" ref="C45:H45" si="5">SUM(C40:C44)</f>
        <v>1184.2636645171467</v>
      </c>
      <c r="D45" s="26">
        <f t="shared" si="5"/>
        <v>120.10655023304327</v>
      </c>
      <c r="E45" s="26">
        <f t="shared" si="5"/>
        <v>49.848149941114386</v>
      </c>
      <c r="F45" s="26">
        <f t="shared" si="5"/>
        <v>276.06497518622785</v>
      </c>
      <c r="G45" s="26">
        <f t="shared" si="5"/>
        <v>43.656443004369621</v>
      </c>
      <c r="H45" s="27">
        <f t="shared" si="5"/>
        <v>67.174191860633741</v>
      </c>
      <c r="I45" s="18">
        <f>SUM(C45:H45)</f>
        <v>1741.1139747425354</v>
      </c>
      <c r="J45" s="34"/>
    </row>
  </sheetData>
  <sortState xmlns:xlrd2="http://schemas.microsoft.com/office/spreadsheetml/2017/richdata2" ref="K31:P35">
    <sortCondition ref="K31:K35" customList="Chronic Lung Disease,Heart Disease,HIV,Cancer,Diabetes"/>
  </sortState>
  <mergeCells count="12">
    <mergeCell ref="N11:S11"/>
    <mergeCell ref="N2:P2"/>
    <mergeCell ref="Q2:S2"/>
    <mergeCell ref="A4:A10"/>
    <mergeCell ref="C2:E2"/>
    <mergeCell ref="F2:H2"/>
    <mergeCell ref="N4:S4"/>
    <mergeCell ref="A39:A45"/>
    <mergeCell ref="A32:A38"/>
    <mergeCell ref="A25:A31"/>
    <mergeCell ref="A18:A24"/>
    <mergeCell ref="A11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D43C-818E-403F-9BE1-B50E284E57A9}">
  <dimension ref="A2:H6"/>
  <sheetViews>
    <sheetView workbookViewId="0">
      <selection activeCell="B9" sqref="B9"/>
    </sheetView>
  </sheetViews>
  <sheetFormatPr defaultRowHeight="15" x14ac:dyDescent="0.25"/>
  <cols>
    <col min="1" max="1" width="18.85546875" bestFit="1" customWidth="1"/>
    <col min="2" max="2" width="8.42578125" bestFit="1" customWidth="1"/>
    <col min="3" max="3" width="9.140625" bestFit="1" customWidth="1"/>
    <col min="4" max="4" width="9.28515625" bestFit="1" customWidth="1"/>
    <col min="5" max="5" width="18.7109375" bestFit="1" customWidth="1"/>
    <col min="6" max="6" width="7.7109375" bestFit="1" customWidth="1"/>
    <col min="7" max="7" width="10.140625" bestFit="1" customWidth="1"/>
    <col min="8" max="8" width="6.140625" bestFit="1" customWidth="1"/>
  </cols>
  <sheetData>
    <row r="2" spans="1:8" ht="15.75" thickBot="1" x14ac:dyDescent="0.3"/>
    <row r="3" spans="1:8" x14ac:dyDescent="0.25">
      <c r="A3" s="7"/>
      <c r="B3" s="8" t="s">
        <v>29</v>
      </c>
      <c r="C3" s="8" t="s">
        <v>23</v>
      </c>
      <c r="D3" s="8" t="s">
        <v>28</v>
      </c>
      <c r="E3" s="8" t="s">
        <v>24</v>
      </c>
      <c r="F3" s="8" t="s">
        <v>25</v>
      </c>
      <c r="G3" s="8" t="s">
        <v>26</v>
      </c>
      <c r="H3" s="28" t="s">
        <v>27</v>
      </c>
    </row>
    <row r="4" spans="1:8" x14ac:dyDescent="0.25">
      <c r="A4" s="10" t="s">
        <v>20</v>
      </c>
      <c r="B4" s="5"/>
      <c r="C4" s="5"/>
      <c r="D4" s="5"/>
      <c r="E4" s="5"/>
      <c r="F4" s="5"/>
      <c r="G4" s="5"/>
      <c r="H4" s="11"/>
    </row>
    <row r="5" spans="1:8" x14ac:dyDescent="0.25">
      <c r="A5" s="10" t="s">
        <v>21</v>
      </c>
      <c r="B5" s="24">
        <f>SUM(C5:H5)</f>
        <v>804576.7193</v>
      </c>
      <c r="C5" s="24">
        <v>121080.3</v>
      </c>
      <c r="D5" s="24">
        <v>252682</v>
      </c>
      <c r="E5" s="24">
        <v>159111.1</v>
      </c>
      <c r="F5" s="24">
        <v>258249.2</v>
      </c>
      <c r="G5" s="24">
        <v>12957.19</v>
      </c>
      <c r="H5" s="25">
        <v>496.92930000000001</v>
      </c>
    </row>
    <row r="6" spans="1:8" ht="15.75" thickBot="1" x14ac:dyDescent="0.3">
      <c r="A6" s="22" t="s">
        <v>22</v>
      </c>
      <c r="B6" s="26">
        <f>SUM(C6:H6)</f>
        <v>1451489.5466780681</v>
      </c>
      <c r="C6" s="26">
        <v>185347.64900000003</v>
      </c>
      <c r="D6" s="26">
        <v>572599.29812936857</v>
      </c>
      <c r="E6" s="26">
        <v>350331.31073720747</v>
      </c>
      <c r="F6" s="26">
        <v>303774.38384816016</v>
      </c>
      <c r="G6" s="26">
        <v>38165.97229025868</v>
      </c>
      <c r="H6" s="27">
        <v>1270.9326730732128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MEPSAdjustments</vt:lpstr>
      <vt:lpstr>ChronicDiseasePrevalence</vt:lpstr>
      <vt:lpstr>GrandTotals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Zhu</dc:creator>
  <cp:lastModifiedBy>Benjamin Zhu</cp:lastModifiedBy>
  <dcterms:created xsi:type="dcterms:W3CDTF">2020-03-11T20:57:07Z</dcterms:created>
  <dcterms:modified xsi:type="dcterms:W3CDTF">2020-03-27T02:41:04Z</dcterms:modified>
</cp:coreProperties>
</file>