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 Summary" sheetId="1" r:id="rId4"/>
    <sheet state="visible" name="DUCE" sheetId="2" r:id="rId5"/>
    <sheet state="visible" name="UDSoE" sheetId="3" r:id="rId6"/>
    <sheet state="visible" name="MUCE" sheetId="4" r:id="rId7"/>
    <sheet state="visible" name="UDSoL" sheetId="5" r:id="rId8"/>
    <sheet state="visible" name="UDBS" sheetId="6" r:id="rId9"/>
    <sheet state="visible" name="SoMG" sheetId="7" r:id="rId10"/>
    <sheet state="visible" name="SJMC" sheetId="8" r:id="rId11"/>
    <sheet state="visible" name="SoED" sheetId="9" r:id="rId12"/>
    <sheet state="visible" name="SoAF" sheetId="10" r:id="rId13"/>
    <sheet state="visible" name="MCHAS" sheetId="11" r:id="rId14"/>
    <sheet state="visible" name="MRI" sheetId="12" r:id="rId15"/>
    <sheet state="visible" name="Library" sheetId="13" r:id="rId16"/>
    <sheet state="visible" name="IRA" sheetId="14" r:id="rId17"/>
    <sheet state="visible" name="CoAF" sheetId="15" r:id="rId18"/>
    <sheet state="visible" name="CoET" sheetId="16" r:id="rId19"/>
    <sheet state="visible" name="CoICT" sheetId="17" r:id="rId20"/>
    <sheet state="visible" name="CoNAS" sheetId="18" r:id="rId21"/>
    <sheet state="visible" name="CoSS" sheetId="19" r:id="rId22"/>
    <sheet state="visible" name="CoHU" sheetId="20" r:id="rId23"/>
    <sheet state="visible" name="IDS" sheetId="21" r:id="rId24"/>
    <sheet state="visible" name="IKS" sheetId="22" r:id="rId25"/>
    <sheet state="visible" name="IMS" sheetId="23" r:id="rId26"/>
  </sheets>
  <definedNames>
    <definedName hidden="1" localSheetId="1" name="_xlnm._FilterDatabase">DUCE!$A$1:$J$282</definedName>
    <definedName hidden="1" localSheetId="2" name="_xlnm._FilterDatabase">UDSoE!$A$1:$H$35</definedName>
    <definedName hidden="1" localSheetId="3" name="_xlnm._FilterDatabase">MUCE!$A$1:$K$191</definedName>
    <definedName hidden="1" localSheetId="4" name="_xlnm._FilterDatabase">UDSoL!$A$1:$J$53</definedName>
    <definedName hidden="1" localSheetId="5" name="_xlnm._FilterDatabase">UDBS!$A$1:$J$88</definedName>
    <definedName hidden="1" localSheetId="6" name="_xlnm._FilterDatabase">SoMG!$A$1:$I$58</definedName>
    <definedName hidden="1" localSheetId="7" name="_xlnm._FilterDatabase">SJMC!$A$1:$G$28</definedName>
    <definedName hidden="1" localSheetId="8" name="_xlnm._FilterDatabase">SoED!$A$1:$H$86</definedName>
    <definedName hidden="1" localSheetId="9" name="_xlnm._FilterDatabase">SoAF!$A$1:$H$26</definedName>
    <definedName hidden="1" localSheetId="10" name="_xlnm._FilterDatabase">MCHAS!$A$1:$H$36</definedName>
    <definedName hidden="1" localSheetId="11" name="_xlnm._FilterDatabase">MRI!$A$1:$H$13</definedName>
    <definedName hidden="1" localSheetId="12" name="_xlnm._FilterDatabase">Library!$A$1:$G$23</definedName>
    <definedName hidden="1" localSheetId="13" name="_xlnm._FilterDatabase">IRA!$A$1:$I$16</definedName>
    <definedName hidden="1" localSheetId="14" name="_xlnm._FilterDatabase">CoAF!$A$1:$J$58</definedName>
    <definedName hidden="1" localSheetId="15" name="_xlnm._FilterDatabase">CoET!$A$1:$I$176</definedName>
    <definedName hidden="1" localSheetId="16" name="_xlnm._FilterDatabase">CoICT!$A$1:$F$84</definedName>
    <definedName hidden="1" localSheetId="17" name="_xlnm._FilterDatabase">CoNAS!$A$1:$F$1</definedName>
    <definedName hidden="1" localSheetId="18" name="_xlnm._FilterDatabase">CoSS!$A$1:$F$1</definedName>
    <definedName hidden="1" localSheetId="19" name="_xlnm._FilterDatabase">CoHU!$A$1:$I$128</definedName>
    <definedName hidden="1" localSheetId="20" name="_xlnm._FilterDatabase">IDS!$A$1:$E$1</definedName>
    <definedName hidden="1" localSheetId="21" name="_xlnm._FilterDatabase">IKS!$A$1:$F$1</definedName>
    <definedName hidden="1" localSheetId="22" name="_xlnm._FilterDatabase">IMS!$A$1:$F$1</definedName>
  </definedNames>
  <calcPr/>
</workbook>
</file>

<file path=xl/sharedStrings.xml><?xml version="1.0" encoding="utf-8"?>
<sst xmlns="http://schemas.openxmlformats.org/spreadsheetml/2006/main" count="9316" uniqueCount="1968">
  <si>
    <t xml:space="preserve">  </t>
  </si>
  <si>
    <t>Registered</t>
  </si>
  <si>
    <t>Not Registered</t>
  </si>
  <si>
    <t>Improper configuration</t>
  </si>
  <si>
    <t>Sub Total</t>
  </si>
  <si>
    <t>% Not Registered</t>
  </si>
  <si>
    <t>% Improper configuration</t>
  </si>
  <si>
    <t>DUCE</t>
  </si>
  <si>
    <t>MUCE</t>
  </si>
  <si>
    <t>UDSoL</t>
  </si>
  <si>
    <t>UDSoE</t>
  </si>
  <si>
    <t>UDBS</t>
  </si>
  <si>
    <t>SoMG</t>
  </si>
  <si>
    <t>SJMC</t>
  </si>
  <si>
    <t>SoED</t>
  </si>
  <si>
    <t>SoAF</t>
  </si>
  <si>
    <t>MRI</t>
  </si>
  <si>
    <t>MCHAS</t>
  </si>
  <si>
    <t>Library</t>
  </si>
  <si>
    <t>IRA</t>
  </si>
  <si>
    <t>CoAF</t>
  </si>
  <si>
    <t>CoET</t>
  </si>
  <si>
    <t>CoHU</t>
  </si>
  <si>
    <t>CoICT</t>
  </si>
  <si>
    <t>CoNAS</t>
  </si>
  <si>
    <t>CoSS</t>
  </si>
  <si>
    <t>IDS</t>
  </si>
  <si>
    <t>IKS</t>
  </si>
  <si>
    <t>IMS</t>
  </si>
  <si>
    <t>TOTAL</t>
  </si>
  <si>
    <t>COMPARISON BETWEEN 2022, 2023, and 2024</t>
  </si>
  <si>
    <t>Not registered</t>
  </si>
  <si>
    <t>Improper   configuration</t>
  </si>
  <si>
    <t>Number of staff</t>
  </si>
  <si>
    <t>REGISTRATION BY TITLES</t>
  </si>
  <si>
    <t>Unit</t>
  </si>
  <si>
    <t>Professors</t>
  </si>
  <si>
    <t>Associate Professors</t>
  </si>
  <si>
    <t>Senior Lecturers</t>
  </si>
  <si>
    <t>Lecturers</t>
  </si>
  <si>
    <t>Assistant Lecturers</t>
  </si>
  <si>
    <t>Tutorial Assistants</t>
  </si>
  <si>
    <t xml:space="preserve">Improper configuration </t>
  </si>
  <si>
    <t>Total</t>
  </si>
  <si>
    <t>SN</t>
  </si>
  <si>
    <t>FULL NAME</t>
  </si>
  <si>
    <t>SUBSTANTIVE POST</t>
  </si>
  <si>
    <t>SEX</t>
  </si>
  <si>
    <t>Amani Lusekelo Mwamakombe</t>
  </si>
  <si>
    <t>Associate Professor</t>
  </si>
  <si>
    <t>M</t>
  </si>
  <si>
    <t>Summary</t>
  </si>
  <si>
    <t>Abel Alfred Kinyondo</t>
  </si>
  <si>
    <t>Method Samwel Semiono</t>
  </si>
  <si>
    <t>`</t>
  </si>
  <si>
    <t>Thadei Damas Sagamiko</t>
  </si>
  <si>
    <t>Assistant Lecturer</t>
  </si>
  <si>
    <t>Sixberth Augustine Mlowe</t>
  </si>
  <si>
    <t>Senior Lecturer</t>
  </si>
  <si>
    <t>Sengulo Albert Msellemu</t>
  </si>
  <si>
    <t>updated</t>
  </si>
  <si>
    <t>Samwel Shanga Mhajida</t>
  </si>
  <si>
    <t>Rodrick Gregory Ndomba</t>
  </si>
  <si>
    <t>Patrick Severine Kavenuke</t>
  </si>
  <si>
    <t>Mjege Kinyota Kateko</t>
  </si>
  <si>
    <t>Mabula George Mabula</t>
  </si>
  <si>
    <t>Julius Joseph Mbuna</t>
  </si>
  <si>
    <t>Should verify UDSM email</t>
  </si>
  <si>
    <t>John Samwel Kihamba</t>
  </si>
  <si>
    <t>No change</t>
  </si>
  <si>
    <t>Joel Jonathan Kayombo</t>
  </si>
  <si>
    <t>Jared Sylivester Bakuza</t>
  </si>
  <si>
    <t>Florence Mushumbusi Kyaruzi</t>
  </si>
  <si>
    <t>Edwin Ernest Babeiya</t>
  </si>
  <si>
    <t>Devet Goodness Sinyangwe</t>
  </si>
  <si>
    <t>David Sylvester Kacholi</t>
  </si>
  <si>
    <t>Daniel Kirahi Sabai</t>
  </si>
  <si>
    <t>Mary Zacharia Charwi</t>
  </si>
  <si>
    <t>F</t>
  </si>
  <si>
    <t>Margreth Joseph Billinga</t>
  </si>
  <si>
    <t>Emiliana John Mwita</t>
  </si>
  <si>
    <t>Cresencia Apolinary Masawe</t>
  </si>
  <si>
    <t>Christina Raphael Isingo</t>
  </si>
  <si>
    <t>Updated</t>
  </si>
  <si>
    <t>Dativa Joseph Shilla</t>
  </si>
  <si>
    <t>Frank Jones Mateng'e</t>
  </si>
  <si>
    <t>Lecturer</t>
  </si>
  <si>
    <t>Yohana Michael Msambwa</t>
  </si>
  <si>
    <t>Venance Amasi Timothy</t>
  </si>
  <si>
    <t>Stephano Lazaro Ayo</t>
  </si>
  <si>
    <t>Saul Simon Bichwa</t>
  </si>
  <si>
    <t>Ramadhani Abdallah Kigume</t>
  </si>
  <si>
    <t>Petro Ezekieli Mabeyo</t>
  </si>
  <si>
    <t>Peter Samwel Semiono</t>
  </si>
  <si>
    <t>Oziambo Katiti Betweli</t>
  </si>
  <si>
    <t>Nelius Rwebangira Neckemiah</t>
  </si>
  <si>
    <t>Michael Joseph Ryoba</t>
  </si>
  <si>
    <t>Martin Benson Mwaihuti</t>
  </si>
  <si>
    <t>No Update</t>
  </si>
  <si>
    <t>Maregesi Manyonyi Machumu</t>
  </si>
  <si>
    <t>Luka Mathayo Mkonongwa</t>
  </si>
  <si>
    <t>Lucas Paul Paul</t>
  </si>
  <si>
    <t>Lucas Luhende Kija</t>
  </si>
  <si>
    <t>Lameck Emmanuel Mpalanzi</t>
  </si>
  <si>
    <t>Kuria Mdoe Michael</t>
  </si>
  <si>
    <t>Julius Wilbard Mngumi</t>
  </si>
  <si>
    <t>Josta Lameck Nzilano</t>
  </si>
  <si>
    <t>Joseph Felix Njiku</t>
  </si>
  <si>
    <t>Joseph Lumenyera Manase</t>
  </si>
  <si>
    <t>Jonace Manyasa Ikangala</t>
  </si>
  <si>
    <t>James Tano Zacharia</t>
  </si>
  <si>
    <t>James Erasto Mgaya</t>
  </si>
  <si>
    <t>James Philbert Mpele</t>
  </si>
  <si>
    <t>Innocent Rugambuka Buberwa</t>
  </si>
  <si>
    <t>Hezron Zacharia Onditi</t>
  </si>
  <si>
    <t>Heri Ambonisye Kayange</t>
  </si>
  <si>
    <t>Hamis Mfaume Mrisho</t>
  </si>
  <si>
    <t>Gissa Andrew Mahende</t>
  </si>
  <si>
    <t>George Jeradi Kitundu</t>
  </si>
  <si>
    <t>Gasper Godson Mwanga</t>
  </si>
  <si>
    <t>Gabriel John Hinju</t>
  </si>
  <si>
    <t>Furaha Michael Chuma</t>
  </si>
  <si>
    <t>Felix Joseph Mkonyi</t>
  </si>
  <si>
    <t>No Change</t>
  </si>
  <si>
    <t>Faustine Bwire Masath</t>
  </si>
  <si>
    <t>Emmanuel Ernest Ilonga</t>
  </si>
  <si>
    <t>Emmanuel Jonas Kwayu</t>
  </si>
  <si>
    <t>Elimboto Mwiki Yohana</t>
  </si>
  <si>
    <t>Elbert Anyambilile Mbukwa</t>
  </si>
  <si>
    <t>Edward Kanuti Ngailo</t>
  </si>
  <si>
    <t>Edmund Paul Temba</t>
  </si>
  <si>
    <t>Deokary Joseph Matiya</t>
  </si>
  <si>
    <t>Denis Sospeter Mukama</t>
  </si>
  <si>
    <t>Budeba Petro Mlyakado</t>
  </si>
  <si>
    <t>Benedict Lema Phanuel</t>
  </si>
  <si>
    <t>Batista Francis Mgumba</t>
  </si>
  <si>
    <t>Awe Safari Baltazar</t>
  </si>
  <si>
    <t>Almas Fortunatus Mazigo</t>
  </si>
  <si>
    <t>Needs to change the affiliation field to "Lecturer, University of Dar es Salaam"</t>
  </si>
  <si>
    <t>Alexander Elias Songoro</t>
  </si>
  <si>
    <t>Aldo Japhet Kitalika</t>
  </si>
  <si>
    <t>Zubeda Seif Mussa</t>
  </si>
  <si>
    <t>Subilaga Mwakyusa Kejo</t>
  </si>
  <si>
    <t>Silvia John Mushi</t>
  </si>
  <si>
    <t>Saumu Twahiru Jumanne</t>
  </si>
  <si>
    <t>Rose Jackson Mbijima</t>
  </si>
  <si>
    <t>Rita Alex Lyatuu</t>
  </si>
  <si>
    <t>Rehema Japhet Mwakabenga</t>
  </si>
  <si>
    <t>Perpetua John Urio</t>
  </si>
  <si>
    <t>Olivia John Kalokora</t>
  </si>
  <si>
    <t>Nyanjiga Dishon Rukondo</t>
  </si>
  <si>
    <t>Nives Kinunda Ngullu</t>
  </si>
  <si>
    <t>Neema Gideon Mogha</t>
  </si>
  <si>
    <t>Mtumwa Kassim Sultan</t>
  </si>
  <si>
    <t>Affiliation field should be corrected to "Lecturer, University of Dar es Salaam"</t>
  </si>
  <si>
    <t>Monica Sebastian Kauky</t>
  </si>
  <si>
    <t>Needs to remove extra space between "Lecturer" and "," for Google Scholar to hyperlink "University of Dar es Salaam"</t>
  </si>
  <si>
    <t>Mariam Godwin Mgendi</t>
  </si>
  <si>
    <t>Maria January Peter</t>
  </si>
  <si>
    <t>Magreth John Kibiki</t>
  </si>
  <si>
    <t>Luinasia Elikunda Kombe</t>
  </si>
  <si>
    <t>Loveluck Philip Muro</t>
  </si>
  <si>
    <t>Lilian Gaspar Mulamula</t>
  </si>
  <si>
    <t>Kondrada Flowin Haule</t>
  </si>
  <si>
    <t>Katherine Fulgence Swai</t>
  </si>
  <si>
    <t>Jovitha Lazaro Mayega</t>
  </si>
  <si>
    <t>Janeth Elias Kalinga</t>
  </si>
  <si>
    <t>Jamila Mussa Ngondo</t>
  </si>
  <si>
    <t>Ikupa Moses Mwandambo</t>
  </si>
  <si>
    <t>Should change the affiliation field to "Lecturer, University of Dar es Salaam", and verify the email through the UDSM Email.</t>
  </si>
  <si>
    <t>Halima Mvungi Amir</t>
  </si>
  <si>
    <t>Felista Walafried Mwingira</t>
  </si>
  <si>
    <t>Fatma Bakari Hamad</t>
  </si>
  <si>
    <t>Faraja Japhet Mwendamseke</t>
  </si>
  <si>
    <t>Evaline Gabriel Mcharo</t>
  </si>
  <si>
    <t>Edith Weseja Bwana</t>
  </si>
  <si>
    <t>Dorothea Fumpuni John</t>
  </si>
  <si>
    <t>Doroth Felician Mosha</t>
  </si>
  <si>
    <t>Constancia Norbeth Nziku</t>
  </si>
  <si>
    <t>Cecilia Peter Swaia</t>
  </si>
  <si>
    <t>Blandina Daniel Mazzuki</t>
  </si>
  <si>
    <t>Zakaria Ezekiel Moshi</t>
  </si>
  <si>
    <t>Yulli Bebia Jeremia</t>
  </si>
  <si>
    <t>Yuda Noah Mnyawami</t>
  </si>
  <si>
    <t>Yohana Michael Lukinga</t>
  </si>
  <si>
    <t>Yohana Timba Mung'aya</t>
  </si>
  <si>
    <t>William Twelle Pastory</t>
  </si>
  <si>
    <t>Tawi Yotham Mhidze</t>
  </si>
  <si>
    <t>Stanslaus George Mtavangu</t>
  </si>
  <si>
    <t>Simon Simbahomile Msovela</t>
  </si>
  <si>
    <t>Sheu Mujuni Mtabazi</t>
  </si>
  <si>
    <t>Sherehe Joseph Semba</t>
  </si>
  <si>
    <t>Shaibu Issa Champunga</t>
  </si>
  <si>
    <t>Shafii Dini Kanju</t>
  </si>
  <si>
    <t>Shabani Mohamedi Mwakalinga</t>
  </si>
  <si>
    <t>Samwel Saimon Lwiza</t>
  </si>
  <si>
    <t>Affiliation to be Title, University of Dar es Salaam</t>
  </si>
  <si>
    <t>Richard Osward Ndabhiama</t>
  </si>
  <si>
    <t>Reuben Alfred Mwakibinga</t>
  </si>
  <si>
    <t>Reuben Kurwa Ndimbo</t>
  </si>
  <si>
    <t>Rashid Ramadhani Mzambili</t>
  </si>
  <si>
    <t>Raphael Adam Mwambalaswa</t>
  </si>
  <si>
    <t>Rajabu Abdalah Shafii</t>
  </si>
  <si>
    <t>Okoa Dani Simile</t>
  </si>
  <si>
    <t>Noel Damson Nthangu</t>
  </si>
  <si>
    <t>Mpologo Kapingu Tungu</t>
  </si>
  <si>
    <t>Moyo Osiah Mwaihola</t>
  </si>
  <si>
    <t>Monday Israel Bwambayeko</t>
  </si>
  <si>
    <t>Magashi Joseph Ntegwa</t>
  </si>
  <si>
    <t>Lusato Mashaka Majula</t>
  </si>
  <si>
    <t>Linus Bazira John</t>
  </si>
  <si>
    <t>Liberatus Bishangirwa Robert</t>
  </si>
  <si>
    <t>Leonard Salvatory Misana</t>
  </si>
  <si>
    <t>Kerindo Abeid Sumara</t>
  </si>
  <si>
    <t>Kelvin Victor Dillunga</t>
  </si>
  <si>
    <t>Kassim Seif Dadi</t>
  </si>
  <si>
    <t>Juvenary Patrick Madyanga</t>
  </si>
  <si>
    <t>Julius Samson Chiuyo</t>
  </si>
  <si>
    <t>John Elifuraha Lameck</t>
  </si>
  <si>
    <t>Jiady Charles Ngunyale</t>
  </si>
  <si>
    <t xml:space="preserve">No Change </t>
  </si>
  <si>
    <t>Jackson Lugaiyulula Kajungu</t>
  </si>
  <si>
    <t>Isaack Victory Makombe</t>
  </si>
  <si>
    <t>Hussein Athuman Kapuya</t>
  </si>
  <si>
    <t>Hegespo Herman Mwanyika</t>
  </si>
  <si>
    <t>Hardson Jotam Masebo</t>
  </si>
  <si>
    <t>Hamphrey Adison Balalu</t>
  </si>
  <si>
    <t>Godwin John Kanda</t>
  </si>
  <si>
    <t>Godwin Ulick Nnko</t>
  </si>
  <si>
    <t>George Mashauri Magoti</t>
  </si>
  <si>
    <t>Geofrey Emmanuel Ntobi</t>
  </si>
  <si>
    <t>Gasper Nturu Shoo</t>
  </si>
  <si>
    <t>Gamara Moremi Silvester</t>
  </si>
  <si>
    <t>Fredrick Andrew Kapile</t>
  </si>
  <si>
    <t>Francisco Lucas Olambo</t>
  </si>
  <si>
    <t>Ernest Godson Pallangyo</t>
  </si>
  <si>
    <t>Emmanuel Fredy Mwakasege</t>
  </si>
  <si>
    <t>Emmanuel John Kihongo</t>
  </si>
  <si>
    <t>Emanuel Safari Dadi</t>
  </si>
  <si>
    <t>Emanuel Amos Nkotya</t>
  </si>
  <si>
    <t>Eliud Arony Kabelege</t>
  </si>
  <si>
    <t>Elisante Maloda Maloda</t>
  </si>
  <si>
    <t>Elisante Joseph Mkunde</t>
  </si>
  <si>
    <t>Ebenezeri Erasto Ngowi</t>
  </si>
  <si>
    <t>Dominick Andrew Lukiko</t>
  </si>
  <si>
    <t>Deusdedith Cyprian Rweyongeza</t>
  </si>
  <si>
    <t>Daudi Hamis Danda</t>
  </si>
  <si>
    <t>Damas Francis Peter</t>
  </si>
  <si>
    <t>Conrad John Masabo</t>
  </si>
  <si>
    <t>Chiganga Samson Ruoja</t>
  </si>
  <si>
    <t>Casmir Arsen Akaro</t>
  </si>
  <si>
    <t>Bahati Ally Magesa</t>
  </si>
  <si>
    <t>Bagaile Majubu Misana</t>
  </si>
  <si>
    <t>Affiliation to be Assistant Lecturer, University of Dar es Salaam</t>
  </si>
  <si>
    <t>Avirt Simon Lighuda</t>
  </si>
  <si>
    <t>setting Affiliation Properly</t>
  </si>
  <si>
    <t>Asifiwe John Makawa</t>
  </si>
  <si>
    <t>Amos Sospeter Kiyumbi</t>
  </si>
  <si>
    <t>Ambokile Okey Mwarobona</t>
  </si>
  <si>
    <t>Amani Jackson Chipalo</t>
  </si>
  <si>
    <t>Zahra Ally Muhammedy</t>
  </si>
  <si>
    <t>Yovita Albert Vakolavene</t>
  </si>
  <si>
    <t>Ummul-Khair Mustafa Abdallah</t>
  </si>
  <si>
    <t>verify with UDSM Email; Affiliation to be Assistant Lecturer, University of Dar es Salaam</t>
  </si>
  <si>
    <t>Tumaini Elestina Mligo</t>
  </si>
  <si>
    <t>Trudeline Martin Saningo</t>
  </si>
  <si>
    <t>Tabitha Shukrani Rutonda</t>
  </si>
  <si>
    <t>Stella Michael Kiula</t>
  </si>
  <si>
    <t>Shukuru Ernest Misozi</t>
  </si>
  <si>
    <t>Rose Naftal Mgaya</t>
  </si>
  <si>
    <t>Penina Emmanuel Kadalida</t>
  </si>
  <si>
    <t>Paulina Nyangoma Kayungi</t>
  </si>
  <si>
    <t>Neema Joseph Msenda</t>
  </si>
  <si>
    <t>Neema Eugene Shiyo</t>
  </si>
  <si>
    <t>Mary Samson Nchimbi</t>
  </si>
  <si>
    <t>Mariam Evarist Philipo</t>
  </si>
  <si>
    <t>Luba Pascoe Juma</t>
  </si>
  <si>
    <t>Lilian Asimwe Leonidas</t>
  </si>
  <si>
    <t>Leatitia Gabriel Mashaza</t>
  </si>
  <si>
    <t>Kristina Alois Kaishe</t>
  </si>
  <si>
    <t>affiliation to be "Assistant Lecturer, University of Dar es Salaam University"</t>
  </si>
  <si>
    <t>Judith Kagemulo Simeo</t>
  </si>
  <si>
    <t>Joyce Anastazia Kipanda</t>
  </si>
  <si>
    <t>Joyce Solomon Swila</t>
  </si>
  <si>
    <t>Husna Castory Kangusi</t>
  </si>
  <si>
    <t>Hija Alfan Urassa</t>
  </si>
  <si>
    <t>Happiness Onesmo Lutakyamilwa</t>
  </si>
  <si>
    <t>Grace Ezekiel Kihwele</t>
  </si>
  <si>
    <t>Glory William Ezekiel</t>
  </si>
  <si>
    <t>Fides Sylvanus Pangani</t>
  </si>
  <si>
    <t>Fatina Hamidu Chang'a</t>
  </si>
  <si>
    <t>Farida Juma Lolila</t>
  </si>
  <si>
    <t>Profile improperly configured</t>
  </si>
  <si>
    <t>Esther Evarist Mallya</t>
  </si>
  <si>
    <t>Esther Kadamah Ngassa</t>
  </si>
  <si>
    <t>Edna Sosthenes Kyaruzi</t>
  </si>
  <si>
    <t>Dorcas Angolwisye Mwasunda</t>
  </si>
  <si>
    <t>Catherine Cleophace Ngirwa</t>
  </si>
  <si>
    <t>Basilisa Nerey Mvungi</t>
  </si>
  <si>
    <t>To use UDSM email, and configure afilliation</t>
  </si>
  <si>
    <t>Atupelye Eliezer Dugange</t>
  </si>
  <si>
    <t>Asela John Miho</t>
  </si>
  <si>
    <t>Anna Absalom Mwakitalu</t>
  </si>
  <si>
    <t>Amina Jumanne Seleman</t>
  </si>
  <si>
    <t xml:space="preserve">No change </t>
  </si>
  <si>
    <t>Alice Japhece Aligawesa</t>
  </si>
  <si>
    <t>Tutorial Assistant</t>
  </si>
  <si>
    <t>Zephania Elias Kaswahili</t>
  </si>
  <si>
    <t>Yasini Hassani Fullana</t>
  </si>
  <si>
    <t>Victor Valentine Barweta</t>
  </si>
  <si>
    <t>Stuart Gamaliel Kisyombe</t>
  </si>
  <si>
    <t>Saul Samwel Kagomba</t>
  </si>
  <si>
    <t>Salum Mwanyingili Abonike</t>
  </si>
  <si>
    <t>Robert Modest Mushema</t>
  </si>
  <si>
    <t>Riphat Ally Adam</t>
  </si>
  <si>
    <t>Respich Leberath Soka</t>
  </si>
  <si>
    <t>Moses Forget Mosha</t>
  </si>
  <si>
    <t>Monanka Joseph Robert</t>
  </si>
  <si>
    <t>Mohamedi Selemani Mkape</t>
  </si>
  <si>
    <t>Mohamed Hassan Mohamed</t>
  </si>
  <si>
    <t>Masonda Oscar Mahumbi</t>
  </si>
  <si>
    <t>Makinga Charles Lutonja</t>
  </si>
  <si>
    <t>Juma Sija Ng'hwani</t>
  </si>
  <si>
    <t>Joshua Hassan Mwamsangu</t>
  </si>
  <si>
    <t>Jonasi Alex Foya</t>
  </si>
  <si>
    <t>Japhet Josiah Fisha</t>
  </si>
  <si>
    <t>James Madaraka Damas</t>
  </si>
  <si>
    <t>Innocent Mark Miwa</t>
  </si>
  <si>
    <t>Innocent John Junior</t>
  </si>
  <si>
    <t>Ibrahimu Richard Kisinda</t>
  </si>
  <si>
    <t>Hans Felix Mwacha</t>
  </si>
  <si>
    <t>Godfrey Valentino Mpiluka</t>
  </si>
  <si>
    <t>Gaston Boniphace Nyigu</t>
  </si>
  <si>
    <t>Fumbuka Marco Shimba</t>
  </si>
  <si>
    <t>Fredrick George Mbuya</t>
  </si>
  <si>
    <t>Felix Charles Kinyamagoha</t>
  </si>
  <si>
    <t>Fabian Shaban Mgunya</t>
  </si>
  <si>
    <t>Erasto Mathiya Hilonga</t>
  </si>
  <si>
    <t>Daniel Alinani Mwakasumba</t>
  </si>
  <si>
    <t>Amani Issa Kalwani</t>
  </si>
  <si>
    <t>Amani Boniphace Fabian</t>
  </si>
  <si>
    <t>Alphonce Jamal Sadiki</t>
  </si>
  <si>
    <t>Alex Bulegea John</t>
  </si>
  <si>
    <t>Abbakary Khalid Makinda</t>
  </si>
  <si>
    <t>Zulfa Ismail Shabani</t>
  </si>
  <si>
    <t xml:space="preserve"> Affiliation field should be "Tutorial Assistant, University of Dar es Salaam; Use UDSM email</t>
  </si>
  <si>
    <t>Selina William Wayimba</t>
  </si>
  <si>
    <t>Salma Seleman Mohamed</t>
  </si>
  <si>
    <t>Lilian Julius Bwire</t>
  </si>
  <si>
    <t>Jackline Benedict Mhanga</t>
  </si>
  <si>
    <t>Happylight Joseph Lyimo</t>
  </si>
  <si>
    <t xml:space="preserve"> Affiliation field should be "Tutorial Assistant, University of Dar es Salaam;</t>
  </si>
  <si>
    <t>Eva Greyson Nyoni</t>
  </si>
  <si>
    <t>Eva Joshua Panja</t>
  </si>
  <si>
    <t>Catherine Yohana Msomba</t>
  </si>
  <si>
    <t>Caroline Charles Shao</t>
  </si>
  <si>
    <t>Aneth Widmark Ndekirwa</t>
  </si>
  <si>
    <t>Amina Mustafa Abdallah</t>
  </si>
  <si>
    <t>Airini Erasmi Mbowe</t>
  </si>
  <si>
    <t>DEPARTMENT</t>
  </si>
  <si>
    <t>Emmanuel Sosthenes Maliti</t>
  </si>
  <si>
    <t>Economics</t>
  </si>
  <si>
    <t>Beatrice Kalinda Mkenda</t>
  </si>
  <si>
    <t>Applied Economics</t>
  </si>
  <si>
    <t>Deograsias Paul Mushi</t>
  </si>
  <si>
    <t>Staff title not mentioned</t>
  </si>
  <si>
    <t>Eliab Godfrey Luvanda</t>
  </si>
  <si>
    <t>Elineema Kenedy Kissanga</t>
  </si>
  <si>
    <t>Erica Louis Mtenga</t>
  </si>
  <si>
    <t>Gerald Phocus Lesseri</t>
  </si>
  <si>
    <t>Gerald Mugisha Mujuni Kibira</t>
  </si>
  <si>
    <t>Hamisi Hassan Mwinyimvua</t>
  </si>
  <si>
    <t>Innocent Muganyizi Pantaleo</t>
  </si>
  <si>
    <t>Jehovaness Aikaeli Urasa</t>
  </si>
  <si>
    <t>Joel Silas Kaswalalah</t>
  </si>
  <si>
    <t>John Michael Mtui</t>
  </si>
  <si>
    <t>John Kedi Mduma</t>
  </si>
  <si>
    <t>Josephat Joseph Hongoli</t>
  </si>
  <si>
    <t>Julieth Julius Tibanywana</t>
  </si>
  <si>
    <t xml:space="preserve">UDSM affiliation not mentioned </t>
  </si>
  <si>
    <t>Karline Tryphone Elias</t>
  </si>
  <si>
    <t>Dean's Office School of Economics</t>
  </si>
  <si>
    <t>Kenneth Patrick Mdadila</t>
  </si>
  <si>
    <t>Lisa Victor Mimbi</t>
  </si>
  <si>
    <t>Longinus Kyaruzi Rutasitara</t>
  </si>
  <si>
    <t>Lucy Bosco Mpombo</t>
  </si>
  <si>
    <t>Martin Julius Chegere</t>
  </si>
  <si>
    <t>Natu El-maamry Amir Mwamba</t>
  </si>
  <si>
    <t>Onesmo Birame Selejio</t>
  </si>
  <si>
    <t>Otieno Godwin Osoro</t>
  </si>
  <si>
    <t>Remidius Denis Ruhinduka</t>
  </si>
  <si>
    <t>Rosemary S Taylor</t>
  </si>
  <si>
    <t>Staff field not correctly written</t>
  </si>
  <si>
    <t>Selina Patrick Nombo</t>
  </si>
  <si>
    <t>Shadrack Ashery Chang'a</t>
  </si>
  <si>
    <t>Stephen Luke Kirama</t>
  </si>
  <si>
    <t>Vincent Lissu Mughwai</t>
  </si>
  <si>
    <t>Vincent Peter Leyaro</t>
  </si>
  <si>
    <t xml:space="preserve">Profile not correctly confirgured, not verified udsm email </t>
  </si>
  <si>
    <t>Wilhelm Michael Ngasamiaku</t>
  </si>
  <si>
    <t>Winnie Costancia Muangi</t>
  </si>
  <si>
    <t>Department</t>
  </si>
  <si>
    <t>Not registred</t>
  </si>
  <si>
    <t>Godlisten Namwel Shao</t>
  </si>
  <si>
    <t>Faculty of Science</t>
  </si>
  <si>
    <t>Lewis Atugonza Mtashobya</t>
  </si>
  <si>
    <t>Olotu Iwatasia Moses</t>
  </si>
  <si>
    <t>Talam Kibona Enock</t>
  </si>
  <si>
    <t>Washa Bugalama Washa</t>
  </si>
  <si>
    <t>Chacha Stephen Chacha</t>
  </si>
  <si>
    <t>David James Manyerere</t>
  </si>
  <si>
    <t>Faculty of Humanities and Social Sciences</t>
  </si>
  <si>
    <t>Evaristo Mwasigwavingi Haulle</t>
  </si>
  <si>
    <r>
      <rPr/>
      <t xml:space="preserve">Should be verified at </t>
    </r>
    <r>
      <rPr>
        <color rgb="FF1155CC"/>
        <u/>
      </rPr>
      <t>udsm.ac.tz</t>
    </r>
    <r>
      <rPr/>
      <t>, and edit the affiliation field as "Senior Lecturer, University of Dar es Salaam"</t>
    </r>
  </si>
  <si>
    <t>Helena Eliasi Myeya</t>
  </si>
  <si>
    <t>Jerzy Roman Gilarowski</t>
  </si>
  <si>
    <t>Francisco Paul Mugizi</t>
  </si>
  <si>
    <t>Japhace Balwegilila Poncian</t>
  </si>
  <si>
    <t>Daniel Sidney Fussy</t>
  </si>
  <si>
    <t>Faculty of Education</t>
  </si>
  <si>
    <t>Jaquiline Amani Moshi</t>
  </si>
  <si>
    <t>Selina Thomas Mkimbili</t>
  </si>
  <si>
    <t>Hassan Iddy Hassan</t>
  </si>
  <si>
    <t>Benito Gaspar Mng'ong'o</t>
  </si>
  <si>
    <t>Edson Barongo Ishengoma</t>
  </si>
  <si>
    <t>Ismail Jacob Irunde</t>
  </si>
  <si>
    <t>Juma Abdallah Mmongoyo</t>
  </si>
  <si>
    <t>Vendeline Emmanuel Tairo</t>
  </si>
  <si>
    <t>Amina Issa Msonga</t>
  </si>
  <si>
    <t>Amos Vincent Ntarisa</t>
  </si>
  <si>
    <t>Anna Ndele Mwambala</t>
  </si>
  <si>
    <t>Christina Fabian Pius</t>
  </si>
  <si>
    <t>Elianaso Elimbinzi Kimambo</t>
  </si>
  <si>
    <t>Emmanuel Rasiel Ollotu</t>
  </si>
  <si>
    <t>Fikira Said Kimbokota</t>
  </si>
  <si>
    <t>Herieth Rhodes Mero</t>
  </si>
  <si>
    <t>Jovine Kamuhabwa Emmanuel</t>
  </si>
  <si>
    <t>Mbwiga Sote Aloni</t>
  </si>
  <si>
    <t>Mwasunda Angolwisye Joshua</t>
  </si>
  <si>
    <t>Regina Geofrey Nyakale</t>
  </si>
  <si>
    <t>Robert Christopher Mwita</t>
  </si>
  <si>
    <t>Stephano Mlozi Hanolo</t>
  </si>
  <si>
    <t>John Ndila Mlyahilu</t>
  </si>
  <si>
    <t>Joseph Reginard Milinga</t>
  </si>
  <si>
    <t>Orestes Silverius Kapinga</t>
  </si>
  <si>
    <t>Oscar Joel Magava</t>
  </si>
  <si>
    <t>Adella Raymond Mtey</t>
  </si>
  <si>
    <t>Christina Nelson Mbilinyi</t>
  </si>
  <si>
    <t>Hawa Mohamed Mpate</t>
  </si>
  <si>
    <t>John Fungulupembe Kalolo</t>
  </si>
  <si>
    <t>Mariana Manyus Mhewa</t>
  </si>
  <si>
    <t>Ndomondo Shaban Eunice</t>
  </si>
  <si>
    <t>Vicent Jalang'o Cosmas</t>
  </si>
  <si>
    <t>Ashura Jackson Ngoya</t>
  </si>
  <si>
    <t>Cornell Joseph Mlacha</t>
  </si>
  <si>
    <t>Edward Simon Mgaya</t>
  </si>
  <si>
    <t>Fokas Alois Nchimbi</t>
  </si>
  <si>
    <t>Francis Gerord Kilowoko</t>
  </si>
  <si>
    <t>Gervas Ansigary Kawonga</t>
  </si>
  <si>
    <t>Michael Elias Mgalula</t>
  </si>
  <si>
    <t>Philpo John Gwevu</t>
  </si>
  <si>
    <t>Sospeter Charles Jibunge</t>
  </si>
  <si>
    <t>Ubaya Simon Msemwa</t>
  </si>
  <si>
    <t>Aneth William Kasebele</t>
  </si>
  <si>
    <t>Chakupewa Joseph Mpambije</t>
  </si>
  <si>
    <t>Christopher Aron Mulungu</t>
  </si>
  <si>
    <t>Evarist Fundisha Swai</t>
  </si>
  <si>
    <t>Jaah Mkupete Mkupete</t>
  </si>
  <si>
    <t>Livini Tesha Donath</t>
  </si>
  <si>
    <t>Michael Joel Kalenge</t>
  </si>
  <si>
    <t>Mirau Ndetaulwa Mbise</t>
  </si>
  <si>
    <t>Pauline Gervas Mhango</t>
  </si>
  <si>
    <t>Pendo Alfred Mwashota</t>
  </si>
  <si>
    <t>Ponsiano Sawaka Kanijo</t>
  </si>
  <si>
    <t>Salehe Kaoneka Salehe</t>
  </si>
  <si>
    <t>Shakila Halifan Mteti</t>
  </si>
  <si>
    <t>Spemba Elias Spemba</t>
  </si>
  <si>
    <t>Tiemo Romward Haule</t>
  </si>
  <si>
    <t>Titus Mwita Ombori</t>
  </si>
  <si>
    <t>Asha Saidi Kalula</t>
  </si>
  <si>
    <t>Biseko Juma Mafwele</t>
  </si>
  <si>
    <t>Casiana Blasius Lwiwa</t>
  </si>
  <si>
    <t>Cosmas Herman Magashi</t>
  </si>
  <si>
    <t>Debora John Mahushi</t>
  </si>
  <si>
    <t>Edwin John Kambo</t>
  </si>
  <si>
    <t>Emmanuel Essau Chanai</t>
  </si>
  <si>
    <t>Erick Appolinary Kyojo</t>
  </si>
  <si>
    <t>Fanuel Josephat Ligate</t>
  </si>
  <si>
    <t>Faraja Buyonga Luhanda</t>
  </si>
  <si>
    <t>Fednand Cosmas Kindole</t>
  </si>
  <si>
    <t>Flaviana John Ngabala</t>
  </si>
  <si>
    <t>Geofrey Wingi Sikazwe</t>
  </si>
  <si>
    <t>Germana William Mlay</t>
  </si>
  <si>
    <t>Ida Aloyce Mrema</t>
  </si>
  <si>
    <t>Japhet Nyanda Shelembi</t>
  </si>
  <si>
    <t>Joyce Kalistus Ndauka</t>
  </si>
  <si>
    <t>Masanja Bulloh Shadrack</t>
  </si>
  <si>
    <t>Modestus Vicent Leopord</t>
  </si>
  <si>
    <t>Nzaganya Edson Nzaganya</t>
  </si>
  <si>
    <t>Okinyi David Alila</t>
  </si>
  <si>
    <t>Plassidius Joachim Chengula</t>
  </si>
  <si>
    <t>Rehema Iddi Mrutu</t>
  </si>
  <si>
    <t>Richard Paul Clement</t>
  </si>
  <si>
    <t>Saada Michael Mbepera</t>
  </si>
  <si>
    <t>Venance Theophil Msoffe</t>
  </si>
  <si>
    <t>Wambura Masanda Wambura</t>
  </si>
  <si>
    <t>Andrea Alfred Lazaro</t>
  </si>
  <si>
    <t>Anna Benson Boreka</t>
  </si>
  <si>
    <t>Aristedes Zas Mdemu</t>
  </si>
  <si>
    <t>Ayubu Ismail Ngao</t>
  </si>
  <si>
    <t>Baraka Gaitan Luvanga</t>
  </si>
  <si>
    <t>Beni Twiseghe Mbwile</t>
  </si>
  <si>
    <t>Daudi Heriel Mrema</t>
  </si>
  <si>
    <t>Doris Largus Mosha</t>
  </si>
  <si>
    <t>Elizabeth Elias Makishe</t>
  </si>
  <si>
    <t>Ezelina Angetile Kibonde</t>
  </si>
  <si>
    <t>Fedy Speditho Magidanga</t>
  </si>
  <si>
    <t>Fourunatha Lawrence Mtesigwa</t>
  </si>
  <si>
    <t>Getrude Marko Mkinga</t>
  </si>
  <si>
    <t>Honorata Joseph Kihaga</t>
  </si>
  <si>
    <t>Jubilate Rogathe Shuma</t>
  </si>
  <si>
    <t>Kennedy Dastan Kaduma</t>
  </si>
  <si>
    <t>Loti Isaya Kambey</t>
  </si>
  <si>
    <t>Manaseh Mkanga Aaron</t>
  </si>
  <si>
    <t>Monica Asagwile Mwakifuna</t>
  </si>
  <si>
    <t>Mussa Stephano Amos</t>
  </si>
  <si>
    <t>Nabwera Hassan Rashid</t>
  </si>
  <si>
    <t>Philbert Epafras Msaki</t>
  </si>
  <si>
    <t>Upendo Jeremia Mdugo</t>
  </si>
  <si>
    <t>Venance Mallya Paulo</t>
  </si>
  <si>
    <t>Wakati Mgelavanu Maliva</t>
  </si>
  <si>
    <t>Willy Joseph Kasuga</t>
  </si>
  <si>
    <t>Zedekian Nyagawa Malyatangasi</t>
  </si>
  <si>
    <t>Anasia Elingaya Saria</t>
  </si>
  <si>
    <t>Anatoria Kyando Joel</t>
  </si>
  <si>
    <t>Anselmina Albin Shinyaka</t>
  </si>
  <si>
    <t>Astelia Kululinda Mihayo</t>
  </si>
  <si>
    <t>Augustino Amos Kagwema</t>
  </si>
  <si>
    <t>Bungaya Dughangw Mayo</t>
  </si>
  <si>
    <t>Charles Nyanduru Maggati</t>
  </si>
  <si>
    <t>Claudio George Kisake</t>
  </si>
  <si>
    <t>Deograsia Ramadhan Mtego</t>
  </si>
  <si>
    <t>Lecturer, University of Dar es Salaam</t>
  </si>
  <si>
    <t>Elimu Kuhanga Dimbwe</t>
  </si>
  <si>
    <t>Florence Godfrey Tarimo</t>
  </si>
  <si>
    <t>Gabriel Kanuti Ndimbo</t>
  </si>
  <si>
    <t>Gloria Vicenti Kimbi</t>
  </si>
  <si>
    <t>Hamidu Ami Seki</t>
  </si>
  <si>
    <t>Herman Stephan Luoga</t>
  </si>
  <si>
    <t>Irene Fredolin Ngoti</t>
  </si>
  <si>
    <t>Jane Edward Norman King</t>
  </si>
  <si>
    <t>Jeno Francis Kidasi</t>
  </si>
  <si>
    <t>Jonas Shashen Leonard</t>
  </si>
  <si>
    <t>Lucy Joseph Kassian</t>
  </si>
  <si>
    <t>Masolwa Nsangila Pima</t>
  </si>
  <si>
    <t>Maulid Issah Kiruya</t>
  </si>
  <si>
    <t>Michael Greyson Mgonja</t>
  </si>
  <si>
    <t>Mussa Ndyanyi Kassimu</t>
  </si>
  <si>
    <t>Nuru Lutengano Kibiki</t>
  </si>
  <si>
    <t>Palme Thadey Kawishe</t>
  </si>
  <si>
    <t>Winne Stephen Mtega</t>
  </si>
  <si>
    <t>Afiliation should be set as Lecturer, University of Dar es Salaam</t>
  </si>
  <si>
    <t>Yasinta Vedasto Mwenda</t>
  </si>
  <si>
    <t>Yusuph Rajabu Daudi</t>
  </si>
  <si>
    <t>Mwalusamba Rwanda Samson</t>
  </si>
  <si>
    <t>Alfred Mathias Aron</t>
  </si>
  <si>
    <t>Auson Njunwensi Wincheslaus</t>
  </si>
  <si>
    <t>Aziel Emmanuel Kibuka</t>
  </si>
  <si>
    <t>Christopher Lagwen Ongo</t>
  </si>
  <si>
    <t>Dietram Efrem Mgeni</t>
  </si>
  <si>
    <t>Emmanuel Benito Mng'ong'o</t>
  </si>
  <si>
    <t>Godfrey Frugence Philemon</t>
  </si>
  <si>
    <t>Hazina Mwaitalako Charles</t>
  </si>
  <si>
    <t>Kelvin Atilio Haule</t>
  </si>
  <si>
    <t>Mariana Julius Shirima</t>
  </si>
  <si>
    <t>Nsajigwa Ipyana Mwankemwa</t>
  </si>
  <si>
    <t>Rukia Jackson Ngoya</t>
  </si>
  <si>
    <t>Samwel Mashinya Nkwabi</t>
  </si>
  <si>
    <t>Sweetbert Mugizi Anselimus</t>
  </si>
  <si>
    <t>Berson Filemon Kachira</t>
  </si>
  <si>
    <t>Emanuel Nyambura Casmiry</t>
  </si>
  <si>
    <t>Kabuche Nicolous Kanizi</t>
  </si>
  <si>
    <t>Meshack Lutoba Madata</t>
  </si>
  <si>
    <t>Mesia Aston Simbeye</t>
  </si>
  <si>
    <t>Samuel Thomas Joseph</t>
  </si>
  <si>
    <t>Sauli Lingson Kalinga</t>
  </si>
  <si>
    <t>Tumsifu Samson Mwanjala</t>
  </si>
  <si>
    <t>Zacharia Mtemba Bihiye</t>
  </si>
  <si>
    <t>Daudi Edward Daudi</t>
  </si>
  <si>
    <t>Isaya Michael Madenge</t>
  </si>
  <si>
    <t>Johari Juma Ikombola</t>
  </si>
  <si>
    <t>Mustapha Muhidini Juma</t>
  </si>
  <si>
    <t>Mwemezi Emmanuel Philemon</t>
  </si>
  <si>
    <t>Nshoma Sesaguli Ngasa</t>
  </si>
  <si>
    <t>Saidi Silas Janja</t>
  </si>
  <si>
    <t>Anastazia Tarimo Felix</t>
  </si>
  <si>
    <t>Mahenga Jagadi</t>
  </si>
  <si>
    <t>Abdueli Paulo Mdee</t>
  </si>
  <si>
    <t>Joseph Mugyabuso</t>
  </si>
  <si>
    <t>Makarious Justin Tairo</t>
  </si>
  <si>
    <t>Economic Law</t>
  </si>
  <si>
    <t>Abdallah Gonzi Halfan</t>
  </si>
  <si>
    <t>Private Law</t>
  </si>
  <si>
    <t>Abdon Edward Rwegasira</t>
  </si>
  <si>
    <t>Public Law</t>
  </si>
  <si>
    <t>Abel Juma Mwiburi</t>
  </si>
  <si>
    <t>Antidius Dismas Kaitu</t>
  </si>
  <si>
    <t>Baraka Francisco Kanyabuhinya</t>
  </si>
  <si>
    <t>Benedict Thomas Mapunda</t>
  </si>
  <si>
    <t>Boaz John Mabula</t>
  </si>
  <si>
    <t>Bonaventure Sylvand Rutinwa</t>
  </si>
  <si>
    <t>Cecilia Edward Ngaiza</t>
  </si>
  <si>
    <t>Chacha Mairo Wansaku</t>
  </si>
  <si>
    <t>Daniel Aloyce Shayo</t>
  </si>
  <si>
    <t>Dina Tukiko Omosso</t>
  </si>
  <si>
    <t>Dominic Daniel Rweyemamu</t>
  </si>
  <si>
    <t>Ebenezer Stafford Mshana</t>
  </si>
  <si>
    <t>affiliation to be Assistant Lecturer, University of Dar es Salaam</t>
  </si>
  <si>
    <t>Erasmo Salvatory Nyika</t>
  </si>
  <si>
    <t>Esther Charles Mlingwa</t>
  </si>
  <si>
    <t>Florencia Evarest Kimario</t>
  </si>
  <si>
    <t>Francis Tumaini Sabby</t>
  </si>
  <si>
    <t>Goodluck Thomas Kiwory</t>
  </si>
  <si>
    <t>Goodluck Godfrey Temu</t>
  </si>
  <si>
    <t>Hamisi Jangawe Msuya</t>
  </si>
  <si>
    <t>Hamudi Ismail Majamba</t>
  </si>
  <si>
    <t>Professor</t>
  </si>
  <si>
    <t>Hamza Ismail Abdulrahman</t>
  </si>
  <si>
    <t>Hilda Charles Tizeba</t>
  </si>
  <si>
    <t>Hussein Kitta Mlinga</t>
  </si>
  <si>
    <t>Idd Ramadhani Mandi</t>
  </si>
  <si>
    <t>affiliation field should to be Lecturer, University of Dar es Salaam</t>
  </si>
  <si>
    <t>Jaba Tumaini Shadrack</t>
  </si>
  <si>
    <t>Jacktone Odhiambo Koyugi</t>
  </si>
  <si>
    <t>Jema Clemence Rwihura</t>
  </si>
  <si>
    <t>Jemaaa Clemencee Rwihura</t>
  </si>
  <si>
    <t>Laurean Laurent Mussa</t>
  </si>
  <si>
    <t>Lilian Magabiro Masalu</t>
  </si>
  <si>
    <t>Mathew Yonika Ngaga</t>
  </si>
  <si>
    <t>Nicksoni Filbert Kahimba</t>
  </si>
  <si>
    <t>affiliation to be Lecturer, University of Dar es Salaam</t>
  </si>
  <si>
    <t>Nicolous Praygod Amani</t>
  </si>
  <si>
    <t>Nuru Komba Benjamin</t>
  </si>
  <si>
    <t>Perfect Melkiori Marandu</t>
  </si>
  <si>
    <t>Petro Protas Upina</t>
  </si>
  <si>
    <t>Saki Aggrey Mlimuka</t>
  </si>
  <si>
    <t>Samwel Gerald Mbawala</t>
  </si>
  <si>
    <t>Saudin Jacob Mwakaje</t>
  </si>
  <si>
    <t>Sehewa Stephen Njamasi</t>
  </si>
  <si>
    <t>Semu Thomas Mtenga</t>
  </si>
  <si>
    <t>Sosteness Francis Materu</t>
  </si>
  <si>
    <t>Taragwa Michael Nyang'anyi</t>
  </si>
  <si>
    <t>Theophil Mujubi Romward</t>
  </si>
  <si>
    <t>Tumaini Heriel Hayuma</t>
  </si>
  <si>
    <t>Ulimboka Lugano Mwasomola</t>
  </si>
  <si>
    <t>Velena Anipenda Clemence</t>
  </si>
  <si>
    <t>Veronica Gabriel Buchumi</t>
  </si>
  <si>
    <t>Spelling issue, "Univeristy"; the affiliation field should be "Lecturer, University of Dar es Salaam"</t>
  </si>
  <si>
    <t>John J Sanga</t>
  </si>
  <si>
    <t>General Management</t>
  </si>
  <si>
    <t>Ally Adam Mshana</t>
  </si>
  <si>
    <t>Accounting</t>
  </si>
  <si>
    <t>Aman Mdewa Nthangu</t>
  </si>
  <si>
    <t>Finance</t>
  </si>
  <si>
    <t>Amina Baamary Abdul</t>
  </si>
  <si>
    <t>Amri Biam Sanga</t>
  </si>
  <si>
    <t>Andrew Livingstone Mwakyasima</t>
  </si>
  <si>
    <t>Benjamin Mosses Sakita</t>
  </si>
  <si>
    <t>UDSM affiliation not mentioned</t>
  </si>
  <si>
    <t>Bless Mwego Maagi</t>
  </si>
  <si>
    <t>Brigitha Ignace Tarimo</t>
  </si>
  <si>
    <t>Cosmas Renatus Masanja</t>
  </si>
  <si>
    <t>David Ndeyama Shayo</t>
  </si>
  <si>
    <t>Marketing</t>
  </si>
  <si>
    <t>David Peter Rwehikiza</t>
  </si>
  <si>
    <t>Deusdedit Augustine Rwehumbiza</t>
  </si>
  <si>
    <t>Dev Anand Jani</t>
  </si>
  <si>
    <t>Diana Bupe Philemon</t>
  </si>
  <si>
    <t>Elizabeth Shabo Joseph</t>
  </si>
  <si>
    <t>Ellinami John Minja</t>
  </si>
  <si>
    <t>Emmanuel Majaliwa Milambo</t>
  </si>
  <si>
    <t>Emmanuel Christopher Akhweso</t>
  </si>
  <si>
    <t>Eric Wilson Mkwizu</t>
  </si>
  <si>
    <t>Esther Kokunywanisa Ishengoma</t>
  </si>
  <si>
    <t>Needs to change affiliation details to those of the University of Dar es Salaam</t>
  </si>
  <si>
    <t>Evelyn Mweta Richard</t>
  </si>
  <si>
    <t>Fred Phanuel Okangi</t>
  </si>
  <si>
    <t>Gerald Bernard Magova</t>
  </si>
  <si>
    <t>Gerald Zachary Paga Tinali</t>
  </si>
  <si>
    <t>Gilbert Constantine Mboya</t>
  </si>
  <si>
    <t>Gladness Ladislaus Salema</t>
  </si>
  <si>
    <t>Godsaviour Christopher Urioh</t>
  </si>
  <si>
    <t>Goodhope Hance Mkaro</t>
  </si>
  <si>
    <t>Goodluck CHARLES Urassa</t>
  </si>
  <si>
    <t>Hamisi Mbelwa Fintan</t>
  </si>
  <si>
    <t>Helena Thomas Haule</t>
  </si>
  <si>
    <t>Henry Zeno Chalu</t>
  </si>
  <si>
    <t>Issack Shimba Allan</t>
  </si>
  <si>
    <t>James Moses Dendula</t>
  </si>
  <si>
    <t>John Johnasy Sanga</t>
  </si>
  <si>
    <t>John Richard Philemon</t>
  </si>
  <si>
    <t>Not alfiliated to UDSM</t>
  </si>
  <si>
    <t>Judika Loti Kingori</t>
  </si>
  <si>
    <t>Julian Lucas Kimario</t>
  </si>
  <si>
    <t>Juma James Masele</t>
  </si>
  <si>
    <t>Latifa Hamisi Mbelwa</t>
  </si>
  <si>
    <t>Lemayon Lemilia Melyoki</t>
  </si>
  <si>
    <t>Maria Gallus Mlundachuma</t>
  </si>
  <si>
    <t>Mariam Idabaga Nchimbi</t>
  </si>
  <si>
    <t>Merezia Wilson Bambaganya</t>
  </si>
  <si>
    <t>Mesia John Ilomo</t>
  </si>
  <si>
    <t>Mohamed Athuman Semkunde</t>
  </si>
  <si>
    <t>Musa Nkuba Shelembi</t>
  </si>
  <si>
    <t>Judith Jacob Iddy</t>
  </si>
  <si>
    <t>Muthe Mathias Mwampashi</t>
  </si>
  <si>
    <t>Ndasile Yakubu Chamkunde</t>
  </si>
  <si>
    <t>Neema Towo Robert</t>
  </si>
  <si>
    <t>Neema Geoffrey Mori</t>
  </si>
  <si>
    <t>Nelly Samson Maliva</t>
  </si>
  <si>
    <t>Omari Zuberi Kalovya</t>
  </si>
  <si>
    <t>Omari Khalifa Mbura</t>
  </si>
  <si>
    <t>Patrick Reginald Mbwile</t>
  </si>
  <si>
    <t>Patrick Christopher Singogo</t>
  </si>
  <si>
    <t>Patrokil Peter Kanje</t>
  </si>
  <si>
    <t>Paul Abel Pastory</t>
  </si>
  <si>
    <t>Paul Martin Ambege</t>
  </si>
  <si>
    <t>Petro Sauti Magai</t>
  </si>
  <si>
    <t>Philomena Sebastian Maleto</t>
  </si>
  <si>
    <t>Prisca Nelson Kahangwa</t>
  </si>
  <si>
    <t>Protas Maro Maro</t>
  </si>
  <si>
    <t>Renger Philemon Kanani</t>
  </si>
  <si>
    <t>Robert Edward Suphian</t>
  </si>
  <si>
    <t>Ruth Ngilisho Samson</t>
  </si>
  <si>
    <t>Said Juma Suluo</t>
  </si>
  <si>
    <t>Selela Shadrack Mwakalila</t>
  </si>
  <si>
    <t>Severine Sirito Kessy</t>
  </si>
  <si>
    <t>Siasa Issa Mzenzi</t>
  </si>
  <si>
    <t>Simon Edward Mangesho</t>
  </si>
  <si>
    <t>Sylvia Shayo Temu</t>
  </si>
  <si>
    <t>Theresia Rosemary Dominic</t>
  </si>
  <si>
    <t>Theresia Edward Busagara</t>
  </si>
  <si>
    <t>Tobias Aloisi Swai</t>
  </si>
  <si>
    <t>Tumaini John Kabudi</t>
  </si>
  <si>
    <t>Use UDSM affiliation not Oslo Metropolitan University (OsloMet)</t>
  </si>
  <si>
    <t>Tumsifu Elly Thomas</t>
  </si>
  <si>
    <t>Ulingeta Obadia Mbamba</t>
  </si>
  <si>
    <t>Victor Gideon Wilson</t>
  </si>
  <si>
    <t>Victor Michael Bahati</t>
  </si>
  <si>
    <t>William Pascal Rutashobya</t>
  </si>
  <si>
    <t>Use Lecturer,university of Dar es Salaam</t>
  </si>
  <si>
    <t>Winnie Samwel Nguni</t>
  </si>
  <si>
    <t>Yusta Wilson Simwita</t>
  </si>
  <si>
    <t>Zakaria Gerald Mwakila</t>
  </si>
  <si>
    <t xml:space="preserve">Yusto Lucian Habiye </t>
  </si>
  <si>
    <t>Gift Frank Manjuu</t>
  </si>
  <si>
    <t>Prince Fredson Foya</t>
  </si>
  <si>
    <t>Alphonce Wendelin Wikedzi</t>
  </si>
  <si>
    <t>Mining and Mineral Processing Engineering</t>
  </si>
  <si>
    <t>Abubakary Juma Salama</t>
  </si>
  <si>
    <t>Adela Musa Syikilili</t>
  </si>
  <si>
    <t>Petroleum Science and Engineering</t>
  </si>
  <si>
    <t>Adeltus Novat Rweyemamu</t>
  </si>
  <si>
    <t>Ambrose Joseph Itika</t>
  </si>
  <si>
    <t>Anthony Richard Maswi</t>
  </si>
  <si>
    <t>Athumani Bakari Mkilindi</t>
  </si>
  <si>
    <t>Bahati Luc Moshally</t>
  </si>
  <si>
    <t>Baker Francis Giyani</t>
  </si>
  <si>
    <t>Cassy Mtelela Kisanga</t>
  </si>
  <si>
    <t>Geosciences</t>
  </si>
  <si>
    <t>Charles Happe Kasanzu</t>
  </si>
  <si>
    <t>Clarah Noah Kimani</t>
  </si>
  <si>
    <t>David Novacatus Dalama</t>
  </si>
  <si>
    <t>HLTR40248 Laboratory Engineer/ Scientist II</t>
  </si>
  <si>
    <t>Dhelda Reginald Mfanga</t>
  </si>
  <si>
    <t>Dismas Sylvester Kalitenge</t>
  </si>
  <si>
    <t>Affiliation to be "title, University of Dar es Salaam"</t>
  </si>
  <si>
    <t>Edilitruda Isaac Malisa</t>
  </si>
  <si>
    <t>Elisante Elisaimon Mshiu</t>
  </si>
  <si>
    <t>Emily Barnabas Kiswaka</t>
  </si>
  <si>
    <t>Emmanuel Owden Kazimoto</t>
  </si>
  <si>
    <t>Epiphania Gelas Mtabazi</t>
  </si>
  <si>
    <t>Ernest Stephano Mulaya</t>
  </si>
  <si>
    <t>Faustine Mzuma Ngoroma</t>
  </si>
  <si>
    <t>Fred Robert Mkuyi</t>
  </si>
  <si>
    <t>Frida William Andalu</t>
  </si>
  <si>
    <t>Fulmence Kaborogo Stanslaus</t>
  </si>
  <si>
    <t>Gabriel Daudi Mulibo</t>
  </si>
  <si>
    <t>Affiliation to be "Senior Lecturer, University of Dar es Salaam"</t>
  </si>
  <si>
    <t>Geogrey Mwaselela William</t>
  </si>
  <si>
    <t>Gervas William Kilasa</t>
  </si>
  <si>
    <t>Godwin Joyce Nsemwa</t>
  </si>
  <si>
    <t>Henry Tegani Hosea Kimweri</t>
  </si>
  <si>
    <t>Japhet Nasson Fungo</t>
  </si>
  <si>
    <t>John William Gama</t>
  </si>
  <si>
    <t>Justina James Saroni</t>
  </si>
  <si>
    <t>Karim Mohamed Mtili</t>
  </si>
  <si>
    <t>Karim Rajabu Baruti</t>
  </si>
  <si>
    <t>Kenneth Pancras Lupogo</t>
  </si>
  <si>
    <t>Kumbi Kilonzo Izina</t>
  </si>
  <si>
    <t>Magreth Sungwa Dotto</t>
  </si>
  <si>
    <t>Makenya Abraham honoratus Maboko</t>
  </si>
  <si>
    <t>Mary Charles Moshi</t>
  </si>
  <si>
    <t>Mohamed Aboud Said</t>
  </si>
  <si>
    <t>Morice Richard Mworia</t>
  </si>
  <si>
    <t>Neema Bernad Mjami</t>
  </si>
  <si>
    <t>Nelson Mulisa Kyamwangile Boniface</t>
  </si>
  <si>
    <t>Ngabia Mwita Nyahili</t>
  </si>
  <si>
    <t>Nyora Donald Kobare</t>
  </si>
  <si>
    <t>Oras Joseph Mkinga</t>
  </si>
  <si>
    <t>Paul Nkombe Joseph</t>
  </si>
  <si>
    <t>Peter Sikujua Kaheshi</t>
  </si>
  <si>
    <t>Remigius Lucius Gama</t>
  </si>
  <si>
    <t>Richard Jackson Katemi</t>
  </si>
  <si>
    <t>Saimon Kalyembe Mwakalinga</t>
  </si>
  <si>
    <t>Sara Emanuel Ilani</t>
  </si>
  <si>
    <t>Savinus Justin Maronga</t>
  </si>
  <si>
    <t>Simon Rwekiza Melchioly</t>
  </si>
  <si>
    <t>Stephen Peter Magohe</t>
  </si>
  <si>
    <t>Profile improperly configured; needs to set the affiliation field to "Tutorial Assistant, University of Dar es Salaam"</t>
  </si>
  <si>
    <t>William Andrew Mremi</t>
  </si>
  <si>
    <t>Abdallah Batenga Katunzi</t>
  </si>
  <si>
    <t>Abihudi Semotine Sembosi</t>
  </si>
  <si>
    <t>Alex Benson Sichona</t>
  </si>
  <si>
    <t>Damas Paul Kamala</t>
  </si>
  <si>
    <t>Darius Diocles Mukiza</t>
  </si>
  <si>
    <t>Dotto Paul casmir Kuhenga</t>
  </si>
  <si>
    <t>Edgar Leonard Ngelela</t>
  </si>
  <si>
    <t>Egbert Emmanuel Mkoko</t>
  </si>
  <si>
    <t>Elisha Merick Magolanga</t>
  </si>
  <si>
    <t>Emmanuel Andwele Ngabo</t>
  </si>
  <si>
    <t>Godlisten Godfrey Malisa</t>
  </si>
  <si>
    <t>Issa Athumani Mbura</t>
  </si>
  <si>
    <t>Jenitha Kanyanyinyi Rugaika</t>
  </si>
  <si>
    <t>Kamfipo Gidion Mwakitalu</t>
  </si>
  <si>
    <t>Lila Sayi Mandu</t>
  </si>
  <si>
    <t>Malika Joseph Nginilla</t>
  </si>
  <si>
    <t>Malima Pamba Zacharia</t>
  </si>
  <si>
    <t>Njonjo Omari Mfaume</t>
  </si>
  <si>
    <t>Shekha Ally Hussein</t>
  </si>
  <si>
    <t>Sophia Kokugonza Ndibalema</t>
  </si>
  <si>
    <t>Swaum Mustapher Manengelo</t>
  </si>
  <si>
    <t>Theodora Theodory Uisso</t>
  </si>
  <si>
    <t>Theodorah Stanley Munisi</t>
  </si>
  <si>
    <t>Vaileth Barden Mwamfupe</t>
  </si>
  <si>
    <t>Zuhura Selemani Khateeb</t>
  </si>
  <si>
    <t>Eva Solomon Msangi</t>
  </si>
  <si>
    <t>Dianus Josephat</t>
  </si>
  <si>
    <t>Afrael Mark Sarakikya</t>
  </si>
  <si>
    <t>Educational Foundations, Management and Lifelong Learning</t>
  </si>
  <si>
    <t>Should set the affiliation field to "Lecturer, University of Dar es Salaam"</t>
  </si>
  <si>
    <t>Agnes Joachim Lyimo</t>
  </si>
  <si>
    <t>Educational Psychology and Curriculum Studies</t>
  </si>
  <si>
    <t>Profile improperly configured; needs to set the affiliation field to "Assistant Lecturer, University of Dar es Salaam"</t>
  </si>
  <si>
    <t>Ahadi Mzumbwe Anania</t>
  </si>
  <si>
    <t>Albert Paulo Tarmo</t>
  </si>
  <si>
    <t>Albert Maziku Chagula</t>
  </si>
  <si>
    <t>Alfa Yohana Simwanza</t>
  </si>
  <si>
    <t>Physical Education and Sport Sciences</t>
  </si>
  <si>
    <t>Amina Nasibu Kamando</t>
  </si>
  <si>
    <t>Aurelia Raphael Kimaro</t>
  </si>
  <si>
    <t>Avelina Baltazary Shao</t>
  </si>
  <si>
    <t>Baraka Silvester Mbata</t>
  </si>
  <si>
    <t>Batromayo Kayombo Gervas</t>
  </si>
  <si>
    <t>Benjamin Tumaleghe Mbughi</t>
  </si>
  <si>
    <t>Bernadetha Gabriel Rushahu</t>
  </si>
  <si>
    <t>Blackson Kiama Kanukisya</t>
  </si>
  <si>
    <t>Chris Mungubariki Mauki</t>
  </si>
  <si>
    <t>Cyprian Ngilisho Maro</t>
  </si>
  <si>
    <t>Daniel Fedrick Marandu</t>
  </si>
  <si>
    <t>Daudi Norbert Massima</t>
  </si>
  <si>
    <t>Devota John Marwa</t>
  </si>
  <si>
    <t>Diana Damas Masebo</t>
  </si>
  <si>
    <t>Elisante Kamugisha Mutoka</t>
  </si>
  <si>
    <t>Elizabeth Kilines Sekwiha Gwajima</t>
  </si>
  <si>
    <t>Emmanuel Daudi Mollel</t>
  </si>
  <si>
    <t>Eugenia Joseph Kafanabo</t>
  </si>
  <si>
    <t>Eunice Ayubu Kitenge</t>
  </si>
  <si>
    <t>Eustella Peter Bhalalusesa</t>
  </si>
  <si>
    <t>Evance Joseph Mapunda</t>
  </si>
  <si>
    <t>Fortunatha Mathias Matiba</t>
  </si>
  <si>
    <t>Gabriel Pius Hoza</t>
  </si>
  <si>
    <t>Gaudensia Lamosai Emanuel</t>
  </si>
  <si>
    <t>Gennes Hendry Shirima</t>
  </si>
  <si>
    <t>George Leonard Kahangwa</t>
  </si>
  <si>
    <t>Happiness Selemani Mwinyikondo</t>
  </si>
  <si>
    <t>Harun Jackson Magosho</t>
  </si>
  <si>
    <t>Hilary Abdulrahman Dachi</t>
  </si>
  <si>
    <t>Ibrahim Siwala Nzima</t>
  </si>
  <si>
    <t>Innocenta Charles Chanjala</t>
  </si>
  <si>
    <t>Ismail Nathaniel Pangani</t>
  </si>
  <si>
    <t>Jacqueline Alexander Nkwamah</t>
  </si>
  <si>
    <t>Jafari Abdala Omari</t>
  </si>
  <si>
    <t>Janeth Danford Mlay</t>
  </si>
  <si>
    <t>John Siayi Irafay</t>
  </si>
  <si>
    <t>Profile improperly configured; needs to edit affiliation field as "Assistant Lecturer, University of Dar es Salaam"</t>
  </si>
  <si>
    <t>John David Kazungu</t>
  </si>
  <si>
    <t>Johnson Muchunguzi Ishengoma</t>
  </si>
  <si>
    <t>Jonas Bennedict Tiboroha</t>
  </si>
  <si>
    <t>Profile improperly configured; needs to edit his profile as "Lecturer, University of Dar es Salaam"</t>
  </si>
  <si>
    <t>Joseph Christopher Pesambili</t>
  </si>
  <si>
    <t>Joviter Kamugisha Katabaro</t>
  </si>
  <si>
    <t>Joyce Sifa Ndabi</t>
  </si>
  <si>
    <t>Joyce Idd Mkongo</t>
  </si>
  <si>
    <t>Juliana Laurian Bachilula</t>
  </si>
  <si>
    <t>Justo Mathew Lemesaya</t>
  </si>
  <si>
    <t>Lameck Emilyo Nzali</t>
  </si>
  <si>
    <t>Lulu Simon Mahai</t>
  </si>
  <si>
    <t>Lwimiko Salum Sanga</t>
  </si>
  <si>
    <t>Mackdonald Francis Mwagu</t>
  </si>
  <si>
    <t>Mary Ghamunga Saragu</t>
  </si>
  <si>
    <t>Maximillian Gasper Mgeni</t>
  </si>
  <si>
    <t>Morwo Likinjiye Mollel</t>
  </si>
  <si>
    <t>Moshi Amsi Mislay</t>
  </si>
  <si>
    <t>Mpoki John Mwaikokesya</t>
  </si>
  <si>
    <t>Msabila Damian Charles</t>
  </si>
  <si>
    <t>Mudhihir Hassan Mudhihir</t>
  </si>
  <si>
    <t>Mwajuma Siama Vuzo</t>
  </si>
  <si>
    <t>Nanai Emmanuel Nanai</t>
  </si>
  <si>
    <t>Nkanileka Loti Mgonda</t>
  </si>
  <si>
    <t>Noela Ephraim Ndunguru</t>
  </si>
  <si>
    <t>Ntimi Nikusuma Mtawa</t>
  </si>
  <si>
    <t>Patrick Renatus Manyengo</t>
  </si>
  <si>
    <t>Philemon John Matteru</t>
  </si>
  <si>
    <t>Philipo Lonati Sanga</t>
  </si>
  <si>
    <t>Ramadhani Kachwamba Mzamiru</t>
  </si>
  <si>
    <t>Raymond Mwemezi Boniface</t>
  </si>
  <si>
    <t>Rebecca Gawile Sima</t>
  </si>
  <si>
    <t>Richard Yesaya Shukia</t>
  </si>
  <si>
    <t>Romwald Kimego Hyera</t>
  </si>
  <si>
    <t>Sarah Ezekiel Kisanga</t>
  </si>
  <si>
    <t>Septimi Reuben Kitta</t>
  </si>
  <si>
    <t>Simon Peter Ngalomba</t>
  </si>
  <si>
    <t>Stansilaus James Marobo</t>
  </si>
  <si>
    <t>Stephen Norbert Mabagala</t>
  </si>
  <si>
    <t>Suitbert Emil Lyakurwa</t>
  </si>
  <si>
    <t>Thaudensia Thomas Ndeskoi</t>
  </si>
  <si>
    <t>Wadrine Onael Maro</t>
  </si>
  <si>
    <t>William - Andey Lazaro Anangisye</t>
  </si>
  <si>
    <t>Yohana Stephano William</t>
  </si>
  <si>
    <t>Asha Mansour Hamdun</t>
  </si>
  <si>
    <t>Aquatic Sciences and Fisheries Technology</t>
  </si>
  <si>
    <t>Bahati Sosthenes Mayoma</t>
  </si>
  <si>
    <t>Betina Michael Lukwambe</t>
  </si>
  <si>
    <t>Aquaculture Technology</t>
  </si>
  <si>
    <t>Blandina Robert Lugendo</t>
  </si>
  <si>
    <t>Chacha John Mwita</t>
  </si>
  <si>
    <t>Changoma Marko Fransis</t>
  </si>
  <si>
    <t>Daniel Abel Shilla</t>
  </si>
  <si>
    <t>Fadhili Mustafa Malesa</t>
  </si>
  <si>
    <t>James Leonard Lusana</t>
  </si>
  <si>
    <t>Jerry Geofrey Mang'ena</t>
  </si>
  <si>
    <t>Joseph Steven Matata</t>
  </si>
  <si>
    <t>Julius Francis Woiso</t>
  </si>
  <si>
    <t>Lulu Tunu Kaaya</t>
  </si>
  <si>
    <t>Lydia Gaspare Kanyairita</t>
  </si>
  <si>
    <t>Nyamisi Peter Mombia</t>
  </si>
  <si>
    <t>Prosper Laurent Mfilinge</t>
  </si>
  <si>
    <t>Redempta Athanas Kajungiro</t>
  </si>
  <si>
    <t>Samson Job Philemon</t>
  </si>
  <si>
    <t>Samwel Jonathan Nassary</t>
  </si>
  <si>
    <t>Pius Saphery Mwamwaja</t>
  </si>
  <si>
    <t>Samwel Mchele Limbu</t>
  </si>
  <si>
    <t>Siajali Pamba Zegge</t>
  </si>
  <si>
    <t>Twalibu Kithakeni Mmbaga</t>
  </si>
  <si>
    <t>Roman John Mkenda</t>
  </si>
  <si>
    <t>Alex Amos Alex</t>
  </si>
  <si>
    <t>Adolf, Ismail Chatita</t>
  </si>
  <si>
    <t>Biochemistry</t>
  </si>
  <si>
    <t>Agapiti H. Chuwa</t>
  </si>
  <si>
    <t>Pathology</t>
  </si>
  <si>
    <t>Annastazia E. Mwakipesile</t>
  </si>
  <si>
    <t xml:space="preserve">Social Sciences </t>
  </si>
  <si>
    <t>Bernard James Ngowi</t>
  </si>
  <si>
    <t>Bernard  Asumwisye  Mbwele</t>
  </si>
  <si>
    <t>Christopher Hariri Mbotwa</t>
  </si>
  <si>
    <t>Social Sciences</t>
  </si>
  <si>
    <t>Clement Nyamunura Mweya</t>
  </si>
  <si>
    <t>Parasitology</t>
  </si>
  <si>
    <t>David  Daniel  Nassoro</t>
  </si>
  <si>
    <t>Internal Medicine</t>
  </si>
  <si>
    <t>Dennis Joram Massue</t>
  </si>
  <si>
    <t>Donath  Damian</t>
  </si>
  <si>
    <t>Edward  Mgaya</t>
  </si>
  <si>
    <t>Has two GS profiles. Needs to merge them or detele one.</t>
  </si>
  <si>
    <t>Emeria Abella Mugonzibwa</t>
  </si>
  <si>
    <t>Dental</t>
  </si>
  <si>
    <t>Erneus  Ernest</t>
  </si>
  <si>
    <t>Paediatrics</t>
  </si>
  <si>
    <t>Fredrick Sebastian  Chinyama</t>
  </si>
  <si>
    <t>Gwamaka  Moses</t>
  </si>
  <si>
    <t>Hortensia  Nondoli</t>
  </si>
  <si>
    <t>Ibrahim Samwel Masagati</t>
  </si>
  <si>
    <t>Jaji  Makonda  Magembe</t>
  </si>
  <si>
    <t>Otorhinolaryngology</t>
  </si>
  <si>
    <t>James Alex Summawe</t>
  </si>
  <si>
    <t>Radiology</t>
  </si>
  <si>
    <t>Jimmy   Elibariki  Olomi</t>
  </si>
  <si>
    <t>Orthopedics</t>
  </si>
  <si>
    <t>Joseph  Dede  Swilla</t>
  </si>
  <si>
    <t>Judica  Christopher  Akhweso</t>
  </si>
  <si>
    <t>Obstetrics</t>
  </si>
  <si>
    <t>Kija Richard Ndyai Ng’habi</t>
  </si>
  <si>
    <t>Linus Rweyemamu Paul</t>
  </si>
  <si>
    <t>Marco  Paul  Mgeleka</t>
  </si>
  <si>
    <t>Surgery</t>
  </si>
  <si>
    <t>Mkunde Seithy Chachage</t>
  </si>
  <si>
    <t>Mwajabu A.   Kachenje Possi</t>
  </si>
  <si>
    <t>Ng’weina  F.  Magitta</t>
  </si>
  <si>
    <t>Omary Seleman  Salehe</t>
  </si>
  <si>
    <t>Projestine Selestine Muganyizi</t>
  </si>
  <si>
    <t>Robert Chikoja Malima</t>
  </si>
  <si>
    <t>Sylvester  Léonard  Lyantagaye</t>
  </si>
  <si>
    <t>Theresia Estomih  Nkya</t>
  </si>
  <si>
    <t>Thomas F. Marandu</t>
  </si>
  <si>
    <t>Zumba   Yauleni</t>
  </si>
  <si>
    <t>Social Sciences (MCHAS)</t>
  </si>
  <si>
    <t>Emmanuel Thomas Guffu</t>
  </si>
  <si>
    <t>Mining Department</t>
  </si>
  <si>
    <t>Eric Minani Elias</t>
  </si>
  <si>
    <t>Geology Department</t>
  </si>
  <si>
    <t>Happiness Morris Hiji</t>
  </si>
  <si>
    <t>Hendry Hermenegilo Temu</t>
  </si>
  <si>
    <t>Jiduta Makena Masunga</t>
  </si>
  <si>
    <t>Khaji Mashaka Komba</t>
  </si>
  <si>
    <t>Lameck Michael Mkoy</t>
  </si>
  <si>
    <t>MRI Nzega</t>
  </si>
  <si>
    <t>Majidi Omari Mahundu</t>
  </si>
  <si>
    <t>Mpeli Ambakisye Mwaikendo</t>
  </si>
  <si>
    <t>Njamasi Simon Chiwanga</t>
  </si>
  <si>
    <t>Pendaeli Kaanaeli Mbise</t>
  </si>
  <si>
    <t>Theofrida Ferdinand Rwechungura</t>
  </si>
  <si>
    <t>Amina Mathew Kabudi</t>
  </si>
  <si>
    <t>Antidius Mutayuga Fidelis</t>
  </si>
  <si>
    <t>No Afiliated to UDSM</t>
  </si>
  <si>
    <t>Collin Boniface Kimaryo</t>
  </si>
  <si>
    <t>Debora Stanley Mbilinyi</t>
  </si>
  <si>
    <t>Elias Mashaka Mwabungulu</t>
  </si>
  <si>
    <t>Emmanuel Frank Elia</t>
  </si>
  <si>
    <t>Emmanuel Marco Mkhai</t>
  </si>
  <si>
    <t>Erasto Clavery Kabalo</t>
  </si>
  <si>
    <t>Esther Ndenje Sichalwe</t>
  </si>
  <si>
    <t>Evans Frank Wema</t>
  </si>
  <si>
    <t>Faraja Daniel Ndumbaro</t>
  </si>
  <si>
    <t>Fransiska Josephat Mruma</t>
  </si>
  <si>
    <t>Hosea Njoghomi Mungwabi</t>
  </si>
  <si>
    <t>Iddy Aboubakar Ndimbo</t>
  </si>
  <si>
    <t>Ireneus Vincent Luambano</t>
  </si>
  <si>
    <t>Jerome Joseph Ngogo</t>
  </si>
  <si>
    <t>Kasto Yohanis Kyando</t>
  </si>
  <si>
    <t xml:space="preserve">HLTR40270  Library Officer II           </t>
  </si>
  <si>
    <t>Kelefa Tende Mwantimwa</t>
  </si>
  <si>
    <t>Marciano Bura Matiyas</t>
  </si>
  <si>
    <t>Mohamed Kassim Ally</t>
  </si>
  <si>
    <t>Norasco Boniface Mwinuka</t>
  </si>
  <si>
    <t>Paul Samwel Muneja</t>
  </si>
  <si>
    <t>Improper Configuration</t>
  </si>
  <si>
    <t>Amos Enock Majule</t>
  </si>
  <si>
    <t>Catherine Aloyce Masao</t>
  </si>
  <si>
    <t>Edmond Thadeus Alavaisha</t>
  </si>
  <si>
    <t>Edmund Bwanduruko Mabhuye</t>
  </si>
  <si>
    <t>Emmanuel Ephraim Hanai</t>
  </si>
  <si>
    <t>Fasco Idfonce Chengula</t>
  </si>
  <si>
    <t>Grace Samwel Malley</t>
  </si>
  <si>
    <t>James Godfrey Lyimo</t>
  </si>
  <si>
    <t>Joseph Perfect Mrema</t>
  </si>
  <si>
    <t>Miriam Evans Kasebele</t>
  </si>
  <si>
    <t>Noah Makula Pauline</t>
  </si>
  <si>
    <t>Patrick Madulu Ndaki</t>
  </si>
  <si>
    <t>Pius Zebhe Yanda</t>
  </si>
  <si>
    <t>Ritha Daniel Kalokola</t>
  </si>
  <si>
    <t>Victoria Hippolite Moshy</t>
  </si>
  <si>
    <t>Adili Brighton Kalekezi</t>
  </si>
  <si>
    <t>Crop Sciences and Beekeeping Technology</t>
  </si>
  <si>
    <t>Aloyce Shaban Hepelwa</t>
  </si>
  <si>
    <t>Agricultural Economics and Business</t>
  </si>
  <si>
    <t>Anjelina Ambokile William</t>
  </si>
  <si>
    <t>Food Science and Technology</t>
  </si>
  <si>
    <t>Arnold Naiman Towo</t>
  </si>
  <si>
    <t>Agricultural Engineering</t>
  </si>
  <si>
    <t>Athuman Juma Mahinda</t>
  </si>
  <si>
    <t>Beatrice Yerubuam Tonola</t>
  </si>
  <si>
    <t>Catherine Mussa Sinje</t>
  </si>
  <si>
    <t>Charles Lufurano Domician</t>
  </si>
  <si>
    <t>Charles Olambo Joseph</t>
  </si>
  <si>
    <t>Christopher Alphonce Mduda</t>
  </si>
  <si>
    <t>Dorothy Desiderius Narwango</t>
  </si>
  <si>
    <t>Dotto Aaron Mgeni</t>
  </si>
  <si>
    <t>Eward Faustin Mushi</t>
  </si>
  <si>
    <t>Faraja Deo Gonelimali</t>
  </si>
  <si>
    <t>Faraja Samwel Makwinja</t>
  </si>
  <si>
    <t>Faustine Kasongi Enos</t>
  </si>
  <si>
    <t>Franco John Mbegallo</t>
  </si>
  <si>
    <t>Getrude Gaspar Kanyairita</t>
  </si>
  <si>
    <t>Gloria Benedict Mapunda</t>
  </si>
  <si>
    <t>Hadija Omary Ngaga</t>
  </si>
  <si>
    <t>Huruma Julius Mbonea</t>
  </si>
  <si>
    <t>Ibrahim Juma Vuga</t>
  </si>
  <si>
    <t>Ibrahim Shabani Kinyoro</t>
  </si>
  <si>
    <t>Innocensia Festo John</t>
  </si>
  <si>
    <t>Isack Frank Rikohe</t>
  </si>
  <si>
    <t>Jackson Elias Nzira</t>
  </si>
  <si>
    <t>Johari Mohamed Mengi</t>
  </si>
  <si>
    <t>Joseph Salvatory Kalonga</t>
  </si>
  <si>
    <t>Joyceline David Gonsalves</t>
  </si>
  <si>
    <t>Joyline Ndanshau Mwinuka</t>
  </si>
  <si>
    <t>Justine Walter Msangi</t>
  </si>
  <si>
    <t>Leonard Mkyemalira Rweyemamu</t>
  </si>
  <si>
    <t>Lilian Daniel Kaale</t>
  </si>
  <si>
    <t>Maliwaza Francis Mbwana</t>
  </si>
  <si>
    <t>Mary Jimmy Malley</t>
  </si>
  <si>
    <t>Masoud Hadi Muruke</t>
  </si>
  <si>
    <t>Mathayo Gervas Mathias</t>
  </si>
  <si>
    <t>Mkabwa Lawrence Manoko</t>
  </si>
  <si>
    <t>Muhidini Salehe Zungo</t>
  </si>
  <si>
    <t>Muhoja Silyvester Nyandi</t>
  </si>
  <si>
    <t>Namtero John Newa</t>
  </si>
  <si>
    <t>Oscar Celestine Kibazohi</t>
  </si>
  <si>
    <t>Paschal Simon Milindi</t>
  </si>
  <si>
    <t>Paschal Chrispin Massay</t>
  </si>
  <si>
    <t>Peter Cosmas Ngimbwa</t>
  </si>
  <si>
    <t>Profile improperly configured. Should use UDSM institutional information, and verify UDSM email.</t>
  </si>
  <si>
    <t>Petro Gabriel Limu</t>
  </si>
  <si>
    <t>Richard Alex Kidabaga</t>
  </si>
  <si>
    <t>Robert Eliakim Katikiro</t>
  </si>
  <si>
    <t>Roman Mmanda Fortunatus</t>
  </si>
  <si>
    <t>Salma Selemani Damla</t>
  </si>
  <si>
    <t>Semeni Mussa Ngozi</t>
  </si>
  <si>
    <t>Shibonage Kulindwa Mashilingi</t>
  </si>
  <si>
    <t>Steven Julius Kitigwa</t>
  </si>
  <si>
    <t>Swaumu Hassan Mohamed</t>
  </si>
  <si>
    <t>Vicent Faustin Tsoray</t>
  </si>
  <si>
    <t>Victor Vicent Matabura</t>
  </si>
  <si>
    <t>Wilbert Gaudence Mitao</t>
  </si>
  <si>
    <t>Abraham Kimangano Temu</t>
  </si>
  <si>
    <t>Chemical and Mining Engineering</t>
  </si>
  <si>
    <t>Alex Paulo Lubida</t>
  </si>
  <si>
    <t>Transportation and Geo-technical Engineering</t>
  </si>
  <si>
    <t>Alice Titus Bakera</t>
  </si>
  <si>
    <t>Structural and Construction Engineering</t>
  </si>
  <si>
    <t>Alice Isibika Kemilembe</t>
  </si>
  <si>
    <t>Almachius Kamala Kahwa</t>
  </si>
  <si>
    <t>Electrical Engineering</t>
  </si>
  <si>
    <t>Alphonce Carol Behitsa</t>
  </si>
  <si>
    <t>Ambokile Alipipi Mwakyububu</t>
  </si>
  <si>
    <t>Andrew Raphael Kagwa</t>
  </si>
  <si>
    <t>Mechanical and Industrial Engineering</t>
  </si>
  <si>
    <t>Athumani Salimu Mshangama</t>
  </si>
  <si>
    <t>Augustina Clara Alexander</t>
  </si>
  <si>
    <t>Water Resources Engineering</t>
  </si>
  <si>
    <t>Augustino Hardy Mwambingu</t>
  </si>
  <si>
    <t>Aviti Thadei Mushi</t>
  </si>
  <si>
    <t>Bakari Mohammed Mfaume Mwinyiwiwa</t>
  </si>
  <si>
    <t>Baraka Adam Nzoshe</t>
  </si>
  <si>
    <t>Beatrice Daniel Issara</t>
  </si>
  <si>
    <t>Beatus Thomas Kundi</t>
  </si>
  <si>
    <t>Benitho Nicholas Lyakwipa</t>
  </si>
  <si>
    <t>Bwire Sturmius Ndazi</t>
  </si>
  <si>
    <t>Caleb Edwin Kimaro</t>
  </si>
  <si>
    <t>Catherine Joseph Bhoke</t>
  </si>
  <si>
    <t>Catherine James Joseph</t>
  </si>
  <si>
    <t>Needs to use UDSM institutional information</t>
  </si>
  <si>
    <t>Cecilia Samson Bachwenkizi</t>
  </si>
  <si>
    <t>Charles Makoye Kahabi</t>
  </si>
  <si>
    <t>Profile improperly configured. Needs to add "University of Dar es Salaam" in the affiliation field</t>
  </si>
  <si>
    <t>Charles Wambura Nyaketoleka</t>
  </si>
  <si>
    <t>Chriss Elifuraa Olomi</t>
  </si>
  <si>
    <t>Needs to Write "Assistant Lecturer, University of Dar es Salaam" in the affiliation field of the profile</t>
  </si>
  <si>
    <t>Cuthbert Zebadiah Kimambo</t>
  </si>
  <si>
    <t>Damson Leonard Kaunga</t>
  </si>
  <si>
    <t>Danford Ntamukiza Mahwera</t>
  </si>
  <si>
    <t>The affiliation field should be "Lecturer, University of Dar es Salaam"</t>
  </si>
  <si>
    <t>DAUDI SALEZI AUGUSTINO</t>
  </si>
  <si>
    <t>David Alfred Mfinanga</t>
  </si>
  <si>
    <t>Davis Frank kahema Msumba</t>
  </si>
  <si>
    <t>Deogratias Maganga Mulungu</t>
  </si>
  <si>
    <t>Divina Donald Kaombe</t>
  </si>
  <si>
    <t>Edwin Ndibalema Richard</t>
  </si>
  <si>
    <t>Ekael Ellyns Mbise</t>
  </si>
  <si>
    <t>Spelling error, "Univeristy": it should be "Lecturer, University of Dar es Salaam"</t>
  </si>
  <si>
    <t>Emanuel Ezekiah Moshi</t>
  </si>
  <si>
    <t>Emmanuel Michael Fungo</t>
  </si>
  <si>
    <t>Emmanuel Safari Leo</t>
  </si>
  <si>
    <t xml:space="preserve">Correct: afficiaton should be "Assistant Lecturer, University of Dar es Salaam" </t>
  </si>
  <si>
    <t>Emmanuel Stephen Matee</t>
  </si>
  <si>
    <t>Emrod Ngowi Elisante</t>
  </si>
  <si>
    <t>Enock William Nshama</t>
  </si>
  <si>
    <t>Erasto Elias Nambaya</t>
  </si>
  <si>
    <t>Eric Andrea Mngumi</t>
  </si>
  <si>
    <t>Ester Thomas Marcel</t>
  </si>
  <si>
    <t>Estomihi Ndemanyisho Masaoe</t>
  </si>
  <si>
    <t>Evaresto Daniel Nyanga</t>
  </si>
  <si>
    <t>Evarist Petro Mwaigaga</t>
  </si>
  <si>
    <t>Evarist Edward Ruhazwe</t>
  </si>
  <si>
    <t xml:space="preserve"> Ewald Deodath Massawe</t>
  </si>
  <si>
    <t>Fatma Kassim Mohamed</t>
  </si>
  <si>
    <t>Fides John Izdori</t>
  </si>
  <si>
    <t>Should edit the affiliation field to "Lecturer, University of Dar es Salaam"</t>
  </si>
  <si>
    <t>Francis Katarama Mutabazi</t>
  </si>
  <si>
    <t>Francis Xavier Momanyi</t>
  </si>
  <si>
    <t>Francis Avilus Mwasilu</t>
  </si>
  <si>
    <t>Frank Paul Shagega</t>
  </si>
  <si>
    <t>Frank Jaksoni Mweta</t>
  </si>
  <si>
    <t>Should edit the affiliation field to "Assistant Lecturer, University of Dar es Salaam"</t>
  </si>
  <si>
    <t>Fred Abel Munishi</t>
  </si>
  <si>
    <t>Fulgence Valence Makonelah</t>
  </si>
  <si>
    <t>Gabriel Mwaijande Paul</t>
  </si>
  <si>
    <t>George Jeriko Jombe</t>
  </si>
  <si>
    <t>Political Science and Public Administration</t>
  </si>
  <si>
    <t>George Sothery Mwaluko</t>
  </si>
  <si>
    <t>Godfrey William Mhagama</t>
  </si>
  <si>
    <t>Grace Kalabezile Felician</t>
  </si>
  <si>
    <t>Hannibal Jocktan Bwire</t>
  </si>
  <si>
    <t>Happyness Paul Mahindi</t>
  </si>
  <si>
    <t>Harold Jackson Mtyana</t>
  </si>
  <si>
    <t>Haryson Johanes Nyobuya</t>
  </si>
  <si>
    <t>Hassan Yakubu Mkindu</t>
  </si>
  <si>
    <t>Henrick Joseph Haule</t>
  </si>
  <si>
    <t>Affiliation should be changed from "University of Arizona" to "University of Dar es Salaam", and UDSM email should be used for verification</t>
  </si>
  <si>
    <t>Henry Meleki Kiwelu</t>
  </si>
  <si>
    <t>Hezron Isaac Magambo</t>
  </si>
  <si>
    <t>Ibrahim Joseph Mwasubila</t>
  </si>
  <si>
    <t>"University of Dar es Salaam" missing in the affiliation field.</t>
  </si>
  <si>
    <t>Ibrahim Abdallah Mwammenywa</t>
  </si>
  <si>
    <t>Idrissa Bilali Mshoro</t>
  </si>
  <si>
    <t>Ignas Aloys Rubaratuka</t>
  </si>
  <si>
    <t>Innocent Jacob Macha</t>
  </si>
  <si>
    <t>Innocent Paschal Assenga</t>
  </si>
  <si>
    <t>Irene Henry Masenge</t>
  </si>
  <si>
    <t>Ismail Wilson Rugainamla Taifa</t>
  </si>
  <si>
    <t>Jackson John Justo</t>
  </si>
  <si>
    <t>Jacob Msengi Lutta</t>
  </si>
  <si>
    <t>Jacquiline Eliabu Masaki</t>
  </si>
  <si>
    <t>Jerome Michael Bidu</t>
  </si>
  <si>
    <t>Joel Nobert Kirway</t>
  </si>
  <si>
    <t>John Emmanuel Elvis</t>
  </si>
  <si>
    <t>John Kassian Makunza</t>
  </si>
  <si>
    <t>John Mbogo Kafuku</t>
  </si>
  <si>
    <t>John Samwel Masiko</t>
  </si>
  <si>
    <t>Joram Stanslaus Ntiyakunze</t>
  </si>
  <si>
    <t>Joseph Melchior Mango</t>
  </si>
  <si>
    <t>Joseph Sisala Mwakijale</t>
  </si>
  <si>
    <t>Joseph Ochieng Mtamba</t>
  </si>
  <si>
    <t>Joseph Maskaraa Ngowi</t>
  </si>
  <si>
    <t>Joseph H. Kihedu</t>
  </si>
  <si>
    <t>Joshua Zacharia Mollel</t>
  </si>
  <si>
    <t>Julian Magezi Ijumulana</t>
  </si>
  <si>
    <t>Juliana Zawadi Machuve</t>
  </si>
  <si>
    <t>Juma Mohamed Matindana</t>
  </si>
  <si>
    <t>Justin Mugisa Jeremiah</t>
  </si>
  <si>
    <t>Justine George Kessy</t>
  </si>
  <si>
    <t>Kando Khalifa Janga</t>
  </si>
  <si>
    <t>Lawrence Robert Msalilwa</t>
  </si>
  <si>
    <t>Leonard Richard Maketa</t>
  </si>
  <si>
    <t>Liberato Venant Haule</t>
  </si>
  <si>
    <t>Lilian Vedasto Kato</t>
  </si>
  <si>
    <t>Linda Kemilembe Kakuru</t>
  </si>
  <si>
    <t>Luiana Phoebe Makundi</t>
  </si>
  <si>
    <t>Lutamyo Nambela Mwenekitete</t>
  </si>
  <si>
    <t>The affiliation field should be changed to "Lecturer, University of Dar es Salaam"</t>
  </si>
  <si>
    <t>Lwitiko Humphrey Kalenga</t>
  </si>
  <si>
    <t>Mahamudu Hussein Mtebwa</t>
  </si>
  <si>
    <t>Mahir Mohammed Said</t>
  </si>
  <si>
    <t>Mapesa Kamisa Luhasile</t>
  </si>
  <si>
    <t>Margaret Rose Sisila</t>
  </si>
  <si>
    <t>Mariam Marco Madundo</t>
  </si>
  <si>
    <t>Martha Phineas Nnko</t>
  </si>
  <si>
    <t>Masoud Makoye Lubasa</t>
  </si>
  <si>
    <t>Mathew Renny Msukwa</t>
  </si>
  <si>
    <t>Mathias Sebastian Halinga</t>
  </si>
  <si>
    <t>Mawazo Chiyanda Fortunatus</t>
  </si>
  <si>
    <t>Mboka Anyisile Mwakibambo</t>
  </si>
  <si>
    <t>Check spelling; "Salam" should be "Salaam"; the affiliation field should be "Assistant Lecturer, University of Dar es Salaam"</t>
  </si>
  <si>
    <t>Mbonea Herbert Mrango</t>
  </si>
  <si>
    <t>Menard Bonphace Kilumile</t>
  </si>
  <si>
    <t>Michael  John</t>
  </si>
  <si>
    <t>Michael Magnus Minja</t>
  </si>
  <si>
    <t>Micky A Ngogo</t>
  </si>
  <si>
    <t>Mighanda James Manyahi</t>
  </si>
  <si>
    <t>Mussa Iddi Mgwatu</t>
  </si>
  <si>
    <t>Myeji Chrysostom Materego</t>
  </si>
  <si>
    <t>Nancy Jonas Lyimo</t>
  </si>
  <si>
    <t>Nedson Theonest Kashaija</t>
  </si>
  <si>
    <t>Neema Omary Msuya</t>
  </si>
  <si>
    <t>Nelson Kakuru Lujara</t>
  </si>
  <si>
    <t>Ngesa Ezekiel Mushi</t>
  </si>
  <si>
    <t>Nicholas Charles Batakanwa</t>
  </si>
  <si>
    <t>Nurdin Kassim Mushule</t>
  </si>
  <si>
    <t>Patrick Cletus Valimba</t>
  </si>
  <si>
    <t>Paul Christopher Ndumbaro</t>
  </si>
  <si>
    <t>Paul Zablon Holela</t>
  </si>
  <si>
    <t>Pelegrin Benedict Msemwa</t>
  </si>
  <si>
    <t>Pendo Nandiga Bigambo</t>
  </si>
  <si>
    <t>Peresi Majura Bulemo</t>
  </si>
  <si>
    <t>Peter Bahati Barongo</t>
  </si>
  <si>
    <t>Peter Mola Makolo</t>
  </si>
  <si>
    <t>Prisca Paul Chambela</t>
  </si>
  <si>
    <t>Rachel Stephen Mollel</t>
  </si>
  <si>
    <t>Rajabu Hilali Myovela</t>
  </si>
  <si>
    <t>Raphael Raphael Mahundi</t>
  </si>
  <si>
    <t>Reuben Flavian Komba</t>
  </si>
  <si>
    <t>Reuben Goliath Sanga</t>
  </si>
  <si>
    <t>Rhobi Joshua Mluzya</t>
  </si>
  <si>
    <t>Richard Joseph Kimwaga</t>
  </si>
  <si>
    <t>Rwaichi John Minja</t>
  </si>
  <si>
    <t>Said Ibrahim Shariffu</t>
  </si>
  <si>
    <t>Samwel Victor Manyele</t>
  </si>
  <si>
    <t>Santos Leonard Kihwele</t>
  </si>
  <si>
    <t>Sarah Paul Anyeng'o</t>
  </si>
  <si>
    <t>Sayuni Bupe Mwamanenge</t>
  </si>
  <si>
    <t>Seleman Mahamoud Said</t>
  </si>
  <si>
    <t>Shaban Omary Kasinge</t>
  </si>
  <si>
    <t>Simon Ignace Marandu</t>
  </si>
  <si>
    <t>Siya Paul Rimoy</t>
  </si>
  <si>
    <t>Subira Eva Munishi</t>
  </si>
  <si>
    <t>Suleiman Juma Suleiman</t>
  </si>
  <si>
    <t>Sylvia Steven Munisi</t>
  </si>
  <si>
    <t>Tausi Honorata Alexander</t>
  </si>
  <si>
    <t>Tito Venance Nyaketoleka</t>
  </si>
  <si>
    <t>Tito Esau Mwinuka</t>
  </si>
  <si>
    <t>Victoria Eunice Mahabi</t>
  </si>
  <si>
    <t>Victoria Siriaki Jorry</t>
  </si>
  <si>
    <t>Wambura Emmanuel Chacha</t>
  </si>
  <si>
    <t>William Anderson Mnozya</t>
  </si>
  <si>
    <t>Willy William Mrema</t>
  </si>
  <si>
    <t>Winston Richard Mmari</t>
  </si>
  <si>
    <t>Yohakimu Jinifa Myamba</t>
  </si>
  <si>
    <t>Zainab Jamidu katima</t>
  </si>
  <si>
    <t>should change the affiliation field to "Lecturer, University of Dar es Salaam"</t>
  </si>
  <si>
    <t>Abdi Talib Abdalla</t>
  </si>
  <si>
    <t>Electronics and Telecommunications Engineering</t>
  </si>
  <si>
    <t>Abdulla Faki Ally</t>
  </si>
  <si>
    <t>Computer Science and Engineering</t>
  </si>
  <si>
    <t>Alexander  Rogath Kivaisi</t>
  </si>
  <si>
    <t>Alfred John Mwambela</t>
  </si>
  <si>
    <t>Ally Tahir Bitebo</t>
  </si>
  <si>
    <t>Angelina Zachary Misso</t>
  </si>
  <si>
    <t>Anthony Joseph Kigombola</t>
  </si>
  <si>
    <t>Arnold Exaudy Matemu</t>
  </si>
  <si>
    <t>Aron Wajanga Kondoro</t>
  </si>
  <si>
    <t>Baraka Jacob Maiseli</t>
  </si>
  <si>
    <t>Bernard Noel Mussa</t>
  </si>
  <si>
    <t>Betty Mkatasa Mbwilo</t>
  </si>
  <si>
    <t>Brighton Heriel Lema</t>
  </si>
  <si>
    <r>
      <rPr/>
      <t xml:space="preserve">Needs to verify email at </t>
    </r>
    <r>
      <rPr>
        <color rgb="FF1155CC"/>
        <u/>
      </rPr>
      <t>udsm.ac.tz</t>
    </r>
    <r>
      <rPr/>
      <t xml:space="preserve"> </t>
    </r>
  </si>
  <si>
    <t>Christine  Mwase</t>
  </si>
  <si>
    <t>Collether Nyalusi John</t>
  </si>
  <si>
    <t>Daudi Charles Mnyanghwalo</t>
  </si>
  <si>
    <t>Diana Severine Rwegasira</t>
  </si>
  <si>
    <t>Ellen Ambakisye Kalinga</t>
  </si>
  <si>
    <t>Eva  Ibrahimu Shayo</t>
  </si>
  <si>
    <t>Fatuma Ikuja Simba</t>
  </si>
  <si>
    <t>Florian  Mkemwa</t>
  </si>
  <si>
    <t>Fortunatus  Kawasa</t>
  </si>
  <si>
    <t>Godfrey Njulumi Justo</t>
  </si>
  <si>
    <t>Godfrey William Chugulu</t>
  </si>
  <si>
    <t>Godwin Mruma Gadiel</t>
  </si>
  <si>
    <t>Hadija Ramadhani Mbembati</t>
  </si>
  <si>
    <t>Hashimu Uledi Iddi</t>
  </si>
  <si>
    <t>Hassan Omary Muhomi</t>
  </si>
  <si>
    <t>Hellen Henry Maziku</t>
  </si>
  <si>
    <t>Henrick Leonard Mwasita</t>
  </si>
  <si>
    <t>Henry Kalisti Lamshai</t>
  </si>
  <si>
    <t>Herrieth John Machiwa</t>
  </si>
  <si>
    <t>Honest Christopher Kimaro</t>
  </si>
  <si>
    <t>Hubert Gideon Msuya</t>
  </si>
  <si>
    <t>Hussein Sudi Lema</t>
  </si>
  <si>
    <t>Iddy Ridhaa Swalehe</t>
  </si>
  <si>
    <t>Isack Emmanuel Bulugu</t>
  </si>
  <si>
    <t>Jacqueline  Damas</t>
  </si>
  <si>
    <t>James Silayo Michael</t>
  </si>
  <si>
    <t>James Samwel Chambua</t>
  </si>
  <si>
    <t>Jimmy Tibangayuka Mbelwa</t>
  </si>
  <si>
    <t>Joel Samson Mtebe</t>
  </si>
  <si>
    <t>Joseph Cosmas Mushi</t>
  </si>
  <si>
    <t>Josephat  Mng’ong’o</t>
  </si>
  <si>
    <t>Josephine Kalekwa Stephen</t>
  </si>
  <si>
    <t>Josiah Patrick Nombo</t>
  </si>
  <si>
    <t>Juma Hemed Lungo</t>
  </si>
  <si>
    <t>Kennedy Frank Mwakisole</t>
  </si>
  <si>
    <t>Khadija  Mkocha</t>
  </si>
  <si>
    <t>Kwame  Salum Ibwe</t>
  </si>
  <si>
    <t>Leonard Peter Binamungu</t>
  </si>
  <si>
    <t>Libe Valentine Massawe</t>
  </si>
  <si>
    <t>Lilian Emmanuel Mkonyi</t>
  </si>
  <si>
    <t>Mahadia Ally Tunga</t>
  </si>
  <si>
    <t>Marco  Masembo</t>
  </si>
  <si>
    <t>Marshed Kassim Mohamed</t>
  </si>
  <si>
    <t>Masoud Hussein Mahundi</t>
  </si>
  <si>
    <t>Mathew John Mndeme</t>
  </si>
  <si>
    <t>Mercy Ellyns Mbise</t>
  </si>
  <si>
    <t>Merina Luambano Marcelino</t>
  </si>
  <si>
    <t>Moses Ismail Mchome</t>
  </si>
  <si>
    <t>Mussa Muhidini Kissaka</t>
  </si>
  <si>
    <t>Mwita Michael Sogorya</t>
  </si>
  <si>
    <t>Nassor Ally Nassor</t>
  </si>
  <si>
    <t>Nelson Tito Kimaro</t>
  </si>
  <si>
    <t>Rahabu Frank Mwang’amba</t>
  </si>
  <si>
    <t>Ruthbetha Beatus Kateule</t>
  </si>
  <si>
    <t>Salim Mohamed Yahya</t>
  </si>
  <si>
    <t>Salome  Maro</t>
  </si>
  <si>
    <t>Samwel Eliya Kimambo</t>
  </si>
  <si>
    <t>Shamte Juma Kawambwa</t>
  </si>
  <si>
    <t>Shililiandumi  Naiman</t>
  </si>
  <si>
    <t>Thobius  Joseph</t>
  </si>
  <si>
    <t>Twahir Abasi Kiobya</t>
  </si>
  <si>
    <t>Wilbard Bilungi Nyamwihula</t>
  </si>
  <si>
    <t>Wilfred Felix Senyoni</t>
  </si>
  <si>
    <t>Yona  Andegelile</t>
  </si>
  <si>
    <t>Zaituni Anthony Kaijage</t>
  </si>
  <si>
    <t>Fikiri Salum Uledi</t>
  </si>
  <si>
    <t>Simon Mang'ombe Machera</t>
  </si>
  <si>
    <t>Shaban Ramadhan Hando</t>
  </si>
  <si>
    <t>Henry Salvatory Mkama</t>
  </si>
  <si>
    <t>Richard Michael Mkechera</t>
  </si>
  <si>
    <t>Abel Bui Ahungu</t>
  </si>
  <si>
    <t>Zoology and Wildlife Conservation</t>
  </si>
  <si>
    <t>Agnella Nemuo Mandia</t>
  </si>
  <si>
    <t>Mathematics</t>
  </si>
  <si>
    <t>Alex Joseph Mujuni</t>
  </si>
  <si>
    <t>affiliation to be "Assistant Lecturer, University of Dar es salaam"</t>
  </si>
  <si>
    <t>Alinanuswe Simon Mwakaboko</t>
  </si>
  <si>
    <t>Chemistry</t>
  </si>
  <si>
    <t>affiliation to be "Senior Lecturer, University of Dar es salaam"</t>
  </si>
  <si>
    <t>Allen Rangia Mushi</t>
  </si>
  <si>
    <t>affiliation to be "Associate Professor, University of Dar es salaam"</t>
  </si>
  <si>
    <t>Ally Mahadhy Haji</t>
  </si>
  <si>
    <t>Molecular Biology and Biotechnology</t>
  </si>
  <si>
    <t>Amelia Sylvery Buriyo</t>
  </si>
  <si>
    <t>Botany</t>
  </si>
  <si>
    <t>Amoni Jacob Ulime</t>
  </si>
  <si>
    <t>Anayesu Bariki Malisa</t>
  </si>
  <si>
    <t>Physics</t>
  </si>
  <si>
    <t>Andongwisye John Mwakisisile</t>
  </si>
  <si>
    <t>Aneth Bella David</t>
  </si>
  <si>
    <t>Angelamercy Baltazary Baruti</t>
  </si>
  <si>
    <t>Affiliation to be " Senior Lecturer, University of Dar es Salaam"</t>
  </si>
  <si>
    <t>Anitha Byabato Philbert</t>
  </si>
  <si>
    <t>Augustino Isdory Msigwa</t>
  </si>
  <si>
    <t>Bhoke Marwa Nyaisaba</t>
  </si>
  <si>
    <t>Bruno Alberto Nyundo</t>
  </si>
  <si>
    <t>Chacha Werema Nyamkinda</t>
  </si>
  <si>
    <t>Chonga Nassoro Chonga</t>
  </si>
  <si>
    <t>Clarence Anthon Mgina</t>
  </si>
  <si>
    <t>Cyprian Beda Mpinda</t>
  </si>
  <si>
    <t>Damas Karmel Mgani</t>
  </si>
  <si>
    <t>Daniel Anyigulile Mwaikambo</t>
  </si>
  <si>
    <t>Daniel George Maeda</t>
  </si>
  <si>
    <t>David Charles Simiyu</t>
  </si>
  <si>
    <t>David Henry Koloseni</t>
  </si>
  <si>
    <t>Dickson Octavian Mbigi</t>
  </si>
  <si>
    <t>Donatha Damian Tibuhwa</t>
  </si>
  <si>
    <t>Doreen Martin Kabuche</t>
  </si>
  <si>
    <t>Edgar Christian Mapunda</t>
  </si>
  <si>
    <t>Egbert Ernest Mujuni</t>
  </si>
  <si>
    <t>Elizabeth Elisey Mrema</t>
  </si>
  <si>
    <t>Emanuel Thomas Mahambo</t>
  </si>
  <si>
    <t>Emanuel Xwaymay Ricky</t>
  </si>
  <si>
    <t>Emmanuel Mathew Sangu</t>
  </si>
  <si>
    <t>Emmanuel Evarest Sinkwembe</t>
  </si>
  <si>
    <t>Escain Mercury Kiwonde</t>
  </si>
  <si>
    <t>Esther Hellen Lugwisha</t>
  </si>
  <si>
    <t>Esther Francis Mvungi</t>
  </si>
  <si>
    <t>Eunice Wambui Mureithi</t>
  </si>
  <si>
    <t>Eva Tito Shana</t>
  </si>
  <si>
    <t>Exavery Kisesa Makula</t>
  </si>
  <si>
    <t>Faustin Nazareno Ngassapa</t>
  </si>
  <si>
    <t>Faustine Busumabu Janes</t>
  </si>
  <si>
    <t>Flaviana Marcel Joachim</t>
  </si>
  <si>
    <t>Flora John Magige</t>
  </si>
  <si>
    <t>Flora Stephano Nyaki</t>
  </si>
  <si>
    <t>Flora Ismail Tibazarwa</t>
  </si>
  <si>
    <t>Fortunatus Rwegasira Jacob</t>
  </si>
  <si>
    <t>Fred Demetrius Chibwana</t>
  </si>
  <si>
    <t>Fredrick Edwin Lyatuu</t>
  </si>
  <si>
    <t>Affiliation field should be "Lecturer, University of Dar es Salaam"</t>
  </si>
  <si>
    <t>Fulgence Ntangere Mpenda</t>
  </si>
  <si>
    <t>Gatambwa Dennis Mukandala</t>
  </si>
  <si>
    <t>George Mathew Sangu</t>
  </si>
  <si>
    <t>Geradius Deogratias Kikumi</t>
  </si>
  <si>
    <t>Gerald Jacob Kawishe</t>
  </si>
  <si>
    <t>Gilya Sungi Nungu</t>
  </si>
  <si>
    <t>affiliation to be "title, University of Dar es salaam"</t>
  </si>
  <si>
    <t>Ginena Bildard Shombe</t>
  </si>
  <si>
    <t>Gladness Elibariki Temu</t>
  </si>
  <si>
    <t>Gloria Ceasar Mutwala</t>
  </si>
  <si>
    <t>Godfrey Frederk Kimaro</t>
  </si>
  <si>
    <t>Goodluck Mika Mlay</t>
  </si>
  <si>
    <t>Grace Ansgar Kinunda</t>
  </si>
  <si>
    <t>Halima Mrisho Mfaume</t>
  </si>
  <si>
    <t>Hashim Mtulo Mangosongo</t>
  </si>
  <si>
    <t>Hawa Hillali Myovela</t>
  </si>
  <si>
    <t>Henry Joseph Ndangalasi</t>
  </si>
  <si>
    <t>Henry Anaery Kahimbi</t>
  </si>
  <si>
    <t>Heriel Naiman Moshi</t>
  </si>
  <si>
    <t>Herieth Stephen Rwezaula</t>
  </si>
  <si>
    <t>Hezekiah Buay Sawa</t>
  </si>
  <si>
    <t>Idrissa Said Amour</t>
  </si>
  <si>
    <t>Iman Salehe Yangaza</t>
  </si>
  <si>
    <t>Innocent Joseph Maduhu</t>
  </si>
  <si>
    <t>Innocent Jimmy Lugendo</t>
  </si>
  <si>
    <t>James Kachungwa Lugata</t>
  </si>
  <si>
    <t>Jasson Mutabuzi John</t>
  </si>
  <si>
    <t>Jestina Venance Katandukila</t>
  </si>
  <si>
    <t>Joan John Eliona Munissi</t>
  </si>
  <si>
    <t>John Valentine Lyakurwa</t>
  </si>
  <si>
    <t>John Andrew Marco Mahugija</t>
  </si>
  <si>
    <t>Joseph Rwegasila Buchweishaija</t>
  </si>
  <si>
    <t>affiliation to be "Professor of Chemistry, University of Dar es salaam"</t>
  </si>
  <si>
    <t>Joseph Yoeza Naimani Philip</t>
  </si>
  <si>
    <t>Juma Mahmud Hussein</t>
  </si>
  <si>
    <t>Justine John Tibaijuka</t>
  </si>
  <si>
    <t>Kessy Fidel Kilulya</t>
  </si>
  <si>
    <t>Laban Lameck Kebacho</t>
  </si>
  <si>
    <t>Lamsi Ngonde Safari</t>
  </si>
  <si>
    <t>Laurent Salahe Shilingi</t>
  </si>
  <si>
    <t>Leonard Douglas Akwilapo</t>
  </si>
  <si>
    <t>Leticia John Musese</t>
  </si>
  <si>
    <t>Lucy Andrew Namkinga</t>
  </si>
  <si>
    <t>Lucy Dalus Mbusi</t>
  </si>
  <si>
    <t>Lwitiko Pholds Mwakyusa</t>
  </si>
  <si>
    <t>Makungu Marco Madirisha</t>
  </si>
  <si>
    <t>Makungu James Ng'Oga</t>
  </si>
  <si>
    <t>Makungu Stephen Mwanzalima</t>
  </si>
  <si>
    <t>Marco Mpimbo Kiteu</t>
  </si>
  <si>
    <t>Margaret Emmanuel Samiji</t>
  </si>
  <si>
    <t>Mashaka James Mkandawile</t>
  </si>
  <si>
    <t>Mecklina Michael Mbundi</t>
  </si>
  <si>
    <t>Modester Damas Nkungu</t>
  </si>
  <si>
    <t>Mohamed Selemani Mazunga</t>
  </si>
  <si>
    <t>Mohamed Julius Kibaja</t>
  </si>
  <si>
    <t>Mohamed Mussa Mtangi</t>
  </si>
  <si>
    <t>Mohamed Amour Rashid</t>
  </si>
  <si>
    <t>Monika Shilereyo Temba</t>
  </si>
  <si>
    <t>Monika Mbaraka Ndoile</t>
  </si>
  <si>
    <t>Mwingereza John Kumwenda</t>
  </si>
  <si>
    <t>Naswibu Abdalla Kasimu</t>
  </si>
  <si>
    <t>Nathanael Rainald Komba</t>
  </si>
  <si>
    <t>Nickson Ezra Mmary</t>
  </si>
  <si>
    <t>Nuru Ramadhani Mlyuka</t>
  </si>
  <si>
    <t>Nyimvua Shaban Mbare</t>
  </si>
  <si>
    <t>Oliva Augustino Mwalaji</t>
  </si>
  <si>
    <t>Paul Tilwebwa Shelleph Limbu</t>
  </si>
  <si>
    <t>Penina George Mbago</t>
  </si>
  <si>
    <t>Pitos Seleka Biganda</t>
  </si>
  <si>
    <t>Quintino Alphonce Mgani</t>
  </si>
  <si>
    <t>Rajabu Juma Mangara</t>
  </si>
  <si>
    <t>Regina Peter Mtei</t>
  </si>
  <si>
    <t>Rose Justus Masalu</t>
  </si>
  <si>
    <t>Said Hamadi Mohamed</t>
  </si>
  <si>
    <t>Affiliation to be "Lecturer, University of Dar es Salaam"</t>
  </si>
  <si>
    <t>Said Athuman Sima</t>
  </si>
  <si>
    <t>Salum Juma Mussa</t>
  </si>
  <si>
    <t>HLTRxxxxx7 Laboratory Technician II</t>
  </si>
  <si>
    <t>Salvatory Romani Kessy</t>
  </si>
  <si>
    <t>Samora Macrice Andrew</t>
  </si>
  <si>
    <t>Samya Suleiman Mbarouk</t>
  </si>
  <si>
    <t>Santosh Kumar Sengar</t>
  </si>
  <si>
    <t>Sawadi Fransisco Ndunguru</t>
  </si>
  <si>
    <t>Shaaban Ally Kassuwi</t>
  </si>
  <si>
    <t>Shabani Iddi Makwaru</t>
  </si>
  <si>
    <t>Shadia Ibrahim Kilwanila</t>
  </si>
  <si>
    <t>Stela Gilbert Temu</t>
  </si>
  <si>
    <t>Stephen Issa Nnungu</t>
  </si>
  <si>
    <t>Stephen Samwel Nyandoro</t>
  </si>
  <si>
    <t>Steven Elisamehe Temu</t>
  </si>
  <si>
    <t>Stoweka Maneno Sanga</t>
  </si>
  <si>
    <t>registered</t>
  </si>
  <si>
    <t>Sylvester L Lyantagaye</t>
  </si>
  <si>
    <t>Sylvester Ereneus Rugeihyamu</t>
  </si>
  <si>
    <t>Theresia Crispin Marijani</t>
  </si>
  <si>
    <t>Thomas Jacob Lyimo</t>
  </si>
  <si>
    <t>Uledi Ayubu Ngulo</t>
  </si>
  <si>
    <t>Veneranda Egdius Mlegi</t>
  </si>
  <si>
    <t>Veronica Ezekiel Linkati</t>
  </si>
  <si>
    <t>Victor Anacletus Makene</t>
  </si>
  <si>
    <t>Watson Levens Kibanda</t>
  </si>
  <si>
    <t>Wilfred Paulo Kessy</t>
  </si>
  <si>
    <t>Wilirk Ngalason Mrosso</t>
  </si>
  <si>
    <t>Winifrida Benedict Kidima</t>
  </si>
  <si>
    <t>Yahaya Mzee Makame</t>
  </si>
  <si>
    <t>Yeremia Japhety Chuhila</t>
  </si>
  <si>
    <t>Zacharia Florence Mtewele</t>
  </si>
  <si>
    <t>Agricola Killian Mwageni</t>
  </si>
  <si>
    <t>Geography</t>
  </si>
  <si>
    <t>Ahimidiwe Rodrick Munuo</t>
  </si>
  <si>
    <t>Amina Suleiman Msengwa</t>
  </si>
  <si>
    <t>Statistics</t>
  </si>
  <si>
    <t>Anitha Castor Tingira</t>
  </si>
  <si>
    <t>Sociology</t>
  </si>
  <si>
    <t>Armstrong Clement Matogwa</t>
  </si>
  <si>
    <t>Audax Butamanya Kweyamba</t>
  </si>
  <si>
    <t>Beda Gosbert Masilingi</t>
  </si>
  <si>
    <t>Benezet Mugisha Rwelengera</t>
  </si>
  <si>
    <t>Bernadeta Killian Mchapwaya</t>
  </si>
  <si>
    <t>Blanka Thobias Assenga</t>
  </si>
  <si>
    <t>Bwire Wilson Bwire</t>
  </si>
  <si>
    <t>Christine Noe Pallangyo</t>
  </si>
  <si>
    <t>Christopher Mungo Peter William</t>
  </si>
  <si>
    <t>Clement Mromba Mikidadi</t>
  </si>
  <si>
    <t>Consolata Raphael Sulley</t>
  </si>
  <si>
    <t>Cosmas Kaitani Nziku</t>
  </si>
  <si>
    <t>Cosmas Hassan Sokoni</t>
  </si>
  <si>
    <t>Daniel Andwale Mwalutolo</t>
  </si>
  <si>
    <t>Danstan Rutahigwa Mukono</t>
  </si>
  <si>
    <t>Datius Kananura Rweyemamu</t>
  </si>
  <si>
    <t>David Laiboo Kitumi</t>
  </si>
  <si>
    <t>Dickson Paul Kikoti</t>
  </si>
  <si>
    <t>Dickson Anderson Kavishe</t>
  </si>
  <si>
    <t>Digna Wolfram Mlengule</t>
  </si>
  <si>
    <t>Dimpna John Mosha</t>
  </si>
  <si>
    <t>Needs to verify UDSM email</t>
  </si>
  <si>
    <t>Donald Anthony Mwiurubani</t>
  </si>
  <si>
    <t>Donald Rutayuga Rwechungura</t>
  </si>
  <si>
    <t>Edith Benedict Mhina</t>
  </si>
  <si>
    <t>Edmundi Rutaigwa Biyengo</t>
  </si>
  <si>
    <t>Egidius Rwezahula Kamanyi</t>
  </si>
  <si>
    <t>Elevatus Nkebukwa Mukyanuzi</t>
  </si>
  <si>
    <t>Elia Mwakalukwa Magwaja</t>
  </si>
  <si>
    <t>Elija Samweli Kondi</t>
  </si>
  <si>
    <t>Elizabeth Bernard Palela-Makawa</t>
  </si>
  <si>
    <t>Emanuel Ismael Mafie</t>
  </si>
  <si>
    <t>Eminata Hemed Kamogo</t>
  </si>
  <si>
    <t>Emmanuel Ezekiel Mwanjilinji</t>
  </si>
  <si>
    <t>Emmanuel Enock Kipole</t>
  </si>
  <si>
    <t>Ernest Theobald Mallya</t>
  </si>
  <si>
    <t>Ernest Blendire Moronda</t>
  </si>
  <si>
    <t>Estelia Alfred Mwambene</t>
  </si>
  <si>
    <t>Faraja Daniel Namkesa</t>
  </si>
  <si>
    <t>Felix Stephen Nyella</t>
  </si>
  <si>
    <t>Fina Thomas Faustine</t>
  </si>
  <si>
    <t>Francis Herman Lyimo</t>
  </si>
  <si>
    <t>Gaspar Baltazary Masawe</t>
  </si>
  <si>
    <t>Gloria Evarist Lyimo</t>
  </si>
  <si>
    <t>Godfrey Joseph Saqware</t>
  </si>
  <si>
    <t>Godfrey Gosbert Kabigumila</t>
  </si>
  <si>
    <t>Godwin Adiel Lema</t>
  </si>
  <si>
    <t>Gozibert Kamuhabwa Kamugisha</t>
  </si>
  <si>
    <t>Hadija Kassim Mwendah</t>
  </si>
  <si>
    <t>Herbert Hambati Qambalo</t>
  </si>
  <si>
    <t>Huruma Luhuvilo Sigalla</t>
  </si>
  <si>
    <t>Ignasia Paskal Mbatta</t>
  </si>
  <si>
    <t>Irene Albert Koko</t>
  </si>
  <si>
    <t>Issa Noor Omary</t>
  </si>
  <si>
    <t>Jackson Raymond Sawe</t>
  </si>
  <si>
    <t>Jacqueline Halima Mgumia</t>
  </si>
  <si>
    <t>Johnstone Mushumbusi Andrea</t>
  </si>
  <si>
    <t>Jonas Jackson Kinanda</t>
  </si>
  <si>
    <t>Should verify UDSM Email</t>
  </si>
  <si>
    <t>Joyce Samson Manahiri</t>
  </si>
  <si>
    <t>Jumanne Hamis Rashidi</t>
  </si>
  <si>
    <t>Kelvin Ataulwa Munisi</t>
  </si>
  <si>
    <t>Kisiaya Saruni Mwasuni</t>
  </si>
  <si>
    <t>Latifa Abdulla Mohamed</t>
  </si>
  <si>
    <t>Leiyo Ole Singo</t>
  </si>
  <si>
    <t>Lucius Rugaimukamu Mugisha</t>
  </si>
  <si>
    <t>Lucy Joseph Chabariko</t>
  </si>
  <si>
    <t>Lupa Ramadhani Harenga</t>
  </si>
  <si>
    <t>Magolanga Shagembe Shelembi</t>
  </si>
  <si>
    <t>Mamta Trichal Pandey</t>
  </si>
  <si>
    <t>Masoud Dauda Kalokola</t>
  </si>
  <si>
    <t>Mathew Agripinus Senga</t>
  </si>
  <si>
    <t>Mathias Bantanuka Masaka</t>
  </si>
  <si>
    <t>Matrona Richard Kabyemela</t>
  </si>
  <si>
    <t>Michael David Rikanga</t>
  </si>
  <si>
    <t>Mohamed Ally Bakari</t>
  </si>
  <si>
    <t>Moses Emanuel Mnzava</t>
  </si>
  <si>
    <t>Muhidin Juma Shangwe</t>
  </si>
  <si>
    <t>Nassoro Rajabu Kitunda</t>
  </si>
  <si>
    <t>Nestory Erasto Yamungu</t>
  </si>
  <si>
    <t>Ng'wanza Kamata Soko</t>
  </si>
  <si>
    <t>Opportuna Leo Kweka</t>
  </si>
  <si>
    <t>Orestas Stephen Kigahe</t>
  </si>
  <si>
    <t>Phillip Karumuna Mwanukuzi</t>
  </si>
  <si>
    <t>Pilly  Silvano</t>
  </si>
  <si>
    <t>Rasul Ahmed Minja</t>
  </si>
  <si>
    <t>Reginald Rafael Matola</t>
  </si>
  <si>
    <t>Respicius Shumbusho Damian</t>
  </si>
  <si>
    <t>Richard Faustine Sambaiga</t>
  </si>
  <si>
    <t>Richard Bonaventura Mbunda</t>
  </si>
  <si>
    <t>Rodrick Henry Kweyunga</t>
  </si>
  <si>
    <t>Rosemarie Nyigulila Mwaipopo</t>
  </si>
  <si>
    <t>Rwekaza Sympho Mukandala</t>
  </si>
  <si>
    <t>Sabatho Kekea Nyamsenda</t>
  </si>
  <si>
    <t>Saumu Ibrahim Mwasha</t>
  </si>
  <si>
    <t>Shadrack Elia Kibona</t>
  </si>
  <si>
    <t>Sharifa Abdul Mikonga</t>
  </si>
  <si>
    <t>Silas Njenje Paschal</t>
  </si>
  <si>
    <t>Simon Mutebi Elizeus</t>
  </si>
  <si>
    <t>Stanslaus Phelechism Nkalanga</t>
  </si>
  <si>
    <t>Suma Fahamu Kibonde</t>
  </si>
  <si>
    <t>Thomas Joseph Ndaluka</t>
  </si>
  <si>
    <t>Twahil Hemed Shakiru</t>
  </si>
  <si>
    <t>Vendelin Tarmo Simon</t>
  </si>
  <si>
    <t>Verdiana Tindichebwa Tilumanywa</t>
  </si>
  <si>
    <t>Vicent Augustino Mallya</t>
  </si>
  <si>
    <t>Vicent Elias Temu</t>
  </si>
  <si>
    <t>Victoria Boniface Makulilo</t>
  </si>
  <si>
    <t>Wiggins Aaron Kyatikila</t>
  </si>
  <si>
    <t>William John Walwa</t>
  </si>
  <si>
    <t>Witness Focus Tarimo</t>
  </si>
  <si>
    <t>Yasini Harouni Ismail</t>
  </si>
  <si>
    <t>Zabron Alphaxad Kengera</t>
  </si>
  <si>
    <t>Zahor Khalifa Zahor</t>
  </si>
  <si>
    <t>Zakia Iddi Ibrahim</t>
  </si>
  <si>
    <t>Zulkifr Abdallah Msofe</t>
  </si>
  <si>
    <t>Alexander Boniface Makulilo</t>
  </si>
  <si>
    <t>Abdullah Hamza Mohammed</t>
  </si>
  <si>
    <t>Creative Arts</t>
  </si>
  <si>
    <t>Albert A Rubera</t>
  </si>
  <si>
    <t>Foreign Languages and Linguistics</t>
  </si>
  <si>
    <t>Albertus Karume Onyiego</t>
  </si>
  <si>
    <t>History</t>
  </si>
  <si>
    <t>Alfred Fulgence Mulinda</t>
  </si>
  <si>
    <t>Andrea Azizi Kifyasi</t>
  </si>
  <si>
    <t>Anna Peter Semiono</t>
  </si>
  <si>
    <t>Antoni Majembe Keya</t>
  </si>
  <si>
    <t>Audax Zephania Mabulla</t>
  </si>
  <si>
    <t>Archaeology and Heritage Studies</t>
  </si>
  <si>
    <t>Aurelia Dominick Mallya</t>
  </si>
  <si>
    <t>Bilenjo Mmillo Mgaya</t>
  </si>
  <si>
    <t>Literature</t>
  </si>
  <si>
    <t>Brighton Phares Msagalla</t>
  </si>
  <si>
    <t>Cyprian Tungaraza Kilangi</t>
  </si>
  <si>
    <t>Daines Nicodem Sanga</t>
  </si>
  <si>
    <t>Davis Kulong'wa Nyanda</t>
  </si>
  <si>
    <t>Delphine Cosmas Njewele</t>
  </si>
  <si>
    <t>Deniza Joash Nyakana</t>
  </si>
  <si>
    <t>Dickson Pius Mdugala</t>
  </si>
  <si>
    <t>Dinnah Enock Nicodemus</t>
  </si>
  <si>
    <t>Dominick Dunford Makanjila</t>
  </si>
  <si>
    <t>Dominicusi Zimanimoto Makukula</t>
  </si>
  <si>
    <t>Edwin Michael Msambwa</t>
  </si>
  <si>
    <t>Edwin Anderson Mwakibete</t>
  </si>
  <si>
    <t>Edwinus Lyaya Chrisantus</t>
  </si>
  <si>
    <t>Elgidius Edgar Bwinabona Ichumbaki</t>
  </si>
  <si>
    <t>Eliah Sibonike Mwaifuge</t>
  </si>
  <si>
    <t>Elinaza Anthony Mjema</t>
  </si>
  <si>
    <t>Elizabeth Charles Kweka</t>
  </si>
  <si>
    <t>Emanuel Thomas Kessy</t>
  </si>
  <si>
    <t>Emanuel Lukio Mchome</t>
  </si>
  <si>
    <t>Emmanuel Penion Lema</t>
  </si>
  <si>
    <t>Erasmus Akiley Msuya</t>
  </si>
  <si>
    <t>Eric Clement Mgalula</t>
  </si>
  <si>
    <t>Philosophy and Religious Studies</t>
  </si>
  <si>
    <t>Erick Nikuigize Shartiely</t>
  </si>
  <si>
    <t>Evarist Magoti Cornelli</t>
  </si>
  <si>
    <t>Faraja Kristomus Nyamkwembeya</t>
  </si>
  <si>
    <t>Felix Arkard Chami</t>
  </si>
  <si>
    <t>Festo Fulgence Mulinda</t>
  </si>
  <si>
    <t>Centre for Communications Studies</t>
  </si>
  <si>
    <t>Frank Mwandu Masele</t>
  </si>
  <si>
    <t>Frank Florah Edward</t>
  </si>
  <si>
    <t>Frolence Rubagumisa Rutechura</t>
  </si>
  <si>
    <t>Gasiano Gaspary Sumbai</t>
  </si>
  <si>
    <t>Gaspardus Gastus Mwombeki</t>
  </si>
  <si>
    <t>Gastor Cosmas Mapunda</t>
  </si>
  <si>
    <t>George Katoto Ambindwile</t>
  </si>
  <si>
    <t>Gerald Eliniongoze Kimambo</t>
  </si>
  <si>
    <t>Godfrey Francis Muganda</t>
  </si>
  <si>
    <t>Godian Mosses Mahowe</t>
  </si>
  <si>
    <t>Godwin Yonas Njiro</t>
  </si>
  <si>
    <t>Gyavira Lwebangira Kamara</t>
  </si>
  <si>
    <t>Happiness Elias Msilikale</t>
  </si>
  <si>
    <t>Helen Helen Lauer</t>
  </si>
  <si>
    <t>Herbert Harald Ndomba</t>
  </si>
  <si>
    <t>Hezron Romanus Kangalawe</t>
  </si>
  <si>
    <t>Iddy Ramadhani Magoti</t>
  </si>
  <si>
    <t>Ignas Brown Fedeo</t>
  </si>
  <si>
    <t>Iman Daimon Sanga</t>
  </si>
  <si>
    <t>Isack Joseph Sondoma</t>
  </si>
  <si>
    <t>Ishmail Phillips Mwambapa</t>
  </si>
  <si>
    <t>Ivan Bruno Kivinge</t>
  </si>
  <si>
    <t>Jackson Juma Coy</t>
  </si>
  <si>
    <t>James Benedict Kuboja</t>
  </si>
  <si>
    <t>James Frank Zotto</t>
  </si>
  <si>
    <t>John Xavery Wakota</t>
  </si>
  <si>
    <t>Joseph Joachimu Olomy</t>
  </si>
  <si>
    <t>Julius John Taji</t>
  </si>
  <si>
    <t>Juma Paresso Marmo</t>
  </si>
  <si>
    <t>Justin Aloyce Msuya</t>
  </si>
  <si>
    <t>Kassomo Athanas Mkallyah</t>
  </si>
  <si>
    <t>Kelvin Mathayo Lukanga</t>
  </si>
  <si>
    <t>Kelvin Arthur Mugisha</t>
  </si>
  <si>
    <t>Lengson Paul Ngwasi</t>
  </si>
  <si>
    <t>Lightness Kokwijuka Herman</t>
  </si>
  <si>
    <t>Liyenja Venant Mwinuka</t>
  </si>
  <si>
    <t>Lucas Shija Kitula</t>
  </si>
  <si>
    <t>Makarius Peter Itambu</t>
  </si>
  <si>
    <t>UDSM email should be used for verification</t>
  </si>
  <si>
    <t>Mariam Joseph Bundala</t>
  </si>
  <si>
    <t>Mathayo Bernard Ndomondo</t>
  </si>
  <si>
    <t>Maxmillian Julius Chuhila</t>
  </si>
  <si>
    <t>Michael  Andindilile</t>
  </si>
  <si>
    <t>Michael Karani Lukumay</t>
  </si>
  <si>
    <t>Michael Felisian Lyakurwa</t>
  </si>
  <si>
    <t>Mona Ngusekela Mwakalinga</t>
  </si>
  <si>
    <t>Mpale Yvonne Mwansasu Silkiluwasha</t>
  </si>
  <si>
    <t>Mukoi Nyeura Musagasa</t>
  </si>
  <si>
    <t>Musa Said Mwitondi</t>
  </si>
  <si>
    <t>Mussa Sadock Myala</t>
  </si>
  <si>
    <t>Mussa Choyo Ibrahimu</t>
  </si>
  <si>
    <t>Nancy Alexander Rushohora</t>
  </si>
  <si>
    <t>Neema Amani Ngoda</t>
  </si>
  <si>
    <t>Neema Eliphas Laizer</t>
  </si>
  <si>
    <t>Neema Beatrix Fivawo</t>
  </si>
  <si>
    <t>Ngusubila Mbope Mwakalindile</t>
  </si>
  <si>
    <t>Nicholous Asheli Njeza</t>
  </si>
  <si>
    <t>Norbert Bartholomew Mtavangu</t>
  </si>
  <si>
    <t>Affiliaction to be "Senior ecturer, University of Dar es Salaam"</t>
  </si>
  <si>
    <t>Nuru Nelson Shonde</t>
  </si>
  <si>
    <t>Obeth James Mwampalile</t>
  </si>
  <si>
    <t>Onike Robert Kanyawana</t>
  </si>
  <si>
    <t>Oswald Masebo Jotham</t>
  </si>
  <si>
    <t>Paschal Charles Mdukula</t>
  </si>
  <si>
    <t>Pastory Magayane Bushozi</t>
  </si>
  <si>
    <t>Paul Luhende Joseph</t>
  </si>
  <si>
    <t>Peji Lazaro Lunyili</t>
  </si>
  <si>
    <t>Peter Enos Nkandala</t>
  </si>
  <si>
    <t>Peter Tumaini-Mungu Mosha</t>
  </si>
  <si>
    <t>Philbert Joseph Komu</t>
  </si>
  <si>
    <t>Reginald Elias Kirey</t>
  </si>
  <si>
    <t>Affiliaction to be "Assistant Lecturer, University of Dar es Salaam"</t>
  </si>
  <si>
    <t>Revocatus Kaombwe Millambo</t>
  </si>
  <si>
    <t>Richard Nandiga Bigambo</t>
  </si>
  <si>
    <t>Robert Francis Shekibua</t>
  </si>
  <si>
    <t>Rose Acen Upor</t>
  </si>
  <si>
    <t>Ruth Neema Nzegenuka</t>
  </si>
  <si>
    <t>Safina Said Kimbokota</t>
  </si>
  <si>
    <t>Salvatory Stephen Nyanto</t>
  </si>
  <si>
    <t>Salvius Salvius Duwe</t>
  </si>
  <si>
    <t>Samwel Daniel Edward</t>
  </si>
  <si>
    <t>Shadrick Lewin Kayuni</t>
  </si>
  <si>
    <t>Shijja Kevin Kuhumba</t>
  </si>
  <si>
    <t>Sinyati Robinson Mark</t>
  </si>
  <si>
    <t>Stanley Elias Kiswaga</t>
  </si>
  <si>
    <t>Thomas John Biginagwa</t>
  </si>
  <si>
    <t>Valerius William Mjuni</t>
  </si>
  <si>
    <t>Winghton Brighton Mtechura</t>
  </si>
  <si>
    <t>Yunusy Castory Ng'umbi</t>
  </si>
  <si>
    <t>Yustina Samwel Komba</t>
  </si>
  <si>
    <t>Affiliaction to be "Assistant Lecturer"</t>
  </si>
  <si>
    <t>Zamda Ramadhani Geuza</t>
  </si>
  <si>
    <t>Zilpah Saul Ombijah</t>
  </si>
  <si>
    <t>Nivard Silvester Mwageni</t>
  </si>
  <si>
    <t>Abdilah Iddi Issa</t>
  </si>
  <si>
    <t>Amani Odeli Sanga</t>
  </si>
  <si>
    <t>Should change the affiliation field as "Assistant Lecturer, University of Dar es Salaam", and use UDSM email for verification</t>
  </si>
  <si>
    <t>Asia Majid Igangula</t>
  </si>
  <si>
    <t>Colman Titus Msoka</t>
  </si>
  <si>
    <t>Elliott Phillemons Niboye</t>
  </si>
  <si>
    <t>Affiliation field shoud be changed to "Professor, University of Dar es Salaam"</t>
  </si>
  <si>
    <t>Erick Moses Nganoga</t>
  </si>
  <si>
    <t>Esther William Dungumaro</t>
  </si>
  <si>
    <t>Exaud Joel Pallangyo</t>
  </si>
  <si>
    <t>Florian Sanya Silangwa</t>
  </si>
  <si>
    <t>Gelas Hiel Rubakula</t>
  </si>
  <si>
    <t>Hezron Ronald Makundi</t>
  </si>
  <si>
    <t>Idd Hasan Musa</t>
  </si>
  <si>
    <t>Imani Yaredi Majenda</t>
  </si>
  <si>
    <t>John Maige Beteri</t>
  </si>
  <si>
    <t>John Victor Msinde</t>
  </si>
  <si>
    <t>Correct spelling error "Salaamy"; Affiliation field should be changed to "Lecturer, University of Dar es Salaam"</t>
  </si>
  <si>
    <t>Jones Joseph Helberth</t>
  </si>
  <si>
    <t>Kenny Kamna Manara</t>
  </si>
  <si>
    <t>Leila Salum Msabaha</t>
  </si>
  <si>
    <t>Leonia John Raphael</t>
  </si>
  <si>
    <t>Lilian Victor Mtasingwa</t>
  </si>
  <si>
    <t>Mgendi Msangya Zacharia</t>
  </si>
  <si>
    <t>Omary Saidi Thabiti</t>
  </si>
  <si>
    <t>Patrick Erasto Mlinga</t>
  </si>
  <si>
    <t>Paul Isambaja Japhet</t>
  </si>
  <si>
    <t>Affiliation field should be changed to "Assistant Lecturer, University of Dar es Salaam"</t>
  </si>
  <si>
    <t>Philbert Mbezi Katto</t>
  </si>
  <si>
    <t>Ronald Boniphace Ndesanjo</t>
  </si>
  <si>
    <t>Salma Buji Emmanuel</t>
  </si>
  <si>
    <t>Shukrani  Kassian Mbirigenda</t>
  </si>
  <si>
    <t>Shukrani Kassian Mbirigenda</t>
  </si>
  <si>
    <t>Sophia Adam Mgoba</t>
  </si>
  <si>
    <t>Stephen Oswald Maluka</t>
  </si>
  <si>
    <t>Vedasto  Hamza</t>
  </si>
  <si>
    <t>Wivina Byera Msebeni</t>
  </si>
  <si>
    <t>Adventina Yonathan Buberwa</t>
  </si>
  <si>
    <t>Swahili Language and Linguistics</t>
  </si>
  <si>
    <t>Aldin Kaizilege Mutembei</t>
  </si>
  <si>
    <t>Literature, Communication and Publishing</t>
  </si>
  <si>
    <t>Angelus Jacob Mnenuka</t>
  </si>
  <si>
    <t>Anna Nicholaus Kyamba</t>
  </si>
  <si>
    <t>Arnold Gawasike Msigwa</t>
  </si>
  <si>
    <t>The affiliation field should be "Lecturer, University of Dar es Salaam" and UDSM email should be used for verification</t>
  </si>
  <si>
    <t>Asifiwe Eliudy Mwagike</t>
  </si>
  <si>
    <t>Constansia Constantini Urassa</t>
  </si>
  <si>
    <t>Daud Mashenene William</t>
  </si>
  <si>
    <t>Affiliation field should be "Assistant Lecturer, University of Dar es Salaam"</t>
  </si>
  <si>
    <t>Edith Barnabas Lyimo</t>
  </si>
  <si>
    <t>Elimwaria Judica Swai</t>
  </si>
  <si>
    <t>Elither Vincent Kindole</t>
  </si>
  <si>
    <t>Affiliation field should be changed to "Lecturer, University of Dar es Salaam"</t>
  </si>
  <si>
    <t>Elizabeth Godwin Mahenge</t>
  </si>
  <si>
    <t>Erasto John Duwe</t>
  </si>
  <si>
    <t>Director's Office IKS</t>
  </si>
  <si>
    <t>Affiliation should be changed to "Assistant Lecturer, University of Dar es Salaam"</t>
  </si>
  <si>
    <t>Ernesta Simon Mosha</t>
  </si>
  <si>
    <t>Festo Joster Ntensya</t>
  </si>
  <si>
    <t>Filieda Dillah Sanga</t>
  </si>
  <si>
    <t>Geniva Clement Kazinja</t>
  </si>
  <si>
    <t>George Yesse Mrikaria</t>
  </si>
  <si>
    <t>Grace Henry Minja</t>
  </si>
  <si>
    <t>Hadija Ibrahim Nguli</t>
  </si>
  <si>
    <t>Jeremiah Swallo Andrew</t>
  </si>
  <si>
    <t>Joviet Marco Bulaya</t>
  </si>
  <si>
    <t>Leonard Herman Bakize</t>
  </si>
  <si>
    <t>Leonard Flavian Ilomo</t>
  </si>
  <si>
    <t>Matobera Devotha Elly</t>
  </si>
  <si>
    <t>Michael Amri Mashauri</t>
  </si>
  <si>
    <t>Mohamedi Abdallah Ngunguti</t>
  </si>
  <si>
    <t>Musa Mohamed, Salim Shembilu</t>
  </si>
  <si>
    <t>Mussa Mohammed Hans</t>
  </si>
  <si>
    <t>Neema Benson Sway</t>
  </si>
  <si>
    <t>Pendo Salu Malangwa</t>
  </si>
  <si>
    <t>Peter Jacobo Pacho</t>
  </si>
  <si>
    <t>Rajabu Adamu Chipila</t>
  </si>
  <si>
    <t>The affiliation field should be "Lecturerof Linguistics, University of Dar es Salaam"</t>
  </si>
  <si>
    <t>Rajabu Ramadhani Makacha</t>
  </si>
  <si>
    <t>Ramadhani Thomas Kadallah</t>
  </si>
  <si>
    <t>Rhoda Peterson Kidami</t>
  </si>
  <si>
    <t>Salome Jeromin Kotira</t>
  </si>
  <si>
    <t>Selestino Helman Msigala</t>
  </si>
  <si>
    <t>Shani Omari Mchepange</t>
  </si>
  <si>
    <t>Sikitu Elias Luvanda</t>
  </si>
  <si>
    <t>Titus Mpemba Ngeme</t>
  </si>
  <si>
    <t>Winifrid Alex Mligo</t>
  </si>
  <si>
    <t>Zawadi Daniel Limbe</t>
  </si>
  <si>
    <t>Zitaamanzia Said Kididi</t>
  </si>
  <si>
    <t>u</t>
  </si>
  <si>
    <t>Alex Peter Rubekie</t>
  </si>
  <si>
    <t>Marine and Coastal Resources Management</t>
  </si>
  <si>
    <t>Aviti John Mmochi</t>
  </si>
  <si>
    <t>Marine Technology and Innovation</t>
  </si>
  <si>
    <t>Barnabas Alphonce Tarimo</t>
  </si>
  <si>
    <t>Batuli Mohammed Yahya</t>
  </si>
  <si>
    <t>Directors's Office IMS</t>
  </si>
  <si>
    <t>Christian Hillary Matemu</t>
  </si>
  <si>
    <t>Needs to change affiliation as "Assistant Lecturer, University of Dar es Salaam", and should verify email at @udsm.ac.tz</t>
  </si>
  <si>
    <t>Christopher Adriano Muhando</t>
  </si>
  <si>
    <t>Geosciences, Oceanography and Informatics</t>
  </si>
  <si>
    <t>Daudi Joachim Msangameno</t>
  </si>
  <si>
    <t>Desiderius Cyril Patrick Masalu</t>
  </si>
  <si>
    <t>Emmanuel Lameck Agwanda</t>
  </si>
  <si>
    <t>Florence Jovinary Peter</t>
  </si>
  <si>
    <t>Francis Pius Mmanda</t>
  </si>
  <si>
    <t>George Bernard Ngomano</t>
  </si>
  <si>
    <t>Hellen Joseph Kizenga</t>
  </si>
  <si>
    <t>Jestina Obedi Ntaguda</t>
  </si>
  <si>
    <t>Kelvin Joseph Kamnde</t>
  </si>
  <si>
    <t>Leonard Jones Chauka</t>
  </si>
  <si>
    <t>Margareth Serapio Kyewalyanga</t>
  </si>
  <si>
    <t>Matern Stephen Mtolera</t>
  </si>
  <si>
    <t>Mbiru Moses Mapombe</t>
  </si>
  <si>
    <t>Mwanahija Salehe Shalli</t>
  </si>
  <si>
    <t>Mwita Marwa Mangora</t>
  </si>
  <si>
    <t>Ntahondi Mcheche Nyandwi</t>
  </si>
  <si>
    <t>Rachel Angelo Sabuni</t>
  </si>
  <si>
    <t>Rashid Omari Ismail</t>
  </si>
  <si>
    <t>Rukia Abdallah Kitula</t>
  </si>
  <si>
    <t>Saleh Abdulhakim Yahya</t>
  </si>
  <si>
    <t>Violeth Charles Swai</t>
  </si>
  <si>
    <t>Should rewrite the affiliation field as "Assistant Lecturer, University of Dar es Salaam"</t>
  </si>
  <si>
    <t>Yohana Wilson Shaghude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</si>
</sst>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/dd/yyyy"/>
  </numFmts>
  <fonts count="40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b/>
      <sz val="11.0"/>
      <color rgb="FF000000"/>
      <name val="Calibri"/>
    </font>
    <font>
      <b/>
      <color rgb="FF000000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rgb="FF000000"/>
      <name val="Calibri"/>
      <scheme val="minor"/>
    </font>
    <font>
      <sz val="9.0"/>
      <color rgb="FF000000"/>
      <name val="&quot;Google Sans Mono&quot;"/>
    </font>
    <font>
      <b/>
      <sz val="11.0"/>
      <color rgb="FF1F1F1F"/>
      <name val="&quot;Google Sans&quot;"/>
    </font>
    <font>
      <b/>
      <sz val="9.0"/>
      <color rgb="FF1F1F1F"/>
      <name val="&quot;Google Sans&quot;"/>
    </font>
    <font>
      <u/>
      <sz val="11.0"/>
      <color rgb="FF0000FF"/>
      <name val="Calibri"/>
    </font>
    <font>
      <b/>
      <sz val="11.0"/>
      <color theme="0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sz val="9.0"/>
      <color rgb="FF1F1F1F"/>
      <name val="&quot;Google Sans&quot;"/>
    </font>
    <font>
      <u/>
      <color rgb="FF0000FF"/>
    </font>
    <font>
      <u/>
      <color rgb="FF0000FF"/>
    </font>
    <font>
      <u/>
      <sz val="11.0"/>
      <color rgb="FF0000FF"/>
      <name val="Calibri"/>
    </font>
    <font>
      <u/>
      <color rgb="FF0563C1"/>
    </font>
    <font>
      <color rgb="FF222222"/>
      <name val="Arial"/>
    </font>
    <font>
      <b/>
      <color theme="0"/>
      <name val="Calibri"/>
      <scheme val="minor"/>
    </font>
    <font>
      <u/>
      <color rgb="FF0000FF"/>
    </font>
    <font>
      <color rgb="FF000000"/>
      <name val="&quot;docs-Calibri&quot;"/>
    </font>
    <font>
      <sz val="11.0"/>
      <color rgb="FF1F1F1F"/>
      <name val="Calibri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sz val="11.0"/>
      <color theme="0"/>
      <name val="Calibri"/>
    </font>
    <font>
      <sz val="10.0"/>
      <color rgb="FF1F1F1F"/>
      <name val="&quot;Google Sans&quot;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0563C1"/>
      <name val="Calibri"/>
    </font>
    <font>
      <sz val="11.0"/>
      <color rgb="FF000000"/>
      <name val="Docs-Calibri"/>
    </font>
    <font>
      <u/>
      <sz val="11.0"/>
      <color rgb="FF0000FF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9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3" numFmtId="0" xfId="0" applyAlignment="1" applyFont="1">
      <alignment horizontal="center"/>
    </xf>
    <xf borderId="2" fillId="2" fontId="4" numFmtId="10" xfId="0" applyAlignment="1" applyBorder="1" applyFill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3" fillId="0" fontId="1" numFmtId="0" xfId="0" applyBorder="1" applyFont="1"/>
    <xf borderId="3" fillId="0" fontId="1" numFmtId="0" xfId="0" applyAlignment="1" applyBorder="1" applyFont="1">
      <alignment horizontal="center"/>
    </xf>
    <xf borderId="4" fillId="0" fontId="6" numFmtId="0" xfId="0" applyAlignment="1" applyBorder="1" applyFont="1">
      <alignment horizontal="center" readingOrder="0"/>
    </xf>
    <xf borderId="3" fillId="0" fontId="6" numFmtId="10" xfId="0" applyAlignment="1" applyBorder="1" applyFont="1" applyNumberFormat="1">
      <alignment readingOrder="0"/>
    </xf>
    <xf borderId="3" fillId="0" fontId="6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3" fillId="0" fontId="7" numFmtId="0" xfId="0" applyAlignment="1" applyBorder="1" applyFont="1">
      <alignment readingOrder="0"/>
    </xf>
    <xf borderId="3" fillId="0" fontId="7" numFmtId="0" xfId="0" applyAlignment="1" applyBorder="1" applyFont="1">
      <alignment horizontal="center"/>
    </xf>
    <xf borderId="3" fillId="0" fontId="7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3" fillId="2" fontId="8" numFmtId="10" xfId="0" applyAlignment="1" applyBorder="1" applyFont="1" applyNumberFormat="1">
      <alignment horizontal="center"/>
    </xf>
    <xf borderId="0" fillId="2" fontId="8" numFmtId="0" xfId="0" applyAlignment="1" applyFont="1">
      <alignment horizontal="center" readingOrder="0"/>
    </xf>
    <xf borderId="0" fillId="2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3" fillId="0" fontId="7" numFmtId="0" xfId="0" applyBorder="1" applyFont="1"/>
    <xf borderId="0" fillId="0" fontId="6" numFmtId="0" xfId="0" applyAlignment="1" applyFont="1">
      <alignment horizontal="center"/>
    </xf>
    <xf borderId="3" fillId="3" fontId="1" numFmtId="0" xfId="0" applyBorder="1" applyFill="1" applyFont="1"/>
    <xf borderId="3" fillId="3" fontId="1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  <xf borderId="3" fillId="3" fontId="4" numFmtId="10" xfId="0" applyAlignment="1" applyBorder="1" applyFont="1" applyNumberFormat="1">
      <alignment horizontal="center"/>
    </xf>
    <xf borderId="3" fillId="3" fontId="8" numFmtId="10" xfId="0" applyAlignment="1" applyBorder="1" applyFont="1" applyNumberFormat="1">
      <alignment horizontal="center"/>
    </xf>
    <xf borderId="0" fillId="0" fontId="8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3" fillId="0" fontId="1" numFmtId="0" xfId="0" applyAlignment="1" applyBorder="1" applyFont="1">
      <alignment horizontal="center" readingOrder="0"/>
    </xf>
    <xf borderId="3" fillId="0" fontId="7" numFmtId="164" xfId="0" applyBorder="1" applyFont="1" applyNumberFormat="1"/>
    <xf borderId="3" fillId="0" fontId="3" numFmtId="164" xfId="0" applyAlignment="1" applyBorder="1" applyFont="1" applyNumberFormat="1">
      <alignment readingOrder="0"/>
    </xf>
    <xf borderId="3" fillId="0" fontId="3" numFmtId="0" xfId="0" applyAlignment="1" applyBorder="1" applyFont="1">
      <alignment horizontal="center" readingOrder="0"/>
    </xf>
    <xf borderId="3" fillId="0" fontId="3" numFmtId="165" xfId="0" applyAlignment="1" applyBorder="1" applyFont="1" applyNumberFormat="1">
      <alignment readingOrder="0"/>
    </xf>
    <xf borderId="3" fillId="0" fontId="3" numFmtId="165" xfId="0" applyAlignment="1" applyBorder="1" applyFont="1" applyNumberFormat="1">
      <alignment horizontal="right" readingOrder="0"/>
    </xf>
    <xf borderId="0" fillId="0" fontId="3" numFmtId="166" xfId="0" applyAlignment="1" applyFont="1" applyNumberFormat="1">
      <alignment readingOrder="0"/>
    </xf>
    <xf borderId="4" fillId="0" fontId="6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7" numFmtId="0" xfId="0" applyAlignment="1" applyBorder="1" applyFont="1">
      <alignment vertical="center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8" fillId="0" fontId="2" numFmtId="0" xfId="0" applyBorder="1" applyFont="1"/>
    <xf borderId="3" fillId="0" fontId="7" numFmtId="0" xfId="0" applyAlignment="1" applyBorder="1" applyFont="1">
      <alignment horizontal="right" readingOrder="0"/>
    </xf>
    <xf borderId="3" fillId="0" fontId="7" numFmtId="0" xfId="0" applyAlignment="1" applyBorder="1" applyFont="1">
      <alignment horizontal="right"/>
    </xf>
    <xf borderId="3" fillId="0" fontId="8" numFmtId="10" xfId="0" applyAlignment="1" applyBorder="1" applyFont="1" applyNumberFormat="1">
      <alignment horizontal="right"/>
    </xf>
    <xf borderId="3" fillId="2" fontId="7" numFmtId="0" xfId="0" applyAlignment="1" applyBorder="1" applyFont="1">
      <alignment readingOrder="0"/>
    </xf>
    <xf borderId="3" fillId="2" fontId="7" numFmtId="0" xfId="0" applyBorder="1" applyFont="1"/>
    <xf borderId="3" fillId="2" fontId="7" numFmtId="0" xfId="0" applyAlignment="1" applyBorder="1" applyFont="1">
      <alignment horizontal="right"/>
    </xf>
    <xf borderId="3" fillId="2" fontId="3" numFmtId="0" xfId="0" applyAlignment="1" applyBorder="1" applyFont="1">
      <alignment horizontal="right"/>
    </xf>
    <xf borderId="3" fillId="4" fontId="10" numFmtId="0" xfId="0" applyAlignment="1" applyBorder="1" applyFill="1" applyFont="1">
      <alignment horizontal="right"/>
    </xf>
    <xf borderId="3" fillId="4" fontId="10" numFmtId="0" xfId="0" applyBorder="1" applyFont="1"/>
    <xf borderId="3" fillId="2" fontId="9" numFmtId="3" xfId="0" applyAlignment="1" applyBorder="1" applyFont="1" applyNumberFormat="1">
      <alignment horizontal="right"/>
    </xf>
    <xf borderId="3" fillId="4" fontId="10" numFmtId="0" xfId="0" applyAlignment="1" applyBorder="1" applyFont="1">
      <alignment readingOrder="0"/>
    </xf>
    <xf borderId="3" fillId="3" fontId="6" numFmtId="0" xfId="0" applyAlignment="1" applyBorder="1" applyFont="1">
      <alignment readingOrder="0"/>
    </xf>
    <xf borderId="3" fillId="3" fontId="6" numFmtId="0" xfId="0" applyBorder="1" applyFont="1"/>
    <xf borderId="3" fillId="3" fontId="6" numFmtId="0" xfId="0" applyAlignment="1" applyBorder="1" applyFont="1">
      <alignment horizontal="right"/>
    </xf>
    <xf borderId="3" fillId="3" fontId="5" numFmtId="3" xfId="0" applyAlignment="1" applyBorder="1" applyFont="1" applyNumberFormat="1">
      <alignment horizontal="right"/>
    </xf>
    <xf borderId="0" fillId="2" fontId="3" numFmtId="0" xfId="0" applyFont="1"/>
    <xf borderId="0" fillId="2" fontId="3" numFmtId="0" xfId="0" applyAlignment="1" applyFont="1">
      <alignment horizontal="center"/>
    </xf>
    <xf borderId="3" fillId="2" fontId="1" numFmtId="0" xfId="0" applyAlignment="1" applyBorder="1" applyFont="1">
      <alignment horizontal="center"/>
    </xf>
    <xf borderId="0" fillId="4" fontId="1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0" fillId="4" fontId="12" numFmtId="0" xfId="0" applyAlignment="1" applyFont="1">
      <alignment readingOrder="0"/>
    </xf>
    <xf borderId="3" fillId="2" fontId="7" numFmtId="0" xfId="0" applyAlignment="1" applyBorder="1" applyFont="1">
      <alignment horizontal="center"/>
    </xf>
    <xf borderId="3" fillId="0" fontId="13" numFmtId="0" xfId="0" applyAlignment="1" applyBorder="1" applyFont="1">
      <alignment readingOrder="0"/>
    </xf>
    <xf borderId="3" fillId="0" fontId="3" numFmtId="0" xfId="0" applyBorder="1" applyFont="1"/>
    <xf borderId="4" fillId="5" fontId="14" numFmtId="0" xfId="0" applyAlignment="1" applyBorder="1" applyFill="1" applyFont="1">
      <alignment horizontal="center"/>
    </xf>
    <xf borderId="3" fillId="2" fontId="8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/>
    </xf>
    <xf borderId="0" fillId="2" fontId="8" numFmtId="0" xfId="0" applyAlignment="1" applyFont="1">
      <alignment horizontal="center" readingOrder="0" vertical="top"/>
    </xf>
    <xf borderId="0" fillId="2" fontId="8" numFmtId="0" xfId="0" applyAlignment="1" applyFont="1">
      <alignment horizontal="center" vertical="top"/>
    </xf>
    <xf borderId="3" fillId="0" fontId="15" numFmtId="0" xfId="0" applyAlignment="1" applyBorder="1" applyFont="1">
      <alignment readingOrder="0"/>
    </xf>
    <xf borderId="0" fillId="0" fontId="8" numFmtId="0" xfId="0" applyAlignment="1" applyFont="1">
      <alignment horizontal="center"/>
    </xf>
    <xf borderId="3" fillId="0" fontId="16" numFmtId="0" xfId="0" applyBorder="1" applyFont="1"/>
    <xf borderId="0" fillId="4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3" fillId="4" fontId="17" numFmtId="0" xfId="0" applyAlignment="1" applyBorder="1" applyFont="1">
      <alignment readingOrder="0"/>
    </xf>
    <xf borderId="3" fillId="0" fontId="19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3" fillId="2" fontId="8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3" fillId="0" fontId="7" numFmtId="0" xfId="0" applyAlignment="1" applyBorder="1" applyFont="1">
      <alignment horizontal="left" readingOrder="0"/>
    </xf>
    <xf borderId="3" fillId="0" fontId="20" numFmtId="0" xfId="0" applyBorder="1" applyFont="1"/>
    <xf borderId="3" fillId="0" fontId="21" numFmtId="0" xfId="0" applyAlignment="1" applyBorder="1" applyFont="1">
      <alignment readingOrder="0"/>
    </xf>
    <xf borderId="3" fillId="4" fontId="22" numFmtId="0" xfId="0" applyAlignment="1" applyBorder="1" applyFont="1">
      <alignment horizontal="right" readingOrder="0"/>
    </xf>
    <xf borderId="0" fillId="0" fontId="3" numFmtId="0" xfId="0" applyAlignment="1" applyFont="1">
      <alignment horizontal="left"/>
    </xf>
    <xf borderId="3" fillId="0" fontId="8" numFmtId="0" xfId="0" applyAlignment="1" applyBorder="1" applyFont="1">
      <alignment horizontal="center" readingOrder="0" shrinkToFit="0" vertical="bottom" wrapText="0"/>
    </xf>
    <xf borderId="3" fillId="0" fontId="8" numFmtId="0" xfId="0" applyAlignment="1" applyBorder="1" applyFont="1">
      <alignment readingOrder="0" shrinkToFit="0" vertical="bottom" wrapText="0"/>
    </xf>
    <xf borderId="3" fillId="0" fontId="8" numFmtId="49" xfId="0" applyAlignment="1" applyBorder="1" applyFont="1" applyNumberFormat="1">
      <alignment readingOrder="0" shrinkToFit="0" vertical="bottom" wrapText="0"/>
    </xf>
    <xf borderId="4" fillId="6" fontId="23" numFmtId="0" xfId="0" applyAlignment="1" applyBorder="1" applyFill="1" applyFont="1">
      <alignment horizontal="center"/>
    </xf>
    <xf borderId="3" fillId="0" fontId="3" numFmtId="0" xfId="0" applyAlignment="1" applyBorder="1" applyFont="1">
      <alignment horizontal="center"/>
    </xf>
    <xf borderId="3" fillId="2" fontId="8" numFmtId="0" xfId="0" applyAlignment="1" applyBorder="1" applyFont="1">
      <alignment readingOrder="0" shrinkToFit="0" vertical="bottom" wrapText="0"/>
    </xf>
    <xf borderId="3" fillId="2" fontId="8" numFmtId="0" xfId="0" applyAlignment="1" applyBorder="1" applyFont="1">
      <alignment horizontal="center" readingOrder="0" shrinkToFit="0" vertical="bottom" wrapText="0"/>
    </xf>
    <xf borderId="3" fillId="2" fontId="24" numFmtId="0" xfId="0" applyAlignment="1" applyBorder="1" applyFont="1">
      <alignment readingOrder="0"/>
    </xf>
    <xf borderId="3" fillId="2" fontId="3" numFmtId="0" xfId="0" applyBorder="1" applyFont="1"/>
    <xf borderId="0" fillId="0" fontId="25" numFmtId="0" xfId="0" applyAlignment="1" applyFont="1">
      <alignment readingOrder="0"/>
    </xf>
    <xf borderId="3" fillId="0" fontId="7" numFmtId="49" xfId="0" applyAlignment="1" applyBorder="1" applyFont="1" applyNumberFormat="1">
      <alignment readingOrder="0"/>
    </xf>
    <xf borderId="3" fillId="0" fontId="7" numFmtId="49" xfId="0" applyBorder="1" applyFont="1" applyNumberFormat="1"/>
    <xf borderId="0" fillId="4" fontId="26" numFmtId="0" xfId="0" applyAlignment="1" applyFont="1">
      <alignment readingOrder="0"/>
    </xf>
    <xf borderId="3" fillId="0" fontId="0" numFmtId="49" xfId="0" applyAlignment="1" applyBorder="1" applyFont="1" applyNumberFormat="1">
      <alignment readingOrder="0"/>
    </xf>
    <xf borderId="3" fillId="0" fontId="27" numFmtId="49" xfId="0" applyAlignment="1" applyBorder="1" applyFont="1" applyNumberFormat="1">
      <alignment readingOrder="0"/>
    </xf>
    <xf borderId="3" fillId="7" fontId="7" numFmtId="0" xfId="0" applyAlignment="1" applyBorder="1" applyFill="1" applyFont="1">
      <alignment horizontal="center"/>
    </xf>
    <xf borderId="3" fillId="0" fontId="28" numFmtId="49" xfId="0" applyBorder="1" applyFont="1" applyNumberFormat="1"/>
    <xf borderId="3" fillId="0" fontId="29" numFmtId="0" xfId="0" applyAlignment="1" applyBorder="1" applyFont="1">
      <alignment readingOrder="0"/>
    </xf>
    <xf borderId="3" fillId="2" fontId="30" numFmtId="0" xfId="0" applyAlignment="1" applyBorder="1" applyFont="1">
      <alignment horizontal="center"/>
    </xf>
    <xf borderId="3" fillId="4" fontId="31" numFmtId="0" xfId="0" applyAlignment="1" applyBorder="1" applyFont="1">
      <alignment readingOrder="0"/>
    </xf>
    <xf borderId="3" fillId="0" fontId="7" numFmtId="0" xfId="0" applyBorder="1" applyFont="1"/>
    <xf borderId="0" fillId="0" fontId="7" numFmtId="0" xfId="0" applyFont="1"/>
    <xf borderId="3" fillId="0" fontId="32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4" fillId="0" fontId="33" numFmtId="0" xfId="0" applyBorder="1" applyFont="1"/>
    <xf borderId="2" fillId="0" fontId="3" numFmtId="0" xfId="0" applyAlignment="1" applyBorder="1" applyFont="1">
      <alignment readingOrder="0"/>
    </xf>
    <xf borderId="4" fillId="0" fontId="34" numFmtId="0" xfId="0" applyAlignment="1" applyBorder="1" applyFont="1">
      <alignment readingOrder="0"/>
    </xf>
    <xf borderId="2" fillId="0" fontId="3" numFmtId="0" xfId="0" applyBorder="1" applyFont="1"/>
    <xf borderId="4" fillId="0" fontId="35" numFmtId="0" xfId="0" applyAlignment="1" applyBorder="1" applyFont="1">
      <alignment readingOrder="0"/>
    </xf>
    <xf borderId="3" fillId="0" fontId="36" numFmtId="0" xfId="0" applyAlignment="1" applyBorder="1" applyFont="1">
      <alignment horizontal="left" readingOrder="0"/>
    </xf>
    <xf borderId="3" fillId="0" fontId="7" numFmtId="0" xfId="0" applyAlignment="1" applyBorder="1" applyFont="1">
      <alignment horizontal="center" readingOrder="0"/>
    </xf>
    <xf borderId="3" fillId="0" fontId="37" numFmtId="0" xfId="0" applyBorder="1" applyFont="1"/>
    <xf borderId="3" fillId="0" fontId="6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left"/>
    </xf>
    <xf borderId="3" fillId="8" fontId="7" numFmtId="0" xfId="0" applyAlignment="1" applyBorder="1" applyFill="1" applyFont="1">
      <alignment horizontal="center"/>
    </xf>
    <xf borderId="0" fillId="0" fontId="6" numFmtId="0" xfId="0" applyAlignment="1" applyFont="1">
      <alignment readingOrder="0"/>
    </xf>
    <xf borderId="0" fillId="4" fontId="38" numFmtId="0" xfId="0" applyAlignment="1" applyFont="1">
      <alignment horizontal="left" readingOrder="0"/>
    </xf>
    <xf borderId="4" fillId="4" fontId="31" numFmtId="0" xfId="0" applyAlignment="1" applyBorder="1" applyFont="1">
      <alignment readingOrder="0"/>
    </xf>
    <xf borderId="3" fillId="2" fontId="14" numFmtId="0" xfId="0" applyAlignment="1" applyBorder="1" applyFont="1">
      <alignment horizontal="center"/>
    </xf>
    <xf borderId="4" fillId="0" fontId="3" numFmtId="0" xfId="0" applyBorder="1" applyFont="1"/>
    <xf borderId="5" fillId="5" fontId="14" numFmtId="0" xfId="0" applyAlignment="1" applyBorder="1" applyFont="1">
      <alignment horizontal="center"/>
    </xf>
    <xf borderId="6" fillId="0" fontId="7" numFmtId="0" xfId="0" applyBorder="1" applyFont="1"/>
    <xf borderId="6" fillId="0" fontId="7" numFmtId="0" xfId="0" applyAlignment="1" applyBorder="1" applyFont="1">
      <alignment horizontal="center"/>
    </xf>
    <xf borderId="3" fillId="2" fontId="39" numFmtId="0" xfId="0" applyBorder="1" applyFont="1"/>
    <xf borderId="4" fillId="2" fontId="3" numFmtId="0" xfId="0" applyBorder="1" applyFont="1"/>
    <xf borderId="2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"/>
              </a:defRPr>
            </a:pPr>
            <a:r>
              <a:rPr b="0" i="0" sz="2000">
                <a:solidFill>
                  <a:srgbClr val="757575"/>
                </a:solidFill>
                <a:latin typeface="Calibri"/>
              </a:rPr>
              <a:t>COMPARISON BETWEEN 2022, 2023, AND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Aug-22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sz="900">
                        <a:solidFill>
                          <a:srgbClr val="000000"/>
                        </a:solidFill>
                        <a:latin typeface="+mn-lt"/>
                      </a:rPr>
                      <a:t>24%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sz="900">
                        <a:solidFill>
                          <a:srgbClr val="000000"/>
                        </a:solidFill>
                        <a:latin typeface="+mn-lt"/>
                      </a:rPr>
                      <a:t>76%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Summary'!$B$31:$C$31</c:f>
            </c:strRef>
          </c:cat>
          <c:val>
            <c:numRef>
              <c:f>'Global Summary'!$B$32:$C$32</c:f>
              <c:numCache/>
            </c:numRef>
          </c:val>
        </c:ser>
        <c:ser>
          <c:idx val="1"/>
          <c:order val="1"/>
          <c:tx>
            <c:v>Mar-23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sz="900">
                        <a:solidFill>
                          <a:srgbClr val="000000"/>
                        </a:solidFill>
                        <a:latin typeface="+mn-lt"/>
                      </a:rPr>
                      <a:t>34%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sz="900">
                        <a:solidFill>
                          <a:srgbClr val="000000"/>
                        </a:solidFill>
                        <a:latin typeface="+mn-lt"/>
                      </a:rPr>
                      <a:t>65%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'Global Summary'!$B$31:$C$31</c:f>
            </c:strRef>
          </c:cat>
          <c:val>
            <c:numRef>
              <c:f>'Global Summary'!$B$33:$C$33</c:f>
              <c:numCache/>
            </c:numRef>
          </c:val>
        </c:ser>
        <c:ser>
          <c:idx val="2"/>
          <c:order val="2"/>
          <c:tx>
            <c:strRef>
              <c:f>'Global Summary'!$A$34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'Global Summary'!$B$31:$C$31</c:f>
            </c:strRef>
          </c:cat>
          <c:val>
            <c:numRef>
              <c:f>'Global Summary'!$B$34:$C$34</c:f>
              <c:numCache/>
            </c:numRef>
          </c:val>
        </c:ser>
        <c:ser>
          <c:idx val="3"/>
          <c:order val="3"/>
          <c:tx>
            <c:strRef>
              <c:f>'Global Summary'!$A$35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'Global Summary'!$B$31:$C$31</c:f>
            </c:strRef>
          </c:cat>
          <c:val>
            <c:numRef>
              <c:f>'Global Summary'!$B$35:$C$35</c:f>
              <c:numCache/>
            </c:numRef>
          </c:val>
        </c:ser>
        <c:ser>
          <c:idx val="4"/>
          <c:order val="4"/>
          <c:tx>
            <c:strRef>
              <c:f>'Global Summary'!$A$36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'Global Summary'!$B$31:$C$31</c:f>
            </c:strRef>
          </c:cat>
          <c:val>
            <c:numRef>
              <c:f>'Global Summary'!$B$36:$C$36</c:f>
              <c:numCache/>
            </c:numRef>
          </c:val>
        </c:ser>
        <c:ser>
          <c:idx val="5"/>
          <c:order val="5"/>
          <c:tx>
            <c:strRef>
              <c:f>'Global Summary'!$A$37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'Global Summary'!$B$31:$C$31</c:f>
            </c:strRef>
          </c:cat>
          <c:val>
            <c:numRef>
              <c:f>'Global Summary'!$B$37:$C$37</c:f>
              <c:numCache/>
            </c:numRef>
          </c:val>
        </c:ser>
        <c:ser>
          <c:idx val="6"/>
          <c:order val="6"/>
          <c:tx>
            <c:strRef>
              <c:f>'Global Summary'!$A$38</c:f>
            </c:strRef>
          </c:tx>
          <c:cat>
            <c:strRef>
              <c:f>'Global Summary'!$B$31:$C$31</c:f>
            </c:strRef>
          </c:cat>
          <c:val>
            <c:numRef>
              <c:f>'Global Summary'!$B$38:$C$38</c:f>
              <c:numCache/>
            </c:numRef>
          </c:val>
        </c:ser>
        <c:axId val="840023887"/>
        <c:axId val="987394630"/>
      </c:barChart>
      <c:catAx>
        <c:axId val="84002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7394630"/>
      </c:catAx>
      <c:valAx>
        <c:axId val="987394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Number of Staff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002388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MCHAS!$L$3:$M$3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MRI!$I$3:$I$4</c:f>
            </c:strRef>
          </c:cat>
          <c:val>
            <c:numRef>
              <c:f>MRI!$J$3:$J$4</c:f>
              <c:numCache/>
            </c:numRef>
          </c:val>
        </c:ser>
        <c:ser>
          <c:idx val="1"/>
          <c:order val="1"/>
          <c:cat>
            <c:strRef>
              <c:f>MRI!$I$3:$I$4</c:f>
            </c:strRef>
          </c:cat>
          <c:val>
            <c:numRef>
              <c:f>MRI!$K$3:$K$4</c:f>
              <c:numCache/>
            </c:numRef>
          </c:val>
        </c:ser>
        <c:axId val="99236864"/>
        <c:axId val="150817777"/>
      </c:barChart>
      <c:catAx>
        <c:axId val="992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17777"/>
      </c:catAx>
      <c:valAx>
        <c:axId val="1508177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9236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Library!$J$3:$J$4</c:f>
              <c:numCache/>
            </c:numRef>
          </c:val>
        </c:ser>
        <c:ser>
          <c:idx val="1"/>
          <c:order val="1"/>
          <c:val>
            <c:numRef>
              <c:f>Library!$K$3:$K$4</c:f>
              <c:numCache/>
            </c:numRef>
          </c:val>
        </c:ser>
        <c:ser>
          <c:idx val="2"/>
          <c:order val="2"/>
          <c:val>
            <c:numRef>
              <c:f>Library!$L$3:$L$4</c:f>
              <c:numCache/>
            </c:numRef>
          </c:val>
        </c:ser>
        <c:axId val="867703615"/>
        <c:axId val="434527958"/>
      </c:barChart>
      <c:catAx>
        <c:axId val="86770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527958"/>
      </c:catAx>
      <c:valAx>
        <c:axId val="43452795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67703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IRA!$J$3:$J$4</c:f>
              <c:numCache/>
            </c:numRef>
          </c:val>
        </c:ser>
        <c:ser>
          <c:idx val="1"/>
          <c:order val="1"/>
          <c:val>
            <c:numRef>
              <c:f>IRA!$K$3:$K$4</c:f>
              <c:numCache/>
            </c:numRef>
          </c:val>
        </c:ser>
        <c:ser>
          <c:idx val="2"/>
          <c:order val="2"/>
          <c:val>
            <c:numRef>
              <c:f>IRA!$L$3:$L$4</c:f>
              <c:numCache/>
            </c:numRef>
          </c:val>
        </c:ser>
        <c:axId val="256981973"/>
        <c:axId val="1942831384"/>
      </c:barChart>
      <c:catAx>
        <c:axId val="256981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831384"/>
      </c:catAx>
      <c:valAx>
        <c:axId val="194283138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56981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CoAF!$K$3:$K$4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CoAF!$L$3:$L$4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CoAF!$M$3:$M$4</c:f>
              <c:numCache/>
            </c:numRef>
          </c:val>
        </c:ser>
        <c:axId val="201343805"/>
        <c:axId val="514956784"/>
      </c:barChart>
      <c:catAx>
        <c:axId val="201343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956784"/>
      </c:catAx>
      <c:valAx>
        <c:axId val="51495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43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CoET!$J$2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CoET!$J$3</c:f>
              <c:numCache/>
            </c:numRef>
          </c:val>
        </c:ser>
        <c:ser>
          <c:idx val="1"/>
          <c:order val="1"/>
          <c:tx>
            <c:strRef>
              <c:f>CoET!$K$2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CoET!$K$3</c:f>
              <c:numCache/>
            </c:numRef>
          </c:val>
        </c:ser>
        <c:ser>
          <c:idx val="2"/>
          <c:order val="2"/>
          <c:tx>
            <c:strRef>
              <c:f>CoET!$L$2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CoET!$L$3</c:f>
              <c:numCache/>
            </c:numRef>
          </c:val>
        </c:ser>
        <c:axId val="32770748"/>
        <c:axId val="289707993"/>
      </c:barChart>
      <c:catAx>
        <c:axId val="32770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707993"/>
      </c:catAx>
      <c:valAx>
        <c:axId val="289707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70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CoICT!$K$3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CoICT!$K$4</c:f>
              <c:numCache/>
            </c:numRef>
          </c:val>
        </c:ser>
        <c:ser>
          <c:idx val="1"/>
          <c:order val="1"/>
          <c:tx>
            <c:strRef>
              <c:f>CoICT!$L$3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CoICT!$L$4</c:f>
              <c:numCache/>
            </c:numRef>
          </c:val>
        </c:ser>
        <c:ser>
          <c:idx val="2"/>
          <c:order val="2"/>
          <c:tx>
            <c:strRef>
              <c:f>CoICT!$M$3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CoICT!$M$4</c:f>
              <c:numCache/>
            </c:numRef>
          </c:val>
        </c:ser>
        <c:axId val="784737435"/>
        <c:axId val="1223288294"/>
      </c:barChart>
      <c:catAx>
        <c:axId val="784737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288294"/>
      </c:catAx>
      <c:valAx>
        <c:axId val="1223288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737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CoNAS!$K$3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CoNAS!$K$4</c:f>
              <c:numCache/>
            </c:numRef>
          </c:val>
        </c:ser>
        <c:ser>
          <c:idx val="1"/>
          <c:order val="1"/>
          <c:tx>
            <c:strRef>
              <c:f>CoNAS!$L$3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CoNAS!$L$4</c:f>
              <c:numCache/>
            </c:numRef>
          </c:val>
        </c:ser>
        <c:ser>
          <c:idx val="2"/>
          <c:order val="2"/>
          <c:tx>
            <c:strRef>
              <c:f>CoNAS!$M$3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CoNAS!$M$4</c:f>
              <c:numCache/>
            </c:numRef>
          </c:val>
        </c:ser>
        <c:axId val="67698830"/>
        <c:axId val="1985614134"/>
      </c:barChart>
      <c:catAx>
        <c:axId val="67698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614134"/>
      </c:catAx>
      <c:valAx>
        <c:axId val="1985614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98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CoHU!$J$3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CoHU!$J$4</c:f>
              <c:numCache/>
            </c:numRef>
          </c:val>
        </c:ser>
        <c:ser>
          <c:idx val="1"/>
          <c:order val="1"/>
          <c:tx>
            <c:strRef>
              <c:f>CoHU!$K$3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CoHU!$K$4</c:f>
              <c:numCache/>
            </c:numRef>
          </c:val>
        </c:ser>
        <c:ser>
          <c:idx val="2"/>
          <c:order val="2"/>
          <c:tx>
            <c:strRef>
              <c:f>CoHU!$L$3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CoHU!$L$4</c:f>
              <c:numCache/>
            </c:numRef>
          </c:val>
        </c:ser>
        <c:axId val="1718477822"/>
        <c:axId val="1135204452"/>
      </c:barChart>
      <c:catAx>
        <c:axId val="1718477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204452"/>
      </c:catAx>
      <c:valAx>
        <c:axId val="1135204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477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IKS!$J$3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IKS!$J$4</c:f>
              <c:numCache/>
            </c:numRef>
          </c:val>
        </c:ser>
        <c:ser>
          <c:idx val="1"/>
          <c:order val="1"/>
          <c:tx>
            <c:strRef>
              <c:f>IKS!$K$3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IKS!$K$4</c:f>
              <c:numCache/>
            </c:numRef>
          </c:val>
        </c:ser>
        <c:ser>
          <c:idx val="2"/>
          <c:order val="2"/>
          <c:tx>
            <c:strRef>
              <c:f>IKS!$L$3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IKS!$L$4</c:f>
              <c:numCache/>
            </c:numRef>
          </c:val>
        </c:ser>
        <c:axId val="2090002836"/>
        <c:axId val="389561466"/>
      </c:barChart>
      <c:catAx>
        <c:axId val="2090002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561466"/>
      </c:catAx>
      <c:valAx>
        <c:axId val="389561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002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'Global Summary'!$B$1:$B$2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'Global Summary'!$A$3:$A$24</c:f>
            </c:strRef>
          </c:cat>
          <c:val>
            <c:numRef>
              <c:f>'Global Summary'!$B$3:$B$24</c:f>
              <c:numCache/>
            </c:numRef>
          </c:val>
        </c:ser>
        <c:ser>
          <c:idx val="1"/>
          <c:order val="1"/>
          <c:tx>
            <c:strRef>
              <c:f>'Global Summary'!$C$1:$C$2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'Global Summary'!$A$3:$A$24</c:f>
            </c:strRef>
          </c:cat>
          <c:val>
            <c:numRef>
              <c:f>'Global Summary'!$C$3:$C$24</c:f>
              <c:numCache/>
            </c:numRef>
          </c:val>
        </c:ser>
        <c:ser>
          <c:idx val="2"/>
          <c:order val="2"/>
          <c:tx>
            <c:strRef>
              <c:f>'Global Summary'!$D$1:$D$2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'Global Summary'!$A$3:$A$24</c:f>
            </c:strRef>
          </c:cat>
          <c:val>
            <c:numRef>
              <c:f>'Global Summary'!$D$3:$D$24</c:f>
              <c:numCache/>
            </c:numRef>
          </c:val>
        </c:ser>
        <c:overlap val="100"/>
        <c:axId val="1204755215"/>
        <c:axId val="764657342"/>
      </c:barChart>
      <c:catAx>
        <c:axId val="120475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GOOGLE SCHOLAR REGISTRATION AS OF 28 JANUARY 2024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657342"/>
      </c:catAx>
      <c:valAx>
        <c:axId val="764657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755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IMS!$J$2:$J$3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IMS!$J$4</c:f>
              <c:numCache/>
            </c:numRef>
          </c:val>
        </c:ser>
        <c:ser>
          <c:idx val="1"/>
          <c:order val="1"/>
          <c:tx>
            <c:strRef>
              <c:f>IMS!$K$2:$K$3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IMS!$K$4</c:f>
              <c:numCache/>
            </c:numRef>
          </c:val>
        </c:ser>
        <c:ser>
          <c:idx val="2"/>
          <c:order val="2"/>
          <c:tx>
            <c:strRef>
              <c:f>IMS!$L$2:$L$3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IMS!$L$4</c:f>
              <c:numCache/>
            </c:numRef>
          </c:val>
        </c:ser>
        <c:axId val="565769204"/>
        <c:axId val="37480763"/>
      </c:barChart>
      <c:catAx>
        <c:axId val="565769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80763"/>
      </c:catAx>
      <c:valAx>
        <c:axId val="37480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769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UDSoE!$J$4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UDSoE!$J$5</c:f>
              <c:numCache/>
            </c:numRef>
          </c:val>
        </c:ser>
        <c:ser>
          <c:idx val="1"/>
          <c:order val="1"/>
          <c:tx>
            <c:strRef>
              <c:f>UDSoE!$K$4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UDSoE!$K$5</c:f>
              <c:numCache/>
            </c:numRef>
          </c:val>
        </c:ser>
        <c:ser>
          <c:idx val="2"/>
          <c:order val="2"/>
          <c:tx>
            <c:strRef>
              <c:f>UDSoE!$L$4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UDSoE!$L$5</c:f>
              <c:numCache/>
            </c:numRef>
          </c:val>
        </c:ser>
        <c:axId val="566194084"/>
        <c:axId val="946932524"/>
      </c:barChart>
      <c:catAx>
        <c:axId val="566194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932524"/>
      </c:catAx>
      <c:valAx>
        <c:axId val="946932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194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MUCE!$I$3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MUCE!$I$4</c:f>
              <c:numCache/>
            </c:numRef>
          </c:val>
        </c:ser>
        <c:ser>
          <c:idx val="1"/>
          <c:order val="1"/>
          <c:tx>
            <c:strRef>
              <c:f>MUCE!$J$3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MUCE!$J$4</c:f>
              <c:numCache/>
            </c:numRef>
          </c:val>
        </c:ser>
        <c:ser>
          <c:idx val="2"/>
          <c:order val="2"/>
          <c:tx>
            <c:strRef>
              <c:f>MUCE!$K$3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MUCE!$K$4</c:f>
              <c:numCache/>
            </c:numRef>
          </c:val>
        </c:ser>
        <c:axId val="1785315554"/>
        <c:axId val="1679600054"/>
      </c:barChart>
      <c:catAx>
        <c:axId val="1785315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600054"/>
      </c:catAx>
      <c:valAx>
        <c:axId val="1679600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315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UDSoL!$K$3:$K$4</c:f>
              <c:numCache/>
            </c:numRef>
          </c:val>
        </c:ser>
        <c:ser>
          <c:idx val="1"/>
          <c:order val="1"/>
          <c:val>
            <c:numRef>
              <c:f>UDSoL!$L$3:$L$4</c:f>
              <c:numCache/>
            </c:numRef>
          </c:val>
        </c:ser>
        <c:ser>
          <c:idx val="2"/>
          <c:order val="2"/>
          <c:val>
            <c:numRef>
              <c:f>UDSoL!$M$3:$M$4</c:f>
              <c:numCache/>
            </c:numRef>
          </c:val>
        </c:ser>
        <c:axId val="1842499965"/>
        <c:axId val="1306563267"/>
      </c:barChart>
      <c:catAx>
        <c:axId val="1842499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563267"/>
      </c:catAx>
      <c:valAx>
        <c:axId val="130656326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42499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UDBS!$L$4:$L$5</c:f>
              <c:numCache/>
            </c:numRef>
          </c:val>
        </c:ser>
        <c:ser>
          <c:idx val="1"/>
          <c:order val="1"/>
          <c:val>
            <c:numRef>
              <c:f>UDBS!$M$4:$M$5</c:f>
              <c:numCache/>
            </c:numRef>
          </c:val>
        </c:ser>
        <c:ser>
          <c:idx val="2"/>
          <c:order val="2"/>
          <c:val>
            <c:numRef>
              <c:f>UDBS!$N$4:$N$5</c:f>
              <c:numCache/>
            </c:numRef>
          </c:val>
        </c:ser>
        <c:axId val="385076331"/>
        <c:axId val="1368321617"/>
      </c:barChart>
      <c:catAx>
        <c:axId val="385076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321617"/>
      </c:catAx>
      <c:valAx>
        <c:axId val="136832161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85076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SJMC!$I$3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SJMC!$I$4</c:f>
              <c:numCache/>
            </c:numRef>
          </c:val>
        </c:ser>
        <c:ser>
          <c:idx val="1"/>
          <c:order val="1"/>
          <c:tx>
            <c:strRef>
              <c:f>SJMC!$J$3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SJMC!$J$4</c:f>
              <c:numCache/>
            </c:numRef>
          </c:val>
        </c:ser>
        <c:ser>
          <c:idx val="2"/>
          <c:order val="2"/>
          <c:tx>
            <c:strRef>
              <c:f>SJMC!$K$3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SJMC!$K$4</c:f>
              <c:numCache/>
            </c:numRef>
          </c:val>
        </c:ser>
        <c:axId val="752103053"/>
        <c:axId val="1573990238"/>
      </c:barChart>
      <c:catAx>
        <c:axId val="752103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990238"/>
      </c:catAx>
      <c:valAx>
        <c:axId val="1573990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103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SoED!$L$3:$L$4</c:f>
              <c:numCache/>
            </c:numRef>
          </c:val>
        </c:ser>
        <c:ser>
          <c:idx val="1"/>
          <c:order val="1"/>
          <c:val>
            <c:numRef>
              <c:f>SoED!$M$3:$M$4</c:f>
              <c:numCache/>
            </c:numRef>
          </c:val>
        </c:ser>
        <c:ser>
          <c:idx val="2"/>
          <c:order val="2"/>
          <c:val>
            <c:numRef>
              <c:f>SoED!$N$3:$N$4</c:f>
              <c:numCache/>
            </c:numRef>
          </c:val>
        </c:ser>
        <c:axId val="1420249402"/>
        <c:axId val="301776669"/>
      </c:barChart>
      <c:catAx>
        <c:axId val="1420249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776669"/>
      </c:catAx>
      <c:valAx>
        <c:axId val="30177666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20249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SoAF!$K$3:$K$4</c:f>
            </c:strRef>
          </c:cat>
          <c:val>
            <c:numRef>
              <c:f>SoAF!$L$3:$L$4</c:f>
              <c:numCache/>
            </c:numRef>
          </c:val>
        </c:ser>
        <c:ser>
          <c:idx val="1"/>
          <c:order val="1"/>
          <c:cat>
            <c:strRef>
              <c:f>SoAF!$K$3:$K$4</c:f>
            </c:strRef>
          </c:cat>
          <c:val>
            <c:numRef>
              <c:f>SoAF!$M$3:$M$4</c:f>
              <c:numCache/>
            </c:numRef>
          </c:val>
        </c:ser>
        <c:axId val="962710426"/>
        <c:axId val="1128884570"/>
      </c:barChart>
      <c:catAx>
        <c:axId val="962710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884570"/>
      </c:catAx>
      <c:valAx>
        <c:axId val="112888457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62710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1019175</xdr:colOff>
      <xdr:row>1</xdr:row>
      <xdr:rowOff>0</xdr:rowOff>
    </xdr:from>
    <xdr:ext cx="5429250" cy="2876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57150</xdr:colOff>
      <xdr:row>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5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476250</xdr:colOff>
      <xdr:row>4</xdr:row>
      <xdr:rowOff>171450</xdr:rowOff>
    </xdr:from>
    <xdr:ext cx="4457700" cy="28860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4</xdr:row>
      <xdr:rowOff>47625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5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5</xdr:row>
      <xdr:rowOff>9525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66675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4</xdr:row>
      <xdr:rowOff>9525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180975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561975</xdr:colOff>
      <xdr:row>4</xdr:row>
      <xdr:rowOff>180975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5</xdr:row>
      <xdr:rowOff>19050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</xdr:row>
      <xdr:rowOff>76200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4</xdr:row>
      <xdr:rowOff>85725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5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4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942975</xdr:colOff>
      <xdr:row>4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6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4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542925</xdr:colOff>
      <xdr:row>4</xdr:row>
      <xdr:rowOff>180975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scholar.google.com/citations?user=fJGKRigAAAAJ&amp;hl=en" TargetMode="External"/><Relationship Id="rId22" Type="http://schemas.openxmlformats.org/officeDocument/2006/relationships/hyperlink" Target="https://scholar.google.com/citations?hl=en&amp;user=yQ3rPAoAAAAJ" TargetMode="External"/><Relationship Id="rId21" Type="http://schemas.openxmlformats.org/officeDocument/2006/relationships/hyperlink" Target="https://scholar.google.com/citations?hl=en&amp;user=glsMrnEAAAAJ" TargetMode="External"/><Relationship Id="rId24" Type="http://schemas.openxmlformats.org/officeDocument/2006/relationships/hyperlink" Target="https://scholar.google.com/citations?user=wlECJFsAAAAJ&amp;hl=en&amp;oi=ao" TargetMode="External"/><Relationship Id="rId23" Type="http://schemas.openxmlformats.org/officeDocument/2006/relationships/hyperlink" Target="https://scholar.google.com/citations?hl=en&amp;user=Jb_3ILIAAAAJ" TargetMode="External"/><Relationship Id="rId26" Type="http://schemas.openxmlformats.org/officeDocument/2006/relationships/drawing" Target="../drawings/drawing10.xml"/><Relationship Id="rId25" Type="http://schemas.openxmlformats.org/officeDocument/2006/relationships/hyperlink" Target="https://scholar.google.com/citations?view_op=list_works&amp;hl=en&amp;user=kNatvjUAAAAJ&amp;gmla=AH70aAVhdbI9foxqWq1fvcVDn3musCyI4Vs1EZZUMTRTT4VX6j8RfKbZyOSPxQGNsOon52lEbanawWYOWFr7h9Y7iLlvJYMJN3y6bohExAY" TargetMode="External"/><Relationship Id="rId11" Type="http://schemas.openxmlformats.org/officeDocument/2006/relationships/hyperlink" Target="https://scholar.google.com/citations?view_op=list_works&amp;hl=en&amp;user=NrAIBkUAAAAJ&amp;gmla=ABEO0YryoDoiWhszrXe_ksi3fHhK15oSrf7DAuloyGFOSSNZusb-2juffvAbHrgw_5eS2iAChCD30R2-qNoBkvbrnbSk4Fr5JTPIWxfe9xGkeASi" TargetMode="External"/><Relationship Id="rId10" Type="http://schemas.openxmlformats.org/officeDocument/2006/relationships/hyperlink" Target="https://scholar.google.com/citations?user=65JtzbsAAAAJ&amp;hl=en&amp;oi=ao" TargetMode="External"/><Relationship Id="rId13" Type="http://schemas.openxmlformats.org/officeDocument/2006/relationships/hyperlink" Target="https://scholar.google.com/citations?hl=en&amp;user=3l7QdMEAAAAJ" TargetMode="External"/><Relationship Id="rId12" Type="http://schemas.openxmlformats.org/officeDocument/2006/relationships/hyperlink" Target="https://scholar.google.com/citations?hl=en&amp;user=4dc4cM4AAAAJ" TargetMode="External"/><Relationship Id="rId15" Type="http://schemas.openxmlformats.org/officeDocument/2006/relationships/hyperlink" Target="https://scholar.google.com/citations?user=KDU3MCwAAAAJ&amp;hl=en&amp;oi=ao" TargetMode="External"/><Relationship Id="rId14" Type="http://schemas.openxmlformats.org/officeDocument/2006/relationships/hyperlink" Target="https://scholar.google.com/citations?hl=en&amp;user=GLjdqUoAAAAJ" TargetMode="External"/><Relationship Id="rId17" Type="http://schemas.openxmlformats.org/officeDocument/2006/relationships/hyperlink" Target="https://scholar.google.com/citations?hl=en&amp;user=IeCpjZ4AAAAJ" TargetMode="External"/><Relationship Id="rId16" Type="http://schemas.openxmlformats.org/officeDocument/2006/relationships/hyperlink" Target="https://scholar.google.com/citations?hl=en&amp;user=-lXZ6CAAAAAJ" TargetMode="External"/><Relationship Id="rId19" Type="http://schemas.openxmlformats.org/officeDocument/2006/relationships/hyperlink" Target="https://scholar.google.com/citations?view_op=list_works&amp;hl=en&amp;hl=en&amp;user=mYTw2TAAAAAJ" TargetMode="External"/><Relationship Id="rId18" Type="http://schemas.openxmlformats.org/officeDocument/2006/relationships/hyperlink" Target="https://scholar.google.com/citations?user=wXpdojEAAAAJ&amp;hl=en" TargetMode="External"/><Relationship Id="rId1" Type="http://schemas.openxmlformats.org/officeDocument/2006/relationships/hyperlink" Target="https://scholar.google.com/citations?hl=en&amp;user=iTw_WEwAAAAJ" TargetMode="External"/><Relationship Id="rId2" Type="http://schemas.openxmlformats.org/officeDocument/2006/relationships/hyperlink" Target="https://scholar.google.com/citations?user=7Fd2db4AAAAJ&amp;hl=en&amp;oi=ao" TargetMode="External"/><Relationship Id="rId3" Type="http://schemas.openxmlformats.org/officeDocument/2006/relationships/hyperlink" Target="https://scholar.google.com/citations?hl=en&amp;user=uRWiaBUAAAAJ" TargetMode="External"/><Relationship Id="rId4" Type="http://schemas.openxmlformats.org/officeDocument/2006/relationships/hyperlink" Target="https://scholar.google.com/citations?hl=en&amp;user=pAuaV3sAAAAJ" TargetMode="External"/><Relationship Id="rId9" Type="http://schemas.openxmlformats.org/officeDocument/2006/relationships/hyperlink" Target="https://scholar.google.com/citations?hl=en&amp;user=iblZ0u0AAAAJ" TargetMode="External"/><Relationship Id="rId5" Type="http://schemas.openxmlformats.org/officeDocument/2006/relationships/hyperlink" Target="https://scholar.google.com/citations?hl=en&amp;user=R4wRC08AAAAJ" TargetMode="External"/><Relationship Id="rId6" Type="http://schemas.openxmlformats.org/officeDocument/2006/relationships/hyperlink" Target="https://scholar.google.com/citations?hl=en&amp;user=mAFAS2gAAAAJ" TargetMode="External"/><Relationship Id="rId7" Type="http://schemas.openxmlformats.org/officeDocument/2006/relationships/hyperlink" Target="https://scholar.google.com/citations?hl=en&amp;user=k5d1MiYAAAAJ" TargetMode="External"/><Relationship Id="rId8" Type="http://schemas.openxmlformats.org/officeDocument/2006/relationships/hyperlink" Target="https://scholar.google.com/citations?hl=en&amp;user=vPHW81cAAAAJ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scholar.google.com/citations?hl=en&amp;user=-tUGvvoAAAAJ" TargetMode="External"/><Relationship Id="rId22" Type="http://schemas.openxmlformats.org/officeDocument/2006/relationships/hyperlink" Target="https://scholar.google.com/citations?hl=en&amp;view_op=search_authors&amp;mauthors=Omary+Seleman++Salehe&amp;btnG=" TargetMode="External"/><Relationship Id="rId21" Type="http://schemas.openxmlformats.org/officeDocument/2006/relationships/hyperlink" Target="https://scholar.google.com/citations?user=9_iaZT4AAAAJ&amp;hl=en&amp;oi=ao" TargetMode="External"/><Relationship Id="rId24" Type="http://schemas.openxmlformats.org/officeDocument/2006/relationships/hyperlink" Target="https://scholar.google.com/citations?hl=en&amp;user=OvI-bgcAAAAJ" TargetMode="External"/><Relationship Id="rId23" Type="http://schemas.openxmlformats.org/officeDocument/2006/relationships/hyperlink" Target="https://scholar.google.com/citations?user=uyGX8R0AAAAJ&amp;hl=en&amp;oi=ao" TargetMode="External"/><Relationship Id="rId26" Type="http://schemas.openxmlformats.org/officeDocument/2006/relationships/hyperlink" Target="https://scholar.google.com/citations?user=FxHiUaEAAAAJ&amp;hl=en&amp;oi=ao" TargetMode="External"/><Relationship Id="rId25" Type="http://schemas.openxmlformats.org/officeDocument/2006/relationships/hyperlink" Target="https://scholar.google.com/citations?user=nrxWbYIAAAAJ&amp;hl=en&amp;oi=ao" TargetMode="External"/><Relationship Id="rId28" Type="http://schemas.openxmlformats.org/officeDocument/2006/relationships/drawing" Target="../drawings/drawing11.xml"/><Relationship Id="rId27" Type="http://schemas.openxmlformats.org/officeDocument/2006/relationships/hyperlink" Target="https://scholar.google.com/citations?hl=en&amp;user=wN7F_eAAAAAJ" TargetMode="External"/><Relationship Id="rId11" Type="http://schemas.openxmlformats.org/officeDocument/2006/relationships/hyperlink" Target="https://scholar.google.com/citations?user=ER8ORi0AAAAJ&amp;hl=en&amp;oi=ao" TargetMode="External"/><Relationship Id="rId10" Type="http://schemas.openxmlformats.org/officeDocument/2006/relationships/hyperlink" Target="https://scholar.google.com/citations?user=F0y-n4sAAAAJ&amp;hl=en&amp;oi=ao" TargetMode="External"/><Relationship Id="rId13" Type="http://schemas.openxmlformats.org/officeDocument/2006/relationships/hyperlink" Target="https://scholar.google.com/citations?hl=en&amp;view_op=search_authors&amp;mauthors=Gwamaka++Moses&amp;btnG=" TargetMode="External"/><Relationship Id="rId12" Type="http://schemas.openxmlformats.org/officeDocument/2006/relationships/hyperlink" Target="https://scholar.google.com/citations?user=Q8mE8gUAAAAJ&amp;hl=en&amp;oi=ao" TargetMode="External"/><Relationship Id="rId15" Type="http://schemas.openxmlformats.org/officeDocument/2006/relationships/hyperlink" Target="https://scholar.google.com/citations?user=XlrGQ2EAAAAJ&amp;hl=en&amp;oi=ao" TargetMode="External"/><Relationship Id="rId14" Type="http://schemas.openxmlformats.org/officeDocument/2006/relationships/hyperlink" Target="https://scholar.google.com/citations?hl=en&amp;view_op=search_authors&amp;mauthors=Hortensia++Nondoli&amp;btnG=" TargetMode="External"/><Relationship Id="rId17" Type="http://schemas.openxmlformats.org/officeDocument/2006/relationships/hyperlink" Target="https://scholar.google.com/citations?user=10mhEp4AAAAJ&amp;hl=en&amp;oi=ao" TargetMode="External"/><Relationship Id="rId16" Type="http://schemas.openxmlformats.org/officeDocument/2006/relationships/hyperlink" Target="https://scholar.google.com/citations?user=gNVxRrIAAAAJ&amp;hl=en&amp;oi=ao" TargetMode="External"/><Relationship Id="rId19" Type="http://schemas.openxmlformats.org/officeDocument/2006/relationships/hyperlink" Target="https://scholar.google.com/citations?hl=en&amp;user=_JIHYXgAAAAJ" TargetMode="External"/><Relationship Id="rId18" Type="http://schemas.openxmlformats.org/officeDocument/2006/relationships/hyperlink" Target="https://scholar.google.com/citations?hl=en&amp;user=drIY7H4AAAAJ" TargetMode="External"/><Relationship Id="rId1" Type="http://schemas.openxmlformats.org/officeDocument/2006/relationships/hyperlink" Target="https://scholar.google.com/citations?hl=en&amp;user=KLGSl4cAAAAJ" TargetMode="External"/><Relationship Id="rId2" Type="http://schemas.openxmlformats.org/officeDocument/2006/relationships/hyperlink" Target="https://scholar.google.com/citations?user=cORx7BIAAAAJ&amp;hl=en&amp;oi=ao" TargetMode="External"/><Relationship Id="rId3" Type="http://schemas.openxmlformats.org/officeDocument/2006/relationships/hyperlink" Target="https://scholar.google.com/citations?user=dDD9apYAAAAJ&amp;hl=en" TargetMode="External"/><Relationship Id="rId4" Type="http://schemas.openxmlformats.org/officeDocument/2006/relationships/hyperlink" Target="https://scholar.google.com/citations?hl=en&amp;user=wPs5RAcAAAAJ" TargetMode="External"/><Relationship Id="rId9" Type="http://schemas.openxmlformats.org/officeDocument/2006/relationships/hyperlink" Target="https://scholar.google.com/citations?hl=en&amp;user=IRlWTMUAAAAJ" TargetMode="External"/><Relationship Id="rId5" Type="http://schemas.openxmlformats.org/officeDocument/2006/relationships/hyperlink" Target="https://scholar.google.com/citations?user=YNhaMHIAAAAJ&amp;hl=en&amp;oi=ao" TargetMode="External"/><Relationship Id="rId6" Type="http://schemas.openxmlformats.org/officeDocument/2006/relationships/hyperlink" Target="https://scholar.google.com/citations?hl=en&amp;user=vGg21hMAAAAJ" TargetMode="External"/><Relationship Id="rId7" Type="http://schemas.openxmlformats.org/officeDocument/2006/relationships/hyperlink" Target="https://scholar.google.com/citations?hl=en&amp;user=va5mbaIAAAAJ" TargetMode="External"/><Relationship Id="rId8" Type="http://schemas.openxmlformats.org/officeDocument/2006/relationships/hyperlink" Target="https://scholar.google.com/citations?user=6noZu8oAAAAJ&amp;hl=en&amp;oi=ao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scholar.google.com/citations?hl=en&amp;user=N_XnM7YAAAAJ" TargetMode="External"/><Relationship Id="rId10" Type="http://schemas.openxmlformats.org/officeDocument/2006/relationships/hyperlink" Target="https://scholar.google.com/citations?hl=en&amp;user=WeTC53sAAAAJ" TargetMode="External"/><Relationship Id="rId13" Type="http://schemas.openxmlformats.org/officeDocument/2006/relationships/drawing" Target="../drawings/drawing13.xml"/><Relationship Id="rId12" Type="http://schemas.openxmlformats.org/officeDocument/2006/relationships/hyperlink" Target="https://scholar.google.com/citations?hl=en&amp;user=teXZxQQAAAAJ" TargetMode="External"/><Relationship Id="rId1" Type="http://schemas.openxmlformats.org/officeDocument/2006/relationships/hyperlink" Target="https://scholar.google.com/citations?user=ManWJjIAAAAJ&amp;hl=en" TargetMode="External"/><Relationship Id="rId2" Type="http://schemas.openxmlformats.org/officeDocument/2006/relationships/hyperlink" Target="https://scholar.google.com/citations?hl=en&amp;user=39HKNCsAAAAJ" TargetMode="External"/><Relationship Id="rId3" Type="http://schemas.openxmlformats.org/officeDocument/2006/relationships/hyperlink" Target="https://scholar.google.com/citations?hl=en&amp;user=hjn7RkoAAAAJ" TargetMode="External"/><Relationship Id="rId4" Type="http://schemas.openxmlformats.org/officeDocument/2006/relationships/hyperlink" Target="https://scholar.google.com/citations?user=Gt6Xm_YAAAAJ&amp;hl=en&amp;oi=ao" TargetMode="External"/><Relationship Id="rId9" Type="http://schemas.openxmlformats.org/officeDocument/2006/relationships/hyperlink" Target="https://scholar.google.com/citations?user=_RTT57kAAAAJ&amp;hl=en" TargetMode="External"/><Relationship Id="rId5" Type="http://schemas.openxmlformats.org/officeDocument/2006/relationships/hyperlink" Target="https://scholar.google.com/citations?hl=en&amp;user=9JgGAsQAAAAJ" TargetMode="External"/><Relationship Id="rId6" Type="http://schemas.openxmlformats.org/officeDocument/2006/relationships/hyperlink" Target="https://scholar.google.com/citations?hl=en&amp;user=ELqf_4IAAAAJ" TargetMode="External"/><Relationship Id="rId7" Type="http://schemas.openxmlformats.org/officeDocument/2006/relationships/hyperlink" Target="https://scholar.google.com/citations?hl=en&amp;user=ZNr_flEAAAAJ" TargetMode="External"/><Relationship Id="rId8" Type="http://schemas.openxmlformats.org/officeDocument/2006/relationships/hyperlink" Target="https://scholar.google.com/citations?hl=en&amp;user=NoJ-bGoAAAAJ" TargetMode="Externa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scholar.google.com/citations?user=FshnBInNWUQC&amp;hl=en&amp;oi=ao" TargetMode="External"/><Relationship Id="rId10" Type="http://schemas.openxmlformats.org/officeDocument/2006/relationships/hyperlink" Target="https://scholar.google.com/citations?user=nyXH9BMAAAAJ&amp;hl=en&amp;oi=sra" TargetMode="External"/><Relationship Id="rId13" Type="http://schemas.openxmlformats.org/officeDocument/2006/relationships/drawing" Target="../drawings/drawing14.xml"/><Relationship Id="rId12" Type="http://schemas.openxmlformats.org/officeDocument/2006/relationships/hyperlink" Target="https://scholar.google.com/citations?hl=en&amp;user=Uy1kK24AAAAJ" TargetMode="External"/><Relationship Id="rId1" Type="http://schemas.openxmlformats.org/officeDocument/2006/relationships/hyperlink" Target="https://scholar.google.com/citations?hl=en&amp;user=b2IyyK8AAAAJ" TargetMode="External"/><Relationship Id="rId2" Type="http://schemas.openxmlformats.org/officeDocument/2006/relationships/hyperlink" Target="https://scholar.google.com/citations?hl=en&amp;user=vIK-Vv4AAAAJ" TargetMode="External"/><Relationship Id="rId3" Type="http://schemas.openxmlformats.org/officeDocument/2006/relationships/hyperlink" Target="https://scholar.google.com/citations?hl=en&amp;user=a_bh47EAAAAJ" TargetMode="External"/><Relationship Id="rId4" Type="http://schemas.openxmlformats.org/officeDocument/2006/relationships/hyperlink" Target="https://scholar.google.com/citations?hl=en&amp;user=iKSv7YoAAAAJ" TargetMode="External"/><Relationship Id="rId9" Type="http://schemas.openxmlformats.org/officeDocument/2006/relationships/hyperlink" Target="https://scholar.google.com/citations?hl=en&amp;user=Z9RQTygAAAAJ" TargetMode="External"/><Relationship Id="rId5" Type="http://schemas.openxmlformats.org/officeDocument/2006/relationships/hyperlink" Target="https://scholar.google.com/citations?hl=en&amp;user=hVZHpCQAAAAJ" TargetMode="External"/><Relationship Id="rId6" Type="http://schemas.openxmlformats.org/officeDocument/2006/relationships/hyperlink" Target="https://scholar.google.com/citations?user=hYhaKNIAAAAJ&amp;hl=en&amp;oi=ao" TargetMode="External"/><Relationship Id="rId7" Type="http://schemas.openxmlformats.org/officeDocument/2006/relationships/hyperlink" Target="https://scholar.google.com/citations?hl=en&amp;user=s4_VuJ4AAAAJ" TargetMode="External"/><Relationship Id="rId8" Type="http://schemas.openxmlformats.org/officeDocument/2006/relationships/hyperlink" Target="https://scholar.google.com/citations?hl=en&amp;user=QuNnBSAAAAAJ" TargetMode="External"/></Relationships>
</file>

<file path=xl/worksheets/_rels/sheet15.xml.rels><?xml version="1.0" encoding="UTF-8" standalone="yes"?><Relationships xmlns="http://schemas.openxmlformats.org/package/2006/relationships"><Relationship Id="rId31" Type="http://schemas.openxmlformats.org/officeDocument/2006/relationships/hyperlink" Target="https://scholar.google.com/citations?user=WOFWz60AAAAJ&amp;hl=en&amp;oi=ao" TargetMode="External"/><Relationship Id="rId30" Type="http://schemas.openxmlformats.org/officeDocument/2006/relationships/hyperlink" Target="https://scholar.google.com/citations?hl=en&amp;user=oABl_8IAAAAJ" TargetMode="External"/><Relationship Id="rId33" Type="http://schemas.openxmlformats.org/officeDocument/2006/relationships/drawing" Target="../drawings/drawing15.xml"/><Relationship Id="rId32" Type="http://schemas.openxmlformats.org/officeDocument/2006/relationships/hyperlink" Target="https://scholar.google.com/citations?hl=en&amp;view_op=search_authors&amp;mauthors=Wilbert+Gaudence+Mitao&amp;btnG=" TargetMode="External"/><Relationship Id="rId20" Type="http://schemas.openxmlformats.org/officeDocument/2006/relationships/hyperlink" Target="https://scholar.google.com/citations?user=MNICtZQAAAAJ&amp;hl=en&amp;oi=ao" TargetMode="External"/><Relationship Id="rId22" Type="http://schemas.openxmlformats.org/officeDocument/2006/relationships/hyperlink" Target="https://scholar.google.com/citations?hl=en&amp;user=K8M8iQgAAAAJ" TargetMode="External"/><Relationship Id="rId21" Type="http://schemas.openxmlformats.org/officeDocument/2006/relationships/hyperlink" Target="https://scholar.google.com/citations?hl=en&amp;user=tGlyzc0AAAAJ" TargetMode="External"/><Relationship Id="rId24" Type="http://schemas.openxmlformats.org/officeDocument/2006/relationships/hyperlink" Target="https://scholar.google.com/citations?hl=en&amp;user=At1CmowAAAAJ" TargetMode="External"/><Relationship Id="rId23" Type="http://schemas.openxmlformats.org/officeDocument/2006/relationships/hyperlink" Target="https://scholar.google.com/citations?user=wIqvmpEAAAAJ&amp;hl=en&amp;oi=ao" TargetMode="External"/><Relationship Id="rId26" Type="http://schemas.openxmlformats.org/officeDocument/2006/relationships/hyperlink" Target="https://scholar.google.com/citations?hl=en&amp;user=QEG8lvcAAAAJ" TargetMode="External"/><Relationship Id="rId25" Type="http://schemas.openxmlformats.org/officeDocument/2006/relationships/hyperlink" Target="https://scholar.google.com/citations?hl=en&amp;user=WG1wj7IAAAAJ" TargetMode="External"/><Relationship Id="rId28" Type="http://schemas.openxmlformats.org/officeDocument/2006/relationships/hyperlink" Target="https://scholar.google.com/citations?user=XuiBUzQAAAAJ&amp;hl=en&amp;oi=ao" TargetMode="External"/><Relationship Id="rId27" Type="http://schemas.openxmlformats.org/officeDocument/2006/relationships/hyperlink" Target="https://scholar.google.com/citations?hl=en&amp;user=j6HHEAkAAAAJ" TargetMode="External"/><Relationship Id="rId29" Type="http://schemas.openxmlformats.org/officeDocument/2006/relationships/hyperlink" Target="https://scholar.google.com/citations?user=gY5vSTYAAAAJ&amp;hl=en&amp;oi=ao" TargetMode="External"/><Relationship Id="rId11" Type="http://schemas.openxmlformats.org/officeDocument/2006/relationships/hyperlink" Target="https://scholar.google.com/citations?user=Ja-xViwAAAAJ&amp;hl=en&amp;oi=ao" TargetMode="External"/><Relationship Id="rId10" Type="http://schemas.openxmlformats.org/officeDocument/2006/relationships/hyperlink" Target="https://scholar.google.com/citations?user=c32mX0wAAAAJ&amp;hl=en&amp;oi=ao" TargetMode="External"/><Relationship Id="rId13" Type="http://schemas.openxmlformats.org/officeDocument/2006/relationships/hyperlink" Target="https://scholar.google.com/citations?user=v9h1ox0AAAAJ&amp;hl=en&amp;oi=ao" TargetMode="External"/><Relationship Id="rId12" Type="http://schemas.openxmlformats.org/officeDocument/2006/relationships/hyperlink" Target="https://scholar.google.com/citations?user=XTf1W6gAAAAJ&amp;hl=en&amp;oi=ao" TargetMode="External"/><Relationship Id="rId15" Type="http://schemas.openxmlformats.org/officeDocument/2006/relationships/hyperlink" Target="https://scholar.google.com/citations?hl=en&amp;user=yFjoEB4AAAAJ" TargetMode="External"/><Relationship Id="rId14" Type="http://schemas.openxmlformats.org/officeDocument/2006/relationships/hyperlink" Target="https://scholar.google.com/citations?user=H9xOYygAAAAJ&amp;hl=en&amp;oi=ao" TargetMode="External"/><Relationship Id="rId17" Type="http://schemas.openxmlformats.org/officeDocument/2006/relationships/hyperlink" Target="https://scholar.google.com/citations?hl=en&amp;user=xC5H9zYAAAAJ" TargetMode="External"/><Relationship Id="rId16" Type="http://schemas.openxmlformats.org/officeDocument/2006/relationships/hyperlink" Target="https://scholar.google.com/citations?user=64CIYPAAAAAJ&amp;hl=en&amp;oi=ao" TargetMode="External"/><Relationship Id="rId19" Type="http://schemas.openxmlformats.org/officeDocument/2006/relationships/hyperlink" Target="https://scholar.google.com/citations?hl=en&amp;user=qju6LV4AAAAJ" TargetMode="External"/><Relationship Id="rId18" Type="http://schemas.openxmlformats.org/officeDocument/2006/relationships/hyperlink" Target="https://scholar.google.com/citations?user=5rGWh58AAAAJ&amp;hl=en&amp;oi=ao" TargetMode="External"/><Relationship Id="rId1" Type="http://schemas.openxmlformats.org/officeDocument/2006/relationships/hyperlink" Target="https://scholar.google.com/citations?user=4vJh4O0AAAAJ&amp;hl=en&amp;oi=ao" TargetMode="External"/><Relationship Id="rId2" Type="http://schemas.openxmlformats.org/officeDocument/2006/relationships/hyperlink" Target="https://scholar.google.com/citations?hl=en&amp;user=h0CiGYoAAAAJ" TargetMode="External"/><Relationship Id="rId3" Type="http://schemas.openxmlformats.org/officeDocument/2006/relationships/hyperlink" Target="https://scholar.google.com/citations?hl=en&amp;view_op=search_authors&amp;mauthors=Athuman+Juma+Mahinda&amp;btnG=" TargetMode="External"/><Relationship Id="rId4" Type="http://schemas.openxmlformats.org/officeDocument/2006/relationships/hyperlink" Target="https://scholar.google.com/citations?user=5Y3s0EkAAAAJ&amp;hl=en&amp;oi=ao" TargetMode="External"/><Relationship Id="rId9" Type="http://schemas.openxmlformats.org/officeDocument/2006/relationships/hyperlink" Target="https://scholar.google.com/citations?hl=en&amp;user=6G0L5QsAAAAJ" TargetMode="External"/><Relationship Id="rId5" Type="http://schemas.openxmlformats.org/officeDocument/2006/relationships/hyperlink" Target="https://scholar.google.com/citations?user=xkmVl7sAAAAJ&amp;hl=en&amp;oi=ao" TargetMode="External"/><Relationship Id="rId6" Type="http://schemas.openxmlformats.org/officeDocument/2006/relationships/hyperlink" Target="https://scholar.google.com/citations?hl=en&amp;user=OT6cWV4AAAAJ" TargetMode="External"/><Relationship Id="rId7" Type="http://schemas.openxmlformats.org/officeDocument/2006/relationships/hyperlink" Target="https://scholar.google.com/citations?user=fDtudusAAAAJ&amp;hl=en&amp;oi=ao" TargetMode="External"/><Relationship Id="rId8" Type="http://schemas.openxmlformats.org/officeDocument/2006/relationships/hyperlink" Target="https://scholar.google.com/citations?hl=en&amp;user=dGTliYQAAAAJ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scholar.google.com/citations?user=YOZ2VWYAAAAJ&amp;hl=en&amp;oi=ao" TargetMode="External"/><Relationship Id="rId42" Type="http://schemas.openxmlformats.org/officeDocument/2006/relationships/hyperlink" Target="https://scholar.google.com/citations?hl=en&amp;user=uecVs2IAAAAJ" TargetMode="External"/><Relationship Id="rId41" Type="http://schemas.openxmlformats.org/officeDocument/2006/relationships/hyperlink" Target="https://scholar.google.com/citations?hl=en&amp;user=4-vBS-IAAAAJ" TargetMode="External"/><Relationship Id="rId44" Type="http://schemas.openxmlformats.org/officeDocument/2006/relationships/hyperlink" Target="https://scholar.google.com/citations?hl=en&amp;user=sw51qoIAAAAJ" TargetMode="External"/><Relationship Id="rId43" Type="http://schemas.openxmlformats.org/officeDocument/2006/relationships/hyperlink" Target="https://scholar.google.com/citations?user=5MJ8beIAAAAJ&amp;hl=en&amp;oi=ao" TargetMode="External"/><Relationship Id="rId46" Type="http://schemas.openxmlformats.org/officeDocument/2006/relationships/hyperlink" Target="https://scholar.google.com/citations?user=CizDwBsAAAAJ&amp;hl=en&amp;oi=ao" TargetMode="External"/><Relationship Id="rId45" Type="http://schemas.openxmlformats.org/officeDocument/2006/relationships/hyperlink" Target="https://scholar.google.com/citations?hl=en&amp;user=SPBIdtgAAAAJ" TargetMode="External"/><Relationship Id="rId48" Type="http://schemas.openxmlformats.org/officeDocument/2006/relationships/hyperlink" Target="https://scholar.google.com/citations?hl=en&amp;user=aj2MLs0AAAAJ" TargetMode="External"/><Relationship Id="rId47" Type="http://schemas.openxmlformats.org/officeDocument/2006/relationships/hyperlink" Target="https://scholar.google.com/citations?hl=en&amp;user=8Xl2b4UAAAAJ" TargetMode="External"/><Relationship Id="rId49" Type="http://schemas.openxmlformats.org/officeDocument/2006/relationships/hyperlink" Target="https://scholar.google.com/citations?user=-UZidBsAAAAJ&amp;hl=en&amp;oi=ao" TargetMode="External"/><Relationship Id="rId31" Type="http://schemas.openxmlformats.org/officeDocument/2006/relationships/hyperlink" Target="https://scholar.google.com/citations?hl=en&amp;user=8hIAlVUAAAAJ" TargetMode="External"/><Relationship Id="rId30" Type="http://schemas.openxmlformats.org/officeDocument/2006/relationships/hyperlink" Target="https://scholar.google.com/citations?user=Iwhta6UAAAAJ&amp;hl=en&amp;oi=ao" TargetMode="External"/><Relationship Id="rId33" Type="http://schemas.openxmlformats.org/officeDocument/2006/relationships/hyperlink" Target="https://scholar.google.com/citations?hl=en&amp;user=aROZ_48AAAAJ" TargetMode="External"/><Relationship Id="rId32" Type="http://schemas.openxmlformats.org/officeDocument/2006/relationships/hyperlink" Target="https://scholar.google.com/citations?hl=en&amp;user=bPg4r9EAAAAJ" TargetMode="External"/><Relationship Id="rId35" Type="http://schemas.openxmlformats.org/officeDocument/2006/relationships/hyperlink" Target="https://scholar.google.com/citations?hl=en&amp;user=sKTU7X0AAAAJ" TargetMode="External"/><Relationship Id="rId34" Type="http://schemas.openxmlformats.org/officeDocument/2006/relationships/hyperlink" Target="https://scholar.google.com/citations?user=o_aNzb0AAAAJ&amp;hl=en&amp;oi=ao" TargetMode="External"/><Relationship Id="rId37" Type="http://schemas.openxmlformats.org/officeDocument/2006/relationships/hyperlink" Target="https://scholar.google.com/citations?hl=en&amp;user=K7WvwnkAAAAJ" TargetMode="External"/><Relationship Id="rId36" Type="http://schemas.openxmlformats.org/officeDocument/2006/relationships/hyperlink" Target="https://scholar.google.com/citations?user=M09OH7sAAAAJ&amp;hl=en&amp;oi=ao" TargetMode="External"/><Relationship Id="rId39" Type="http://schemas.openxmlformats.org/officeDocument/2006/relationships/hyperlink" Target="https://scholar.google.com/citations?hl=en&amp;user=wHmmeYsAAAAJ" TargetMode="External"/><Relationship Id="rId38" Type="http://schemas.openxmlformats.org/officeDocument/2006/relationships/hyperlink" Target="https://scholar.google.com/citations?hl=en&amp;user=DxM039EAAAAJ" TargetMode="External"/><Relationship Id="rId20" Type="http://schemas.openxmlformats.org/officeDocument/2006/relationships/hyperlink" Target="https://scholar.google.com/citations?user=c9NnHn4AAAAJ&amp;hl=en&amp;oi=ao" TargetMode="External"/><Relationship Id="rId22" Type="http://schemas.openxmlformats.org/officeDocument/2006/relationships/hyperlink" Target="https://scholar.google.com/citations?hl=en&amp;user=nsYzGagAAAAJ" TargetMode="External"/><Relationship Id="rId21" Type="http://schemas.openxmlformats.org/officeDocument/2006/relationships/hyperlink" Target="https://scholar.google.com/citations?hl=en&amp;user=WzSPQd4AAAAJ" TargetMode="External"/><Relationship Id="rId24" Type="http://schemas.openxmlformats.org/officeDocument/2006/relationships/hyperlink" Target="https://scholar.google.com/citations?hl=en&amp;user=mYt3OVkAAAAJ" TargetMode="External"/><Relationship Id="rId23" Type="http://schemas.openxmlformats.org/officeDocument/2006/relationships/hyperlink" Target="https://scholar.google.com/citations?hl=en&amp;user=vZ6SDPEAAAAJ" TargetMode="External"/><Relationship Id="rId26" Type="http://schemas.openxmlformats.org/officeDocument/2006/relationships/hyperlink" Target="https://scholar.google.com/citations?hl=en&amp;user=tqefwXoAAAAJ" TargetMode="External"/><Relationship Id="rId25" Type="http://schemas.openxmlformats.org/officeDocument/2006/relationships/hyperlink" Target="https://scholar.google.com/citations?hl=en&amp;user=TU5fESMAAAAJ" TargetMode="External"/><Relationship Id="rId28" Type="http://schemas.openxmlformats.org/officeDocument/2006/relationships/hyperlink" Target="https://scholar.google.com/citations?hl=en&amp;user=pKSizUcAAAAJ" TargetMode="External"/><Relationship Id="rId27" Type="http://schemas.openxmlformats.org/officeDocument/2006/relationships/hyperlink" Target="https://scholar.google.com/citations?hl=en&amp;user=Q5QedYkAAAAJ" TargetMode="External"/><Relationship Id="rId29" Type="http://schemas.openxmlformats.org/officeDocument/2006/relationships/hyperlink" Target="https://scholar.google.com/citations?user=yxAN5W4AAAAJ&amp;hl=en&amp;oi=ao" TargetMode="External"/><Relationship Id="rId11" Type="http://schemas.openxmlformats.org/officeDocument/2006/relationships/hyperlink" Target="https://scholar.google.com/citations?hl=en&amp;user=uRws5isAAAAJ" TargetMode="External"/><Relationship Id="rId10" Type="http://schemas.openxmlformats.org/officeDocument/2006/relationships/hyperlink" Target="https://scholar.google.com/citations?hl=en&amp;user=k8h7QygAAAAJ" TargetMode="External"/><Relationship Id="rId13" Type="http://schemas.openxmlformats.org/officeDocument/2006/relationships/hyperlink" Target="https://scholar.google.com/citations?hl=en&amp;user=hVRKURkAAAAJ" TargetMode="External"/><Relationship Id="rId12" Type="http://schemas.openxmlformats.org/officeDocument/2006/relationships/hyperlink" Target="https://scholar.google.com/citations?hl=en&amp;user=qSFa2cMAAAAJ" TargetMode="External"/><Relationship Id="rId15" Type="http://schemas.openxmlformats.org/officeDocument/2006/relationships/hyperlink" Target="https://scholar.google.com/citations?hl=en&amp;user=s8CEKkIAAAAJ" TargetMode="External"/><Relationship Id="rId14" Type="http://schemas.openxmlformats.org/officeDocument/2006/relationships/hyperlink" Target="https://scholar.google.com/citations?hl=en&amp;user=sr4zFwkAAAAJ" TargetMode="External"/><Relationship Id="rId17" Type="http://schemas.openxmlformats.org/officeDocument/2006/relationships/hyperlink" Target="https://scholar.google.com/citations?user=7EaRY_cAAAAJ&amp;hl=en&amp;oi=ao" TargetMode="External"/><Relationship Id="rId16" Type="http://schemas.openxmlformats.org/officeDocument/2006/relationships/hyperlink" Target="https://scholar.google.com/citations?hl=en&amp;user=PSHnhlIAAAAJ" TargetMode="External"/><Relationship Id="rId19" Type="http://schemas.openxmlformats.org/officeDocument/2006/relationships/hyperlink" Target="https://scholar.google.com/citations?hl=en&amp;user=ALWgxuwAAAAJ" TargetMode="External"/><Relationship Id="rId18" Type="http://schemas.openxmlformats.org/officeDocument/2006/relationships/hyperlink" Target="https://scholar.google.com/citations?user=73xvV8UAAAAJ&amp;hl=en&amp;oi=ao" TargetMode="External"/><Relationship Id="rId84" Type="http://schemas.openxmlformats.org/officeDocument/2006/relationships/drawing" Target="../drawings/drawing16.xml"/><Relationship Id="rId83" Type="http://schemas.openxmlformats.org/officeDocument/2006/relationships/hyperlink" Target="https://scholar.google.com/citations?hl=en&amp;user=BwBVyCIAAAAJ" TargetMode="External"/><Relationship Id="rId80" Type="http://schemas.openxmlformats.org/officeDocument/2006/relationships/hyperlink" Target="https://scholar.google.com/citations?user=M9ZQfb0AAAAJ&amp;hl=en&amp;oi=ao" TargetMode="External"/><Relationship Id="rId82" Type="http://schemas.openxmlformats.org/officeDocument/2006/relationships/hyperlink" Target="https://scholar.google.com/citations?user=JW24D0oAAAAJ&amp;hl=en&amp;oi=ao" TargetMode="External"/><Relationship Id="rId81" Type="http://schemas.openxmlformats.org/officeDocument/2006/relationships/hyperlink" Target="https://scholar.google.com/citations?user=M8-5g1YAAAAJ&amp;hl=en&amp;oi=ao" TargetMode="External"/><Relationship Id="rId1" Type="http://schemas.openxmlformats.org/officeDocument/2006/relationships/hyperlink" Target="https://scholar.google.com/citations?hl=en&amp;user=JBEryuQAAAAJ" TargetMode="External"/><Relationship Id="rId2" Type="http://schemas.openxmlformats.org/officeDocument/2006/relationships/hyperlink" Target="https://scholar.google.com/citations?hl=en&amp;user=2qyhyGUAAAAJ" TargetMode="External"/><Relationship Id="rId3" Type="http://schemas.openxmlformats.org/officeDocument/2006/relationships/hyperlink" Target="https://scholar.google.com/citations?user=Kaj9uS0AAAAJ&amp;hl=en&amp;oi=ao" TargetMode="External"/><Relationship Id="rId4" Type="http://schemas.openxmlformats.org/officeDocument/2006/relationships/hyperlink" Target="https://scholar.google.com/citations?hl=en&amp;user=lWmv5Q4AAAAJ" TargetMode="External"/><Relationship Id="rId9" Type="http://schemas.openxmlformats.org/officeDocument/2006/relationships/hyperlink" Target="https://scholar.google.com/citations?hl=en&amp;user=j2MRVP4AAAAJ" TargetMode="External"/><Relationship Id="rId5" Type="http://schemas.openxmlformats.org/officeDocument/2006/relationships/hyperlink" Target="https://scholar.google.com/citations?hl=en&amp;user=uZBj8lIAAAAJ" TargetMode="External"/><Relationship Id="rId6" Type="http://schemas.openxmlformats.org/officeDocument/2006/relationships/hyperlink" Target="https://scholar.google.com/citations?hl=en&amp;user=T3Fb_G0AAAAJ" TargetMode="External"/><Relationship Id="rId7" Type="http://schemas.openxmlformats.org/officeDocument/2006/relationships/hyperlink" Target="https://scholar.google.com/citations?hl=en&amp;user=OKvTQsgAAAAJ" TargetMode="External"/><Relationship Id="rId8" Type="http://schemas.openxmlformats.org/officeDocument/2006/relationships/hyperlink" Target="https://scholar.google.com/citations?hl=en&amp;user=eEUhfyEAAAAJ" TargetMode="External"/><Relationship Id="rId73" Type="http://schemas.openxmlformats.org/officeDocument/2006/relationships/hyperlink" Target="https://scholar.google.com/citations?hl=en&amp;user=Vu4SKBAAAAAJ" TargetMode="External"/><Relationship Id="rId72" Type="http://schemas.openxmlformats.org/officeDocument/2006/relationships/hyperlink" Target="https://scholar.google.com/citations?hl=en&amp;user=pX2ucYwAAAAJ" TargetMode="External"/><Relationship Id="rId75" Type="http://schemas.openxmlformats.org/officeDocument/2006/relationships/hyperlink" Target="https://scholar.google.com/citations?hl=en&amp;user=nSBotwgAAAAJ" TargetMode="External"/><Relationship Id="rId74" Type="http://schemas.openxmlformats.org/officeDocument/2006/relationships/hyperlink" Target="https://scholar.google.com/citations?hl=en&amp;user=8a_DZVAAAAAJ" TargetMode="External"/><Relationship Id="rId77" Type="http://schemas.openxmlformats.org/officeDocument/2006/relationships/hyperlink" Target="https://scholar.google.com/citations?hl=en&amp;user=VatPGp4AAAAJ" TargetMode="External"/><Relationship Id="rId76" Type="http://schemas.openxmlformats.org/officeDocument/2006/relationships/hyperlink" Target="https://scholar.google.com/citations?user=RmNV_AkAAAAJ&amp;hl=en&amp;oi=ao" TargetMode="External"/><Relationship Id="rId79" Type="http://schemas.openxmlformats.org/officeDocument/2006/relationships/hyperlink" Target="https://scholar.google.com/citations?user=Q4kmJe4AAAAJ&amp;hl=en&amp;oi=ao" TargetMode="External"/><Relationship Id="rId78" Type="http://schemas.openxmlformats.org/officeDocument/2006/relationships/hyperlink" Target="https://scholar.google.com/citations?hl=en&amp;user=sKgOnMoAAAAJ" TargetMode="External"/><Relationship Id="rId71" Type="http://schemas.openxmlformats.org/officeDocument/2006/relationships/hyperlink" Target="https://scholar.google.com/citations?hl=en&amp;user=v2xsi0QAAAAJ" TargetMode="External"/><Relationship Id="rId70" Type="http://schemas.openxmlformats.org/officeDocument/2006/relationships/hyperlink" Target="https://scholar.google.com/citations?hl=en&amp;user=ZvZlj-IAAAAJ" TargetMode="External"/><Relationship Id="rId62" Type="http://schemas.openxmlformats.org/officeDocument/2006/relationships/hyperlink" Target="https://scholar.google.com/citations?hl=en&amp;user=HTCDFyOugN0C" TargetMode="External"/><Relationship Id="rId61" Type="http://schemas.openxmlformats.org/officeDocument/2006/relationships/hyperlink" Target="https://scholar.google.com/citations?hl=en&amp;user=Oc-1ZLAAAAAJ" TargetMode="External"/><Relationship Id="rId64" Type="http://schemas.openxmlformats.org/officeDocument/2006/relationships/hyperlink" Target="https://scholar.google.com/citations?hl=en&amp;user=DSRih7AAAAAJ" TargetMode="External"/><Relationship Id="rId63" Type="http://schemas.openxmlformats.org/officeDocument/2006/relationships/hyperlink" Target="https://scholar.google.com/citations?user=RPUyO3sAAAAJ&amp;hl=en&amp;oi=ao" TargetMode="External"/><Relationship Id="rId66" Type="http://schemas.openxmlformats.org/officeDocument/2006/relationships/hyperlink" Target="https://scholar.google.com/citations?hl=en&amp;user=juScDw8AAAAJ" TargetMode="External"/><Relationship Id="rId65" Type="http://schemas.openxmlformats.org/officeDocument/2006/relationships/hyperlink" Target="https://scholar.google.com/citations?hl=en&amp;user=USJzRUYAAAAJ" TargetMode="External"/><Relationship Id="rId68" Type="http://schemas.openxmlformats.org/officeDocument/2006/relationships/hyperlink" Target="https://scholar.google.com/citations?hl=en&amp;user=5LDLOgcAAAAJ" TargetMode="External"/><Relationship Id="rId67" Type="http://schemas.openxmlformats.org/officeDocument/2006/relationships/hyperlink" Target="https://scholar.google.com/citations?hl=en&amp;user=0t0ojhoAAAAJ" TargetMode="External"/><Relationship Id="rId60" Type="http://schemas.openxmlformats.org/officeDocument/2006/relationships/hyperlink" Target="https://scholar.google.com/citations?hl=en&amp;user=ECZGqqkAAAAJ" TargetMode="External"/><Relationship Id="rId69" Type="http://schemas.openxmlformats.org/officeDocument/2006/relationships/hyperlink" Target="https://scholar.google.com/citations?hl=en&amp;user=e4OK1CwAAAAJ" TargetMode="External"/><Relationship Id="rId51" Type="http://schemas.openxmlformats.org/officeDocument/2006/relationships/hyperlink" Target="https://scholar.google.com/citations?hl=en&amp;user=tQf8mIgAAAAJ" TargetMode="External"/><Relationship Id="rId50" Type="http://schemas.openxmlformats.org/officeDocument/2006/relationships/hyperlink" Target="https://scholar.google.com/citations?user=aJBi8E8AAAAJ&amp;hl=en&amp;oi=ao" TargetMode="External"/><Relationship Id="rId53" Type="http://schemas.openxmlformats.org/officeDocument/2006/relationships/hyperlink" Target="https://scholar.google.com/citations?user=CnBhXPgAAAAJ&amp;hl=en&amp;oi=ao" TargetMode="External"/><Relationship Id="rId52" Type="http://schemas.openxmlformats.org/officeDocument/2006/relationships/hyperlink" Target="https://scholar.google.com/citations?hl=en&amp;user=JVGFEA0AAAAJ" TargetMode="External"/><Relationship Id="rId55" Type="http://schemas.openxmlformats.org/officeDocument/2006/relationships/hyperlink" Target="https://scholar.google.com/citations?user=1iAyXxAAAAAJ&amp;hl=en&amp;oi=ao" TargetMode="External"/><Relationship Id="rId54" Type="http://schemas.openxmlformats.org/officeDocument/2006/relationships/hyperlink" Target="https://scholar.google.com/citations?user=bsNzQFAAAAAJ&amp;hl=en&amp;oi=ao" TargetMode="External"/><Relationship Id="rId57" Type="http://schemas.openxmlformats.org/officeDocument/2006/relationships/hyperlink" Target="https://scholar.google.com/citations?user=DIDLEr4AAAAJ&amp;hl=en&amp;oi=ao" TargetMode="External"/><Relationship Id="rId56" Type="http://schemas.openxmlformats.org/officeDocument/2006/relationships/hyperlink" Target="https://scholar.google.com/citations?hl=en&amp;user=efh2eggAAAAJ" TargetMode="External"/><Relationship Id="rId59" Type="http://schemas.openxmlformats.org/officeDocument/2006/relationships/hyperlink" Target="https://scholar.google.com/citations?hl=en&amp;user=qIunQ4oAAAAJ" TargetMode="External"/><Relationship Id="rId58" Type="http://schemas.openxmlformats.org/officeDocument/2006/relationships/hyperlink" Target="https://scholar.google.com/citations?hl=en&amp;user=3nKYJW8AAAAJ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scholar.google.com/citations?hl=en&amp;user=h9wp1LIAAAAJ" TargetMode="External"/><Relationship Id="rId42" Type="http://schemas.openxmlformats.org/officeDocument/2006/relationships/hyperlink" Target="https://scholar.google.com/citations?hl=en&amp;user=vEjlQbUAAAAJ" TargetMode="External"/><Relationship Id="rId41" Type="http://schemas.openxmlformats.org/officeDocument/2006/relationships/hyperlink" Target="https://scholar.google.com/citations?hl=en&amp;user=K-K5lKcAAAAJ" TargetMode="External"/><Relationship Id="rId44" Type="http://schemas.openxmlformats.org/officeDocument/2006/relationships/hyperlink" Target="https://scholar.google.com/citations?hl=en&amp;user=zME0cWkAAAAJ" TargetMode="External"/><Relationship Id="rId43" Type="http://schemas.openxmlformats.org/officeDocument/2006/relationships/hyperlink" Target="https://scholar.google.com/citations?hl=en&amp;user=0PPm_5QAAAAJ" TargetMode="External"/><Relationship Id="rId46" Type="http://schemas.openxmlformats.org/officeDocument/2006/relationships/hyperlink" Target="https://scholar.google.com/citations?hl=en&amp;user=DfE2RFQAAAAJ" TargetMode="External"/><Relationship Id="rId45" Type="http://schemas.openxmlformats.org/officeDocument/2006/relationships/hyperlink" Target="https://scholar.google.com/citations?hl=en&amp;user=SFedkE0AAAAJ" TargetMode="External"/><Relationship Id="rId48" Type="http://schemas.openxmlformats.org/officeDocument/2006/relationships/hyperlink" Target="https://scholar.google.com/citations?hl=en&amp;user=vs1QagsAAAAJ" TargetMode="External"/><Relationship Id="rId47" Type="http://schemas.openxmlformats.org/officeDocument/2006/relationships/hyperlink" Target="https://scholar.google.com/citations?hl=en&amp;user=nI8olzcAAAAJ" TargetMode="External"/><Relationship Id="rId49" Type="http://schemas.openxmlformats.org/officeDocument/2006/relationships/hyperlink" Target="https://scholar.google.com/citations?hl=en&amp;user=_5_SXgMAAAAJ" TargetMode="External"/><Relationship Id="rId31" Type="http://schemas.openxmlformats.org/officeDocument/2006/relationships/hyperlink" Target="https://scholar.google.com/citations?hl=en&amp;user=_WCYrbsAAAAJ" TargetMode="External"/><Relationship Id="rId30" Type="http://schemas.openxmlformats.org/officeDocument/2006/relationships/hyperlink" Target="https://scholar.google.com/citations?user=kmeOXSoAAAAJ&amp;hl=en&amp;oi=sra" TargetMode="External"/><Relationship Id="rId33" Type="http://schemas.openxmlformats.org/officeDocument/2006/relationships/hyperlink" Target="https://scholar.google.com/citations?user=fgs-k8EAAAAJ&amp;hl=en&amp;oi=ao" TargetMode="External"/><Relationship Id="rId32" Type="http://schemas.openxmlformats.org/officeDocument/2006/relationships/hyperlink" Target="https://scholar.google.com/citations?hl=en&amp;user=wRxPLesAAAAJ" TargetMode="External"/><Relationship Id="rId35" Type="http://schemas.openxmlformats.org/officeDocument/2006/relationships/hyperlink" Target="https://scholar.google.com/citations?hl=en&amp;user=thlcO_4AAAAJ" TargetMode="External"/><Relationship Id="rId34" Type="http://schemas.openxmlformats.org/officeDocument/2006/relationships/hyperlink" Target="https://scholar.google.com/citations?user=gtSma14AAAAJ&amp;hl=en" TargetMode="External"/><Relationship Id="rId37" Type="http://schemas.openxmlformats.org/officeDocument/2006/relationships/hyperlink" Target="https://scholar.google.com/citations?user=eIid3IkAAAAJ&amp;hl=en" TargetMode="External"/><Relationship Id="rId36" Type="http://schemas.openxmlformats.org/officeDocument/2006/relationships/hyperlink" Target="https://scholar.google.com/citations?hl=en&amp;user=JY2KLXAAAAAJ" TargetMode="External"/><Relationship Id="rId39" Type="http://schemas.openxmlformats.org/officeDocument/2006/relationships/hyperlink" Target="https://scholar.google.com/citations?hl=en&amp;user=nX9QARkAAAAJ" TargetMode="External"/><Relationship Id="rId38" Type="http://schemas.openxmlformats.org/officeDocument/2006/relationships/hyperlink" Target="https://scholar.google.com/citations?hl=en&amp;user=BLam_2kAAAAJ" TargetMode="External"/><Relationship Id="rId20" Type="http://schemas.openxmlformats.org/officeDocument/2006/relationships/hyperlink" Target="https://scholar.google.com/citations?hl=en&amp;user=zA0OfWMAAAAJ" TargetMode="External"/><Relationship Id="rId22" Type="http://schemas.openxmlformats.org/officeDocument/2006/relationships/hyperlink" Target="https://scholar.google.com/citations?user=Mfq9zTsAAAAJ&amp;hl=en&amp;oi=ao" TargetMode="External"/><Relationship Id="rId21" Type="http://schemas.openxmlformats.org/officeDocument/2006/relationships/hyperlink" Target="https://scholar.google.com/citations?user=6Trwmz4AAAAJ&amp;hl=en&amp;oi=ao" TargetMode="External"/><Relationship Id="rId24" Type="http://schemas.openxmlformats.org/officeDocument/2006/relationships/hyperlink" Target="https://scholar.google.com/citations?hl=en&amp;user=RjmLcbwAAAAJ" TargetMode="External"/><Relationship Id="rId23" Type="http://schemas.openxmlformats.org/officeDocument/2006/relationships/hyperlink" Target="https://scholar.google.com/citations?hl=en&amp;user=5550pLsAAAAJ" TargetMode="External"/><Relationship Id="rId26" Type="http://schemas.openxmlformats.org/officeDocument/2006/relationships/hyperlink" Target="https://scholar.google.com/citations?hl=en&amp;user=AIhgDycAAAAJ" TargetMode="External"/><Relationship Id="rId25" Type="http://schemas.openxmlformats.org/officeDocument/2006/relationships/hyperlink" Target="https://scholar.google.com/citations?hl=en&amp;user=rc4oAgQAAAAJ" TargetMode="External"/><Relationship Id="rId28" Type="http://schemas.openxmlformats.org/officeDocument/2006/relationships/hyperlink" Target="https://scholar.google.com/citations?hl=en&amp;user=YNB_GSMAAAAJ" TargetMode="External"/><Relationship Id="rId27" Type="http://schemas.openxmlformats.org/officeDocument/2006/relationships/hyperlink" Target="https://scholar.google.com/citations?hl=en&amp;user=xjotWz8AAAAJ" TargetMode="External"/><Relationship Id="rId29" Type="http://schemas.openxmlformats.org/officeDocument/2006/relationships/hyperlink" Target="https://scholar.google.com/citations?user=NdZuBDkAAAAJ&amp;hl=en&amp;oi=ao" TargetMode="External"/><Relationship Id="rId11" Type="http://schemas.openxmlformats.org/officeDocument/2006/relationships/hyperlink" Target="https://scholar.google.com/citations?user=cxx9-5MAAAAJ&amp;hl=en&amp;oi=ao" TargetMode="External"/><Relationship Id="rId10" Type="http://schemas.openxmlformats.org/officeDocument/2006/relationships/hyperlink" Target="https://scholar.google.com/citations?hl=en&amp;user=oVVMBJgAAAAJ" TargetMode="External"/><Relationship Id="rId13" Type="http://schemas.openxmlformats.org/officeDocument/2006/relationships/hyperlink" Target="https://scholar.google.com/citations?user=jNEDDNAAAAAJ&amp;hl=en" TargetMode="External"/><Relationship Id="rId12" Type="http://schemas.openxmlformats.org/officeDocument/2006/relationships/hyperlink" Target="http://udsm.ac.tz/" TargetMode="External"/><Relationship Id="rId15" Type="http://schemas.openxmlformats.org/officeDocument/2006/relationships/hyperlink" Target="https://scholar.google.com/citations?user=MFoNGpUAAAAJ&amp;hl=en&amp;oi=ao" TargetMode="External"/><Relationship Id="rId14" Type="http://schemas.openxmlformats.org/officeDocument/2006/relationships/hyperlink" Target="https://scholar.google.com/citations?hl=en&amp;user=ZOFIcdMAAAAJ" TargetMode="External"/><Relationship Id="rId17" Type="http://schemas.openxmlformats.org/officeDocument/2006/relationships/hyperlink" Target="https://scholar.google.com/citations?hl=en&amp;user=PMndRfwAAAAJ" TargetMode="External"/><Relationship Id="rId16" Type="http://schemas.openxmlformats.org/officeDocument/2006/relationships/hyperlink" Target="https://scholar.google.com/citations?user=LOVJFRQAAAAJ&amp;hl=en&amp;oi=ao" TargetMode="External"/><Relationship Id="rId19" Type="http://schemas.openxmlformats.org/officeDocument/2006/relationships/hyperlink" Target="https://scholar.google.com/citations?hl=en&amp;user=mER62RgAAAAJ" TargetMode="External"/><Relationship Id="rId18" Type="http://schemas.openxmlformats.org/officeDocument/2006/relationships/hyperlink" Target="https://scholar.google.com/citations?hl=en&amp;user=amOlK9oAAAAJ" TargetMode="External"/><Relationship Id="rId80" Type="http://schemas.openxmlformats.org/officeDocument/2006/relationships/hyperlink" Target="https://scholar.google.com/citations?user=XcRmNaEAAAAJ&amp;hl=en" TargetMode="External"/><Relationship Id="rId82" Type="http://schemas.openxmlformats.org/officeDocument/2006/relationships/drawing" Target="../drawings/drawing17.xml"/><Relationship Id="rId81" Type="http://schemas.openxmlformats.org/officeDocument/2006/relationships/hyperlink" Target="https://scholar.google.com/citations?hl=en&amp;user=_dXQxEQAAAAJ" TargetMode="External"/><Relationship Id="rId1" Type="http://schemas.openxmlformats.org/officeDocument/2006/relationships/hyperlink" Target="https://scholar.google.com/citations?hl=en&amp;user=kUE4mw4AAAAJ" TargetMode="External"/><Relationship Id="rId2" Type="http://schemas.openxmlformats.org/officeDocument/2006/relationships/hyperlink" Target="https://scholar.google.com/citations?hl=en&amp;user=-2tYjqAAAAAJ" TargetMode="External"/><Relationship Id="rId3" Type="http://schemas.openxmlformats.org/officeDocument/2006/relationships/hyperlink" Target="https://scholar.google.com/citations?hl=en&amp;user=Jmr8IcwAAAAJ" TargetMode="External"/><Relationship Id="rId4" Type="http://schemas.openxmlformats.org/officeDocument/2006/relationships/hyperlink" Target="https://scholar.google.com/citations?hl=en&amp;user=sYD_UTUAAAAJ" TargetMode="External"/><Relationship Id="rId9" Type="http://schemas.openxmlformats.org/officeDocument/2006/relationships/hyperlink" Target="https://scholar.google.com/citations?hl=en&amp;user=iR8mYs0AAAAJ" TargetMode="External"/><Relationship Id="rId5" Type="http://schemas.openxmlformats.org/officeDocument/2006/relationships/hyperlink" Target="https://scholar.google.com/citations?hl=en&amp;user=xJDebfEAAAAJ" TargetMode="External"/><Relationship Id="rId6" Type="http://schemas.openxmlformats.org/officeDocument/2006/relationships/hyperlink" Target="https://scholar.google.com/citations?hl=en&amp;user=0PtYMnAAAAAJ" TargetMode="External"/><Relationship Id="rId7" Type="http://schemas.openxmlformats.org/officeDocument/2006/relationships/hyperlink" Target="https://scholar.google.com/citations?user=4hl1I_8AAAAJ&amp;hl=en" TargetMode="External"/><Relationship Id="rId8" Type="http://schemas.openxmlformats.org/officeDocument/2006/relationships/hyperlink" Target="https://scholar.google.com/citations?user=muWCiTUAAAAJ&amp;hl=en&amp;oi=ao" TargetMode="External"/><Relationship Id="rId73" Type="http://schemas.openxmlformats.org/officeDocument/2006/relationships/hyperlink" Target="https://scholar.google.com/citations?hl=en&amp;user=V-mPrE0AAAAJ" TargetMode="External"/><Relationship Id="rId72" Type="http://schemas.openxmlformats.org/officeDocument/2006/relationships/hyperlink" Target="https://scholar.google.com/citations?user=-MSsX2UAAAAJ&amp;hl=en" TargetMode="External"/><Relationship Id="rId75" Type="http://schemas.openxmlformats.org/officeDocument/2006/relationships/hyperlink" Target="https://scholar.google.com/citations?user=jdh9phoAAAAJ&amp;hl=en&amp;oi=ao" TargetMode="External"/><Relationship Id="rId74" Type="http://schemas.openxmlformats.org/officeDocument/2006/relationships/hyperlink" Target="https://scholar.google.com/citations?hl=en&amp;user=jMJT0mkAAAAJ" TargetMode="External"/><Relationship Id="rId77" Type="http://schemas.openxmlformats.org/officeDocument/2006/relationships/hyperlink" Target="https://scholar.google.com/citations?user=5ifJzQEYkhEC&amp;hl=en" TargetMode="External"/><Relationship Id="rId76" Type="http://schemas.openxmlformats.org/officeDocument/2006/relationships/hyperlink" Target="https://scholar.google.com/citations?user=WkReEUwAAAAJ&amp;hl=en&amp;oi=ao" TargetMode="External"/><Relationship Id="rId79" Type="http://schemas.openxmlformats.org/officeDocument/2006/relationships/hyperlink" Target="https://scholar.google.com/citations?user=XLzpvwUAAAAJ&amp;hl=en" TargetMode="External"/><Relationship Id="rId78" Type="http://schemas.openxmlformats.org/officeDocument/2006/relationships/hyperlink" Target="https://scholar.google.com/citations?hl=en&amp;user=dFaSkrgAAAAJ" TargetMode="External"/><Relationship Id="rId71" Type="http://schemas.openxmlformats.org/officeDocument/2006/relationships/hyperlink" Target="https://scholar.google.com/citations?hl=en&amp;user=U-8avjwAAAAJ" TargetMode="External"/><Relationship Id="rId70" Type="http://schemas.openxmlformats.org/officeDocument/2006/relationships/hyperlink" Target="https://scholar.google.com/citations?hl=en&amp;user=Ge-6tu8AAAAJ" TargetMode="External"/><Relationship Id="rId62" Type="http://schemas.openxmlformats.org/officeDocument/2006/relationships/hyperlink" Target="https://scholar.google.com/citations?user=i4UBc9AAAAAJ" TargetMode="External"/><Relationship Id="rId61" Type="http://schemas.openxmlformats.org/officeDocument/2006/relationships/hyperlink" Target="https://scholar.google.com/citations?user=hqv5ODYAAAAJ&amp;hl=en" TargetMode="External"/><Relationship Id="rId64" Type="http://schemas.openxmlformats.org/officeDocument/2006/relationships/hyperlink" Target="https://scholar.google.com/citations?hl=en&amp;user=WiJwsCkAAAAJ" TargetMode="External"/><Relationship Id="rId63" Type="http://schemas.openxmlformats.org/officeDocument/2006/relationships/hyperlink" Target="https://scholar.google.com/citations?view_op=list_works&amp;hl=en&amp;hl=en&amp;user=hWgLc_YAAAAJ" TargetMode="External"/><Relationship Id="rId66" Type="http://schemas.openxmlformats.org/officeDocument/2006/relationships/hyperlink" Target="https://scholar.google.com/citations?hl=en&amp;user=8Xs9X9MAAAAJ" TargetMode="External"/><Relationship Id="rId65" Type="http://schemas.openxmlformats.org/officeDocument/2006/relationships/hyperlink" Target="https://scholar.google.com/citations?hl=en&amp;user=ddNPvxcAAAAJ" TargetMode="External"/><Relationship Id="rId68" Type="http://schemas.openxmlformats.org/officeDocument/2006/relationships/hyperlink" Target="https://scholar.google.com/citations?user=BFNXZrcAAAAJ&amp;hl=en" TargetMode="External"/><Relationship Id="rId67" Type="http://schemas.openxmlformats.org/officeDocument/2006/relationships/hyperlink" Target="https://scholar.google.com/citations?hl=en&amp;user=LVj16GcAAAAJ" TargetMode="External"/><Relationship Id="rId60" Type="http://schemas.openxmlformats.org/officeDocument/2006/relationships/hyperlink" Target="https://scholar.google.com/citations?hl=en&amp;user=0x-4hSEAAAAJ" TargetMode="External"/><Relationship Id="rId69" Type="http://schemas.openxmlformats.org/officeDocument/2006/relationships/hyperlink" Target="https://scholar.google.com/citations?hl=en&amp;user=x1Az7NMAAAAJ" TargetMode="External"/><Relationship Id="rId51" Type="http://schemas.openxmlformats.org/officeDocument/2006/relationships/hyperlink" Target="https://scholar.google.com/citations?hl=en&amp;user=lUn1dOIAAAAJ" TargetMode="External"/><Relationship Id="rId50" Type="http://schemas.openxmlformats.org/officeDocument/2006/relationships/hyperlink" Target="https://scholar.google.com/citations?hl=en&amp;user=XPEFF4QAAAAJ" TargetMode="External"/><Relationship Id="rId53" Type="http://schemas.openxmlformats.org/officeDocument/2006/relationships/hyperlink" Target="https://scholar.google.com/citations?user=c1jBDxoAAAAJ&amp;hl=en" TargetMode="External"/><Relationship Id="rId52" Type="http://schemas.openxmlformats.org/officeDocument/2006/relationships/hyperlink" Target="https://scholar.google.com/citations?user=6vRo5w4AAAAJ&amp;hl=en&amp;oi=ao" TargetMode="External"/><Relationship Id="rId55" Type="http://schemas.openxmlformats.org/officeDocument/2006/relationships/hyperlink" Target="https://scholar.google.com/citations?hl=en&amp;user=sw5BPNYAAAAJ" TargetMode="External"/><Relationship Id="rId54" Type="http://schemas.openxmlformats.org/officeDocument/2006/relationships/hyperlink" Target="https://scholar.google.com/citations?hl=en&amp;user=wqkD3g8AAAAJ" TargetMode="External"/><Relationship Id="rId57" Type="http://schemas.openxmlformats.org/officeDocument/2006/relationships/hyperlink" Target="https://scholar.google.com/citations?hl=en&amp;user=T9xDke0AAAAJ" TargetMode="External"/><Relationship Id="rId56" Type="http://schemas.openxmlformats.org/officeDocument/2006/relationships/hyperlink" Target="https://scholar.google.com/citations?hl=en&amp;user=zrYon6oAAAAJ" TargetMode="External"/><Relationship Id="rId59" Type="http://schemas.openxmlformats.org/officeDocument/2006/relationships/hyperlink" Target="https://scholar.google.com/citations?hl=en&amp;user=Jp_DaSkAAAAJ" TargetMode="External"/><Relationship Id="rId58" Type="http://schemas.openxmlformats.org/officeDocument/2006/relationships/hyperlink" Target="https://scholar.google.no/citations?user=Yjsz6aoAAAAJ&amp;hl=en&amp;oi=ao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scholar.google.com/citations?hl=en&amp;user=W4ITI54AAAAJ" TargetMode="External"/><Relationship Id="rId42" Type="http://schemas.openxmlformats.org/officeDocument/2006/relationships/hyperlink" Target="https://scholar.google.com/citations?hl=en&amp;user=9hQotkIAAAAJ" TargetMode="External"/><Relationship Id="rId41" Type="http://schemas.openxmlformats.org/officeDocument/2006/relationships/hyperlink" Target="https://scholar.google.com/citations?user=UGQLOeoAAAAJ&amp;hl=en&amp;oi=ao" TargetMode="External"/><Relationship Id="rId44" Type="http://schemas.openxmlformats.org/officeDocument/2006/relationships/hyperlink" Target="https://scholar.google.com/citations?user=70hCm9UAAAAJ&amp;hl=en&amp;oi=ao" TargetMode="External"/><Relationship Id="rId43" Type="http://schemas.openxmlformats.org/officeDocument/2006/relationships/hyperlink" Target="https://scholar.google.com/citations?user=GwApCSoAAAAJ&amp;hl=en&amp;oi=sra" TargetMode="External"/><Relationship Id="rId46" Type="http://schemas.openxmlformats.org/officeDocument/2006/relationships/hyperlink" Target="https://scholar.google.com/citations?hl=en&amp;user=hyW9afYAAAAJ" TargetMode="External"/><Relationship Id="rId45" Type="http://schemas.openxmlformats.org/officeDocument/2006/relationships/hyperlink" Target="https://scholar.google.com/citations?hl=en&amp;user=-q5s4e4AAAAJ" TargetMode="External"/><Relationship Id="rId107" Type="http://schemas.openxmlformats.org/officeDocument/2006/relationships/hyperlink" Target="https://scholar.google.com/citations?hl=en&amp;user=1F2bTL4AAAAJ" TargetMode="External"/><Relationship Id="rId106" Type="http://schemas.openxmlformats.org/officeDocument/2006/relationships/hyperlink" Target="https://scholar.google.com/citations?hl=en&amp;user=m_U3bkoAAAAJ" TargetMode="External"/><Relationship Id="rId105" Type="http://schemas.openxmlformats.org/officeDocument/2006/relationships/hyperlink" Target="https://scholar.google.com/citations?hl=en&amp;view_op=search_authors&amp;mauthors=Veneranda+Egdius+Mlegi&amp;btnG=" TargetMode="External"/><Relationship Id="rId104" Type="http://schemas.openxmlformats.org/officeDocument/2006/relationships/hyperlink" Target="https://scholar.google.com/citations?user=g0Wd5voAAAAJ&amp;hl=en&amp;oi=ao" TargetMode="External"/><Relationship Id="rId109" Type="http://schemas.openxmlformats.org/officeDocument/2006/relationships/hyperlink" Target="https://scholar.google.com/citations?hl=en&amp;user=QPWJORoAAAAJ" TargetMode="External"/><Relationship Id="rId108" Type="http://schemas.openxmlformats.org/officeDocument/2006/relationships/hyperlink" Target="https://scholar.google.com/citations?user=7YOYiQkAAAAJ&amp;hl=en&amp;oi=ao" TargetMode="External"/><Relationship Id="rId48" Type="http://schemas.openxmlformats.org/officeDocument/2006/relationships/hyperlink" Target="https://scholar.google.com/citations?user=XB5TMfgAAAAJ&amp;hl=en&amp;oi=ao" TargetMode="External"/><Relationship Id="rId47" Type="http://schemas.openxmlformats.org/officeDocument/2006/relationships/hyperlink" Target="https://scholar.google.com/citations?hl=en&amp;user=I6WtXsoAAAAJ" TargetMode="External"/><Relationship Id="rId49" Type="http://schemas.openxmlformats.org/officeDocument/2006/relationships/hyperlink" Target="https://scholar.google.com/citations?hl=en&amp;user=QmhFwecAAAAJ" TargetMode="External"/><Relationship Id="rId103" Type="http://schemas.openxmlformats.org/officeDocument/2006/relationships/hyperlink" Target="https://scholar.google.com/citations?hl=en&amp;user=ms_b-OQAAAAJ" TargetMode="External"/><Relationship Id="rId102" Type="http://schemas.openxmlformats.org/officeDocument/2006/relationships/hyperlink" Target="https://scholar.google.com/citations?user=2C4FAhIAAAAJ&amp;hl=en&amp;oi=ao" TargetMode="External"/><Relationship Id="rId101" Type="http://schemas.openxmlformats.org/officeDocument/2006/relationships/hyperlink" Target="https://scholar.google.com/citations?hl=en&amp;user=o8BBG0cAAAAJ" TargetMode="External"/><Relationship Id="rId100" Type="http://schemas.openxmlformats.org/officeDocument/2006/relationships/hyperlink" Target="https://scholar.google.com/citations?hl=en&amp;user=nrxWbYIAAAAJ" TargetMode="External"/><Relationship Id="rId31" Type="http://schemas.openxmlformats.org/officeDocument/2006/relationships/hyperlink" Target="https://scholar.google.com/citations?user=sKgpgjkAAAAJ&amp;hl=en&amp;oi=ao" TargetMode="External"/><Relationship Id="rId30" Type="http://schemas.openxmlformats.org/officeDocument/2006/relationships/hyperlink" Target="https://scholar.google.com/citations?hl=en&amp;user=wUiuqRsAAAAJ" TargetMode="External"/><Relationship Id="rId33" Type="http://schemas.openxmlformats.org/officeDocument/2006/relationships/hyperlink" Target="https://scholar.google.com/citations?hl=en&amp;user=eevxs6QAAAAJ" TargetMode="External"/><Relationship Id="rId32" Type="http://schemas.openxmlformats.org/officeDocument/2006/relationships/hyperlink" Target="https://scholar.google.com/citations?hl=en&amp;user=b17zJT0AAAAJ" TargetMode="External"/><Relationship Id="rId35" Type="http://schemas.openxmlformats.org/officeDocument/2006/relationships/hyperlink" Target="https://scholar.google.com/citations?hl=en&amp;user=YWteQ2QAAAAJ" TargetMode="External"/><Relationship Id="rId34" Type="http://schemas.openxmlformats.org/officeDocument/2006/relationships/hyperlink" Target="https://scholar.google.com/citations?hl=en&amp;user=9RwBfUwAAAAJ" TargetMode="External"/><Relationship Id="rId37" Type="http://schemas.openxmlformats.org/officeDocument/2006/relationships/hyperlink" Target="https://scholar.google.com/citations?hl=en&amp;user=VuoOQX4AAAAJ" TargetMode="External"/><Relationship Id="rId36" Type="http://schemas.openxmlformats.org/officeDocument/2006/relationships/hyperlink" Target="https://scholar.google.com/citations?hl=en&amp;user=AuVZoRsAAAAJ" TargetMode="External"/><Relationship Id="rId39" Type="http://schemas.openxmlformats.org/officeDocument/2006/relationships/hyperlink" Target="https://scholar.google.com/citations?hl=en&amp;user=Ojp8WOQAAAAJ" TargetMode="External"/><Relationship Id="rId38" Type="http://schemas.openxmlformats.org/officeDocument/2006/relationships/hyperlink" Target="https://scholar.google.com/citations?hl=en&amp;user=tyymv0oAAAAJ" TargetMode="External"/><Relationship Id="rId20" Type="http://schemas.openxmlformats.org/officeDocument/2006/relationships/hyperlink" Target="https://scholar.google.com/citations?hl=en&amp;user=17W342EAAAAJ" TargetMode="External"/><Relationship Id="rId22" Type="http://schemas.openxmlformats.org/officeDocument/2006/relationships/hyperlink" Target="https://scholar.google.com/citations?hl=en&amp;user=UE_lK34AAAAJ" TargetMode="External"/><Relationship Id="rId21" Type="http://schemas.openxmlformats.org/officeDocument/2006/relationships/hyperlink" Target="https://scholar.google.com/citations?user=ulydMjYAAAAJ&amp;hl=en&amp;oi=ao" TargetMode="External"/><Relationship Id="rId24" Type="http://schemas.openxmlformats.org/officeDocument/2006/relationships/hyperlink" Target="https://scholar.google.com/citations?user=Q60cdqYAAAAJ&amp;hl=en&amp;oi=ao" TargetMode="External"/><Relationship Id="rId23" Type="http://schemas.openxmlformats.org/officeDocument/2006/relationships/hyperlink" Target="https://scholar.google.com/citations?user=pnGP59MAAAAJ&amp;hl=en&amp;oi=ao" TargetMode="External"/><Relationship Id="rId26" Type="http://schemas.openxmlformats.org/officeDocument/2006/relationships/hyperlink" Target="https://scholar.google.com/citations?user=ZlWTRiUAAAAJ&amp;hl=en&amp;oi=ao" TargetMode="External"/><Relationship Id="rId25" Type="http://schemas.openxmlformats.org/officeDocument/2006/relationships/hyperlink" Target="https://scholar.google.com/citations?hl=en&amp;user=sS-sYPkAAAAJ" TargetMode="External"/><Relationship Id="rId28" Type="http://schemas.openxmlformats.org/officeDocument/2006/relationships/hyperlink" Target="https://scholar.google.com/citations?hl=en&amp;view_op=search_authors&amp;mauthors=Esther+Lugwisha&amp;btnG=" TargetMode="External"/><Relationship Id="rId27" Type="http://schemas.openxmlformats.org/officeDocument/2006/relationships/hyperlink" Target="https://scholar.google.com/citations?hl=en&amp;user=DdShBPwAAAAJ" TargetMode="External"/><Relationship Id="rId29" Type="http://schemas.openxmlformats.org/officeDocument/2006/relationships/hyperlink" Target="https://scholar.google.com/citations?hl=en&amp;user=fn7gL9EAAAAJ" TargetMode="External"/><Relationship Id="rId95" Type="http://schemas.openxmlformats.org/officeDocument/2006/relationships/hyperlink" Target="https://scholar.google.com/citations?hl=en&amp;user=k-9mluUAAAAJ" TargetMode="External"/><Relationship Id="rId94" Type="http://schemas.openxmlformats.org/officeDocument/2006/relationships/hyperlink" Target="https://scholar.google.com/citations?hl=en&amp;user=yXT2eWAAAAAJ" TargetMode="External"/><Relationship Id="rId97" Type="http://schemas.openxmlformats.org/officeDocument/2006/relationships/hyperlink" Target="https://scholar.google.com/citations?hl=en&amp;user=GLRcE9wAAAAJ" TargetMode="External"/><Relationship Id="rId96" Type="http://schemas.openxmlformats.org/officeDocument/2006/relationships/hyperlink" Target="https://scholar.google.com/citations?user=cXFbFDoAAAAJ&amp;hl=en&amp;oi=ao" TargetMode="External"/><Relationship Id="rId11" Type="http://schemas.openxmlformats.org/officeDocument/2006/relationships/hyperlink" Target="https://scholar.google.com/citations?user=jg4hEhoAAAAJ&amp;hl=en&amp;oi=ao" TargetMode="External"/><Relationship Id="rId99" Type="http://schemas.openxmlformats.org/officeDocument/2006/relationships/hyperlink" Target="https://scholar.google.com/citations?hl=en&amp;user=L4WC_isAAAAJ" TargetMode="External"/><Relationship Id="rId10" Type="http://schemas.openxmlformats.org/officeDocument/2006/relationships/hyperlink" Target="https://scholar.google.com/citations?hl=en&amp;user=h58IzHoAAAAJ" TargetMode="External"/><Relationship Id="rId98" Type="http://schemas.openxmlformats.org/officeDocument/2006/relationships/hyperlink" Target="https://scholar.google.com/citations?user=TOQrBMYAAAAJ&amp;hl=en&amp;oi=sra" TargetMode="External"/><Relationship Id="rId13" Type="http://schemas.openxmlformats.org/officeDocument/2006/relationships/hyperlink" Target="https://scholar.google.com/citations?hl=en&amp;user=bwAKAhMAAAAJ" TargetMode="External"/><Relationship Id="rId12" Type="http://schemas.openxmlformats.org/officeDocument/2006/relationships/hyperlink" Target="https://scholar.google.com/citations?user=OjTgy44AAAAJ&amp;hl=en" TargetMode="External"/><Relationship Id="rId91" Type="http://schemas.openxmlformats.org/officeDocument/2006/relationships/hyperlink" Target="https://scholar.google.com/citations?hl=en&amp;view_op=search_authors&amp;mauthors=Samya+Suleiman+Mbarouk&amp;btnG=" TargetMode="External"/><Relationship Id="rId90" Type="http://schemas.openxmlformats.org/officeDocument/2006/relationships/hyperlink" Target="https://scholar.google.com/citations?hl=en&amp;user=y3Q2dXkAAAAJ" TargetMode="External"/><Relationship Id="rId93" Type="http://schemas.openxmlformats.org/officeDocument/2006/relationships/hyperlink" Target="https://scholar.google.com/citations?user=xadRRG8AAAAJ&amp;hl=en&amp;oi=ao" TargetMode="External"/><Relationship Id="rId92" Type="http://schemas.openxmlformats.org/officeDocument/2006/relationships/hyperlink" Target="https://scholar.google.com/citations?hl=en&amp;user=loLcYBQAAAAJ" TargetMode="External"/><Relationship Id="rId15" Type="http://schemas.openxmlformats.org/officeDocument/2006/relationships/hyperlink" Target="https://scholar.google.com/citations?user=E8-DV0UAAAAJ&amp;hl=en&amp;oi=ao" TargetMode="External"/><Relationship Id="rId110" Type="http://schemas.openxmlformats.org/officeDocument/2006/relationships/hyperlink" Target="https://scholar.google.com/citations?hl=en&amp;user=MolgjJQAAAAJ" TargetMode="External"/><Relationship Id="rId14" Type="http://schemas.openxmlformats.org/officeDocument/2006/relationships/hyperlink" Target="https://scholar.google.com/citations?hl=en&amp;user=8K4JhZ4AAAAJ" TargetMode="External"/><Relationship Id="rId17" Type="http://schemas.openxmlformats.org/officeDocument/2006/relationships/hyperlink" Target="https://scholar.google.com/citations?hl=en&amp;user=rfFbHD8AAAAJ" TargetMode="External"/><Relationship Id="rId16" Type="http://schemas.openxmlformats.org/officeDocument/2006/relationships/hyperlink" Target="https://scholar.google.com/citations?hl=en&amp;user=z3GmpCwAAAAJ" TargetMode="External"/><Relationship Id="rId19" Type="http://schemas.openxmlformats.org/officeDocument/2006/relationships/hyperlink" Target="https://scholar.google.com/citations?user=42yG5yYAAAAJ&amp;hl=en&amp;oi=ao" TargetMode="External"/><Relationship Id="rId18" Type="http://schemas.openxmlformats.org/officeDocument/2006/relationships/hyperlink" Target="https://scholar.google.com/citations?hl=en&amp;user=9uB3MucAAAAJ" TargetMode="External"/><Relationship Id="rId112" Type="http://schemas.openxmlformats.org/officeDocument/2006/relationships/drawing" Target="../drawings/drawing18.xml"/><Relationship Id="rId111" Type="http://schemas.openxmlformats.org/officeDocument/2006/relationships/hyperlink" Target="https://scholar.google.com/citations?hl=en&amp;user=o2aOiCQAAAAJ" TargetMode="External"/><Relationship Id="rId84" Type="http://schemas.openxmlformats.org/officeDocument/2006/relationships/hyperlink" Target="https://scholar.google.com/citations?hl=en&amp;user=zum_Ij8AAAAJ" TargetMode="External"/><Relationship Id="rId83" Type="http://schemas.openxmlformats.org/officeDocument/2006/relationships/hyperlink" Target="https://scholar.google.com/citations?hl=en&amp;user=90axolAAAAAJ" TargetMode="External"/><Relationship Id="rId86" Type="http://schemas.openxmlformats.org/officeDocument/2006/relationships/hyperlink" Target="https://scholar.google.com/citations?hl=en&amp;user=NzZ2MlwAAAAJ" TargetMode="External"/><Relationship Id="rId85" Type="http://schemas.openxmlformats.org/officeDocument/2006/relationships/hyperlink" Target="https://scholar.google.com/citations?hl=en&amp;user=AyqtApgAAAAJ" TargetMode="External"/><Relationship Id="rId88" Type="http://schemas.openxmlformats.org/officeDocument/2006/relationships/hyperlink" Target="https://scholar.google.com/citations?hl=en&amp;user=hLjtnPIAAAAJ" TargetMode="External"/><Relationship Id="rId87" Type="http://schemas.openxmlformats.org/officeDocument/2006/relationships/hyperlink" Target="https://scholar.google.com/citations?hl=en&amp;user=v2iiz_8AAAAJ" TargetMode="External"/><Relationship Id="rId89" Type="http://schemas.openxmlformats.org/officeDocument/2006/relationships/hyperlink" Target="https://scholar.google.com/citations?hl=en&amp;user=QD2II_cAAAAJ" TargetMode="External"/><Relationship Id="rId80" Type="http://schemas.openxmlformats.org/officeDocument/2006/relationships/hyperlink" Target="https://scholar.google.com/citations?user=y_AW4e4AAAAJ&amp;hl=en&amp;oi=ao" TargetMode="External"/><Relationship Id="rId82" Type="http://schemas.openxmlformats.org/officeDocument/2006/relationships/hyperlink" Target="https://scholar.google.com/citations?hl=en&amp;user=R1ezUegAAAAJ" TargetMode="External"/><Relationship Id="rId81" Type="http://schemas.openxmlformats.org/officeDocument/2006/relationships/hyperlink" Target="https://scholar.google.com/citations?user=o5O0An4AAAAJ&amp;hl=en&amp;oi=ao" TargetMode="External"/><Relationship Id="rId1" Type="http://schemas.openxmlformats.org/officeDocument/2006/relationships/hyperlink" Target="https://scholar.google.com/citations?hl=en&amp;user=h5bPHqsAAAAJ" TargetMode="External"/><Relationship Id="rId2" Type="http://schemas.openxmlformats.org/officeDocument/2006/relationships/hyperlink" Target="https://scholar.google.com/citations?user=6yL-TYUAAAAJ&amp;hl=en&amp;oi=ao" TargetMode="External"/><Relationship Id="rId3" Type="http://schemas.openxmlformats.org/officeDocument/2006/relationships/hyperlink" Target="https://scholar.google.com/citations?hl=en&amp;user=eyEu6TcAAAAJ" TargetMode="External"/><Relationship Id="rId4" Type="http://schemas.openxmlformats.org/officeDocument/2006/relationships/hyperlink" Target="https://scholar.google.com/citations?hl=en&amp;user=6l1rps8AAAAJ" TargetMode="External"/><Relationship Id="rId9" Type="http://schemas.openxmlformats.org/officeDocument/2006/relationships/hyperlink" Target="https://scholar.google.com/citations?hl=en&amp;user=PDN3WdEAAAAJ" TargetMode="External"/><Relationship Id="rId5" Type="http://schemas.openxmlformats.org/officeDocument/2006/relationships/hyperlink" Target="https://scholar.google.com/citations?hl=en&amp;user=cwcShAQAAAAJ" TargetMode="External"/><Relationship Id="rId6" Type="http://schemas.openxmlformats.org/officeDocument/2006/relationships/hyperlink" Target="https://scholar.google.com/citations?user=wJk_45MAAAAJ&amp;hl=en&amp;oi=ao" TargetMode="External"/><Relationship Id="rId7" Type="http://schemas.openxmlformats.org/officeDocument/2006/relationships/hyperlink" Target="https://scholar.google.com/citations?hl=en&amp;view_op=search_authors&amp;mauthors=Aneth+Bella+David&amp;btnG=" TargetMode="External"/><Relationship Id="rId8" Type="http://schemas.openxmlformats.org/officeDocument/2006/relationships/hyperlink" Target="https://scholar.google.com/citations?hl=en&amp;user=-yefoAYAAAAJ" TargetMode="External"/><Relationship Id="rId73" Type="http://schemas.openxmlformats.org/officeDocument/2006/relationships/hyperlink" Target="https://scholar.google.com/citations?hl=en&amp;user=lIia854AAAAJ" TargetMode="External"/><Relationship Id="rId72" Type="http://schemas.openxmlformats.org/officeDocument/2006/relationships/hyperlink" Target="https://scholar.google.com/citations?hl=en&amp;user=uFehvMQAAAAJ" TargetMode="External"/><Relationship Id="rId75" Type="http://schemas.openxmlformats.org/officeDocument/2006/relationships/hyperlink" Target="https://scholar.google.com/citations?hl=en&amp;user=QSRVyuUAAAAJ" TargetMode="External"/><Relationship Id="rId74" Type="http://schemas.openxmlformats.org/officeDocument/2006/relationships/hyperlink" Target="https://scholar.google.com/citations?user=G7bVeHQAAAAJ&amp;hl=en&amp;oi=sra" TargetMode="External"/><Relationship Id="rId77" Type="http://schemas.openxmlformats.org/officeDocument/2006/relationships/hyperlink" Target="https://scholar.google.com/citations?hl=en&amp;user=gZKN9ycAAAAJ" TargetMode="External"/><Relationship Id="rId76" Type="http://schemas.openxmlformats.org/officeDocument/2006/relationships/hyperlink" Target="https://scholar.google.com/citations?user=qRK6p5wAAAAJ&amp;hl=en&amp;oi=ao" TargetMode="External"/><Relationship Id="rId79" Type="http://schemas.openxmlformats.org/officeDocument/2006/relationships/hyperlink" Target="https://scholar.google.com/citations?user=4BERiwEAAAAJ&amp;hl=en&amp;oi=sra" TargetMode="External"/><Relationship Id="rId78" Type="http://schemas.openxmlformats.org/officeDocument/2006/relationships/hyperlink" Target="https://scholar.google.com/citations?user=cDqjETUAAAAJ&amp;hl=en&amp;oi=ao" TargetMode="External"/><Relationship Id="rId71" Type="http://schemas.openxmlformats.org/officeDocument/2006/relationships/hyperlink" Target="https://scholar.google.com/citations?user=rnPBhc0AAAAJ&amp;hl=en&amp;oi=ao" TargetMode="External"/><Relationship Id="rId70" Type="http://schemas.openxmlformats.org/officeDocument/2006/relationships/hyperlink" Target="https://scholar.google.com/citations?hl=en&amp;user=UBEfbBUAAAAJ" TargetMode="External"/><Relationship Id="rId62" Type="http://schemas.openxmlformats.org/officeDocument/2006/relationships/hyperlink" Target="https://scholar.google.com/citations?user=AJK9OF4AAAAJ&amp;hl=en&amp;oi=ao" TargetMode="External"/><Relationship Id="rId61" Type="http://schemas.openxmlformats.org/officeDocument/2006/relationships/hyperlink" Target="https://scholar.google.com/citations?hl=en&amp;user=qj5LgEUAAAAJ" TargetMode="External"/><Relationship Id="rId64" Type="http://schemas.openxmlformats.org/officeDocument/2006/relationships/hyperlink" Target="https://scholar.google.com/citations?hl=en&amp;user=u03MvrcAAAAJ" TargetMode="External"/><Relationship Id="rId63" Type="http://schemas.openxmlformats.org/officeDocument/2006/relationships/hyperlink" Target="https://scholar.google.com/citations?hl=en&amp;user=RDCiqDwAAAAJ" TargetMode="External"/><Relationship Id="rId66" Type="http://schemas.openxmlformats.org/officeDocument/2006/relationships/hyperlink" Target="https://scholar.google.com/citations?user=Wa26LXMAAAAJ&amp;hl=en&amp;oi=ao" TargetMode="External"/><Relationship Id="rId65" Type="http://schemas.openxmlformats.org/officeDocument/2006/relationships/hyperlink" Target="https://scholar.google.com/citations?hl=en&amp;user=5zMMavgAAAAJ" TargetMode="External"/><Relationship Id="rId68" Type="http://schemas.openxmlformats.org/officeDocument/2006/relationships/hyperlink" Target="https://scholar.google.com/citations?hl=en&amp;user=YLetgA8AAAAJ" TargetMode="External"/><Relationship Id="rId67" Type="http://schemas.openxmlformats.org/officeDocument/2006/relationships/hyperlink" Target="https://scholar.google.com/citations?hl=en&amp;user=biGz6OgAAAAJ" TargetMode="External"/><Relationship Id="rId60" Type="http://schemas.openxmlformats.org/officeDocument/2006/relationships/hyperlink" Target="https://scholar.google.com/citations?hl=en&amp;user=FkEd5woAAAAJ" TargetMode="External"/><Relationship Id="rId69" Type="http://schemas.openxmlformats.org/officeDocument/2006/relationships/hyperlink" Target="https://scholar.google.com/citations?hl=en&amp;user=V1Qs27sAAAAJ" TargetMode="External"/><Relationship Id="rId51" Type="http://schemas.openxmlformats.org/officeDocument/2006/relationships/hyperlink" Target="https://scholar.google.com/citations?hl=en&amp;user=RJxlWX8AAAAJ" TargetMode="External"/><Relationship Id="rId50" Type="http://schemas.openxmlformats.org/officeDocument/2006/relationships/hyperlink" Target="https://scholar.google.com/citations?hl=en&amp;user=nlhmC9gAAAAJ" TargetMode="External"/><Relationship Id="rId53" Type="http://schemas.openxmlformats.org/officeDocument/2006/relationships/hyperlink" Target="https://scholar.google.com/citations?hl=en&amp;user=6ZqR_HUAAAAJ" TargetMode="External"/><Relationship Id="rId52" Type="http://schemas.openxmlformats.org/officeDocument/2006/relationships/hyperlink" Target="https://scholar.google.com/citations?hl=en&amp;user=QTteBZoAAAAJ" TargetMode="External"/><Relationship Id="rId55" Type="http://schemas.openxmlformats.org/officeDocument/2006/relationships/hyperlink" Target="https://scholar.google.com/citations?hl=en&amp;user=Ts9IrikAAAAJ" TargetMode="External"/><Relationship Id="rId54" Type="http://schemas.openxmlformats.org/officeDocument/2006/relationships/hyperlink" Target="https://scholar.google.com/citations?hl=en&amp;user=Sjo7nk0AAAAJ" TargetMode="External"/><Relationship Id="rId57" Type="http://schemas.openxmlformats.org/officeDocument/2006/relationships/hyperlink" Target="https://scholar.google.com/citations?hl=en&amp;user=NgwRTvAAAAAJ" TargetMode="External"/><Relationship Id="rId56" Type="http://schemas.openxmlformats.org/officeDocument/2006/relationships/hyperlink" Target="https://scholar.google.com/citations?hl=en&amp;user=OZyS5WQAAAAJ" TargetMode="External"/><Relationship Id="rId59" Type="http://schemas.openxmlformats.org/officeDocument/2006/relationships/hyperlink" Target="https://scholar.google.com/citations?hl=en&amp;user=ZDfqh7gAAAAJ" TargetMode="External"/><Relationship Id="rId58" Type="http://schemas.openxmlformats.org/officeDocument/2006/relationships/hyperlink" Target="https://scholar.google.com/citations?hl=en&amp;user=1gwwH60AAAAJ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scholar.google.com/citations?hl=en&amp;user=lIY7OjsAAAAJ" TargetMode="External"/><Relationship Id="rId42" Type="http://schemas.openxmlformats.org/officeDocument/2006/relationships/hyperlink" Target="https://scholar.google.com/citations?hl=en&amp;user=mVqukEcAAAAJ" TargetMode="External"/><Relationship Id="rId41" Type="http://schemas.openxmlformats.org/officeDocument/2006/relationships/hyperlink" Target="https://scholar.google.com/citations?user=UmKGvFQAAAAJ&amp;hl=en&amp;oi=ao" TargetMode="External"/><Relationship Id="rId44" Type="http://schemas.openxmlformats.org/officeDocument/2006/relationships/hyperlink" Target="https://scholar.google.com/citations?hl=en&amp;view_op=search_authors&amp;mauthors=Matrona+Richard+Kabyemela&amp;btnG=" TargetMode="External"/><Relationship Id="rId43" Type="http://schemas.openxmlformats.org/officeDocument/2006/relationships/hyperlink" Target="https://scholar.google.com/citations?hl=en&amp;user=VV_9QpMAAAAJ" TargetMode="External"/><Relationship Id="rId46" Type="http://schemas.openxmlformats.org/officeDocument/2006/relationships/hyperlink" Target="https://scholar.google.com/citations?user=xttC_IsAAAAJ&amp;hl=en&amp;oi=ao" TargetMode="External"/><Relationship Id="rId45" Type="http://schemas.openxmlformats.org/officeDocument/2006/relationships/hyperlink" Target="https://scholar.google.com/citations?hl=en&amp;view_op=search_authors&amp;mauthors=Mohamed+Ally+Bakari&amp;btnG=" TargetMode="External"/><Relationship Id="rId48" Type="http://schemas.openxmlformats.org/officeDocument/2006/relationships/hyperlink" Target="https://scholar.google.com/citations?hl=en&amp;user=MHbD8VIAAAAJ" TargetMode="External"/><Relationship Id="rId47" Type="http://schemas.openxmlformats.org/officeDocument/2006/relationships/hyperlink" Target="https://scholar.google.com/citations?hl=en&amp;user=JsALU1UAAAAJ" TargetMode="External"/><Relationship Id="rId49" Type="http://schemas.openxmlformats.org/officeDocument/2006/relationships/hyperlink" Target="https://scholar.google.com/citations?hl=en&amp;user=Utue8IQAAAAJ" TargetMode="External"/><Relationship Id="rId31" Type="http://schemas.openxmlformats.org/officeDocument/2006/relationships/hyperlink" Target="https://scholar.google.com/citations?hl=en&amp;user=hRDR6nAAAAAJ" TargetMode="External"/><Relationship Id="rId30" Type="http://schemas.openxmlformats.org/officeDocument/2006/relationships/hyperlink" Target="https://scholar.google.com/citations?hl=en&amp;view_op=search_authors&amp;mauthors=Hadija++Mwendah&amp;btnG=" TargetMode="External"/><Relationship Id="rId33" Type="http://schemas.openxmlformats.org/officeDocument/2006/relationships/hyperlink" Target="https://scholar.google.com/citations?user=01GIpFoAAAAJ&amp;hl=en&amp;oi=ao" TargetMode="External"/><Relationship Id="rId32" Type="http://schemas.openxmlformats.org/officeDocument/2006/relationships/hyperlink" Target="https://scholar.google.com/citations?hl=en&amp;user=DLW0S5UAAAAJ" TargetMode="External"/><Relationship Id="rId35" Type="http://schemas.openxmlformats.org/officeDocument/2006/relationships/hyperlink" Target="https://scholar.google.com/citations?hl=en&amp;view_op=search_authors&amp;mauthors=+Johnstone+Mushumbusi+Andrea&amp;btnG=" TargetMode="External"/><Relationship Id="rId34" Type="http://schemas.openxmlformats.org/officeDocument/2006/relationships/hyperlink" Target="https://scholar.google.com/citations?user=ZOTjX-8AAAAJ&amp;hl=en&amp;oi=ao" TargetMode="External"/><Relationship Id="rId37" Type="http://schemas.openxmlformats.org/officeDocument/2006/relationships/hyperlink" Target="https://scholar.google.com/citations?hl=en&amp;user=rNtT0Q0AAAAJ" TargetMode="External"/><Relationship Id="rId36" Type="http://schemas.openxmlformats.org/officeDocument/2006/relationships/hyperlink" Target="https://scholar.google.com/citations?hl=en&amp;user=DsaACkIAAAAJ" TargetMode="External"/><Relationship Id="rId39" Type="http://schemas.openxmlformats.org/officeDocument/2006/relationships/hyperlink" Target="https://scholar.google.com/citations?user=KS9WF1IAAAAJ&amp;hl=en&amp;oi=ao" TargetMode="External"/><Relationship Id="rId38" Type="http://schemas.openxmlformats.org/officeDocument/2006/relationships/hyperlink" Target="https://scholar.google.com/citations?user=BI_WHXoAAAAJ&amp;hl=en&amp;oi=ao" TargetMode="External"/><Relationship Id="rId20" Type="http://schemas.openxmlformats.org/officeDocument/2006/relationships/hyperlink" Target="https://scholar.google.com/citations?hl=en&amp;user=cpeT-XkAAAAJ" TargetMode="External"/><Relationship Id="rId22" Type="http://schemas.openxmlformats.org/officeDocument/2006/relationships/hyperlink" Target="https://scholar.google.com/citations?user=9UQ93eYAAAAJ&amp;hl=en&amp;oi=ao" TargetMode="External"/><Relationship Id="rId21" Type="http://schemas.openxmlformats.org/officeDocument/2006/relationships/hyperlink" Target="https://scholar.google.com/citations?hl=en&amp;user=68XxtlcAAAAJ" TargetMode="External"/><Relationship Id="rId24" Type="http://schemas.openxmlformats.org/officeDocument/2006/relationships/hyperlink" Target="https://scholar.google.com/citations?hl=en&amp;user=wPBuT0QAAAAJ" TargetMode="External"/><Relationship Id="rId23" Type="http://schemas.openxmlformats.org/officeDocument/2006/relationships/hyperlink" Target="https://scholar.google.com/citations?hl=en&amp;user=FvwV9u4AAAAJ" TargetMode="External"/><Relationship Id="rId26" Type="http://schemas.openxmlformats.org/officeDocument/2006/relationships/hyperlink" Target="https://scholar.google.com/citations?hl=en&amp;user=ye5wcB8AAAAJ" TargetMode="External"/><Relationship Id="rId25" Type="http://schemas.openxmlformats.org/officeDocument/2006/relationships/hyperlink" Target="https://scholar.google.com/citations?hl=en&amp;user=ebBwlSwAAAAJ" TargetMode="External"/><Relationship Id="rId28" Type="http://schemas.openxmlformats.org/officeDocument/2006/relationships/hyperlink" Target="https://scholar.google.com/citations?hl=en&amp;user=-R5KYCQAAAAJ" TargetMode="External"/><Relationship Id="rId27" Type="http://schemas.openxmlformats.org/officeDocument/2006/relationships/hyperlink" Target="https://scholar.google.com/citations?hl=en&amp;user=FjekhJ0AAAAJ" TargetMode="External"/><Relationship Id="rId29" Type="http://schemas.openxmlformats.org/officeDocument/2006/relationships/hyperlink" Target="https://scholar.google.com/citations?user=LSChkH8AAAAJ&amp;hl=en&amp;oi=ao" TargetMode="External"/><Relationship Id="rId11" Type="http://schemas.openxmlformats.org/officeDocument/2006/relationships/hyperlink" Target="https://scholar.google.com/citations?hl=en&amp;user=YBAIzpkAAAAJ" TargetMode="External"/><Relationship Id="rId10" Type="http://schemas.openxmlformats.org/officeDocument/2006/relationships/hyperlink" Target="https://scholar.google.com/citations?user=MPq-7HUAAAAJ&amp;hl=en&amp;oi=ao" TargetMode="External"/><Relationship Id="rId13" Type="http://schemas.openxmlformats.org/officeDocument/2006/relationships/hyperlink" Target="https://scholar.google.com/citations?user=Eti36QkAAAAJ&amp;hl=en&amp;oi=ao" TargetMode="External"/><Relationship Id="rId12" Type="http://schemas.openxmlformats.org/officeDocument/2006/relationships/hyperlink" Target="https://scholar.google.com/citations?hl=en&amp;user=C7hbhHkAAAAJ" TargetMode="External"/><Relationship Id="rId15" Type="http://schemas.openxmlformats.org/officeDocument/2006/relationships/hyperlink" Target="https://scholar.google.com/citations?user=96jeWCgAAAAJ&amp;hl=en&amp;oi=ao" TargetMode="External"/><Relationship Id="rId14" Type="http://schemas.openxmlformats.org/officeDocument/2006/relationships/hyperlink" Target="https://scholar.google.com/citations?hl=en&amp;user=ylYdlzYAAAAJ" TargetMode="External"/><Relationship Id="rId17" Type="http://schemas.openxmlformats.org/officeDocument/2006/relationships/hyperlink" Target="https://scholar.google.com/citations?hl=en&amp;user=15obVnAAAAAJ" TargetMode="External"/><Relationship Id="rId16" Type="http://schemas.openxmlformats.org/officeDocument/2006/relationships/hyperlink" Target="https://scholar.google.com/citations?hl=en&amp;user=5aS3Z2EAAAAJ" TargetMode="External"/><Relationship Id="rId19" Type="http://schemas.openxmlformats.org/officeDocument/2006/relationships/hyperlink" Target="https://scholar.google.com/citations?hl=en&amp;user=RHaiBcQAAAAJ" TargetMode="External"/><Relationship Id="rId18" Type="http://schemas.openxmlformats.org/officeDocument/2006/relationships/hyperlink" Target="https://scholar.google.com/citations?hl=en&amp;user=FA9SbmYAAAAJ" TargetMode="External"/><Relationship Id="rId1" Type="http://schemas.openxmlformats.org/officeDocument/2006/relationships/hyperlink" Target="https://scholar.google.com/citations?hl=en&amp;view_op=search_authors&amp;mauthors=Amina+Suleiman+Msengwa&amp;btnG=" TargetMode="External"/><Relationship Id="rId2" Type="http://schemas.openxmlformats.org/officeDocument/2006/relationships/hyperlink" Target="https://scholar.google.com/citations?hl=en&amp;user=yPe6_ecAAAAJ" TargetMode="External"/><Relationship Id="rId3" Type="http://schemas.openxmlformats.org/officeDocument/2006/relationships/hyperlink" Target="https://scholar.google.com/citations?hl=en&amp;user=MU-zn_kAAAAJ" TargetMode="External"/><Relationship Id="rId4" Type="http://schemas.openxmlformats.org/officeDocument/2006/relationships/hyperlink" Target="https://scholar.google.com/citations?user=B73T7R8AAAAJ&amp;hl=en&amp;oi=ao" TargetMode="External"/><Relationship Id="rId9" Type="http://schemas.openxmlformats.org/officeDocument/2006/relationships/hyperlink" Target="https://scholar.google.com/citations?hl=en&amp;user=qwk9B9cAAAAJ" TargetMode="External"/><Relationship Id="rId5" Type="http://schemas.openxmlformats.org/officeDocument/2006/relationships/hyperlink" Target="https://scholar.google.com/citations?hl=en&amp;user=-vFiPgUAAAAJ" TargetMode="External"/><Relationship Id="rId6" Type="http://schemas.openxmlformats.org/officeDocument/2006/relationships/hyperlink" Target="https://scholar.google.com/citations?hl=en&amp;user=gtW5jKAAAAAJ" TargetMode="External"/><Relationship Id="rId7" Type="http://schemas.openxmlformats.org/officeDocument/2006/relationships/hyperlink" Target="https://scholar.google.com/citations?hl=en&amp;user=aFOb83sAAAAJ" TargetMode="External"/><Relationship Id="rId8" Type="http://schemas.openxmlformats.org/officeDocument/2006/relationships/hyperlink" Target="https://scholar.google.com/citations?hl=en&amp;user=yQ2nVksAAAAJ" TargetMode="External"/><Relationship Id="rId62" Type="http://schemas.openxmlformats.org/officeDocument/2006/relationships/hyperlink" Target="https://scholar.google.com/citations?hl=en&amp;user=t1AmygUAAAAJ" TargetMode="External"/><Relationship Id="rId61" Type="http://schemas.openxmlformats.org/officeDocument/2006/relationships/hyperlink" Target="https://scholar.google.com/citations?user=GVHXmFQAAAAJ&amp;hl=en" TargetMode="External"/><Relationship Id="rId64" Type="http://schemas.openxmlformats.org/officeDocument/2006/relationships/hyperlink" Target="https://scholar.google.com/citations?hl=en&amp;user=6Udsrz0AAAAJ" TargetMode="External"/><Relationship Id="rId63" Type="http://schemas.openxmlformats.org/officeDocument/2006/relationships/hyperlink" Target="https://scholar.google.com/citations?hl=en&amp;user=7QfX9HgAAAAJ" TargetMode="External"/><Relationship Id="rId66" Type="http://schemas.openxmlformats.org/officeDocument/2006/relationships/hyperlink" Target="https://scholar.google.com/citations?hl=en&amp;user=ROv6Fz4AAAAJ" TargetMode="External"/><Relationship Id="rId65" Type="http://schemas.openxmlformats.org/officeDocument/2006/relationships/hyperlink" Target="https://scholar.google.com/citations?hl=en&amp;user=sZrf9TUAAAAJ" TargetMode="External"/><Relationship Id="rId68" Type="http://schemas.openxmlformats.org/officeDocument/2006/relationships/drawing" Target="../drawings/drawing19.xml"/><Relationship Id="rId67" Type="http://schemas.openxmlformats.org/officeDocument/2006/relationships/hyperlink" Target="https://scholar.google.com/citations?user=YtpbQ-YAAAAJ&amp;hl=en&amp;oi=ao" TargetMode="External"/><Relationship Id="rId60" Type="http://schemas.openxmlformats.org/officeDocument/2006/relationships/hyperlink" Target="https://scholar.google.com/citations?hl=en&amp;user=Yn74jTkAAAAJ" TargetMode="External"/><Relationship Id="rId51" Type="http://schemas.openxmlformats.org/officeDocument/2006/relationships/hyperlink" Target="https://scholar.google.com/citations?hl=en&amp;user=wufCFBsAAAAJ" TargetMode="External"/><Relationship Id="rId50" Type="http://schemas.openxmlformats.org/officeDocument/2006/relationships/hyperlink" Target="https://scholar.google.com/citations?hl=en&amp;user=5D0_OAQAAAAJ" TargetMode="External"/><Relationship Id="rId53" Type="http://schemas.openxmlformats.org/officeDocument/2006/relationships/hyperlink" Target="https://scholar.google.com/citations?hl=en&amp;user=ATmAvVQAAAAJ" TargetMode="External"/><Relationship Id="rId52" Type="http://schemas.openxmlformats.org/officeDocument/2006/relationships/hyperlink" Target="https://scholar.google.com/citations?hl=en&amp;user=yRyPz9wAAAAJ" TargetMode="External"/><Relationship Id="rId55" Type="http://schemas.openxmlformats.org/officeDocument/2006/relationships/hyperlink" Target="https://scholar.google.com/citations?hl=en&amp;view_op=search_authors&amp;mauthors=Richard+Mbunda&amp;btnG=" TargetMode="External"/><Relationship Id="rId54" Type="http://schemas.openxmlformats.org/officeDocument/2006/relationships/hyperlink" Target="https://scholar.google.com/citations?hl=en&amp;user=V1XyGU4AAAAJ" TargetMode="External"/><Relationship Id="rId57" Type="http://schemas.openxmlformats.org/officeDocument/2006/relationships/hyperlink" Target="https://scholar.google.com/citations?hl=en&amp;user=huRvdjkAAAAJ" TargetMode="External"/><Relationship Id="rId56" Type="http://schemas.openxmlformats.org/officeDocument/2006/relationships/hyperlink" Target="https://scholar.google.com/citations?hl=en&amp;user=guOy0OAAAAAJ" TargetMode="External"/><Relationship Id="rId59" Type="http://schemas.openxmlformats.org/officeDocument/2006/relationships/hyperlink" Target="https://scholar.google.com/citations?hl=en&amp;user=YD6sxzcAAAAJ" TargetMode="External"/><Relationship Id="rId58" Type="http://schemas.openxmlformats.org/officeDocument/2006/relationships/hyperlink" Target="https://scholar.google.com/citations?hl=en&amp;user=8Qb8kfwAAAAJ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cholar.google.com/citations?user=gynDJoUAAAAJ&amp;hl=en&amp;oi=ao" TargetMode="External"/><Relationship Id="rId42" Type="http://schemas.openxmlformats.org/officeDocument/2006/relationships/hyperlink" Target="https://scholar.google.com/citations?user=lEXKfdsAAAAJ&amp;hl=en&amp;oi=ao" TargetMode="External"/><Relationship Id="rId41" Type="http://schemas.openxmlformats.org/officeDocument/2006/relationships/hyperlink" Target="https://scholar.google.com/citations?user=SwZwnHEAAAAJ&amp;hl=en&amp;oi=ao" TargetMode="External"/><Relationship Id="rId44" Type="http://schemas.openxmlformats.org/officeDocument/2006/relationships/hyperlink" Target="https://scholar.google.com/citations?user=Cl86Lv4AAAAJ&amp;hl=en&amp;oi=ao" TargetMode="External"/><Relationship Id="rId43" Type="http://schemas.openxmlformats.org/officeDocument/2006/relationships/hyperlink" Target="https://scholar.google.com/citations?user=GqNW9iMAAAAJ&amp;hl=en&amp;oi=ao" TargetMode="External"/><Relationship Id="rId46" Type="http://schemas.openxmlformats.org/officeDocument/2006/relationships/hyperlink" Target="https://scholar.google.com/citations?user=vIEK7YcAAAAJ&amp;hl=en&amp;oi=ao" TargetMode="External"/><Relationship Id="rId45" Type="http://schemas.openxmlformats.org/officeDocument/2006/relationships/hyperlink" Target="https://scholar.google.com/citations?user=xPwpG8UAAAAJ&amp;hl=en&amp;oi=ao" TargetMode="External"/><Relationship Id="rId107" Type="http://schemas.openxmlformats.org/officeDocument/2006/relationships/hyperlink" Target="https://scholar.google.com/citations?user=WXsWMPEAAAAJ&amp;hl=en&amp;oi=ao" TargetMode="External"/><Relationship Id="rId106" Type="http://schemas.openxmlformats.org/officeDocument/2006/relationships/hyperlink" Target="https://scholar.google.com/citations?user=6Bhdo5wAAAAJ&amp;hl=en&amp;oi=ao" TargetMode="External"/><Relationship Id="rId105" Type="http://schemas.openxmlformats.org/officeDocument/2006/relationships/hyperlink" Target="https://scholar.google.com/citations?user=55-s-zoAAAAJ&amp;hl=en&amp;oi=ao" TargetMode="External"/><Relationship Id="rId104" Type="http://schemas.openxmlformats.org/officeDocument/2006/relationships/hyperlink" Target="https://scholar.google.com/citations?user=_2IdU_cAAAAJ&amp;hl=en&amp;oi=ao" TargetMode="External"/><Relationship Id="rId109" Type="http://schemas.openxmlformats.org/officeDocument/2006/relationships/hyperlink" Target="https://scholar.google.com/citations?user=kGIjME8AAAAJ&amp;hl=en&amp;oi=ao" TargetMode="External"/><Relationship Id="rId108" Type="http://schemas.openxmlformats.org/officeDocument/2006/relationships/hyperlink" Target="https://scholar.google.com/citations?user=tZ4zeE4AAAAJ&amp;hl=en" TargetMode="External"/><Relationship Id="rId48" Type="http://schemas.openxmlformats.org/officeDocument/2006/relationships/hyperlink" Target="https://scholar.google.com/citations?user=jcTDpcQAAAAJ&amp;hl=en" TargetMode="External"/><Relationship Id="rId47" Type="http://schemas.openxmlformats.org/officeDocument/2006/relationships/hyperlink" Target="https://scholar.google.com/citations?user=ofXEmrsAAAAJ&amp;hl=en&amp;oi=ao" TargetMode="External"/><Relationship Id="rId49" Type="http://schemas.openxmlformats.org/officeDocument/2006/relationships/hyperlink" Target="https://scholar.google.com/citations?user=OqO_S4wAAAAJ&amp;hl=en&amp;oi=ao" TargetMode="External"/><Relationship Id="rId103" Type="http://schemas.openxmlformats.org/officeDocument/2006/relationships/hyperlink" Target="https://scholar.google.com/citations?user=yZ2u39kAAAAJ&amp;hl=en&amp;oi=ao" TargetMode="External"/><Relationship Id="rId102" Type="http://schemas.openxmlformats.org/officeDocument/2006/relationships/hyperlink" Target="https://scholar.google.com/citations?user=oWOzdfkAAAAJ&amp;hl=en&amp;oi=ao" TargetMode="External"/><Relationship Id="rId101" Type="http://schemas.openxmlformats.org/officeDocument/2006/relationships/hyperlink" Target="https://scholar.google.com/citations?user=ONRYAC8AAAAJ&amp;hl=en&amp;oi=ao" TargetMode="External"/><Relationship Id="rId100" Type="http://schemas.openxmlformats.org/officeDocument/2006/relationships/hyperlink" Target="https://scholar.google.com/citations?user=-SuUue8AAAAJ&amp;hl=en&amp;oi=ao" TargetMode="External"/><Relationship Id="rId31" Type="http://schemas.openxmlformats.org/officeDocument/2006/relationships/hyperlink" Target="https://scholar.google.com/citations?user=M25cyp8AAAAJ&amp;hl=en&amp;oi=ao" TargetMode="External"/><Relationship Id="rId30" Type="http://schemas.openxmlformats.org/officeDocument/2006/relationships/hyperlink" Target="https://scholar.google.com/citations?user=Hrtt1HsAAAAJ&amp;hl=en&amp;oi=ao" TargetMode="External"/><Relationship Id="rId33" Type="http://schemas.openxmlformats.org/officeDocument/2006/relationships/hyperlink" Target="https://scholar.google.com/citations?user=KhX7Vu4AAAAJ&amp;hl=en&amp;oi=ao" TargetMode="External"/><Relationship Id="rId32" Type="http://schemas.openxmlformats.org/officeDocument/2006/relationships/hyperlink" Target="https://scholar.google.com/citations?user=8OfnbUQAAAAJ&amp;hl=en&amp;oi=ao" TargetMode="External"/><Relationship Id="rId35" Type="http://schemas.openxmlformats.org/officeDocument/2006/relationships/hyperlink" Target="https://scholar.google.com/citations?user=zZBhwmAAAAAJ&amp;hl=en&amp;oi=ao" TargetMode="External"/><Relationship Id="rId34" Type="http://schemas.openxmlformats.org/officeDocument/2006/relationships/hyperlink" Target="https://scholar.google.com/citations?user=mwPqmOEAAAAJ&amp;hl=en" TargetMode="External"/><Relationship Id="rId37" Type="http://schemas.openxmlformats.org/officeDocument/2006/relationships/hyperlink" Target="https://scholar.google.com/citations?user=B-E6hAgAAAAJ&amp;hl=en&amp;oi=ao" TargetMode="External"/><Relationship Id="rId36" Type="http://schemas.openxmlformats.org/officeDocument/2006/relationships/hyperlink" Target="https://scholar.google.com/citations?user=bvM1RPIAAAAJ&amp;hl=en&amp;oi=ao" TargetMode="External"/><Relationship Id="rId39" Type="http://schemas.openxmlformats.org/officeDocument/2006/relationships/hyperlink" Target="https://scholar.google.com/citations?user=hHUOgRkAAAAJ&amp;hl=en&amp;oi=ao" TargetMode="External"/><Relationship Id="rId38" Type="http://schemas.openxmlformats.org/officeDocument/2006/relationships/hyperlink" Target="https://scholar.google.com/citations?user=wa1Ybr0AAAAJ&amp;hl=en&amp;oi=ao" TargetMode="External"/><Relationship Id="rId20" Type="http://schemas.openxmlformats.org/officeDocument/2006/relationships/hyperlink" Target="https://scholar.google.com/citations?user=tssKkVcAAAAJ&amp;hl=en&amp;oi=ao" TargetMode="External"/><Relationship Id="rId22" Type="http://schemas.openxmlformats.org/officeDocument/2006/relationships/hyperlink" Target="https://scholar.google.com/citations?user=i6ETNV8AAAAJ&amp;hl=en" TargetMode="External"/><Relationship Id="rId21" Type="http://schemas.openxmlformats.org/officeDocument/2006/relationships/hyperlink" Target="https://scholar.google.com/citations?user=v03PCBwAAAAJ&amp;hl=en" TargetMode="External"/><Relationship Id="rId24" Type="http://schemas.openxmlformats.org/officeDocument/2006/relationships/hyperlink" Target="https://scholar.google.com/citations?user=n34YNFYAAAAJ&amp;hl=en&amp;oi=sra" TargetMode="External"/><Relationship Id="rId23" Type="http://schemas.openxmlformats.org/officeDocument/2006/relationships/hyperlink" Target="https://scholar.google.com/citations?hl=en&amp;user=bv7UHoIAAAAJ" TargetMode="External"/><Relationship Id="rId129" Type="http://schemas.openxmlformats.org/officeDocument/2006/relationships/hyperlink" Target="https://scholar.google.com/citations?hl=en&amp;user=Sj39K5oAAAAJ" TargetMode="External"/><Relationship Id="rId128" Type="http://schemas.openxmlformats.org/officeDocument/2006/relationships/hyperlink" Target="https://scholar.google.com/citations?user=vkK31ZIAAAAJ&amp;hl=en&amp;oi=ao" TargetMode="External"/><Relationship Id="rId127" Type="http://schemas.openxmlformats.org/officeDocument/2006/relationships/hyperlink" Target="https://scholar.google.com/citations?user=6MPAjloAAAAJ&amp;hl=en&amp;oi=ao" TargetMode="External"/><Relationship Id="rId126" Type="http://schemas.openxmlformats.org/officeDocument/2006/relationships/hyperlink" Target="https://scholar.google.com/citations?user=4vTGbi8AAAAJ&amp;hl=en&amp;oi=ao" TargetMode="External"/><Relationship Id="rId26" Type="http://schemas.openxmlformats.org/officeDocument/2006/relationships/hyperlink" Target="https://scholar.google.com/citations?user=UyovhqcAAAAJ&amp;hl=en" TargetMode="External"/><Relationship Id="rId121" Type="http://schemas.openxmlformats.org/officeDocument/2006/relationships/hyperlink" Target="https://scholar.google.com/citations?user=KOtcdNAAAAAJ&amp;hl=en&amp;oi=ao" TargetMode="External"/><Relationship Id="rId25" Type="http://schemas.openxmlformats.org/officeDocument/2006/relationships/hyperlink" Target="https://scholar.google.com/citations?user=JJTsb_AAAAAJ&amp;hl=en&amp;oi=ao" TargetMode="External"/><Relationship Id="rId120" Type="http://schemas.openxmlformats.org/officeDocument/2006/relationships/hyperlink" Target="https://scholar.google.com/citations?hl=en&amp;user=Cxx9lAIAAAAJ" TargetMode="External"/><Relationship Id="rId28" Type="http://schemas.openxmlformats.org/officeDocument/2006/relationships/hyperlink" Target="https://scholar.google.com/citations?user=UUFaCkQAAAAJ&amp;hl=en" TargetMode="External"/><Relationship Id="rId27" Type="http://schemas.openxmlformats.org/officeDocument/2006/relationships/hyperlink" Target="https://scholar.google.com/citations?user=Wf43_aQAAAAJ&amp;hl=en&amp;oi=ao" TargetMode="External"/><Relationship Id="rId125" Type="http://schemas.openxmlformats.org/officeDocument/2006/relationships/hyperlink" Target="https://scholar.google.com/scholar?hl=en&amp;as_sdt=0%2C5&amp;q=Damas+Francis+Peter&amp;btnG=" TargetMode="External"/><Relationship Id="rId29" Type="http://schemas.openxmlformats.org/officeDocument/2006/relationships/hyperlink" Target="https://scholar.google.com/citations?user=nTkvI2cAAAAJ&amp;hl=en&amp;oi=ao" TargetMode="External"/><Relationship Id="rId124" Type="http://schemas.openxmlformats.org/officeDocument/2006/relationships/hyperlink" Target="https://scholar.google.com/citations?user=KThLRzUAAAAJ&amp;hl=en&amp;oi=ao" TargetMode="External"/><Relationship Id="rId123" Type="http://schemas.openxmlformats.org/officeDocument/2006/relationships/hyperlink" Target="https://scholar.google.com/citations?hl=en&amp;user=6AqHf-UAAAAJ" TargetMode="External"/><Relationship Id="rId122" Type="http://schemas.openxmlformats.org/officeDocument/2006/relationships/hyperlink" Target="https://scholar.google.com/citations?user=0hIa1mYAAAAJ&amp;hl=en&amp;oi=ao" TargetMode="External"/><Relationship Id="rId95" Type="http://schemas.openxmlformats.org/officeDocument/2006/relationships/hyperlink" Target="https://scholar.google.com/citations?user=HfRIf_8AAAAJ&amp;hl=en&amp;oi=ao" TargetMode="External"/><Relationship Id="rId94" Type="http://schemas.openxmlformats.org/officeDocument/2006/relationships/hyperlink" Target="https://scholar.google.com/citations?user=no2xJYsAAAAJ&amp;hl=en" TargetMode="External"/><Relationship Id="rId97" Type="http://schemas.openxmlformats.org/officeDocument/2006/relationships/hyperlink" Target="https://scholar.google.com/citations?user=hXspYpEAAAAJ&amp;hl=en&amp;oi=ao" TargetMode="External"/><Relationship Id="rId96" Type="http://schemas.openxmlformats.org/officeDocument/2006/relationships/hyperlink" Target="https://scholar.google.com/citations?user=SIoJTocAAAAJ&amp;hl=en&amp;oi=ao" TargetMode="External"/><Relationship Id="rId11" Type="http://schemas.openxmlformats.org/officeDocument/2006/relationships/hyperlink" Target="https://scholar.google.com/citations?hl=en&amp;user=uCFxYRQAAAAJ" TargetMode="External"/><Relationship Id="rId99" Type="http://schemas.openxmlformats.org/officeDocument/2006/relationships/hyperlink" Target="https://scholar.google.com/citations?user=jrXGGCYAAAAJ&amp;hl=en&amp;oi=ao" TargetMode="External"/><Relationship Id="rId10" Type="http://schemas.openxmlformats.org/officeDocument/2006/relationships/hyperlink" Target="https://scholar.google.com/citations?user=hRx1vsUAAAAJ&amp;hl=en&amp;oi=ao" TargetMode="External"/><Relationship Id="rId98" Type="http://schemas.openxmlformats.org/officeDocument/2006/relationships/hyperlink" Target="https://scholar.google.com/citations?user=pprM6o0AAAAJ&amp;hl=en&amp;oi=ao" TargetMode="External"/><Relationship Id="rId13" Type="http://schemas.openxmlformats.org/officeDocument/2006/relationships/hyperlink" Target="https://scholar.google.com/citations?user=J68rs3EAAAAJ&amp;hl=en&amp;oi=ao" TargetMode="External"/><Relationship Id="rId12" Type="http://schemas.openxmlformats.org/officeDocument/2006/relationships/hyperlink" Target="https://scholar.google.com/citations?user=LOCCR9AAAAAJ&amp;hl=en&amp;oi=ao" TargetMode="External"/><Relationship Id="rId91" Type="http://schemas.openxmlformats.org/officeDocument/2006/relationships/hyperlink" Target="https://scholar.google.com/citations?user=6qWqF_oAAAAJ&amp;hl=en&amp;oi=ao" TargetMode="External"/><Relationship Id="rId90" Type="http://schemas.openxmlformats.org/officeDocument/2006/relationships/hyperlink" Target="https://scholar.google.com/citations?user=Nhs9hNkAAAAJ&amp;hl=en&amp;oi=ao" TargetMode="External"/><Relationship Id="rId93" Type="http://schemas.openxmlformats.org/officeDocument/2006/relationships/hyperlink" Target="https://scholar.google.com/citations?user=c-QwMRcAAAAJ&amp;hl=en&amp;oi=ao" TargetMode="External"/><Relationship Id="rId92" Type="http://schemas.openxmlformats.org/officeDocument/2006/relationships/hyperlink" Target="https://scholar.google.com/citations?user=tdsAYH0AAAAJ&amp;hl=en&amp;oi=ao" TargetMode="External"/><Relationship Id="rId118" Type="http://schemas.openxmlformats.org/officeDocument/2006/relationships/hyperlink" Target="https://scholar.google.com/citations?hl=en&amp;user=GkX1eqcAAAAJ" TargetMode="External"/><Relationship Id="rId117" Type="http://schemas.openxmlformats.org/officeDocument/2006/relationships/hyperlink" Target="https://scholar.google.com/citations?user=yCEOpfgAAAAJ&amp;hl=en&amp;oi=ao" TargetMode="External"/><Relationship Id="rId116" Type="http://schemas.openxmlformats.org/officeDocument/2006/relationships/hyperlink" Target="https://scholar.google.com/citations?user=fxNSCTEAAAAJ&amp;hl=en" TargetMode="External"/><Relationship Id="rId115" Type="http://schemas.openxmlformats.org/officeDocument/2006/relationships/hyperlink" Target="https://scholar.google.com/citations?user=zAgkhDcAAAAJ&amp;hl=en" TargetMode="External"/><Relationship Id="rId119" Type="http://schemas.openxmlformats.org/officeDocument/2006/relationships/hyperlink" Target="https://scholar.google.com/citations?hl=en&amp;user=9T10T1kAAAAJ" TargetMode="External"/><Relationship Id="rId15" Type="http://schemas.openxmlformats.org/officeDocument/2006/relationships/hyperlink" Target="https://scholar.google.com/citations?user=N-JTWgIAAAAJ&amp;hl=en&amp;oi=ao" TargetMode="External"/><Relationship Id="rId110" Type="http://schemas.openxmlformats.org/officeDocument/2006/relationships/hyperlink" Target="https://scholar.google.com/citations?user=g3_mUh8AAAAJ&amp;hl=en&amp;oi=ao" TargetMode="External"/><Relationship Id="rId14" Type="http://schemas.openxmlformats.org/officeDocument/2006/relationships/hyperlink" Target="https://scholar.google.com/citations?user=CpYMZQgAAAAJ&amp;hl=en&amp;oi=ao" TargetMode="External"/><Relationship Id="rId17" Type="http://schemas.openxmlformats.org/officeDocument/2006/relationships/hyperlink" Target="https://scholar.google.com/citations?user=zBxCylIAAAAJ&amp;hl=en&amp;oi=ao" TargetMode="External"/><Relationship Id="rId16" Type="http://schemas.openxmlformats.org/officeDocument/2006/relationships/hyperlink" Target="https://scholar.google.com/citations?user=s7EBGwYAAAAJ&amp;hl=en&amp;oi=ao" TargetMode="External"/><Relationship Id="rId19" Type="http://schemas.openxmlformats.org/officeDocument/2006/relationships/hyperlink" Target="https://scholar.google.com/citations?user=zLwL7RTwxioC&amp;hl=en&amp;oi=ao" TargetMode="External"/><Relationship Id="rId114" Type="http://schemas.openxmlformats.org/officeDocument/2006/relationships/hyperlink" Target="https://scholar.google.com/citations?user=yWqhIbAAAAAJ&amp;hl=en&amp;oi=ao" TargetMode="External"/><Relationship Id="rId18" Type="http://schemas.openxmlformats.org/officeDocument/2006/relationships/hyperlink" Target="https://scholar.google.com/citations?user=g2xoAc4AAAAJ&amp;hl=en&amp;oi=ao" TargetMode="External"/><Relationship Id="rId113" Type="http://schemas.openxmlformats.org/officeDocument/2006/relationships/hyperlink" Target="https://scholar.google.com/citations?user=MYGrpBYAAAAJ&amp;hl=en" TargetMode="External"/><Relationship Id="rId112" Type="http://schemas.openxmlformats.org/officeDocument/2006/relationships/hyperlink" Target="https://scholar.google.com/citations?user=geTNzX8AAAAJ&amp;hl=en&amp;oi=ao" TargetMode="External"/><Relationship Id="rId111" Type="http://schemas.openxmlformats.org/officeDocument/2006/relationships/hyperlink" Target="https://scholar.google.com/citations?user=LVzViAMAAAAJ&amp;hl=en&amp;oi=ao" TargetMode="External"/><Relationship Id="rId84" Type="http://schemas.openxmlformats.org/officeDocument/2006/relationships/hyperlink" Target="https://scholar.google.com/citations?user=lnc6tGwAAAAJ&amp;hl=en&amp;oi=ao" TargetMode="External"/><Relationship Id="rId83" Type="http://schemas.openxmlformats.org/officeDocument/2006/relationships/hyperlink" Target="https://scholar.google.com/citations?user=p_v-1_EAAAAJ&amp;hl=en&amp;oi=ao" TargetMode="External"/><Relationship Id="rId86" Type="http://schemas.openxmlformats.org/officeDocument/2006/relationships/hyperlink" Target="https://scholar.google.com/citations?user=fhrWs70AAAAJ&amp;hl=en&amp;oi=ao" TargetMode="External"/><Relationship Id="rId85" Type="http://schemas.openxmlformats.org/officeDocument/2006/relationships/hyperlink" Target="https://scholar.google.com/citations?user=i_FUwf8AAAAJ&amp;hl=en&amp;oi=ao" TargetMode="External"/><Relationship Id="rId88" Type="http://schemas.openxmlformats.org/officeDocument/2006/relationships/hyperlink" Target="https://scholar.google.com/citations?user=LRbZNrsAAAAJ&amp;hl=en&amp;oi=ao" TargetMode="External"/><Relationship Id="rId150" Type="http://schemas.openxmlformats.org/officeDocument/2006/relationships/hyperlink" Target="https://scholar.google.com/citations?user=45a-vCAAAAAJ&amp;hl=en&amp;oi=ao" TargetMode="External"/><Relationship Id="rId87" Type="http://schemas.openxmlformats.org/officeDocument/2006/relationships/hyperlink" Target="https://scholar.google.com/citations?user=zD6W07UAAAAJ&amp;hl=en&amp;oi=ao" TargetMode="External"/><Relationship Id="rId89" Type="http://schemas.openxmlformats.org/officeDocument/2006/relationships/hyperlink" Target="https://scholar.google.com/citations?user=q5oSk_QAAAAJ&amp;hl=en&amp;oi=ao" TargetMode="External"/><Relationship Id="rId80" Type="http://schemas.openxmlformats.org/officeDocument/2006/relationships/hyperlink" Target="https://scholar.google.com/citations?user=vWnEQsIAAAAJ&amp;hl=en&amp;oi=ao" TargetMode="External"/><Relationship Id="rId82" Type="http://schemas.openxmlformats.org/officeDocument/2006/relationships/hyperlink" Target="https://scholar.google.com/citations?user=A71pydUAAAAJ&amp;hl=en&amp;oi=ao" TargetMode="External"/><Relationship Id="rId81" Type="http://schemas.openxmlformats.org/officeDocument/2006/relationships/hyperlink" Target="https://scholar.google.com/citations?user=aL-n5LQAAAAJ&amp;hl=en&amp;oi=sra" TargetMode="External"/><Relationship Id="rId1" Type="http://schemas.openxmlformats.org/officeDocument/2006/relationships/hyperlink" Target="https://scholar.google.com/citations?user=pGdwxPoAAAAJ&amp;hl=en&amp;oi=ao" TargetMode="External"/><Relationship Id="rId2" Type="http://schemas.openxmlformats.org/officeDocument/2006/relationships/hyperlink" Target="https://scholar.google.com/citations?user=Afc1bGEAAAAJ&amp;hl=en&amp;oi=ao" TargetMode="External"/><Relationship Id="rId3" Type="http://schemas.openxmlformats.org/officeDocument/2006/relationships/hyperlink" Target="https://scholar.google.com/citations?user=Hrtt1HsAAAAJ&amp;hl=en&amp;oi=sra" TargetMode="External"/><Relationship Id="rId149" Type="http://schemas.openxmlformats.org/officeDocument/2006/relationships/hyperlink" Target="https://scholar.google.com/citations?user=hUrVnZwAAAAJ&amp;hl=en&amp;oi=ao" TargetMode="External"/><Relationship Id="rId4" Type="http://schemas.openxmlformats.org/officeDocument/2006/relationships/hyperlink" Target="https://scholar.google.com/citations?user=Gy6vFhoAAAAJ&amp;hl=en&amp;oi=ao" TargetMode="External"/><Relationship Id="rId148" Type="http://schemas.openxmlformats.org/officeDocument/2006/relationships/hyperlink" Target="https://scholar.google.com/citations?user=i_diO-oAAAAJ&amp;hl=en&amp;oi=ao" TargetMode="External"/><Relationship Id="rId9" Type="http://schemas.openxmlformats.org/officeDocument/2006/relationships/hyperlink" Target="https://scholar.google.com/citations?user=ejhL10kAAAAJ&amp;hl=en&amp;oi=ao" TargetMode="External"/><Relationship Id="rId143" Type="http://schemas.openxmlformats.org/officeDocument/2006/relationships/hyperlink" Target="https://scholar.google.com/citations?user=NdxLrkUAAAAJ&amp;hl=en&amp;oi=ao" TargetMode="External"/><Relationship Id="rId142" Type="http://schemas.openxmlformats.org/officeDocument/2006/relationships/hyperlink" Target="https://scholar.google.com/citations?hl=en&amp;user=7cBQst8AAAAJ" TargetMode="External"/><Relationship Id="rId141" Type="http://schemas.openxmlformats.org/officeDocument/2006/relationships/hyperlink" Target="https://scholar.google.com/citations?user=irkDQZ8AAAAJ&amp;hl=en" TargetMode="External"/><Relationship Id="rId140" Type="http://schemas.openxmlformats.org/officeDocument/2006/relationships/hyperlink" Target="https://scholar.google.com/citations?user=xZyY714AAAAJ&amp;hl=en&amp;oi=ao" TargetMode="External"/><Relationship Id="rId5" Type="http://schemas.openxmlformats.org/officeDocument/2006/relationships/hyperlink" Target="https://scholar.google.com/citations?user=DPCG_JUAAAAJ&amp;hl=en&amp;oi=ao" TargetMode="External"/><Relationship Id="rId147" Type="http://schemas.openxmlformats.org/officeDocument/2006/relationships/hyperlink" Target="https://scholar.google.com/citations?hl=en&amp;view_op=search_authors&amp;mauthors=Riphat+Ally+Adam&amp;btnG=" TargetMode="External"/><Relationship Id="rId6" Type="http://schemas.openxmlformats.org/officeDocument/2006/relationships/hyperlink" Target="https://scholar.google.com/citations?view_op=search_authors&amp;mauthors=Sengulo+Albert+Msellemu&amp;hl=en&amp;oi=ao" TargetMode="External"/><Relationship Id="rId146" Type="http://schemas.openxmlformats.org/officeDocument/2006/relationships/hyperlink" Target="https://scholar.google.com/citations?user=UabvsZ0AAAAJ&amp;hl=en&amp;oi=ao" TargetMode="External"/><Relationship Id="rId7" Type="http://schemas.openxmlformats.org/officeDocument/2006/relationships/hyperlink" Target="https://scholar.google.com/citations?user=3HdTnoAAAAAJ&amp;hl=en&amp;oi=sra" TargetMode="External"/><Relationship Id="rId145" Type="http://schemas.openxmlformats.org/officeDocument/2006/relationships/hyperlink" Target="https://scholar.google.com/citations?user=EB0V5VMAAAAJ&amp;hl=en&amp;oi=ao" TargetMode="External"/><Relationship Id="rId8" Type="http://schemas.openxmlformats.org/officeDocument/2006/relationships/hyperlink" Target="https://scholar.google.com/citations?user=pLyDjWwAAAAJ&amp;hl=en&amp;oi=ao" TargetMode="External"/><Relationship Id="rId144" Type="http://schemas.openxmlformats.org/officeDocument/2006/relationships/hyperlink" Target="https://scholar.google.com/citations?user=Dx-XcXIAAAAJ&amp;hl=en" TargetMode="External"/><Relationship Id="rId73" Type="http://schemas.openxmlformats.org/officeDocument/2006/relationships/hyperlink" Target="https://scholar.google.com/citations?user=xLMjQzoAAAAJ&amp;hl=en&amp;oi=ao" TargetMode="External"/><Relationship Id="rId72" Type="http://schemas.openxmlformats.org/officeDocument/2006/relationships/hyperlink" Target="https://scholar.google.com/citations?user=DLi3zdgAAAAJ&amp;hl=en&amp;oi=ao" TargetMode="External"/><Relationship Id="rId75" Type="http://schemas.openxmlformats.org/officeDocument/2006/relationships/hyperlink" Target="https://scholar.google.com/citations?user=VzjsB00AAAAJ&amp;hl=en" TargetMode="External"/><Relationship Id="rId74" Type="http://schemas.openxmlformats.org/officeDocument/2006/relationships/hyperlink" Target="https://scholar.google.com/citations?user=On478AsAAAAJ&amp;hl=en&amp;oi=ao" TargetMode="External"/><Relationship Id="rId77" Type="http://schemas.openxmlformats.org/officeDocument/2006/relationships/hyperlink" Target="https://scholar.google.com/citations?user=Jh-0UH8AAAAJ&amp;hl=en&amp;oi=ao" TargetMode="External"/><Relationship Id="rId76" Type="http://schemas.openxmlformats.org/officeDocument/2006/relationships/hyperlink" Target="https://scholar.google.com/citations?user=dlGXxnkAAAAJ&amp;hl=en&amp;oi=ao" TargetMode="External"/><Relationship Id="rId79" Type="http://schemas.openxmlformats.org/officeDocument/2006/relationships/hyperlink" Target="https://scholar.google.com/citations?user=PQBwNQwAAAAJ&amp;hl=en&amp;oi=ao" TargetMode="External"/><Relationship Id="rId78" Type="http://schemas.openxmlformats.org/officeDocument/2006/relationships/hyperlink" Target="https://scholar.google.com/citations?user=CuEPj78AAAAJ&amp;hl=en&amp;oi=ao" TargetMode="External"/><Relationship Id="rId71" Type="http://schemas.openxmlformats.org/officeDocument/2006/relationships/hyperlink" Target="https://scholar.google.com/citations?user=lVEdJb8AAAAJ&amp;hl=en" TargetMode="External"/><Relationship Id="rId70" Type="http://schemas.openxmlformats.org/officeDocument/2006/relationships/hyperlink" Target="https://scholar.google.com/citations?user=TLLBSOQAAAAJ&amp;hl=en&amp;oi=ao" TargetMode="External"/><Relationship Id="rId139" Type="http://schemas.openxmlformats.org/officeDocument/2006/relationships/hyperlink" Target="https://scholar.google.com/citations?user=Cr-IBx8AAAAJ&amp;hl=en&amp;oi=ao" TargetMode="External"/><Relationship Id="rId138" Type="http://schemas.openxmlformats.org/officeDocument/2006/relationships/hyperlink" Target="https://scholar.google.com/citations?user=_2r2P78AAAAJ&amp;hl=en&amp;oi=ao" TargetMode="External"/><Relationship Id="rId137" Type="http://schemas.openxmlformats.org/officeDocument/2006/relationships/hyperlink" Target="https://scholar.google.com/citations?user=-Yd1RgEAAAAJ&amp;hl=en&amp;oi=ao" TargetMode="External"/><Relationship Id="rId132" Type="http://schemas.openxmlformats.org/officeDocument/2006/relationships/hyperlink" Target="https://scholar.google.com/citations?user=OS3FGagAAAAJ&amp;hl=en&amp;oi=ao" TargetMode="External"/><Relationship Id="rId131" Type="http://schemas.openxmlformats.org/officeDocument/2006/relationships/hyperlink" Target="https://scholar.google.com/citations?user=w0X4zAgAAAAJ&amp;hl=en&amp;oi=ao" TargetMode="External"/><Relationship Id="rId130" Type="http://schemas.openxmlformats.org/officeDocument/2006/relationships/hyperlink" Target="https://scholar.google.com/citations?hl=en&amp;user=Jrk_hkQAAAAJ" TargetMode="External"/><Relationship Id="rId136" Type="http://schemas.openxmlformats.org/officeDocument/2006/relationships/hyperlink" Target="https://scholar.google.com/citations?user=FvUiei4AAAAJ&amp;hl=en&amp;oi=ao" TargetMode="External"/><Relationship Id="rId135" Type="http://schemas.openxmlformats.org/officeDocument/2006/relationships/hyperlink" Target="https://scholar.google.com/citations?user=k-Q-hbYAAAAJ&amp;hl=en&amp;oi=ao" TargetMode="External"/><Relationship Id="rId134" Type="http://schemas.openxmlformats.org/officeDocument/2006/relationships/hyperlink" Target="https://scholar.google.com/citations?user=grcIy8EAAAAJ&amp;hl=en&amp;oi=ao" TargetMode="External"/><Relationship Id="rId133" Type="http://schemas.openxmlformats.org/officeDocument/2006/relationships/hyperlink" Target="https://scholar.google.com/citations?hl=en&amp;user=HV5EzQsAAAAJ" TargetMode="External"/><Relationship Id="rId62" Type="http://schemas.openxmlformats.org/officeDocument/2006/relationships/hyperlink" Target="https://scholar.google.com/citations?user=pRQc7IwAAAAJ&amp;hl=en&amp;oi=ao" TargetMode="External"/><Relationship Id="rId61" Type="http://schemas.openxmlformats.org/officeDocument/2006/relationships/hyperlink" Target="https://scholar.google.com/citations?user=E1DPYHEAAAAJ&amp;hl=en&amp;oi=ao" TargetMode="External"/><Relationship Id="rId64" Type="http://schemas.openxmlformats.org/officeDocument/2006/relationships/hyperlink" Target="https://scholar.google.com/citations?user=Nv5t8icAAAAJ&amp;hl=en&amp;oi=ao" TargetMode="External"/><Relationship Id="rId63" Type="http://schemas.openxmlformats.org/officeDocument/2006/relationships/hyperlink" Target="https://scholar.google.com/citations?user=JQUplLgAAAAJ&amp;hl=en&amp;oi=ao" TargetMode="External"/><Relationship Id="rId66" Type="http://schemas.openxmlformats.org/officeDocument/2006/relationships/hyperlink" Target="https://scholar.google.com/citations?user=AhDWKI4AAAAJ&amp;hl=en&amp;oi=ao" TargetMode="External"/><Relationship Id="rId65" Type="http://schemas.openxmlformats.org/officeDocument/2006/relationships/hyperlink" Target="https://scholar.google.com/citations?user=bAnD9MoAAAAJ&amp;hl=en&amp;oi=ao" TargetMode="External"/><Relationship Id="rId68" Type="http://schemas.openxmlformats.org/officeDocument/2006/relationships/hyperlink" Target="https://scholar.google.com/citations?user=XXkqUaQAAAAJ&amp;hl=en&amp;oi=ao" TargetMode="External"/><Relationship Id="rId67" Type="http://schemas.openxmlformats.org/officeDocument/2006/relationships/hyperlink" Target="https://scholar.google.com/citations?user=_0DJ798AAAAJ&amp;hl=en&amp;oi=ao" TargetMode="External"/><Relationship Id="rId60" Type="http://schemas.openxmlformats.org/officeDocument/2006/relationships/hyperlink" Target="https://scholar.google.com/citations?user=D4xnQ7YAAAAJ&amp;hl=en&amp;oi=ao" TargetMode="External"/><Relationship Id="rId69" Type="http://schemas.openxmlformats.org/officeDocument/2006/relationships/hyperlink" Target="https://scholar.google.com/citations?user=fmfG7vcAAAAJ&amp;hl=en&amp;oi=ao" TargetMode="External"/><Relationship Id="rId51" Type="http://schemas.openxmlformats.org/officeDocument/2006/relationships/hyperlink" Target="https://scholar.google.com/citations?user=yX8FEwoAAAAJ&amp;hl=en&amp;oi=ao" TargetMode="External"/><Relationship Id="rId50" Type="http://schemas.openxmlformats.org/officeDocument/2006/relationships/hyperlink" Target="https://scholar.google.com/citations?user=cta514YAAAAJ&amp;hl=en&amp;oi=ao" TargetMode="External"/><Relationship Id="rId53" Type="http://schemas.openxmlformats.org/officeDocument/2006/relationships/hyperlink" Target="https://scholar.google.com/citations?user=yAsiNAMAAAAJ&amp;hl=en&amp;oi=ao" TargetMode="External"/><Relationship Id="rId52" Type="http://schemas.openxmlformats.org/officeDocument/2006/relationships/hyperlink" Target="https://scholar.google.com/citations?user=QcdWRz8AAAAJ&amp;hl=en&amp;oi=ao" TargetMode="External"/><Relationship Id="rId55" Type="http://schemas.openxmlformats.org/officeDocument/2006/relationships/hyperlink" Target="https://scholar.google.com/citations?user=FXkZqRoAAAAJ&amp;hl=en&amp;oi=ao" TargetMode="External"/><Relationship Id="rId54" Type="http://schemas.openxmlformats.org/officeDocument/2006/relationships/hyperlink" Target="https://scholar.google.com/citations?user=SiIC6TgAAAAJ&amp;hl=en&amp;oi=ao" TargetMode="External"/><Relationship Id="rId57" Type="http://schemas.openxmlformats.org/officeDocument/2006/relationships/hyperlink" Target="https://scholar.google.com/citations?user=5_HjTcIAAAAJ&amp;hl=en&amp;oi=ao" TargetMode="External"/><Relationship Id="rId56" Type="http://schemas.openxmlformats.org/officeDocument/2006/relationships/hyperlink" Target="https://scholar.google.com/citations?user=ZH9cJV4AAAAJ&amp;hl=en&amp;oi=ao" TargetMode="External"/><Relationship Id="rId59" Type="http://schemas.openxmlformats.org/officeDocument/2006/relationships/hyperlink" Target="https://scholar.google.com/citations?user=RfvJ6zYAAAAJ&amp;hl=en&amp;oi=ao" TargetMode="External"/><Relationship Id="rId154" Type="http://schemas.openxmlformats.org/officeDocument/2006/relationships/hyperlink" Target="https://scholar.google.com/citations?user=zE-ZEYEAAAAJ&amp;hl=en&amp;oi=ao" TargetMode="External"/><Relationship Id="rId58" Type="http://schemas.openxmlformats.org/officeDocument/2006/relationships/hyperlink" Target="https://scholar.google.com/citations?user=rrC1isIAAAAJ&amp;hl=en&amp;oi=ao" TargetMode="External"/><Relationship Id="rId153" Type="http://schemas.openxmlformats.org/officeDocument/2006/relationships/hyperlink" Target="https://scholar.google.com/citations?user=zWgP_x4AAAAJ&amp;hl=en&amp;oi=ao" TargetMode="External"/><Relationship Id="rId152" Type="http://schemas.openxmlformats.org/officeDocument/2006/relationships/hyperlink" Target="https://scholar.google.com/citations?user=t-oMxHsAAAAJ&amp;hl=en" TargetMode="External"/><Relationship Id="rId151" Type="http://schemas.openxmlformats.org/officeDocument/2006/relationships/hyperlink" Target="https://scholar.google.com/citations?hl=en&amp;view_op=search_authors&amp;mauthors=Salma+Seleman+Mohamed&amp;btnG=" TargetMode="External"/><Relationship Id="rId156" Type="http://schemas.openxmlformats.org/officeDocument/2006/relationships/drawing" Target="../drawings/drawing2.xml"/><Relationship Id="rId155" Type="http://schemas.openxmlformats.org/officeDocument/2006/relationships/hyperlink" Target="https://scholar.google.com/citations?user=b2MSz5kAAAAJ&amp;hl=en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scholar.google.com/citations?user=L-H7jb0AAAAJ&amp;hl=en&amp;oi=ao" TargetMode="External"/><Relationship Id="rId42" Type="http://schemas.openxmlformats.org/officeDocument/2006/relationships/hyperlink" Target="https://scholar.google.com/citations?user=CsiLqLIAAAAJ&amp;hl=en&amp;oi=ao" TargetMode="External"/><Relationship Id="rId41" Type="http://schemas.openxmlformats.org/officeDocument/2006/relationships/hyperlink" Target="https://scholar.google.com/citations?user=pwdv068AAAAJ&amp;hl=en&amp;oi=ao" TargetMode="External"/><Relationship Id="rId44" Type="http://schemas.openxmlformats.org/officeDocument/2006/relationships/hyperlink" Target="https://scholar.google.com/citations?user=eYvzto4AAAAJ&amp;hl=en&amp;oi=sra" TargetMode="External"/><Relationship Id="rId43" Type="http://schemas.openxmlformats.org/officeDocument/2006/relationships/hyperlink" Target="https://scholar.google.com/citations?hl=en&amp;user=8LO86cYAAAAJ" TargetMode="External"/><Relationship Id="rId46" Type="http://schemas.openxmlformats.org/officeDocument/2006/relationships/hyperlink" Target="https://scholar.google.com/citations?user=ohNfQ4cAAAAJ&amp;hl=en&amp;oi=ao" TargetMode="External"/><Relationship Id="rId45" Type="http://schemas.openxmlformats.org/officeDocument/2006/relationships/hyperlink" Target="https://scholar.google.com/citations?user=R_cegiIAAAAJ&amp;hl=en&amp;oi=ao" TargetMode="External"/><Relationship Id="rId48" Type="http://schemas.openxmlformats.org/officeDocument/2006/relationships/hyperlink" Target="https://scholar.google.com/citations?hl=en&amp;user=w0AJz4kAAAAJ" TargetMode="External"/><Relationship Id="rId47" Type="http://schemas.openxmlformats.org/officeDocument/2006/relationships/hyperlink" Target="https://scholar.google.com/citations?user=mxROAsYAAAAJ&amp;hl=en&amp;oi=ao" TargetMode="External"/><Relationship Id="rId49" Type="http://schemas.openxmlformats.org/officeDocument/2006/relationships/hyperlink" Target="https://scholar.google.com/citations?user=wGJLglEAAAAJ&amp;hl=en&amp;oi=sra" TargetMode="External"/><Relationship Id="rId31" Type="http://schemas.openxmlformats.org/officeDocument/2006/relationships/hyperlink" Target="https://scholar.google.com/citations?hl=en&amp;user=WayW6oYAAAAJ" TargetMode="External"/><Relationship Id="rId30" Type="http://schemas.openxmlformats.org/officeDocument/2006/relationships/hyperlink" Target="https://scholar.google.com/citations?hl=en&amp;user=-V-Pn24AAAAJ" TargetMode="External"/><Relationship Id="rId33" Type="http://schemas.openxmlformats.org/officeDocument/2006/relationships/hyperlink" Target="https://scholar.google.com/citations?hl=en&amp;user=qKFseJ4AAAAJ" TargetMode="External"/><Relationship Id="rId32" Type="http://schemas.openxmlformats.org/officeDocument/2006/relationships/hyperlink" Target="https://scholar.google.com/citations?user=9HFJCdkAAAAJ&amp;hl=en&amp;oi=ao" TargetMode="External"/><Relationship Id="rId35" Type="http://schemas.openxmlformats.org/officeDocument/2006/relationships/hyperlink" Target="https://scholar.google.com/citations?user=g4p86kQAAAAJ&amp;hl=en&amp;oi=ao" TargetMode="External"/><Relationship Id="rId34" Type="http://schemas.openxmlformats.org/officeDocument/2006/relationships/hyperlink" Target="https://scholar.google.com/citations?user=tOZNOtsAAAAJ&amp;hl=en&amp;oi=ao" TargetMode="External"/><Relationship Id="rId37" Type="http://schemas.openxmlformats.org/officeDocument/2006/relationships/hyperlink" Target="https://scholar.google.com/citations?hl=en&amp;user=U_ed2NkAAAAJ" TargetMode="External"/><Relationship Id="rId36" Type="http://schemas.openxmlformats.org/officeDocument/2006/relationships/hyperlink" Target="https://scholar.google.com/citations?user=sW5d6tYAAAAJ&amp;hl=en&amp;oi=ao" TargetMode="External"/><Relationship Id="rId39" Type="http://schemas.openxmlformats.org/officeDocument/2006/relationships/hyperlink" Target="https://scholar.google.com/citations?hl=en&amp;user=sRiDVdcAAAAJ" TargetMode="External"/><Relationship Id="rId38" Type="http://schemas.openxmlformats.org/officeDocument/2006/relationships/hyperlink" Target="https://scholar.google.com/citations?hl=en&amp;user=7nxuHU8AAAAJ" TargetMode="External"/><Relationship Id="rId20" Type="http://schemas.openxmlformats.org/officeDocument/2006/relationships/hyperlink" Target="https://scholar.google.com/citations?hl=en&amp;user=Br7bbm4AAAAJ" TargetMode="External"/><Relationship Id="rId22" Type="http://schemas.openxmlformats.org/officeDocument/2006/relationships/hyperlink" Target="https://scholar.google.com/citations?hl=en&amp;user=jSh2wkUAAAAJ" TargetMode="External"/><Relationship Id="rId21" Type="http://schemas.openxmlformats.org/officeDocument/2006/relationships/hyperlink" Target="https://scholar.google.com/citations?hl=en&amp;user=RCpE1ZkAAAAJ" TargetMode="External"/><Relationship Id="rId24" Type="http://schemas.openxmlformats.org/officeDocument/2006/relationships/hyperlink" Target="https://scholar.google.com/citations?user=2aGig7EAAAAJ&amp;hl=en&amp;oi=ao" TargetMode="External"/><Relationship Id="rId23" Type="http://schemas.openxmlformats.org/officeDocument/2006/relationships/hyperlink" Target="https://scholar.google.com/citations?hl=en&amp;user=oVOiFdsAAAAJ" TargetMode="External"/><Relationship Id="rId26" Type="http://schemas.openxmlformats.org/officeDocument/2006/relationships/hyperlink" Target="https://scholar.google.com/citations?hl=en&amp;user=UaS-VxEAAAAJ" TargetMode="External"/><Relationship Id="rId25" Type="http://schemas.openxmlformats.org/officeDocument/2006/relationships/hyperlink" Target="https://scholar.google.com/citations?hl=en&amp;user=Lgdfr64AAAAJ" TargetMode="External"/><Relationship Id="rId28" Type="http://schemas.openxmlformats.org/officeDocument/2006/relationships/hyperlink" Target="https://scholar.google.com/citations?hl=en&amp;user=Y4Tbw8sAAAAJ" TargetMode="External"/><Relationship Id="rId27" Type="http://schemas.openxmlformats.org/officeDocument/2006/relationships/hyperlink" Target="https://scholar.google.com/citations?hl=en&amp;user=djoDz6UAAAAJ" TargetMode="External"/><Relationship Id="rId29" Type="http://schemas.openxmlformats.org/officeDocument/2006/relationships/hyperlink" Target="https://scholar.google.com/citations?hl=en&amp;user=jaYNQeAAAAAJ" TargetMode="External"/><Relationship Id="rId11" Type="http://schemas.openxmlformats.org/officeDocument/2006/relationships/hyperlink" Target="https://scholar.google.com/citations?user=RSSSRvUAAAAJ&amp;hl=en&amp;oi=ao" TargetMode="External"/><Relationship Id="rId10" Type="http://schemas.openxmlformats.org/officeDocument/2006/relationships/hyperlink" Target="https://scholar.google.com/citations?user=n9VbL2UAAAAJ&amp;hl=en&amp;oi=ao" TargetMode="External"/><Relationship Id="rId13" Type="http://schemas.openxmlformats.org/officeDocument/2006/relationships/hyperlink" Target="https://scholar.google.com/citations?user=k_PFH7QAAAAJ&amp;hl=en&amp;oi=ao" TargetMode="External"/><Relationship Id="rId12" Type="http://schemas.openxmlformats.org/officeDocument/2006/relationships/hyperlink" Target="https://scholar.google.com/citations?user=jKjwgeUAAAAJ&amp;hl=en&amp;oi=ao" TargetMode="External"/><Relationship Id="rId91" Type="http://schemas.openxmlformats.org/officeDocument/2006/relationships/hyperlink" Target="https://scholar.google.com/citations?user=udF7t9EAAAAJ&amp;hl=en&amp;oi=ao" TargetMode="External"/><Relationship Id="rId90" Type="http://schemas.openxmlformats.org/officeDocument/2006/relationships/hyperlink" Target="https://scholar.google.com/citations?user=wUtUw3sAAAAJ&amp;hl=en&amp;oi=ao" TargetMode="External"/><Relationship Id="rId93" Type="http://schemas.openxmlformats.org/officeDocument/2006/relationships/drawing" Target="../drawings/drawing20.xml"/><Relationship Id="rId92" Type="http://schemas.openxmlformats.org/officeDocument/2006/relationships/hyperlink" Target="https://scholar.google.com/citations?hl=en&amp;user=DZwrQAcAAAAJ" TargetMode="External"/><Relationship Id="rId15" Type="http://schemas.openxmlformats.org/officeDocument/2006/relationships/hyperlink" Target="https://scholar.google.com/citations?user=w6vw80IAAAAJ&amp;hl=en&amp;oi=ao" TargetMode="External"/><Relationship Id="rId14" Type="http://schemas.openxmlformats.org/officeDocument/2006/relationships/hyperlink" Target="https://scholar.google.com/citations?user=1EqY2IAAAAAJ&amp;hl=en&amp;oi=ao" TargetMode="External"/><Relationship Id="rId17" Type="http://schemas.openxmlformats.org/officeDocument/2006/relationships/hyperlink" Target="https://scholar.google.com/citations?user=agv78z4AAAAJ&amp;hl=en&amp;oi=ao" TargetMode="External"/><Relationship Id="rId16" Type="http://schemas.openxmlformats.org/officeDocument/2006/relationships/hyperlink" Target="https://scholar.google.com/citations?user=x_Lz9psAAAAJ&amp;hl=en&amp;oi=ao" TargetMode="External"/><Relationship Id="rId19" Type="http://schemas.openxmlformats.org/officeDocument/2006/relationships/hyperlink" Target="https://scholar.google.com/citations?hl=en&amp;user=CHDELhwAAAAJ" TargetMode="External"/><Relationship Id="rId18" Type="http://schemas.openxmlformats.org/officeDocument/2006/relationships/hyperlink" Target="https://scholar.google.com/citations?user=87Eut1QAAAAJ&amp;hl=en&amp;oi=ao" TargetMode="External"/><Relationship Id="rId84" Type="http://schemas.openxmlformats.org/officeDocument/2006/relationships/hyperlink" Target="https://scholar.google.com/citations?user=yr2xoqoAAAAJ&amp;hl=en&amp;oi=ao" TargetMode="External"/><Relationship Id="rId83" Type="http://schemas.openxmlformats.org/officeDocument/2006/relationships/hyperlink" Target="https://scholar.google.com/citations?hl=en&amp;user=u1_At2EAAAAJ" TargetMode="External"/><Relationship Id="rId86" Type="http://schemas.openxmlformats.org/officeDocument/2006/relationships/hyperlink" Target="https://scholar.google.com/citations?hl=en&amp;user=OOPAJcEAAAAJ" TargetMode="External"/><Relationship Id="rId85" Type="http://schemas.openxmlformats.org/officeDocument/2006/relationships/hyperlink" Target="https://scholar.google.com/citations?user=HA09YxkAAAAJ&amp;hl=en&amp;oi=ao" TargetMode="External"/><Relationship Id="rId88" Type="http://schemas.openxmlformats.org/officeDocument/2006/relationships/hyperlink" Target="https://scholar.google.com/citations?hl=en&amp;user=7H9Mc5AAAAAJ" TargetMode="External"/><Relationship Id="rId87" Type="http://schemas.openxmlformats.org/officeDocument/2006/relationships/hyperlink" Target="https://scholar.google.com/citations?user=vpR4Cx4AAAAJ&amp;hl=en&amp;oi=ao" TargetMode="External"/><Relationship Id="rId89" Type="http://schemas.openxmlformats.org/officeDocument/2006/relationships/hyperlink" Target="https://scholar.google.com/citations?hl=en&amp;view_op=search_authors&amp;mauthors=Yustina+Samwel+Komba&amp;btnG=" TargetMode="External"/><Relationship Id="rId80" Type="http://schemas.openxmlformats.org/officeDocument/2006/relationships/hyperlink" Target="https://scholar.google.com/citations?user=iZMFyGoAAAAJ&amp;hl=en&amp;oi=ao" TargetMode="External"/><Relationship Id="rId82" Type="http://schemas.openxmlformats.org/officeDocument/2006/relationships/hyperlink" Target="https://scholar.google.com/citations?user=au_Ag2YAAAAJ&amp;hl=en&amp;oi=ao" TargetMode="External"/><Relationship Id="rId81" Type="http://schemas.openxmlformats.org/officeDocument/2006/relationships/hyperlink" Target="https://scholar.google.com/citations?hl=en&amp;user=TU7fbkoAAAAJ" TargetMode="External"/><Relationship Id="rId1" Type="http://schemas.openxmlformats.org/officeDocument/2006/relationships/hyperlink" Target="https://scholar.google.com/citations?user=vB4rMSwAAAAJ&amp;hl=en" TargetMode="External"/><Relationship Id="rId2" Type="http://schemas.openxmlformats.org/officeDocument/2006/relationships/hyperlink" Target="https://scholar.google.com/citations?user=PGGgSBkAAAAJ&amp;hl=en&amp;oi=ao" TargetMode="External"/><Relationship Id="rId3" Type="http://schemas.openxmlformats.org/officeDocument/2006/relationships/hyperlink" Target="https://scholar.google.com/citations?hl=en&amp;user=jgu7Mx8AAAAJ" TargetMode="External"/><Relationship Id="rId4" Type="http://schemas.openxmlformats.org/officeDocument/2006/relationships/hyperlink" Target="https://scholar.google.com/citations?hl=en&amp;user=EvtwrI4AAAAJ" TargetMode="External"/><Relationship Id="rId9" Type="http://schemas.openxmlformats.org/officeDocument/2006/relationships/hyperlink" Target="https://scholar.google.com/citations?user=9lvCxZcAAAAJ&amp;hl=en&amp;oi=ao" TargetMode="External"/><Relationship Id="rId5" Type="http://schemas.openxmlformats.org/officeDocument/2006/relationships/hyperlink" Target="https://scholar.google.com/citations?hl=en&amp;user=Hrtt1HsAAAAJ" TargetMode="External"/><Relationship Id="rId6" Type="http://schemas.openxmlformats.org/officeDocument/2006/relationships/hyperlink" Target="https://scholar.google.com/citations?user=Bw0MeikAAAAJ&amp;hl=en&amp;oi=ao" TargetMode="External"/><Relationship Id="rId7" Type="http://schemas.openxmlformats.org/officeDocument/2006/relationships/hyperlink" Target="https://scholar.google.com/citations?hl=en&amp;user=NJmQMHcAAAAJ" TargetMode="External"/><Relationship Id="rId8" Type="http://schemas.openxmlformats.org/officeDocument/2006/relationships/hyperlink" Target="https://scholar.google.com/citations?hl=en&amp;user=o_yv3ecAAAAJ" TargetMode="External"/><Relationship Id="rId73" Type="http://schemas.openxmlformats.org/officeDocument/2006/relationships/hyperlink" Target="https://scholar.google.com/citations?user=aZj9UuIAAAAJ&amp;hl=en&amp;oi=ao" TargetMode="External"/><Relationship Id="rId72" Type="http://schemas.openxmlformats.org/officeDocument/2006/relationships/hyperlink" Target="https://scholar.google.com/citations?hl=en&amp;user=1dyRHB4AAAAJ" TargetMode="External"/><Relationship Id="rId75" Type="http://schemas.openxmlformats.org/officeDocument/2006/relationships/hyperlink" Target="https://scholar.google.com/citations?user=nCAER6oAAAAJ&amp;hl=en&amp;oi=ao" TargetMode="External"/><Relationship Id="rId74" Type="http://schemas.openxmlformats.org/officeDocument/2006/relationships/hyperlink" Target="https://scholar.google.com/citations?user=hsfqhX4AAAAJ&amp;hl=en&amp;oi=ao" TargetMode="External"/><Relationship Id="rId77" Type="http://schemas.openxmlformats.org/officeDocument/2006/relationships/hyperlink" Target="https://scholar.google.com/citations?hl=en&amp;user=IjYgrTYAAAAJ" TargetMode="External"/><Relationship Id="rId76" Type="http://schemas.openxmlformats.org/officeDocument/2006/relationships/hyperlink" Target="https://scholar.google.com/citations?user=C7etN8AAAAAJ&amp;hl=en&amp;oi=ao" TargetMode="External"/><Relationship Id="rId79" Type="http://schemas.openxmlformats.org/officeDocument/2006/relationships/hyperlink" Target="https://scholar.google.com/citations?hl=en&amp;user=1HDD_bIAAAAJ" TargetMode="External"/><Relationship Id="rId78" Type="http://schemas.openxmlformats.org/officeDocument/2006/relationships/hyperlink" Target="https://scholar.google.com/citations?hl=en&amp;user=Vs8N3wYAAAAJ" TargetMode="External"/><Relationship Id="rId71" Type="http://schemas.openxmlformats.org/officeDocument/2006/relationships/hyperlink" Target="https://scholar.google.com/citations?hl=en&amp;user=r8sTVeEAAAAJ" TargetMode="External"/><Relationship Id="rId70" Type="http://schemas.openxmlformats.org/officeDocument/2006/relationships/hyperlink" Target="https://scholar.google.com/citations?user=isad75IAAAAJ&amp;hl=en&amp;oi=ao" TargetMode="External"/><Relationship Id="rId62" Type="http://schemas.openxmlformats.org/officeDocument/2006/relationships/hyperlink" Target="https://scholar.google.com/citations?hl=en&amp;user=M_9ULnkAAAAJ" TargetMode="External"/><Relationship Id="rId61" Type="http://schemas.openxmlformats.org/officeDocument/2006/relationships/hyperlink" Target="https://scholar.google.com/citations?user=xD92sTIAAAAJ&amp;hl=en&amp;oi=ao" TargetMode="External"/><Relationship Id="rId64" Type="http://schemas.openxmlformats.org/officeDocument/2006/relationships/hyperlink" Target="https://scholar.google.com/citations?user=JIOfRaEAAAAJ&amp;hl=en&amp;oi=ao" TargetMode="External"/><Relationship Id="rId63" Type="http://schemas.openxmlformats.org/officeDocument/2006/relationships/hyperlink" Target="https://scholar.google.com/citations?user=o9A1QbYAAAAJ&amp;hl=en&amp;oi=ao" TargetMode="External"/><Relationship Id="rId66" Type="http://schemas.openxmlformats.org/officeDocument/2006/relationships/hyperlink" Target="https://scholar.google.com/citations?hl=en&amp;user=ExjfReEAAAAJ" TargetMode="External"/><Relationship Id="rId65" Type="http://schemas.openxmlformats.org/officeDocument/2006/relationships/hyperlink" Target="https://scholar.google.com/citations?hl=en&amp;user=BJhPJMMAAAAJ" TargetMode="External"/><Relationship Id="rId68" Type="http://schemas.openxmlformats.org/officeDocument/2006/relationships/hyperlink" Target="https://scholar.google.com/citations?user=d9VJ7zkAAAAJ&amp;hl=en&amp;oi=ao" TargetMode="External"/><Relationship Id="rId67" Type="http://schemas.openxmlformats.org/officeDocument/2006/relationships/hyperlink" Target="https://scholar.google.com/citations?user=lGPv9J4AAAAJ&amp;hl=en&amp;oi=ao" TargetMode="External"/><Relationship Id="rId60" Type="http://schemas.openxmlformats.org/officeDocument/2006/relationships/hyperlink" Target="https://scholar.google.com/citations?hl=en&amp;user=SWmCzEIAAAAJ" TargetMode="External"/><Relationship Id="rId69" Type="http://schemas.openxmlformats.org/officeDocument/2006/relationships/hyperlink" Target="https://scholar.google.com/citations?user=aBa_UscAAAAJ&amp;hl=en&amp;oi=ao" TargetMode="External"/><Relationship Id="rId51" Type="http://schemas.openxmlformats.org/officeDocument/2006/relationships/hyperlink" Target="https://scholar.google.com/citations?user=Gab6tAMAAAAJ&amp;hl=en&amp;oi=ao" TargetMode="External"/><Relationship Id="rId50" Type="http://schemas.openxmlformats.org/officeDocument/2006/relationships/hyperlink" Target="https://scholar.google.com/citations?user=5RecQe8AAAAJ&amp;hl=en&amp;oi=ao" TargetMode="External"/><Relationship Id="rId53" Type="http://schemas.openxmlformats.org/officeDocument/2006/relationships/hyperlink" Target="https://scholar.google.com/citations?hl=en&amp;user=TyGkqHMAAAAJ" TargetMode="External"/><Relationship Id="rId52" Type="http://schemas.openxmlformats.org/officeDocument/2006/relationships/hyperlink" Target="https://scholar.google.com/citations?user=gmZQuh8AAAAJ&amp;hl=en&amp;oi=ao" TargetMode="External"/><Relationship Id="rId55" Type="http://schemas.openxmlformats.org/officeDocument/2006/relationships/hyperlink" Target="https://scholar.google.com/citations?hl=en&amp;view_op=search_authors&amp;mauthors=Makarius+Peter+Itambu&amp;btnG=" TargetMode="External"/><Relationship Id="rId54" Type="http://schemas.openxmlformats.org/officeDocument/2006/relationships/hyperlink" Target="https://scholar.google.com/citations?user=2raaqecAAAAJ&amp;hl=en&amp;oi=ao" TargetMode="External"/><Relationship Id="rId57" Type="http://schemas.openxmlformats.org/officeDocument/2006/relationships/hyperlink" Target="https://scholar.google.com/citations?hl=en&amp;user=k4HcIPMAAAAJ" TargetMode="External"/><Relationship Id="rId56" Type="http://schemas.openxmlformats.org/officeDocument/2006/relationships/hyperlink" Target="https://scholar.google.com/citations?hl=en&amp;user=LTAWmIAAAAAJ" TargetMode="External"/><Relationship Id="rId59" Type="http://schemas.openxmlformats.org/officeDocument/2006/relationships/hyperlink" Target="https://scholar.google.com/citations?hl=en&amp;user=PyIVmUcAAAAJ" TargetMode="External"/><Relationship Id="rId58" Type="http://schemas.openxmlformats.org/officeDocument/2006/relationships/hyperlink" Target="https://scholar.google.com/citations?hl=en&amp;user=PhWZkWoAAAAJ" TargetMode="External"/></Relationships>
</file>

<file path=xl/worksheets/_rels/sheet21.xml.rels><?xml version="1.0" encoding="UTF-8" standalone="yes"?><Relationships xmlns="http://schemas.openxmlformats.org/package/2006/relationships"><Relationship Id="rId11" Type="http://schemas.openxmlformats.org/officeDocument/2006/relationships/hyperlink" Target="https://scholar.google.com/citations?hl=en&amp;user=SLKal-AAAAAJ" TargetMode="External"/><Relationship Id="rId10" Type="http://schemas.openxmlformats.org/officeDocument/2006/relationships/hyperlink" Target="https://scholar.google.com/citations?hl=en&amp;user=Yu0MJmUAAAAJ" TargetMode="External"/><Relationship Id="rId13" Type="http://schemas.openxmlformats.org/officeDocument/2006/relationships/hyperlink" Target="https://scholar.google.com/citations?hl=en&amp;user=h2E3lHkAAAAJ" TargetMode="External"/><Relationship Id="rId12" Type="http://schemas.openxmlformats.org/officeDocument/2006/relationships/hyperlink" Target="https://scholar.google.com/citations?user=h2E3lHkAAAAJ&amp;hl=en&amp;oi=ao" TargetMode="External"/><Relationship Id="rId15" Type="http://schemas.openxmlformats.org/officeDocument/2006/relationships/hyperlink" Target="https://scholar.google.com/citations?user=VV7M5ikAAAAJ&amp;hl=en&amp;oi=ao" TargetMode="External"/><Relationship Id="rId14" Type="http://schemas.openxmlformats.org/officeDocument/2006/relationships/hyperlink" Target="https://scholar.google.com/citations?hl=en&amp;user=vpjbNJEAAAAJ" TargetMode="External"/><Relationship Id="rId16" Type="http://schemas.openxmlformats.org/officeDocument/2006/relationships/drawing" Target="../drawings/drawing21.xml"/><Relationship Id="rId1" Type="http://schemas.openxmlformats.org/officeDocument/2006/relationships/hyperlink" Target="https://scholar.google.com/citations?hl=en&amp;user=LqaV9ScAAAAJ" TargetMode="External"/><Relationship Id="rId2" Type="http://schemas.openxmlformats.org/officeDocument/2006/relationships/hyperlink" Target="https://scholar.google.com/citations?hl=en&amp;user=m2uTVtsAAAAJ" TargetMode="External"/><Relationship Id="rId3" Type="http://schemas.openxmlformats.org/officeDocument/2006/relationships/hyperlink" Target="https://scholar.google.com/citations?hl=en&amp;user=DtInU0gAAAAJ" TargetMode="External"/><Relationship Id="rId4" Type="http://schemas.openxmlformats.org/officeDocument/2006/relationships/hyperlink" Target="https://scholar.google.com/citations?hl=en&amp;user=d-xUjvYAAAAJ" TargetMode="External"/><Relationship Id="rId9" Type="http://schemas.openxmlformats.org/officeDocument/2006/relationships/hyperlink" Target="https://scholar.google.com/citations?user=XjL_lpkAAAAJ&amp;hl=en&amp;oi=ao" TargetMode="External"/><Relationship Id="rId5" Type="http://schemas.openxmlformats.org/officeDocument/2006/relationships/hyperlink" Target="https://scholar.google.com/citations?hl=en&amp;user=VQfVFdsAAAAJ" TargetMode="External"/><Relationship Id="rId6" Type="http://schemas.openxmlformats.org/officeDocument/2006/relationships/hyperlink" Target="https://scholar.google.com/citations?hl=en&amp;user=GXdotvkAAAAJ" TargetMode="External"/><Relationship Id="rId7" Type="http://schemas.openxmlformats.org/officeDocument/2006/relationships/hyperlink" Target="https://scholar.google.com/citations?user=vvrZlJAAAAAJ&amp;hl=en&amp;oi=ao" TargetMode="External"/><Relationship Id="rId8" Type="http://schemas.openxmlformats.org/officeDocument/2006/relationships/hyperlink" Target="https://scholar.google.com/citations?hl=en&amp;user=81PM0oIAAAAJ" TargetMode="External"/></Relationships>
</file>

<file path=xl/worksheets/_rels/sheet22.xml.rels><?xml version="1.0" encoding="UTF-8" standalone="yes"?><Relationships xmlns="http://schemas.openxmlformats.org/package/2006/relationships"><Relationship Id="rId20" Type="http://schemas.openxmlformats.org/officeDocument/2006/relationships/hyperlink" Target="https://scholar.google.com/citations?user=bcI-8g4AAAAJ&amp;hl=en&amp;oi=ao" TargetMode="External"/><Relationship Id="rId22" Type="http://schemas.openxmlformats.org/officeDocument/2006/relationships/hyperlink" Target="https://scholar.google.com/citations?user=wQe8DSgAAAAJ&amp;hl=en&amp;oi=ao" TargetMode="External"/><Relationship Id="rId21" Type="http://schemas.openxmlformats.org/officeDocument/2006/relationships/hyperlink" Target="https://scholar.google.com/citations?user=Yyr4HngAAAAJ&amp;hl=en&amp;oi=ao" TargetMode="External"/><Relationship Id="rId24" Type="http://schemas.openxmlformats.org/officeDocument/2006/relationships/hyperlink" Target="https://scholar.google.com/citations?user=2R-H2uAAAAAJ&amp;hl=en&amp;oi=ao" TargetMode="External"/><Relationship Id="rId23" Type="http://schemas.openxmlformats.org/officeDocument/2006/relationships/hyperlink" Target="https://scholar.google.com/citations?hl=en&amp;user=6NCVJjgAAAAJ" TargetMode="External"/><Relationship Id="rId26" Type="http://schemas.openxmlformats.org/officeDocument/2006/relationships/hyperlink" Target="https://scholar.google.com/citations?user=9lQ8eWQAAAAJ&amp;hl=en&amp;oi=ao" TargetMode="External"/><Relationship Id="rId25" Type="http://schemas.openxmlformats.org/officeDocument/2006/relationships/hyperlink" Target="https://scholar.google.com/citations?hl=en&amp;user=KZVXx6gAAAAJ" TargetMode="External"/><Relationship Id="rId28" Type="http://schemas.openxmlformats.org/officeDocument/2006/relationships/hyperlink" Target="https://scholar.google.com/citations?hl=en&amp;view_op=search_authors&amp;mauthors=Zitaamanzia+Said+Kididi&amp;btnG=" TargetMode="External"/><Relationship Id="rId27" Type="http://schemas.openxmlformats.org/officeDocument/2006/relationships/hyperlink" Target="https://scholar.google.com/citations?user=T0h0FGsAAAAJ&amp;hl=en&amp;oi=ao" TargetMode="External"/><Relationship Id="rId29" Type="http://schemas.openxmlformats.org/officeDocument/2006/relationships/drawing" Target="../drawings/drawing22.xml"/><Relationship Id="rId11" Type="http://schemas.openxmlformats.org/officeDocument/2006/relationships/hyperlink" Target="https://scholar.google.com/citations?hl=en&amp;view_op=search_authors&amp;mauthors=Filieda+Dillah+Sanga&amp;btnG=" TargetMode="External"/><Relationship Id="rId10" Type="http://schemas.openxmlformats.org/officeDocument/2006/relationships/hyperlink" Target="https://scholar.google.com/citations?user=uczTwOAAAAAJ&amp;hl=en&amp;oi=ao" TargetMode="External"/><Relationship Id="rId13" Type="http://schemas.openxmlformats.org/officeDocument/2006/relationships/hyperlink" Target="https://scholar.google.com/citations?user=f6PIo6oAAAAJ&amp;hl=en&amp;oi=ao" TargetMode="External"/><Relationship Id="rId12" Type="http://schemas.openxmlformats.org/officeDocument/2006/relationships/hyperlink" Target="https://scholar.google.com/citations?user=rVUB6zQAAAAJ&amp;hl=en&amp;oi=sra" TargetMode="External"/><Relationship Id="rId15" Type="http://schemas.openxmlformats.org/officeDocument/2006/relationships/hyperlink" Target="https://scholar.google.com/citations?hl=en&amp;view_op=search_authors&amp;mauthors=Hadija+Ibrahim+Nguli&amp;btnG=" TargetMode="External"/><Relationship Id="rId14" Type="http://schemas.openxmlformats.org/officeDocument/2006/relationships/hyperlink" Target="https://scholar.google.com/citations?hl=en&amp;view_op=search_authors&amp;mauthors=Grace+Henry+Minja&amp;btnG=" TargetMode="External"/><Relationship Id="rId17" Type="http://schemas.openxmlformats.org/officeDocument/2006/relationships/hyperlink" Target="https://scholar.google.com/citations?user=RiqeNVgAAAAJ&amp;hl=en&amp;oi=ao" TargetMode="External"/><Relationship Id="rId16" Type="http://schemas.openxmlformats.org/officeDocument/2006/relationships/hyperlink" Target="https://scholar.google.com/citations?user=0f1X50gAAAAJ&amp;hl=en&amp;oi=ao" TargetMode="External"/><Relationship Id="rId19" Type="http://schemas.openxmlformats.org/officeDocument/2006/relationships/hyperlink" Target="https://scholar.google.com/citations?user=GQueviIAAAAJ&amp;hl=en&amp;oi=ao" TargetMode="External"/><Relationship Id="rId18" Type="http://schemas.openxmlformats.org/officeDocument/2006/relationships/hyperlink" Target="https://scholar.google.com/citations?user=IRJIhigAAAAJ&amp;hl=en&amp;oi=ao" TargetMode="External"/><Relationship Id="rId1" Type="http://schemas.openxmlformats.org/officeDocument/2006/relationships/hyperlink" Target="https://scholar.google.com/citations?hl=en&amp;user=E9itAiQAAAAJ" TargetMode="External"/><Relationship Id="rId2" Type="http://schemas.openxmlformats.org/officeDocument/2006/relationships/hyperlink" Target="https://scholar.google.com/citations?hl=en&amp;user=4wNyQ-YAAAAJ" TargetMode="External"/><Relationship Id="rId3" Type="http://schemas.openxmlformats.org/officeDocument/2006/relationships/hyperlink" Target="https://scholar.google.com/citations?hl=en&amp;user=Pp5_0UcAAAAJ" TargetMode="External"/><Relationship Id="rId4" Type="http://schemas.openxmlformats.org/officeDocument/2006/relationships/hyperlink" Target="https://scholar.google.com/citations?view_op=search_authors&amp;mauthors=Anna+Nicholaus+Kyamba&amp;hl=en&amp;oi=drw" TargetMode="External"/><Relationship Id="rId9" Type="http://schemas.openxmlformats.org/officeDocument/2006/relationships/hyperlink" Target="https://scholar.google.com/citations?user=_lWtosoAAAAJ&amp;hl=en&amp;oi=ao" TargetMode="External"/><Relationship Id="rId5" Type="http://schemas.openxmlformats.org/officeDocument/2006/relationships/hyperlink" Target="https://scholar.google.com/citations?user=s1z5oKkAAAAJ&amp;hl=en&amp;oi=ao" TargetMode="External"/><Relationship Id="rId6" Type="http://schemas.openxmlformats.org/officeDocument/2006/relationships/hyperlink" Target="https://scholar.google.com/citations?user=-jbYf_EAAAAJ&amp;hl=en&amp;oi=sra" TargetMode="External"/><Relationship Id="rId7" Type="http://schemas.openxmlformats.org/officeDocument/2006/relationships/hyperlink" Target="https://scholar.google.com/citations?user=euV8LGYAAAAJ&amp;hl=en&amp;oi=ao" TargetMode="External"/><Relationship Id="rId8" Type="http://schemas.openxmlformats.org/officeDocument/2006/relationships/hyperlink" Target="https://scholar.google.com/citations?hl=en&amp;view_op=search_authors&amp;mauthors=Erasto+John+Duwe&amp;btnG=" TargetMode="External"/></Relationships>
</file>

<file path=xl/worksheets/_rels/sheet23.xml.rels><?xml version="1.0" encoding="UTF-8" standalone="yes"?><Relationships xmlns="http://schemas.openxmlformats.org/package/2006/relationships"><Relationship Id="rId20" Type="http://schemas.openxmlformats.org/officeDocument/2006/relationships/hyperlink" Target="https://scholar.google.com/citations?user=iluXOHgAAAAJ&amp;hl=en&amp;oi=ao" TargetMode="External"/><Relationship Id="rId22" Type="http://schemas.openxmlformats.org/officeDocument/2006/relationships/hyperlink" Target="https://scholar.google.com/citations?user=dCsHauUAAAAJ&amp;hl=en&amp;oi=ao" TargetMode="External"/><Relationship Id="rId21" Type="http://schemas.openxmlformats.org/officeDocument/2006/relationships/hyperlink" Target="https://scholar.google.com/citations?hl=en&amp;user=05EWdfgAAAAJ" TargetMode="External"/><Relationship Id="rId24" Type="http://schemas.openxmlformats.org/officeDocument/2006/relationships/hyperlink" Target="https://scholar.google.com/citations?user=GILcaO0AAAAJ&amp;hl=en&amp;oi=sra" TargetMode="External"/><Relationship Id="rId23" Type="http://schemas.openxmlformats.org/officeDocument/2006/relationships/hyperlink" Target="https://scholar.google.com/citations?hl=en&amp;user=Cu-vg3AAAAAJ" TargetMode="External"/><Relationship Id="rId25" Type="http://schemas.openxmlformats.org/officeDocument/2006/relationships/drawing" Target="../drawings/drawing23.xml"/><Relationship Id="rId11" Type="http://schemas.openxmlformats.org/officeDocument/2006/relationships/hyperlink" Target="https://scholar.google.com/citations?user=gkR6_IoAAAAJ&amp;hl=en&amp;oi=ao" TargetMode="External"/><Relationship Id="rId10" Type="http://schemas.openxmlformats.org/officeDocument/2006/relationships/hyperlink" Target="https://scholar.google.com/citations?user=YuBFYboAAAAJ&amp;hl=en&amp;oi=ao" TargetMode="External"/><Relationship Id="rId13" Type="http://schemas.openxmlformats.org/officeDocument/2006/relationships/hyperlink" Target="https://scholar.google.com/citations?hl=en&amp;user=gwJ8QnsAAAAJ" TargetMode="External"/><Relationship Id="rId12" Type="http://schemas.openxmlformats.org/officeDocument/2006/relationships/hyperlink" Target="https://scholar.google.com/citations?hl=en&amp;user=KBfBszcAAAAJ" TargetMode="External"/><Relationship Id="rId15" Type="http://schemas.openxmlformats.org/officeDocument/2006/relationships/hyperlink" Target="https://scholar.google.com/citations?user=P--d4DwAAAAJ&amp;hl=en&amp;oi=sra" TargetMode="External"/><Relationship Id="rId14" Type="http://schemas.openxmlformats.org/officeDocument/2006/relationships/hyperlink" Target="https://scholar.google.com/citations?hl=en&amp;user=QzALAlkAAAAJ" TargetMode="External"/><Relationship Id="rId17" Type="http://schemas.openxmlformats.org/officeDocument/2006/relationships/hyperlink" Target="https://scholar.google.com/citations?user=vGfc21sAAAAJ&amp;hl=en&amp;oi=ao" TargetMode="External"/><Relationship Id="rId16" Type="http://schemas.openxmlformats.org/officeDocument/2006/relationships/hyperlink" Target="https://scholar.google.com/citations?user=IWjaxQkAAAAJ&amp;hl=en&amp;oi=ao" TargetMode="External"/><Relationship Id="rId19" Type="http://schemas.openxmlformats.org/officeDocument/2006/relationships/hyperlink" Target="https://scholar.google.com/citations?hl=en&amp;user=BiS476UAAAAJ" TargetMode="External"/><Relationship Id="rId18" Type="http://schemas.openxmlformats.org/officeDocument/2006/relationships/hyperlink" Target="https://scholar.google.com/citations?hl=en&amp;user=FkogRr8AAAAJ" TargetMode="External"/><Relationship Id="rId1" Type="http://schemas.openxmlformats.org/officeDocument/2006/relationships/hyperlink" Target="https://scholar.google.com/citations?hl=en&amp;user=Fvnr45kAAAAJ" TargetMode="External"/><Relationship Id="rId2" Type="http://schemas.openxmlformats.org/officeDocument/2006/relationships/hyperlink" Target="https://scholar.google.com/citations?hl=en&amp;user=xZaJzXsAAAAJ" TargetMode="External"/><Relationship Id="rId3" Type="http://schemas.openxmlformats.org/officeDocument/2006/relationships/hyperlink" Target="https://scholar.google.com/citations?hl=en&amp;user=OmT6-DUAAAAJ" TargetMode="External"/><Relationship Id="rId4" Type="http://schemas.openxmlformats.org/officeDocument/2006/relationships/hyperlink" Target="https://scholar.google.com/citations?user=IgGXdFoAAAAJ&amp;hl=en&amp;oi=ao" TargetMode="External"/><Relationship Id="rId9" Type="http://schemas.openxmlformats.org/officeDocument/2006/relationships/hyperlink" Target="https://scholar.google.com/citations?user=4LYo6ywAAAAJ&amp;hl=en&amp;oi=ao" TargetMode="External"/><Relationship Id="rId5" Type="http://schemas.openxmlformats.org/officeDocument/2006/relationships/hyperlink" Target="https://scholar.google.com/citations?hl=en&amp;user=eK9CTxgAAAAJ" TargetMode="External"/><Relationship Id="rId6" Type="http://schemas.openxmlformats.org/officeDocument/2006/relationships/hyperlink" Target="https://scholar.google.com/citations?hl=en&amp;user=o1GzQuIAAAAJ" TargetMode="External"/><Relationship Id="rId7" Type="http://schemas.openxmlformats.org/officeDocument/2006/relationships/hyperlink" Target="https://scholar.google.com/citations?hl=en&amp;user=UYmG2PgAAAAJ" TargetMode="External"/><Relationship Id="rId8" Type="http://schemas.openxmlformats.org/officeDocument/2006/relationships/hyperlink" Target="https://scholar.google.com/citations?view_op=search_authors&amp;mauthors=Florence+Jovinary+Peter&amp;hl=en&amp;oi=drw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scholar.google.com/citations?hl=en&amp;user=Zjc_PJ0AAAAJ" TargetMode="External"/><Relationship Id="rId22" Type="http://schemas.openxmlformats.org/officeDocument/2006/relationships/drawing" Target="../drawings/drawing3.xml"/><Relationship Id="rId21" Type="http://schemas.openxmlformats.org/officeDocument/2006/relationships/hyperlink" Target="https://scholar.google.com/citations?user=CY0ZjRkAAAAJ&amp;hl=en&amp;oi=ao" TargetMode="External"/><Relationship Id="rId11" Type="http://schemas.openxmlformats.org/officeDocument/2006/relationships/hyperlink" Target="https://scholar.google.com/citations?user=Q640cVYAAAAJ&amp;hl=en&amp;oi=ao" TargetMode="External"/><Relationship Id="rId10" Type="http://schemas.openxmlformats.org/officeDocument/2006/relationships/hyperlink" Target="https://scholar.google.com/citations?user=_Prx2ksAAAAJ&amp;hl=en&amp;oi=ao" TargetMode="External"/><Relationship Id="rId13" Type="http://schemas.openxmlformats.org/officeDocument/2006/relationships/hyperlink" Target="https://scholar.google.com/citations?hl=en&amp;user=S0UL8ZIAAAAJ" TargetMode="External"/><Relationship Id="rId12" Type="http://schemas.openxmlformats.org/officeDocument/2006/relationships/hyperlink" Target="https://scholar.google.com/citations?user=IlgNPkAAAAAJ&amp;hl=en&amp;oi=ao" TargetMode="External"/><Relationship Id="rId15" Type="http://schemas.openxmlformats.org/officeDocument/2006/relationships/hyperlink" Target="https://scholar.google.com/citations?hl=en&amp;user=G2gUXZAAAAAJ" TargetMode="External"/><Relationship Id="rId14" Type="http://schemas.openxmlformats.org/officeDocument/2006/relationships/hyperlink" Target="https://scholar.google.com/citations?user=18AenhgAAAAJ&amp;hl=en&amp;oi=ao" TargetMode="External"/><Relationship Id="rId17" Type="http://schemas.openxmlformats.org/officeDocument/2006/relationships/hyperlink" Target="https://scholar.google.com/citations?user=IdGTWZYAAAAJ&amp;hl=en&amp;oi=ao" TargetMode="External"/><Relationship Id="rId16" Type="http://schemas.openxmlformats.org/officeDocument/2006/relationships/hyperlink" Target="https://scholar.google.com/citations?user=OX8qMdYAAAAJ&amp;hl=en&amp;oi=ao" TargetMode="External"/><Relationship Id="rId19" Type="http://schemas.openxmlformats.org/officeDocument/2006/relationships/hyperlink" Target="https://scholar.google.com/citations?user=eXviS3oAAAAJ&amp;hl=en" TargetMode="External"/><Relationship Id="rId18" Type="http://schemas.openxmlformats.org/officeDocument/2006/relationships/hyperlink" Target="https://scholar.google.com/citations?user=VrzL3dwAAAAJ&amp;hl=en&amp;oi=ao" TargetMode="External"/><Relationship Id="rId1" Type="http://schemas.openxmlformats.org/officeDocument/2006/relationships/hyperlink" Target="https://scholar.google.com/citations?hl=en&amp;user=trI8KuYAAAAJ" TargetMode="External"/><Relationship Id="rId2" Type="http://schemas.openxmlformats.org/officeDocument/2006/relationships/hyperlink" Target="https://scholar.google.com/citations?hl=en&amp;user=7qIzbEgAAAAJ" TargetMode="External"/><Relationship Id="rId3" Type="http://schemas.openxmlformats.org/officeDocument/2006/relationships/hyperlink" Target="https://scholar.google.com/citations?user=j-iVfFsAAAAJ&amp;hl=en&amp;oi=ao" TargetMode="External"/><Relationship Id="rId4" Type="http://schemas.openxmlformats.org/officeDocument/2006/relationships/hyperlink" Target="https://scholar.google.com/citations?user=TUgoXIcAAAAJ&amp;hl=en&amp;oi=ao" TargetMode="External"/><Relationship Id="rId9" Type="http://schemas.openxmlformats.org/officeDocument/2006/relationships/hyperlink" Target="https://scholar.google.com/citations?user=vAiCabUAAAAJ&amp;hl=en&amp;oi=ao" TargetMode="External"/><Relationship Id="rId5" Type="http://schemas.openxmlformats.org/officeDocument/2006/relationships/hyperlink" Target="https://scholar.google.com/citations?user=JRRZLbEAAAAJ&amp;hl=en&amp;oi=ao" TargetMode="External"/><Relationship Id="rId6" Type="http://schemas.openxmlformats.org/officeDocument/2006/relationships/hyperlink" Target="https://scholar.google.com/citations?user=VQLXt2IAAAAJ&amp;hl=en&amp;oi=ao" TargetMode="External"/><Relationship Id="rId7" Type="http://schemas.openxmlformats.org/officeDocument/2006/relationships/hyperlink" Target="https://scholar.google.com/citations?hl=en&amp;user=CEJTVfAAAAAJ" TargetMode="External"/><Relationship Id="rId8" Type="http://schemas.openxmlformats.org/officeDocument/2006/relationships/hyperlink" Target="https://scholar.google.com/citations?hl=en&amp;user=5Uc3_aoAAAAJ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cholar.google.com/citations?user=zuK03gYAAAAJ&amp;hl=en&amp;oi=ao" TargetMode="External"/><Relationship Id="rId42" Type="http://schemas.openxmlformats.org/officeDocument/2006/relationships/hyperlink" Target="https://scholar.google.com/citations?user=R0Jm7GsAAAAJ&amp;hl=en&amp;oi=ao" TargetMode="External"/><Relationship Id="rId41" Type="http://schemas.openxmlformats.org/officeDocument/2006/relationships/hyperlink" Target="https://scholar.google.com/citations?user=mQkok8AAAAAJ&amp;hl=en&amp;oi=ao" TargetMode="External"/><Relationship Id="rId44" Type="http://schemas.openxmlformats.org/officeDocument/2006/relationships/hyperlink" Target="https://scholar.google.com/citations?user=25jXyL4AAAAJ&amp;hl=en&amp;oi=ao" TargetMode="External"/><Relationship Id="rId43" Type="http://schemas.openxmlformats.org/officeDocument/2006/relationships/hyperlink" Target="https://scholar.google.com/citations?user=LWhRfXsAAAAJ&amp;hl=en" TargetMode="External"/><Relationship Id="rId46" Type="http://schemas.openxmlformats.org/officeDocument/2006/relationships/hyperlink" Target="https://scholar.google.com/citations?user=S7VeXIcAAAAJ&amp;hl=en&amp;oi=sra" TargetMode="External"/><Relationship Id="rId45" Type="http://schemas.openxmlformats.org/officeDocument/2006/relationships/hyperlink" Target="https://scholar.google.com/citations?user=1HYxFtoAAAAJ&amp;hl=en&amp;oi=ao" TargetMode="External"/><Relationship Id="rId107" Type="http://schemas.openxmlformats.org/officeDocument/2006/relationships/hyperlink" Target="https://scholar.google.com/citations?user=sAtp9YkAAAAJ&amp;hl=en&amp;oi=ao" TargetMode="External"/><Relationship Id="rId106" Type="http://schemas.openxmlformats.org/officeDocument/2006/relationships/hyperlink" Target="https://scholar.google.com/citations?user=e_kahsYAAAAJ&amp;hl=en&amp;oi=ao" TargetMode="External"/><Relationship Id="rId105" Type="http://schemas.openxmlformats.org/officeDocument/2006/relationships/hyperlink" Target="https://scholar.google.com/citations?user=38Vox_0AAAAJ&amp;hl=en" TargetMode="External"/><Relationship Id="rId104" Type="http://schemas.openxmlformats.org/officeDocument/2006/relationships/hyperlink" Target="https://scholar.google.com/citations?user=7WAHcvUAAAAJ&amp;hl=en" TargetMode="External"/><Relationship Id="rId109" Type="http://schemas.openxmlformats.org/officeDocument/2006/relationships/hyperlink" Target="https://scholar.google.com/citations?user=56K4rLMAAAAJ&amp;hl=en&amp;oi=ao" TargetMode="External"/><Relationship Id="rId108" Type="http://schemas.openxmlformats.org/officeDocument/2006/relationships/hyperlink" Target="https://scholar.google.com/citations?user=4EOH3C0AAAAJ&amp;hl=en" TargetMode="External"/><Relationship Id="rId48" Type="http://schemas.openxmlformats.org/officeDocument/2006/relationships/hyperlink" Target="https://scholar.google.com/citations?user=Tc81yvUAAAAJ&amp;hl=en&amp;oi=sra" TargetMode="External"/><Relationship Id="rId47" Type="http://schemas.openxmlformats.org/officeDocument/2006/relationships/hyperlink" Target="https://scholar.google.com/citations?hl=en&amp;user=JRI6N0gAAAAJ&amp;view_op=list_works&amp;gmla=AMpAcmQIJeOkFjjKqRztQodBg5AQcLIPg2UIEy-8visdxRYNWoLF8m3_G_C-CS27SdzwDqTbGbcJArU4UaocPnvZ" TargetMode="External"/><Relationship Id="rId49" Type="http://schemas.openxmlformats.org/officeDocument/2006/relationships/hyperlink" Target="https://scholar.google.com/citations?user=1aZLL1cAAAAJ&amp;hl=en&amp;oi=ao" TargetMode="External"/><Relationship Id="rId103" Type="http://schemas.openxmlformats.org/officeDocument/2006/relationships/hyperlink" Target="https://scholar.google.com/citations?user=-EL0aqEAAAAJ&amp;hl=en&amp;oi=ao" TargetMode="External"/><Relationship Id="rId102" Type="http://schemas.openxmlformats.org/officeDocument/2006/relationships/hyperlink" Target="https://scholar.google.com/citations?user=qiLO194AAAAJ&amp;hl=en" TargetMode="External"/><Relationship Id="rId101" Type="http://schemas.openxmlformats.org/officeDocument/2006/relationships/hyperlink" Target="https://scholar.google.com/citations?user=gJZNI-oAAAAJ&amp;hl=en&amp;oi=ao" TargetMode="External"/><Relationship Id="rId100" Type="http://schemas.openxmlformats.org/officeDocument/2006/relationships/hyperlink" Target="https://scholar.google.com/citations?hl=en&amp;user=HRQzWooAAAAJ" TargetMode="External"/><Relationship Id="rId31" Type="http://schemas.openxmlformats.org/officeDocument/2006/relationships/hyperlink" Target="https://scholar.google.com/citations?user=awy--mIAAAAJ&amp;hl=en&amp;oi=ao" TargetMode="External"/><Relationship Id="rId30" Type="http://schemas.openxmlformats.org/officeDocument/2006/relationships/hyperlink" Target="https://scholar.google.com/citations?user=VPObEqIAAAAJ&amp;hl=en&amp;oi=sra" TargetMode="External"/><Relationship Id="rId33" Type="http://schemas.openxmlformats.org/officeDocument/2006/relationships/hyperlink" Target="https://scholar.google.no/citations?hl=en&amp;user=E6LaVkwAAAAJ" TargetMode="External"/><Relationship Id="rId32" Type="http://schemas.openxmlformats.org/officeDocument/2006/relationships/hyperlink" Target="https://scholar.google.com/citations?user=9S7oVzsAAAAJ&amp;hl=en&amp;oi=sra" TargetMode="External"/><Relationship Id="rId35" Type="http://schemas.openxmlformats.org/officeDocument/2006/relationships/hyperlink" Target="https://scholar.google.com/citations?user=HBwdtmMAAAAJ&amp;hl=en&amp;oi=ao" TargetMode="External"/><Relationship Id="rId34" Type="http://schemas.openxmlformats.org/officeDocument/2006/relationships/hyperlink" Target="https://scholar.google.com/citations?hl=en&amp;user=Q-9zI2AAAAAJ&amp;view_op=list_works&amp;sortby=pubdate" TargetMode="External"/><Relationship Id="rId37" Type="http://schemas.openxmlformats.org/officeDocument/2006/relationships/hyperlink" Target="https://scholar.google.com/citations?user=vTKTZI8AAAAJ&amp;hl=en&amp;oi=ao" TargetMode="External"/><Relationship Id="rId36" Type="http://schemas.openxmlformats.org/officeDocument/2006/relationships/hyperlink" Target="https://scholar.google.com/citations?user=Qnmh7gsAAAAJ&amp;hl=en&amp;oi=ao" TargetMode="External"/><Relationship Id="rId39" Type="http://schemas.openxmlformats.org/officeDocument/2006/relationships/hyperlink" Target="https://scholar.google.com/citations?hl=en&amp;view_op=list_works&amp;gmla=AP6z3OaPXZ1zTN7xgYTpX13rAuIm0Kwe2HmZdrbcho91qZAbNVSzFc33dT1RTmz-qyvE1fid79b761g8_YQb9PppuIcJjU89EJuvAxzebFc&amp;user=OzuDYNQAAAAJ" TargetMode="External"/><Relationship Id="rId38" Type="http://schemas.openxmlformats.org/officeDocument/2006/relationships/hyperlink" Target="https://scholar.google.com/citations?user=XHnalFcAAAAJ&amp;hl=en&amp;oi=sra" TargetMode="External"/><Relationship Id="rId20" Type="http://schemas.openxmlformats.org/officeDocument/2006/relationships/hyperlink" Target="https://scholar.google.com/citations?user=-MDekCUAAAAJ&amp;hl=en&amp;oi=ao" TargetMode="External"/><Relationship Id="rId22" Type="http://schemas.openxmlformats.org/officeDocument/2006/relationships/hyperlink" Target="https://scholar.google.com/citations?user=x_bFgA8AAAAJ&amp;hl=en&amp;oi=ao" TargetMode="External"/><Relationship Id="rId21" Type="http://schemas.openxmlformats.org/officeDocument/2006/relationships/hyperlink" Target="https://scholar.google.com/citations?user=s_nIz5wAAAAJ&amp;hl=en&amp;oi=ao" TargetMode="External"/><Relationship Id="rId24" Type="http://schemas.openxmlformats.org/officeDocument/2006/relationships/hyperlink" Target="https://scholar.google.com/citations?user=YZzsD3IAAAAJ&amp;hl=en&amp;oi=ao" TargetMode="External"/><Relationship Id="rId23" Type="http://schemas.openxmlformats.org/officeDocument/2006/relationships/hyperlink" Target="https://scholar.google.com/citations?user=QPYe85cAAAAJ&amp;hl=en&amp;oi=ao" TargetMode="External"/><Relationship Id="rId129" Type="http://schemas.openxmlformats.org/officeDocument/2006/relationships/hyperlink" Target="https://scholar.google.com/citations?user=EEaYc08AAAAJ&amp;hl=en&amp;oi=ao" TargetMode="External"/><Relationship Id="rId128" Type="http://schemas.openxmlformats.org/officeDocument/2006/relationships/hyperlink" Target="https://scholar.google.no/citations?hl=en&amp;user=91nT2m4AAAAJ&amp;view_op=list_works&amp;gmla=AILGF5XfzHwxX844SMVgQLWDtYeM7URtkQco0SF4V25SYH56gbLUtwsyPV-AvABJx_KPQFmANj4md1cZeMQ_aspd" TargetMode="External"/><Relationship Id="rId127" Type="http://schemas.openxmlformats.org/officeDocument/2006/relationships/hyperlink" Target="https://scholar.google.com/citations?user=qOnDqdQAAAAJ&amp;hl=en&amp;authuser=1" TargetMode="External"/><Relationship Id="rId126" Type="http://schemas.openxmlformats.org/officeDocument/2006/relationships/hyperlink" Target="https://scholar.google.com/citations?user=VncGZoYAAAAJ&amp;hl=en" TargetMode="External"/><Relationship Id="rId26" Type="http://schemas.openxmlformats.org/officeDocument/2006/relationships/hyperlink" Target="https://scholar.google.com/citations?hl=en&amp;user=a9qQeGkAAAAJ" TargetMode="External"/><Relationship Id="rId121" Type="http://schemas.openxmlformats.org/officeDocument/2006/relationships/hyperlink" Target="https://scholar.google.com/citations?user=9ZBgXhoAAAAJ&amp;hl=en&amp;oi=ao" TargetMode="External"/><Relationship Id="rId25" Type="http://schemas.openxmlformats.org/officeDocument/2006/relationships/hyperlink" Target="https://scholar.google.com/citations?view_op=list_works&amp;hl=en&amp;user=gdcxJr0AAAAJ&amp;gmla=AHoSzlWLoTXU9E5Vm1FDuwL5sMTEdszyr_jfClw1jdeAUrMZ_gsgWKsstpTGVQW9FIVGC6QJMLSwD_3G-ff3WhuiOWF2wUYr7ppYZC4M9o3k1sBGYQ" TargetMode="External"/><Relationship Id="rId120" Type="http://schemas.openxmlformats.org/officeDocument/2006/relationships/hyperlink" Target="https://scholar.google.com/citations?user=eAq9KyIAAAAJ&amp;hl=en&amp;oi=sra" TargetMode="External"/><Relationship Id="rId28" Type="http://schemas.openxmlformats.org/officeDocument/2006/relationships/hyperlink" Target="https://scholar.google.com/citations?user=l3HG1g8AAAAJ&amp;hl=en" TargetMode="External"/><Relationship Id="rId27" Type="http://schemas.openxmlformats.org/officeDocument/2006/relationships/hyperlink" Target="https://scholar.google.com/citations?user=IMFPWWcAAAAJ&amp;hl=en&amp;oi=ao" TargetMode="External"/><Relationship Id="rId125" Type="http://schemas.openxmlformats.org/officeDocument/2006/relationships/hyperlink" Target="https://scholar.google.com/citations?user=TgUhVrYAAAAJ&amp;hl=en&amp;oi=ao" TargetMode="External"/><Relationship Id="rId29" Type="http://schemas.openxmlformats.org/officeDocument/2006/relationships/hyperlink" Target="https://scholar.google.com/citations?user=WOOqCdsAAAAJ&amp;hl=en&amp;oi=ao" TargetMode="External"/><Relationship Id="rId124" Type="http://schemas.openxmlformats.org/officeDocument/2006/relationships/hyperlink" Target="https://scholar.google.com/citations?user=UH9DEWIAAAAJ&amp;hl=en" TargetMode="External"/><Relationship Id="rId123" Type="http://schemas.openxmlformats.org/officeDocument/2006/relationships/hyperlink" Target="https://scholar.google.com/citations?user=FnQeZF4AAAAJ&amp;hl=en&amp;oi=ao" TargetMode="External"/><Relationship Id="rId122" Type="http://schemas.openxmlformats.org/officeDocument/2006/relationships/hyperlink" Target="https://scholar.google.com/citations?user=Ea08kdQAAAAJ&amp;hl=en" TargetMode="External"/><Relationship Id="rId95" Type="http://schemas.openxmlformats.org/officeDocument/2006/relationships/hyperlink" Target="https://scholar.google.com/citations?user=-bP2LA8AAAAJ&amp;hl=en&amp;oi=ao" TargetMode="External"/><Relationship Id="rId94" Type="http://schemas.openxmlformats.org/officeDocument/2006/relationships/hyperlink" Target="https://scholar.google.com/citations?view_op=list_works&amp;hl=en&amp;user=7qCZuqMAAAAJ&amp;gmla=AP6z3Oa_VqdMgOwrK_hq6niLB0K0JiyJbxBPi0gflAra8FduzJO2uIBL6AD8jlr6vKuntx8mmmSbvx5lUZlgtP5hsxZzJF2e6QzbtDjnTxrwc1sjp18" TargetMode="External"/><Relationship Id="rId97" Type="http://schemas.openxmlformats.org/officeDocument/2006/relationships/hyperlink" Target="https://scholar.google.com/citations?user=feQWq8gAAAAJ&amp;hl=en&amp;oi=ao" TargetMode="External"/><Relationship Id="rId96" Type="http://schemas.openxmlformats.org/officeDocument/2006/relationships/hyperlink" Target="https://scholar.google.com/citations?user=sBx3tjkAAAAJ&amp;hl=en" TargetMode="External"/><Relationship Id="rId11" Type="http://schemas.openxmlformats.org/officeDocument/2006/relationships/hyperlink" Target="https://scholar.google.com/citations?user=wnMvBHIAAAAJ&amp;hl=en&amp;oi=ao" TargetMode="External"/><Relationship Id="rId99" Type="http://schemas.openxmlformats.org/officeDocument/2006/relationships/hyperlink" Target="https://scholar.google.com/citations?user=MK3fVaEAAAAJ&amp;hl=en&amp;oi=ao" TargetMode="External"/><Relationship Id="rId10" Type="http://schemas.openxmlformats.org/officeDocument/2006/relationships/hyperlink" Target="https://scholar.google.com/citations?user=VvuuO6oAAAAJ&amp;hl=en&amp;oi=ao" TargetMode="External"/><Relationship Id="rId98" Type="http://schemas.openxmlformats.org/officeDocument/2006/relationships/hyperlink" Target="https://scholar.google.com/citations?user=8nZQPy0AAAAJ&amp;hl=en&amp;oi=ao" TargetMode="External"/><Relationship Id="rId13" Type="http://schemas.openxmlformats.org/officeDocument/2006/relationships/hyperlink" Target="https://scholar.google.com/citations?user=xv85ubYAAAAJ&amp;hl=en&amp;oi=ao" TargetMode="External"/><Relationship Id="rId12" Type="http://schemas.openxmlformats.org/officeDocument/2006/relationships/hyperlink" Target="https://scholar.google.com/citations?user=nBq0IXgAAAAJ&amp;hl=en" TargetMode="External"/><Relationship Id="rId91" Type="http://schemas.openxmlformats.org/officeDocument/2006/relationships/hyperlink" Target="https://scholar.google.com/citations?user=OIJ5zr8AAAAJ&amp;hl=en&amp;oi=ao" TargetMode="External"/><Relationship Id="rId90" Type="http://schemas.openxmlformats.org/officeDocument/2006/relationships/hyperlink" Target="https://scholar.google.com/citations?user=Za5Kf7IAAAAJ&amp;hl=en" TargetMode="External"/><Relationship Id="rId93" Type="http://schemas.openxmlformats.org/officeDocument/2006/relationships/hyperlink" Target="https://scholar.google.com/citations?hl=en&amp;user=DAo8FJEAAAAJ" TargetMode="External"/><Relationship Id="rId92" Type="http://schemas.openxmlformats.org/officeDocument/2006/relationships/hyperlink" Target="https://scholar.google.com/citations?user=wdFtXv0AAAAJ&amp;hl=en&amp;oi=ao" TargetMode="External"/><Relationship Id="rId118" Type="http://schemas.openxmlformats.org/officeDocument/2006/relationships/hyperlink" Target="https://scholar.google.com/citations?user=rTJ0L-oAAAAJ&amp;hl=en&amp;oi=ao" TargetMode="External"/><Relationship Id="rId117" Type="http://schemas.openxmlformats.org/officeDocument/2006/relationships/hyperlink" Target="https://scholar.google.com/citations?user=qZHeKIYAAAAJ&amp;hl=en" TargetMode="External"/><Relationship Id="rId116" Type="http://schemas.openxmlformats.org/officeDocument/2006/relationships/hyperlink" Target="https://scholar.google.com/citations?hl=en&amp;user=9vFAfi4AAAAJ&amp;scilu=&amp;scisig=AD-1fHYAAAAAZSPinjmdDf-9-g2uryE2YU-t3gE&amp;gmla=AP6z3ObHqaDc7iFDidYswhoGMG18Kd6UOOlSedWAKrZ8XdUA95vvUkcSj8UihUnzIKCuQVdWB9PjjpT17IsISJRenCx93GY2ue7cuTOgA0FS&amp;sciund=12331305054629" TargetMode="External"/><Relationship Id="rId115" Type="http://schemas.openxmlformats.org/officeDocument/2006/relationships/hyperlink" Target="https://scholar.google.com/citations?hl=en&amp;user=dXzpKfIAAAAJ&amp;view_op=list_works&amp;gmla=AMpAcmRUurqzEJl9qEPElyHrCP4kjOYo7Riflwim52fkbTEUpu_X73eJy9DgcnDjDbVlGEsvcXXO3MsmDAzq34mE" TargetMode="External"/><Relationship Id="rId119" Type="http://schemas.openxmlformats.org/officeDocument/2006/relationships/hyperlink" Target="https://scholar.google.com/citations?user=xmUJuVMAAAAJ&amp;hl=en&amp;oi=ao" TargetMode="External"/><Relationship Id="rId15" Type="http://schemas.openxmlformats.org/officeDocument/2006/relationships/hyperlink" Target="https://scholar.google.com/citations?hl=en&amp;user=TBm9_E8AAAAJ" TargetMode="External"/><Relationship Id="rId110" Type="http://schemas.openxmlformats.org/officeDocument/2006/relationships/hyperlink" Target="https://scholar.google.com/citations?hl=en&amp;user=yNaU19MAAAAJ&amp;view_op=list_works&amp;gmla=AHoSzlXe2RvsIjGv4feGAioySaeqGPsd1syUt9GtsnNhkvmXqBZuPi81a2t_CcdQuXuZWbiUpTcs4v0z6NNL1gQ2" TargetMode="External"/><Relationship Id="rId14" Type="http://schemas.openxmlformats.org/officeDocument/2006/relationships/hyperlink" Target="https://scholar.google.com/citations?user=P8SftuIAAAAJ&amp;hl=en&amp;oi=sra" TargetMode="External"/><Relationship Id="rId17" Type="http://schemas.openxmlformats.org/officeDocument/2006/relationships/hyperlink" Target="https://scholar.google.com/citations?user=CK4v9tYAAAAJ&amp;hl=en&amp;oi=ao" TargetMode="External"/><Relationship Id="rId16" Type="http://schemas.openxmlformats.org/officeDocument/2006/relationships/hyperlink" Target="https://scholar.google.com/citations?user=Bq1Pt3AAAAAJ&amp;hl=en&amp;oi=ao" TargetMode="External"/><Relationship Id="rId19" Type="http://schemas.openxmlformats.org/officeDocument/2006/relationships/hyperlink" Target="https://scholar.google.com/citations?user=WBkD_1YAAAAJ&amp;hl=en&amp;oi=ao" TargetMode="External"/><Relationship Id="rId114" Type="http://schemas.openxmlformats.org/officeDocument/2006/relationships/hyperlink" Target="https://scholar.google.com/citations?user=vCG-EKAAAAAJ&amp;hl=en&amp;oi=ao" TargetMode="External"/><Relationship Id="rId18" Type="http://schemas.openxmlformats.org/officeDocument/2006/relationships/hyperlink" Target="https://scholar.google.com/citations?user=dlXacckAAAAJ&amp;hl=en&amp;oi=ao" TargetMode="External"/><Relationship Id="rId113" Type="http://schemas.openxmlformats.org/officeDocument/2006/relationships/hyperlink" Target="https://scholar.google.com/citations?user=PbD4rUwAAAAJ&amp;hl=en&amp;oi=ao" TargetMode="External"/><Relationship Id="rId112" Type="http://schemas.openxmlformats.org/officeDocument/2006/relationships/hyperlink" Target="https://scholar.google.com/citations?user=BVwEGWAAAAAJ&amp;hl=en&amp;oi=ao" TargetMode="External"/><Relationship Id="rId111" Type="http://schemas.openxmlformats.org/officeDocument/2006/relationships/hyperlink" Target="https://scholar.google.com/citations?user=roBMNs8AAAAJ&amp;hl=en&amp;oi=ao" TargetMode="External"/><Relationship Id="rId84" Type="http://schemas.openxmlformats.org/officeDocument/2006/relationships/hyperlink" Target="https://scholar.google.com/citations?user=ryC5Wv0AAAAJ&amp;hl=en&amp;oi=ao" TargetMode="External"/><Relationship Id="rId83" Type="http://schemas.openxmlformats.org/officeDocument/2006/relationships/hyperlink" Target="https://scholar.google.com/citations?user=A1-1fX4AAAAJ&amp;hl=en&amp;oi=ao" TargetMode="External"/><Relationship Id="rId86" Type="http://schemas.openxmlformats.org/officeDocument/2006/relationships/hyperlink" Target="https://scholar.google.com/citations?user=F2WCwCEAAAAJ&amp;hl=en" TargetMode="External"/><Relationship Id="rId85" Type="http://schemas.openxmlformats.org/officeDocument/2006/relationships/hyperlink" Target="https://scholar.google.com/citations?view_op=list_works&amp;hl=en&amp;hl=en&amp;user=AP-FudoAAAAJ" TargetMode="External"/><Relationship Id="rId88" Type="http://schemas.openxmlformats.org/officeDocument/2006/relationships/hyperlink" Target="https://scholar.google.com/citations?user=cU6bmAUAAAAJ&amp;hl=en&amp;oi=ao" TargetMode="External"/><Relationship Id="rId150" Type="http://schemas.openxmlformats.org/officeDocument/2006/relationships/hyperlink" Target="https://scholar.google.com/citations?user=Rs_XhR4AAAAJ&amp;hl=en" TargetMode="External"/><Relationship Id="rId87" Type="http://schemas.openxmlformats.org/officeDocument/2006/relationships/hyperlink" Target="https://scholar.google.com/citations?user=vFjBtnUAAAAJ&amp;hl=en" TargetMode="External"/><Relationship Id="rId89" Type="http://schemas.openxmlformats.org/officeDocument/2006/relationships/hyperlink" Target="https://scholar.google.com/citations?user=aCL77NMAAAAJ&amp;hl=en&amp;oi=ao" TargetMode="External"/><Relationship Id="rId80" Type="http://schemas.openxmlformats.org/officeDocument/2006/relationships/hyperlink" Target="https://scholar.google.com/citations?user=j0tbB5kAAAAJ&amp;hl=en&amp;oi=ao" TargetMode="External"/><Relationship Id="rId82" Type="http://schemas.openxmlformats.org/officeDocument/2006/relationships/hyperlink" Target="https://scholar.google.com/citations?user=h0quNfgAAAAJ&amp;hl=en&amp;oi=ao" TargetMode="External"/><Relationship Id="rId81" Type="http://schemas.openxmlformats.org/officeDocument/2006/relationships/hyperlink" Target="https://scholar.google.com/citations?user=ao4ED-0AAAAJ&amp;hl=en&amp;oi=sra" TargetMode="External"/><Relationship Id="rId1" Type="http://schemas.openxmlformats.org/officeDocument/2006/relationships/hyperlink" Target="https://scholar.google.com/citations?user=6qnSUqYAAAAJ&amp;hl=en&amp;oi=sra" TargetMode="External"/><Relationship Id="rId2" Type="http://schemas.openxmlformats.org/officeDocument/2006/relationships/hyperlink" Target="https://scholar.google.com/citations?user=nu5-XowAAAAJ&amp;hl=en&amp;oi=ao" TargetMode="External"/><Relationship Id="rId3" Type="http://schemas.openxmlformats.org/officeDocument/2006/relationships/hyperlink" Target="https://scholar.google.com/citations?user=ynwRvHcAAAAJ&amp;hl=en&amp;oi=sra" TargetMode="External"/><Relationship Id="rId149" Type="http://schemas.openxmlformats.org/officeDocument/2006/relationships/hyperlink" Target="https://scholar.google.com/citations?hl=en&amp;user=Dp47PqcAAAAJ&amp;view_op=list_works&amp;gmla=AP6z3OYpzCQNF3cC9nTLeb2Rw-XZT5zvCiq-riW1uMC7q8JTG9SZa5mzCjtyVN24UxDPHnP7M-jVIUYN8MCBZLwQ" TargetMode="External"/><Relationship Id="rId4" Type="http://schemas.openxmlformats.org/officeDocument/2006/relationships/hyperlink" Target="https://scholar.google.com/citations?user=m5meW9QAAAAJ&amp;hl=en" TargetMode="External"/><Relationship Id="rId148" Type="http://schemas.openxmlformats.org/officeDocument/2006/relationships/hyperlink" Target="https://scholar.google.com/citations?user=-GY2h5sAAAAJ&amp;hl=en&amp;oi=ao" TargetMode="External"/><Relationship Id="rId9" Type="http://schemas.openxmlformats.org/officeDocument/2006/relationships/hyperlink" Target="https://scholar.google.com/citations?user=VRHLlJ8AAAAJ&amp;hl=en&amp;oi=ao" TargetMode="External"/><Relationship Id="rId143" Type="http://schemas.openxmlformats.org/officeDocument/2006/relationships/hyperlink" Target="https://scholar.google.com/citations?user=DCqDebUAAAAJ&amp;hl=en" TargetMode="External"/><Relationship Id="rId142" Type="http://schemas.openxmlformats.org/officeDocument/2006/relationships/hyperlink" Target="https://scholar.google.com/citations?user=RLHaOHQAAAAJ&amp;hl=en" TargetMode="External"/><Relationship Id="rId141" Type="http://schemas.openxmlformats.org/officeDocument/2006/relationships/hyperlink" Target="https://scholar.google.com/citations?user=kUsCEgIAAAAJ&amp;hl=en" TargetMode="External"/><Relationship Id="rId140" Type="http://schemas.openxmlformats.org/officeDocument/2006/relationships/hyperlink" Target="https://scholar.google.com/citations?user=oHHmvY0AAAAJ&amp;hl=en" TargetMode="External"/><Relationship Id="rId5" Type="http://schemas.openxmlformats.org/officeDocument/2006/relationships/hyperlink" Target="https://scholar.google.com/citations?user=Ped9uNMAAAAJ&amp;hl=en&amp;oi=ao" TargetMode="External"/><Relationship Id="rId147" Type="http://schemas.openxmlformats.org/officeDocument/2006/relationships/hyperlink" Target="https://scholar.google.com/citations?user=W0GfWU0AAAAJ&amp;hl=en" TargetMode="External"/><Relationship Id="rId6" Type="http://schemas.openxmlformats.org/officeDocument/2006/relationships/hyperlink" Target="https://scholar.google.com/citations?user=xHhGQjgAAAAJ&amp;hl=en&amp;oi=ao" TargetMode="External"/><Relationship Id="rId146" Type="http://schemas.openxmlformats.org/officeDocument/2006/relationships/hyperlink" Target="https://scholar.google.com/citations?user=JhO-FIgAAAAJ&amp;hl=en&amp;oi=ao" TargetMode="External"/><Relationship Id="rId7" Type="http://schemas.openxmlformats.org/officeDocument/2006/relationships/hyperlink" Target="https://scholar.google.com/citations?user=xexwPPgAAAAJ&amp;hl=en&amp;oi=ao" TargetMode="External"/><Relationship Id="rId145" Type="http://schemas.openxmlformats.org/officeDocument/2006/relationships/hyperlink" Target="https://scholar.google.com/citations?hl=en&amp;user=hO5y_UQAAAAJ&amp;view_op=list_works&amp;gmla=AOV7GLNNUN8X5zCR1hIc678I5XzpKJbW_6Uc6uV1_mrtWTlk_ROWLPlnKnofnR3UU96h3lpgqHk8ZtYW7kGZcktU" TargetMode="External"/><Relationship Id="rId8" Type="http://schemas.openxmlformats.org/officeDocument/2006/relationships/hyperlink" Target="http://udsm.ac.tz/" TargetMode="External"/><Relationship Id="rId144" Type="http://schemas.openxmlformats.org/officeDocument/2006/relationships/hyperlink" Target="https://scholar.google.com/citations?user=o5p2lc0AAAAJ&amp;hl=en" TargetMode="External"/><Relationship Id="rId73" Type="http://schemas.openxmlformats.org/officeDocument/2006/relationships/hyperlink" Target="https://scholar.google.com/citations?user=OkHUdlUAAAAJ&amp;hl=en&amp;oi=ao" TargetMode="External"/><Relationship Id="rId72" Type="http://schemas.openxmlformats.org/officeDocument/2006/relationships/hyperlink" Target="https://scholar.google.com/citations?user=zqN9OuMAAAAJ&amp;hl=en&amp;oi=ao" TargetMode="External"/><Relationship Id="rId75" Type="http://schemas.openxmlformats.org/officeDocument/2006/relationships/hyperlink" Target="https://scholar.google.com/citations?user=wQx0w6gAAAAJ&amp;hl=en&amp;oi=ao" TargetMode="External"/><Relationship Id="rId74" Type="http://schemas.openxmlformats.org/officeDocument/2006/relationships/hyperlink" Target="https://scholar.google.com/citations?user=uXu18boAAAAJ&amp;hl=en&amp;oi=ao" TargetMode="External"/><Relationship Id="rId77" Type="http://schemas.openxmlformats.org/officeDocument/2006/relationships/hyperlink" Target="https://scholar.google.com/citations?user=nkyUB7kAAAAJ&amp;hl=en&amp;oi=ao" TargetMode="External"/><Relationship Id="rId76" Type="http://schemas.openxmlformats.org/officeDocument/2006/relationships/hyperlink" Target="https://scholar.google.com/citations?user=AIy_0-AAAAAJ&amp;hl=en&amp;oi=ao" TargetMode="External"/><Relationship Id="rId79" Type="http://schemas.openxmlformats.org/officeDocument/2006/relationships/hyperlink" Target="https://scholar.google.com/citations?user=fgwaaisAAAAJ&amp;hl=en&amp;oi=ao" TargetMode="External"/><Relationship Id="rId78" Type="http://schemas.openxmlformats.org/officeDocument/2006/relationships/hyperlink" Target="https://scholar.google.com/citations?user=F7mhPyEAAAAJ&amp;hl=en&amp;oi=sra" TargetMode="External"/><Relationship Id="rId71" Type="http://schemas.openxmlformats.org/officeDocument/2006/relationships/hyperlink" Target="https://scholar.google.com/citations?user=8PJRoA4AAAAJ&amp;hl=en&amp;oi=ao" TargetMode="External"/><Relationship Id="rId70" Type="http://schemas.openxmlformats.org/officeDocument/2006/relationships/hyperlink" Target="https://scholar.google.com/citations?user=IPM9f6AAAAAJ&amp;hl=en&amp;oi=ao" TargetMode="External"/><Relationship Id="rId139" Type="http://schemas.openxmlformats.org/officeDocument/2006/relationships/hyperlink" Target="https://scholar.google.com/citations?user=GxvYX68AAAAJ&amp;hl=en" TargetMode="External"/><Relationship Id="rId138" Type="http://schemas.openxmlformats.org/officeDocument/2006/relationships/hyperlink" Target="https://scholar.google.no/citations?hl=en&amp;pli=1&amp;user=FeJvbV8AAAAJ" TargetMode="External"/><Relationship Id="rId137" Type="http://schemas.openxmlformats.org/officeDocument/2006/relationships/hyperlink" Target="https://scholar.google.com/citations?user=ofhnsAsAAAAJ&amp;hl=en" TargetMode="External"/><Relationship Id="rId132" Type="http://schemas.openxmlformats.org/officeDocument/2006/relationships/hyperlink" Target="https://scholar.google.com/citations?user=o5d7Ts8AAAAJ&amp;hl=en" TargetMode="External"/><Relationship Id="rId131" Type="http://schemas.openxmlformats.org/officeDocument/2006/relationships/hyperlink" Target="https://scholar.google.com/citations?user=5A-T43QAAAAJ&amp;hl=en&amp;oi=ao" TargetMode="External"/><Relationship Id="rId130" Type="http://schemas.openxmlformats.org/officeDocument/2006/relationships/hyperlink" Target="https://scholar.google.com/citations?user=mYTE7VUAAAAJ&amp;hl=en" TargetMode="External"/><Relationship Id="rId136" Type="http://schemas.openxmlformats.org/officeDocument/2006/relationships/hyperlink" Target="https://scholar.google.com/citations?user=13yLbK0AAAAJ&amp;hl=en&amp;oi=ao" TargetMode="External"/><Relationship Id="rId135" Type="http://schemas.openxmlformats.org/officeDocument/2006/relationships/hyperlink" Target="https://scholar.google.com/citations?user=HBikxOoAAAAJ&amp;hl=en&amp;oi=ao" TargetMode="External"/><Relationship Id="rId134" Type="http://schemas.openxmlformats.org/officeDocument/2006/relationships/hyperlink" Target="https://scholar.google.com/citations?user=-FQD0HkAAAAJ&amp;hl=en&amp;oi=ao" TargetMode="External"/><Relationship Id="rId133" Type="http://schemas.openxmlformats.org/officeDocument/2006/relationships/hyperlink" Target="https://scholar.google.com/citations?user=KS9WF1IAAAAJ&amp;hl=en&amp;oi=ao" TargetMode="External"/><Relationship Id="rId62" Type="http://schemas.openxmlformats.org/officeDocument/2006/relationships/hyperlink" Target="https://scholar.google.com/citations?user=ZlU24jsAAAAJ&amp;hl=en&amp;oi=ao" TargetMode="External"/><Relationship Id="rId61" Type="http://schemas.openxmlformats.org/officeDocument/2006/relationships/hyperlink" Target="https://scholar.google.com/citations?user=aqWV3gkAAAAJ&amp;hl=en&amp;oi=ao" TargetMode="External"/><Relationship Id="rId64" Type="http://schemas.openxmlformats.org/officeDocument/2006/relationships/hyperlink" Target="https://scholar.google.com/citations?user=OXDNtuMAAAAJ&amp;hl=en" TargetMode="External"/><Relationship Id="rId63" Type="http://schemas.openxmlformats.org/officeDocument/2006/relationships/hyperlink" Target="https://scholar.google.com/citations?user=JuIantcAAAAJ&amp;hl=en&amp;oi=ao" TargetMode="External"/><Relationship Id="rId66" Type="http://schemas.openxmlformats.org/officeDocument/2006/relationships/hyperlink" Target="https://scholar.google.com/citations?user=heWWDFgAAAAJ&amp;hl=en&amp;oi=ao" TargetMode="External"/><Relationship Id="rId65" Type="http://schemas.openxmlformats.org/officeDocument/2006/relationships/hyperlink" Target="https://scholar.google.com/citations?user=Vo1QGWYAAAAJ&amp;hl=en&amp;oi=ao" TargetMode="External"/><Relationship Id="rId68" Type="http://schemas.openxmlformats.org/officeDocument/2006/relationships/hyperlink" Target="https://scholar.google.com/citations?user=CqHW6Q8AAAAJ&amp;hl=en&amp;oi=ao" TargetMode="External"/><Relationship Id="rId67" Type="http://schemas.openxmlformats.org/officeDocument/2006/relationships/hyperlink" Target="https://scholar.google.com/citations?user=_Nt2xZsAAAAJ&amp;hl=en&amp;oi=ao" TargetMode="External"/><Relationship Id="rId60" Type="http://schemas.openxmlformats.org/officeDocument/2006/relationships/hyperlink" Target="https://scholar.google.com/citations?user=upSyIrgAAAAJ&amp;hl=en&amp;oi=ao" TargetMode="External"/><Relationship Id="rId165" Type="http://schemas.openxmlformats.org/officeDocument/2006/relationships/hyperlink" Target="https://scholar.google.com/citations?hl=id&amp;user=tWAfUsYAAAAJ&amp;view_op=list_works&amp;gmla=AH70aAX0w2KwgxjHDW5qDyNa-qDr8-XE_V3TpuBPHypJNbf0bXUtUfXt-qNLstRbqdZcimDt6Q0frlwfJFww8mJN" TargetMode="External"/><Relationship Id="rId69" Type="http://schemas.openxmlformats.org/officeDocument/2006/relationships/hyperlink" Target="https://scholar.google.com/citations?user=VqsvmA0AAAAJ&amp;hl=en&amp;oi=ao" TargetMode="External"/><Relationship Id="rId164" Type="http://schemas.openxmlformats.org/officeDocument/2006/relationships/hyperlink" Target="https://scholar.google.com/citations?user=RDdPe9oAAAAJ&amp;hl=en&amp;oi=ao" TargetMode="External"/><Relationship Id="rId163" Type="http://schemas.openxmlformats.org/officeDocument/2006/relationships/hyperlink" Target="https://scholar.google.com/citations?view_op=list_works&amp;hl=en&amp;user=S_BLWJoAAAAJ&amp;gmla=AH70aAWYM-s1N3p6FpBw7Ku9HUAupnkzsXpPjEXO4JwqwppFst-Qh-DNH-gyqxFqoR6VKRRELmgn-SsRyUhGmmcpYB-rsRh_ROYGr6P2xLZV4Hx5NQ" TargetMode="External"/><Relationship Id="rId162" Type="http://schemas.openxmlformats.org/officeDocument/2006/relationships/hyperlink" Target="https://scholar.google.com/citations?hl=en&amp;user=LaY69QkAAAAJ&amp;view_op=list_works&amp;gmla=AP6z3OYXzW_Io-M2NQYEwESPURaqnq8sd7YNuwIop4W2azjfbz10j9sHkBQaTYKVH8ZTyomqnn-VWyMFwSUz0sLS" TargetMode="External"/><Relationship Id="rId166" Type="http://schemas.openxmlformats.org/officeDocument/2006/relationships/drawing" Target="../drawings/drawing4.xml"/><Relationship Id="rId51" Type="http://schemas.openxmlformats.org/officeDocument/2006/relationships/hyperlink" Target="https://scholar.google.com/citations?view_op=list_works&amp;hl=en&amp;user=7AbalmgAAAAJ&amp;gmla=AP6z3ObUNN1YFWpqNSe38GevjUSaYP19-SD7BWL7Go7zw3jVoObQ3vXdQYaquk5C8ToD3R8OEhkqB2-EGGW0hWavDLQCgwA3gpDEJtZsPjJzo5gdba5O" TargetMode="External"/><Relationship Id="rId50" Type="http://schemas.openxmlformats.org/officeDocument/2006/relationships/hyperlink" Target="https://scholar.google.com/citations?user=g56SXkcAAAAJ&amp;hl=en&amp;oi=ao" TargetMode="External"/><Relationship Id="rId53" Type="http://schemas.openxmlformats.org/officeDocument/2006/relationships/hyperlink" Target="https://scholar.google.com/citations?hl=de&amp;user=pHSi2G0AAAAJ&amp;view_op=list_works&amp;gmla=AP6z3ObElWqzRA0ymDIpHj2RivpTTa5nl9Fpb84HTjVYvRkSWsl8y5h1ZNIcz23gCJaXdu0eKi5im6E7oalsWLm9FbYqUndlkt0m7iPIZQ4" TargetMode="External"/><Relationship Id="rId52" Type="http://schemas.openxmlformats.org/officeDocument/2006/relationships/hyperlink" Target="https://scholar.google.com/citations?user=n5AE2AIAAAAJ&amp;hl=en&amp;oi=ao" TargetMode="External"/><Relationship Id="rId55" Type="http://schemas.openxmlformats.org/officeDocument/2006/relationships/hyperlink" Target="https://scholar.google.com/citations?user=zb4J1fUAAAAJ&amp;hl=en" TargetMode="External"/><Relationship Id="rId161" Type="http://schemas.openxmlformats.org/officeDocument/2006/relationships/hyperlink" Target="https://scholar.google.com/citations?user=FgCKlMMAAAAJ&amp;hl=en" TargetMode="External"/><Relationship Id="rId54" Type="http://schemas.openxmlformats.org/officeDocument/2006/relationships/hyperlink" Target="https://scholar.google.com/citations?user=t9_MYaIAAAAJ&amp;hl=en&amp;oi=ao" TargetMode="External"/><Relationship Id="rId160" Type="http://schemas.openxmlformats.org/officeDocument/2006/relationships/hyperlink" Target="https://scholar.google.com/citations?user=XRsr2RUAAAAJ&amp;hl=en" TargetMode="External"/><Relationship Id="rId57" Type="http://schemas.openxmlformats.org/officeDocument/2006/relationships/hyperlink" Target="https://scholar.google.com/citations?user=F7VfqTYAAAAJ&amp;hl=en&amp;oi=ao" TargetMode="External"/><Relationship Id="rId56" Type="http://schemas.openxmlformats.org/officeDocument/2006/relationships/hyperlink" Target="https://scholar.google.com/citations?user=CJfLbDkAAAAJ&amp;hl=en&amp;oi=sra" TargetMode="External"/><Relationship Id="rId159" Type="http://schemas.openxmlformats.org/officeDocument/2006/relationships/hyperlink" Target="https://scholar.google.com/citations?user=1vIStsMAAAAJ&amp;hl=fr" TargetMode="External"/><Relationship Id="rId59" Type="http://schemas.openxmlformats.org/officeDocument/2006/relationships/hyperlink" Target="https://scholar.google.com/citations?user=R2scLccAAAAJ&amp;hl=en&amp;oi=ao" TargetMode="External"/><Relationship Id="rId154" Type="http://schemas.openxmlformats.org/officeDocument/2006/relationships/hyperlink" Target="https://scholar.google.com/citations?user=3GQuy9cAAAAJ&amp;hl=en" TargetMode="External"/><Relationship Id="rId58" Type="http://schemas.openxmlformats.org/officeDocument/2006/relationships/hyperlink" Target="https://scholar.google.com/citations?user=JoWySHgAAAAJ&amp;hl=en&amp;oi=ao" TargetMode="External"/><Relationship Id="rId153" Type="http://schemas.openxmlformats.org/officeDocument/2006/relationships/hyperlink" Target="https://scholar.google.com/citations?user=Id-7xMAAAAAJ&amp;hl=en" TargetMode="External"/><Relationship Id="rId152" Type="http://schemas.openxmlformats.org/officeDocument/2006/relationships/hyperlink" Target="https://scholar.google.com/citations?user=WocKfGsAAAAJ&amp;hl=en" TargetMode="External"/><Relationship Id="rId151" Type="http://schemas.openxmlformats.org/officeDocument/2006/relationships/hyperlink" Target="https://scholar.google.com/citations?user=mKvPl-AAAAAJ&amp;hl=en" TargetMode="External"/><Relationship Id="rId158" Type="http://schemas.openxmlformats.org/officeDocument/2006/relationships/hyperlink" Target="https://scholar.google.com/citations?view_op=list_works&amp;hl=en&amp;user=3pnJJU8AAAAJ&amp;gmla=AP6z3Oag2MA5-DLbK0Y-AJmWCe1BIOEmMcSqvEWwcRMktaZpqIxnWYYaoRO9MUQdmbFDo28G5-2Xam8bgz23AOdIhwguyI7V_tgZuPvDuehEHl-9" TargetMode="External"/><Relationship Id="rId157" Type="http://schemas.openxmlformats.org/officeDocument/2006/relationships/hyperlink" Target="https://scholar.google.com/citations?user=-mEB9OcAAAAJ&amp;hl=en" TargetMode="External"/><Relationship Id="rId156" Type="http://schemas.openxmlformats.org/officeDocument/2006/relationships/hyperlink" Target="https://scholar.google.com/citations?hl=en&amp;user=P567v6AAAAAJ&amp;view_op=list_works&amp;sortby=title" TargetMode="External"/><Relationship Id="rId155" Type="http://schemas.openxmlformats.org/officeDocument/2006/relationships/hyperlink" Target="https://scholar.google.com/citations?hl=en&amp;user=Uan6hN0AAAAJ&amp;scilu=&amp;scisig=AD-1fHYAAAAAZRp746h1Vj4j6WM0p_yA1aeSJC4&amp;gmla=AP6z3OZkWrOX5NXkbng2tTEUluKE9E6AbVne-WILQ2VuFEDg9MDccbqeb3fk94JmAgKLp9ay7LpnC6kBS6dmlxuh-T7EKuBhOZYdVA4&amp;sciund=12117627314358153573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scholar.google.com/citations?hl=en&amp;user=2_XtU00AAAAJ" TargetMode="External"/><Relationship Id="rId22" Type="http://schemas.openxmlformats.org/officeDocument/2006/relationships/hyperlink" Target="https://scholar.google.com/citations?hl=en&amp;user=Amg5fsEAAAAJ" TargetMode="External"/><Relationship Id="rId21" Type="http://schemas.openxmlformats.org/officeDocument/2006/relationships/hyperlink" Target="https://scholar.google.com/citations?hl=en&amp;user=hC-bCzEAAAAJ" TargetMode="External"/><Relationship Id="rId24" Type="http://schemas.openxmlformats.org/officeDocument/2006/relationships/hyperlink" Target="https://scholar.google.com/citations?user=7TSreXwAAAAJ&amp;hl=en" TargetMode="External"/><Relationship Id="rId23" Type="http://schemas.openxmlformats.org/officeDocument/2006/relationships/hyperlink" Target="https://scholar.google.com/citations?user=ak-q4J0AAAAJ&amp;hl=en&amp;oi=ao" TargetMode="External"/><Relationship Id="rId25" Type="http://schemas.openxmlformats.org/officeDocument/2006/relationships/drawing" Target="../drawings/drawing5.xml"/><Relationship Id="rId11" Type="http://schemas.openxmlformats.org/officeDocument/2006/relationships/hyperlink" Target="https://scholar.google.com/citations?user=Z6HncyoAAAAJ&amp;hl=en&amp;oi=ao" TargetMode="External"/><Relationship Id="rId10" Type="http://schemas.openxmlformats.org/officeDocument/2006/relationships/hyperlink" Target="https://scholar.google.com/citations?hl=en&amp;user=f3ssoEAAAAAJ" TargetMode="External"/><Relationship Id="rId13" Type="http://schemas.openxmlformats.org/officeDocument/2006/relationships/hyperlink" Target="https://scholar.google.com/citations?hl=en&amp;user=fodxZlYAAAAJ" TargetMode="External"/><Relationship Id="rId12" Type="http://schemas.openxmlformats.org/officeDocument/2006/relationships/hyperlink" Target="https://scholar.google.com/citations?user=oU-elA4AAAAJ&amp;hl=en&amp;oi=ao" TargetMode="External"/><Relationship Id="rId15" Type="http://schemas.openxmlformats.org/officeDocument/2006/relationships/hyperlink" Target="https://scholar.google.com/citations?user=jlOvIAoAAAAJ&amp;hl=en&amp;oi=ao" TargetMode="External"/><Relationship Id="rId14" Type="http://schemas.openxmlformats.org/officeDocument/2006/relationships/hyperlink" Target="https://scholar.google.com/citations?hl=en&amp;user=U7q2TsYAAAAJ" TargetMode="External"/><Relationship Id="rId17" Type="http://schemas.openxmlformats.org/officeDocument/2006/relationships/hyperlink" Target="https://scholar.google.com/citations?user=5586FFEAAAAJ&amp;hl=en&amp;oi=ao" TargetMode="External"/><Relationship Id="rId16" Type="http://schemas.openxmlformats.org/officeDocument/2006/relationships/hyperlink" Target="https://scholar.google.com/citations?user=8s9NzXcAAAAJ&amp;hl=en&amp;oi=ao" TargetMode="External"/><Relationship Id="rId19" Type="http://schemas.openxmlformats.org/officeDocument/2006/relationships/hyperlink" Target="https://scholar.google.com/citations?user=zaC_-F8AAAAJ&amp;hl=en&amp;oi=ao" TargetMode="External"/><Relationship Id="rId18" Type="http://schemas.openxmlformats.org/officeDocument/2006/relationships/hyperlink" Target="https://scholar.google.com/citations?hl=en&amp;user=0z5EgvsAAAAJ" TargetMode="External"/><Relationship Id="rId1" Type="http://schemas.openxmlformats.org/officeDocument/2006/relationships/hyperlink" Target="https://scholar.google.com/citations?hl=en&amp;user=GKWbdQkAAAAJ" TargetMode="External"/><Relationship Id="rId2" Type="http://schemas.openxmlformats.org/officeDocument/2006/relationships/hyperlink" Target="https://scholar.google.com/citations?user=gWXSPkgAAAAJ&amp;hl=en&amp;oi=ao" TargetMode="External"/><Relationship Id="rId3" Type="http://schemas.openxmlformats.org/officeDocument/2006/relationships/hyperlink" Target="https://scholar.google.com/citations?user=HJVGpKsAAAAJ&amp;hl=en&amp;oi=ao" TargetMode="External"/><Relationship Id="rId4" Type="http://schemas.openxmlformats.org/officeDocument/2006/relationships/hyperlink" Target="https://scholar.google.com/citations?user=blsxN38AAAAJ&amp;hl=en&amp;oi=ao" TargetMode="External"/><Relationship Id="rId9" Type="http://schemas.openxmlformats.org/officeDocument/2006/relationships/hyperlink" Target="https://scholar.google.com/citations?hl=en&amp;user=jlOvIAoAAAAJ" TargetMode="External"/><Relationship Id="rId5" Type="http://schemas.openxmlformats.org/officeDocument/2006/relationships/hyperlink" Target="https://scholar.google.com/citations?user=YFTgJhUAAAAJ&amp;hl=en&amp;oi=ao" TargetMode="External"/><Relationship Id="rId6" Type="http://schemas.openxmlformats.org/officeDocument/2006/relationships/hyperlink" Target="https://scholar.google.com/citations?user=RHuYsAQAAAAJ&amp;hl=en&amp;oi=ao" TargetMode="External"/><Relationship Id="rId7" Type="http://schemas.openxmlformats.org/officeDocument/2006/relationships/hyperlink" Target="https://scholar.google.com/citations?user=0vsq3zwAAAAJ&amp;hl=en&amp;oi=ao" TargetMode="External"/><Relationship Id="rId8" Type="http://schemas.openxmlformats.org/officeDocument/2006/relationships/hyperlink" Target="https://scholar.google.com/citations?user=f-NSPBMAAAAJ&amp;hl=en&amp;oi=ao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scholar.google.com/citations?hl=en&amp;user=c-4ByPcAAAAJ" TargetMode="External"/><Relationship Id="rId42" Type="http://schemas.openxmlformats.org/officeDocument/2006/relationships/hyperlink" Target="https://scholar.google.com/citations?hl=en&amp;user=fFbST64AAAAJ" TargetMode="External"/><Relationship Id="rId41" Type="http://schemas.openxmlformats.org/officeDocument/2006/relationships/hyperlink" Target="https://scholar.google.com/citations?user=E9QLKG8AAAAJ&amp;hl=en&amp;oi=ao" TargetMode="External"/><Relationship Id="rId44" Type="http://schemas.openxmlformats.org/officeDocument/2006/relationships/hyperlink" Target="https://scholar.google.com/citations?hl=en&amp;user=zqvpEzoAAAAJ" TargetMode="External"/><Relationship Id="rId43" Type="http://schemas.openxmlformats.org/officeDocument/2006/relationships/hyperlink" Target="https://scholar.google.com/citations?hl=en&amp;user=XWGvQkIAAAAJ" TargetMode="External"/><Relationship Id="rId46" Type="http://schemas.openxmlformats.org/officeDocument/2006/relationships/hyperlink" Target="https://scholar.google.com/citations?hl=en&amp;user=MCc9Q20AAAAJ" TargetMode="External"/><Relationship Id="rId45" Type="http://schemas.openxmlformats.org/officeDocument/2006/relationships/hyperlink" Target="https://scholar.google.com/citations?user=xhoHJH4AAAAJ&amp;hl=en&amp;oi=ao" TargetMode="External"/><Relationship Id="rId48" Type="http://schemas.openxmlformats.org/officeDocument/2006/relationships/hyperlink" Target="https://scholar.google.com/citations?hl=en&amp;user=3n9mM8sAAAAJ" TargetMode="External"/><Relationship Id="rId47" Type="http://schemas.openxmlformats.org/officeDocument/2006/relationships/hyperlink" Target="https://scholar.google.com/citations?hl=en&amp;user=5x-ig8AAAAAJ" TargetMode="External"/><Relationship Id="rId49" Type="http://schemas.openxmlformats.org/officeDocument/2006/relationships/hyperlink" Target="https://scholar.google.com/citations?user=MTQxdgEAAAAJ&amp;hl=en" TargetMode="External"/><Relationship Id="rId31" Type="http://schemas.openxmlformats.org/officeDocument/2006/relationships/hyperlink" Target="https://scholar.google.com/citations?hl=en&amp;user=Ey8K_MIAAAAJ" TargetMode="External"/><Relationship Id="rId30" Type="http://schemas.openxmlformats.org/officeDocument/2006/relationships/hyperlink" Target="https://scholar.google.com/citations?user=nMQIFvsAAAAJ&amp;hl=en&amp;oi=ao" TargetMode="External"/><Relationship Id="rId33" Type="http://schemas.openxmlformats.org/officeDocument/2006/relationships/hyperlink" Target="https://scholar.google.com/citations?hl=en&amp;user=UYH8ONQAAAAJ" TargetMode="External"/><Relationship Id="rId32" Type="http://schemas.openxmlformats.org/officeDocument/2006/relationships/hyperlink" Target="https://scholar.google.com/citations?hl=en&amp;user=a3Pnthtux-sC" TargetMode="External"/><Relationship Id="rId35" Type="http://schemas.openxmlformats.org/officeDocument/2006/relationships/hyperlink" Target="https://scholar.google.com/citations?hl=en&amp;user=PjvJsakAAAAJ" TargetMode="External"/><Relationship Id="rId34" Type="http://schemas.openxmlformats.org/officeDocument/2006/relationships/hyperlink" Target="https://scholar.google.com/citations?user=DVoU1BYAAAAJ&amp;hl=en&amp;oi=ao" TargetMode="External"/><Relationship Id="rId37" Type="http://schemas.openxmlformats.org/officeDocument/2006/relationships/hyperlink" Target="https://scholar.google.com/citations?user=0MtvOEkAAAAJ&amp;hl=en&amp;oi=ao" TargetMode="External"/><Relationship Id="rId36" Type="http://schemas.openxmlformats.org/officeDocument/2006/relationships/hyperlink" Target="https://scholar.google.com/citations?hl=en&amp;user=9PYa1-sAAAAJ" TargetMode="External"/><Relationship Id="rId39" Type="http://schemas.openxmlformats.org/officeDocument/2006/relationships/hyperlink" Target="https://scholar.google.no/citations?hl=en&amp;view_op=list_works&amp;gmla=ABEO0YrNt7yMgq_uwBWAAIWWl5FgEBhQ0Yl432AyvSik901sERfocOFLg_oJWX1fAmUK_3IT9ppwsj9XZu42ag&amp;user=bAHUYRkAAAAJ" TargetMode="External"/><Relationship Id="rId38" Type="http://schemas.openxmlformats.org/officeDocument/2006/relationships/hyperlink" Target="https://scholar.google.com/citations?user=YhdFIewAAAAJ&amp;hl=en" TargetMode="External"/><Relationship Id="rId20" Type="http://schemas.openxmlformats.org/officeDocument/2006/relationships/hyperlink" Target="https://scholar.google.com/citations?hl=en&amp;user=bUIHTS4AAAAJ" TargetMode="External"/><Relationship Id="rId22" Type="http://schemas.openxmlformats.org/officeDocument/2006/relationships/hyperlink" Target="https://scholar.google.com/citations?view_op=list_works&amp;hl=en&amp;authuser=1&amp;user=EXhpiSMAAAAJ&amp;gmla=AH70aAWZjQxFnmAF7QgwJBZCfeG7IvsMM-eA0znRZek-12j04cN0LlSx2drm6j8m0kxomoOFT2YFJF_W22jHMswbQQ935EKJRyhLFNLyZAgCFaFo" TargetMode="External"/><Relationship Id="rId21" Type="http://schemas.openxmlformats.org/officeDocument/2006/relationships/hyperlink" Target="https://scholar.google.com/citations?hl=en&amp;user=3zXlXKcAAAAJ" TargetMode="External"/><Relationship Id="rId24" Type="http://schemas.openxmlformats.org/officeDocument/2006/relationships/hyperlink" Target="https://scholar.google.com/citations?hl=en&amp;view_op=list_works&amp;gmla=AMpAcmRUsVpAh-iFsGHat46WSXXsaTnQx0dRzJNEqoQXXZtCfqZUmSL_6fY7bH8V0b7BTZWY_laWrZZ1SzpbCw&amp;user=MndniWoAAAAJ" TargetMode="External"/><Relationship Id="rId23" Type="http://schemas.openxmlformats.org/officeDocument/2006/relationships/hyperlink" Target="https://scholar.google.com/citations?user=pNbffSEAAAAJ&amp;hl=en&amp;oi=ao" TargetMode="External"/><Relationship Id="rId26" Type="http://schemas.openxmlformats.org/officeDocument/2006/relationships/hyperlink" Target="https://scholar.google.com/citations?hl=en&amp;user=1iuumYsAAAAJ" TargetMode="External"/><Relationship Id="rId25" Type="http://schemas.openxmlformats.org/officeDocument/2006/relationships/hyperlink" Target="https://scholar.google.com/citations?hl=en&amp;user=pbKEM4UAAAAJ" TargetMode="External"/><Relationship Id="rId28" Type="http://schemas.openxmlformats.org/officeDocument/2006/relationships/hyperlink" Target="https://scholar.google.com/citations?user=-G3OnOAAAAAJ&amp;hl=en&amp;oi=ao" TargetMode="External"/><Relationship Id="rId27" Type="http://schemas.openxmlformats.org/officeDocument/2006/relationships/hyperlink" Target="https://scholar.google.com/citations?user=zJlXEFUAAAAJ&amp;hl=en&amp;oi=ao" TargetMode="External"/><Relationship Id="rId29" Type="http://schemas.openxmlformats.org/officeDocument/2006/relationships/hyperlink" Target="https://scholar.google.com/citations?user=whSitnMAAAAJ&amp;hl=en" TargetMode="External"/><Relationship Id="rId11" Type="http://schemas.openxmlformats.org/officeDocument/2006/relationships/hyperlink" Target="https://scholar.google.com/citations?hl=en&amp;user=DMVgdDkAAAAJ" TargetMode="External"/><Relationship Id="rId10" Type="http://schemas.openxmlformats.org/officeDocument/2006/relationships/hyperlink" Target="https://scholar.google.com/citations?hl=en&amp;user=NsNL6_AAAAAJ" TargetMode="External"/><Relationship Id="rId13" Type="http://schemas.openxmlformats.org/officeDocument/2006/relationships/hyperlink" Target="https://scholar.google.com/citations?user=Ykk_PosAAAAJ&amp;hl=en" TargetMode="External"/><Relationship Id="rId12" Type="http://schemas.openxmlformats.org/officeDocument/2006/relationships/hyperlink" Target="https://scholar.google.com/citations?user=61qb9hoAAAAJ&amp;hl=en&amp;oi=ao" TargetMode="External"/><Relationship Id="rId15" Type="http://schemas.openxmlformats.org/officeDocument/2006/relationships/hyperlink" Target="https://scholar.google.com/citations?view_op=list_works&amp;hl=en&amp;authuser=1&amp;user=ystox80AAAAJ&amp;gmla=AMpAcmSvCMBtnrIpimTn1RiNqvQ3IjvYTeqhJ48DbjGARUHHaVGQX8hcZZUdkUS4AYRBfqC3vsyTGuNtnYGe7h-OHp3RTapxYRGUVldR2t_UvIfOR8FW" TargetMode="External"/><Relationship Id="rId14" Type="http://schemas.openxmlformats.org/officeDocument/2006/relationships/hyperlink" Target="https://scholar.google.com/citations?user=OW7gtz4AAAAJ&amp;hl=en&amp;oi=ao" TargetMode="External"/><Relationship Id="rId17" Type="http://schemas.openxmlformats.org/officeDocument/2006/relationships/hyperlink" Target="https://scholar.google.com/citations?user=2QQvVR4AAAAJ&amp;hl=en&amp;oi=ao" TargetMode="External"/><Relationship Id="rId16" Type="http://schemas.openxmlformats.org/officeDocument/2006/relationships/hyperlink" Target="https://scholar.google.com/citations?hl=en&amp;user=SPepHNEAAAAJ" TargetMode="External"/><Relationship Id="rId19" Type="http://schemas.openxmlformats.org/officeDocument/2006/relationships/hyperlink" Target="https://scholar.google.com/citations?user=xxitPTQAAAAJ&amp;hl=en&amp;oi=sra" TargetMode="External"/><Relationship Id="rId18" Type="http://schemas.openxmlformats.org/officeDocument/2006/relationships/hyperlink" Target="https://scholar.google.com/citations?user=v4Ns3EsAAAAJ&amp;hl=en&amp;oi=ao" TargetMode="External"/><Relationship Id="rId1" Type="http://schemas.openxmlformats.org/officeDocument/2006/relationships/hyperlink" Target="https://scholar.google.com/citations?hl=en&amp;user=-G3OnOAAAAAJ" TargetMode="External"/><Relationship Id="rId2" Type="http://schemas.openxmlformats.org/officeDocument/2006/relationships/hyperlink" Target="https://scholar.google.com.tw/citations?hl=en&amp;user=07XkiYEAAAAJ&amp;view_op=list_works&amp;gmla=AH70aAUNI121EzLmZi8Q2qm66qZJMqyj_hyllvMlCMvGM9Y1suE_4uAIh8M7aBwVejGSWnj-l7Qa4NUPRWZkUcoU" TargetMode="External"/><Relationship Id="rId3" Type="http://schemas.openxmlformats.org/officeDocument/2006/relationships/hyperlink" Target="https://scholar.google.com/citations?user=R2sBtFcAAAAJ&amp;hl=en&amp;oi=ao" TargetMode="External"/><Relationship Id="rId4" Type="http://schemas.openxmlformats.org/officeDocument/2006/relationships/hyperlink" Target="https://scholar.google.com/citations?hl=en&amp;authuser=1&amp;user=jtAIEicAAAAJ" TargetMode="External"/><Relationship Id="rId9" Type="http://schemas.openxmlformats.org/officeDocument/2006/relationships/hyperlink" Target="https://scholar.google.com/citations?hl=en&amp;user=Z-2UFlwAAAAJ" TargetMode="External"/><Relationship Id="rId5" Type="http://schemas.openxmlformats.org/officeDocument/2006/relationships/hyperlink" Target="https://scholar.google.com/citations?user=Dc-U_IEAAAAJ&amp;hl=en" TargetMode="External"/><Relationship Id="rId6" Type="http://schemas.openxmlformats.org/officeDocument/2006/relationships/hyperlink" Target="https://scholar.google.com/citations?hl=en&amp;user=4jc28UoAAAAJ" TargetMode="External"/><Relationship Id="rId7" Type="http://schemas.openxmlformats.org/officeDocument/2006/relationships/hyperlink" Target="https://scholar.google.com/citations?user=gTkVsQQAAAAJ&amp;hl=en&amp;oi=ao" TargetMode="External"/><Relationship Id="rId8" Type="http://schemas.openxmlformats.org/officeDocument/2006/relationships/hyperlink" Target="https://scholar.google.com/citations?user=_cj94uIAAAAJ&amp;hl=en&amp;oi=ao" TargetMode="External"/><Relationship Id="rId73" Type="http://schemas.openxmlformats.org/officeDocument/2006/relationships/hyperlink" Target="https://scholar.google.com/citations?hl=en&amp;user=ayHC-9IAAAAJ&amp;view_op=list_works&amp;gmla=AH70aAUjON0BHrH6n4b9lF521BogYFz7lm4aJQ5HvtQEzs5rm4dOFojtdmsWk-oOdKoFOakLqq0T1NBd0gEK81-B" TargetMode="External"/><Relationship Id="rId72" Type="http://schemas.openxmlformats.org/officeDocument/2006/relationships/hyperlink" Target="https://scholar.google.com/citations?user=a5a2BDcAAAAJ&amp;hl=en" TargetMode="External"/><Relationship Id="rId74" Type="http://schemas.openxmlformats.org/officeDocument/2006/relationships/drawing" Target="../drawings/drawing6.xml"/><Relationship Id="rId71" Type="http://schemas.openxmlformats.org/officeDocument/2006/relationships/hyperlink" Target="https://scholar.google.com/citations?user=o1Ciwf0AAAAJ&amp;hl=en" TargetMode="External"/><Relationship Id="rId70" Type="http://schemas.openxmlformats.org/officeDocument/2006/relationships/hyperlink" Target="https://scholar.google.com/citations?user=WjZ7NlgAAAAJ&amp;hl=en" TargetMode="External"/><Relationship Id="rId62" Type="http://schemas.openxmlformats.org/officeDocument/2006/relationships/hyperlink" Target="https://scholar.google.com/citations?hl=en&amp;user=LNCWqA4AAAAJ" TargetMode="External"/><Relationship Id="rId61" Type="http://schemas.openxmlformats.org/officeDocument/2006/relationships/hyperlink" Target="https://scholar.google.com/citations?user=Ry6D8N8AAAAJ" TargetMode="External"/><Relationship Id="rId64" Type="http://schemas.openxmlformats.org/officeDocument/2006/relationships/hyperlink" Target="https://scholar.google.com/citations?hl=en&amp;user=xg_QRAYAAAAJ" TargetMode="External"/><Relationship Id="rId63" Type="http://schemas.openxmlformats.org/officeDocument/2006/relationships/hyperlink" Target="https://scholar.google.com/citations?user=uMWc5KwAAAAJ&amp;hl=en&amp;oi=sra" TargetMode="External"/><Relationship Id="rId66" Type="http://schemas.openxmlformats.org/officeDocument/2006/relationships/hyperlink" Target="https://scholar.google.com/citations?hl=en&amp;user=84wUGH4AAAAJ" TargetMode="External"/><Relationship Id="rId65" Type="http://schemas.openxmlformats.org/officeDocument/2006/relationships/hyperlink" Target="https://scholar.google.com/citations?user=v0_CNscAAAAJ&amp;hl=en&amp;oi=ao" TargetMode="External"/><Relationship Id="rId68" Type="http://schemas.openxmlformats.org/officeDocument/2006/relationships/hyperlink" Target="https://scholar.google.com/citations?user=_8jvmpgAAAAJ&amp;hl=en&amp;oi=ao" TargetMode="External"/><Relationship Id="rId67" Type="http://schemas.openxmlformats.org/officeDocument/2006/relationships/hyperlink" Target="https://scholar.google.com/citations?hl=en&amp;user=4xh8O9UAAAAJ" TargetMode="External"/><Relationship Id="rId60" Type="http://schemas.openxmlformats.org/officeDocument/2006/relationships/hyperlink" Target="https://scholar.google.no/citations?user=ktNAd7AAAAAJ&amp;hl=en&amp;oi=ao" TargetMode="External"/><Relationship Id="rId69" Type="http://schemas.openxmlformats.org/officeDocument/2006/relationships/hyperlink" Target="https://scholar.google.com/citations?user=aaLSMxcAAAAJ&amp;hl=en&amp;oi=ao" TargetMode="External"/><Relationship Id="rId51" Type="http://schemas.openxmlformats.org/officeDocument/2006/relationships/hyperlink" Target="https://scholar.google.com/citations?hl=en&amp;user=X2jT3DsAAAAJ" TargetMode="External"/><Relationship Id="rId50" Type="http://schemas.openxmlformats.org/officeDocument/2006/relationships/hyperlink" Target="https://scholar.google.com/citations?hl=en&amp;user=MitBHLQAAAAJ" TargetMode="External"/><Relationship Id="rId53" Type="http://schemas.openxmlformats.org/officeDocument/2006/relationships/hyperlink" Target="https://scholar.google.com/citations?user=cjhBeg0AAAAJ&amp;hl=en&amp;oi=ao" TargetMode="External"/><Relationship Id="rId52" Type="http://schemas.openxmlformats.org/officeDocument/2006/relationships/hyperlink" Target="https://scholar.google.com/citations?user=BBlS-IkAAAAJ&amp;hl=en" TargetMode="External"/><Relationship Id="rId55" Type="http://schemas.openxmlformats.org/officeDocument/2006/relationships/hyperlink" Target="https://scholar.google.com/citations?hl=en&amp;user=_bsdcWIAAAAJ" TargetMode="External"/><Relationship Id="rId54" Type="http://schemas.openxmlformats.org/officeDocument/2006/relationships/hyperlink" Target="https://scholar.google.com/citations?user=rWGwY7QAAAAJ&amp;hl=en&amp;oi=ao" TargetMode="External"/><Relationship Id="rId57" Type="http://schemas.openxmlformats.org/officeDocument/2006/relationships/hyperlink" Target="https://scholar.google.com/citations?hl=en&amp;user=KccvKf4AAAAJ" TargetMode="External"/><Relationship Id="rId56" Type="http://schemas.openxmlformats.org/officeDocument/2006/relationships/hyperlink" Target="https://scholar.google.com/citations?user=TsMiX9wAAAAJ&amp;hl=en&amp;oi=ao" TargetMode="External"/><Relationship Id="rId59" Type="http://schemas.openxmlformats.org/officeDocument/2006/relationships/hyperlink" Target="https://scholar.google.com/citations?user=aRgwdFkAAAAJ&amp;hl=en&amp;oi=sra" TargetMode="External"/><Relationship Id="rId58" Type="http://schemas.openxmlformats.org/officeDocument/2006/relationships/hyperlink" Target="https://scholar.google.com/citations?user=FKC17skAAAAJ&amp;hl=en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scholar.google.com/citations?user=cvxbYxcAAAAJ&amp;hl=en&amp;oi=ao" TargetMode="External"/><Relationship Id="rId22" Type="http://schemas.openxmlformats.org/officeDocument/2006/relationships/hyperlink" Target="https://scholar.google.com/citations?hl=en&amp;user=_-5haWIAAAAJ" TargetMode="External"/><Relationship Id="rId21" Type="http://schemas.openxmlformats.org/officeDocument/2006/relationships/hyperlink" Target="https://scholar.google.com/citations?hl=en&amp;user=NqgWF8cAAAAJ" TargetMode="External"/><Relationship Id="rId24" Type="http://schemas.openxmlformats.org/officeDocument/2006/relationships/hyperlink" Target="https://scholar.google.com/citations?hl=en&amp;user=pbEm_jkAAAAJ" TargetMode="External"/><Relationship Id="rId23" Type="http://schemas.openxmlformats.org/officeDocument/2006/relationships/hyperlink" Target="https://scholar.google.com/citations?hl=en&amp;user=u5XNoHUAAAAJ" TargetMode="External"/><Relationship Id="rId26" Type="http://schemas.openxmlformats.org/officeDocument/2006/relationships/hyperlink" Target="https://scholar.google.com/citations?hl=en&amp;user=Yymc-y4AAAAJ" TargetMode="External"/><Relationship Id="rId25" Type="http://schemas.openxmlformats.org/officeDocument/2006/relationships/hyperlink" Target="https://scholar.google.com/citations?hl=en&amp;user=YmFToXgAAAAJ" TargetMode="External"/><Relationship Id="rId28" Type="http://schemas.openxmlformats.org/officeDocument/2006/relationships/drawing" Target="../drawings/drawing7.xml"/><Relationship Id="rId27" Type="http://schemas.openxmlformats.org/officeDocument/2006/relationships/hyperlink" Target="https://scholar.google.com/citations?hl=en&amp;user=W4imEesAAAAJ" TargetMode="External"/><Relationship Id="rId11" Type="http://schemas.openxmlformats.org/officeDocument/2006/relationships/hyperlink" Target="https://scholar.google.com/citations?hl=en&amp;user=WPEg9eQAAAAJ" TargetMode="External"/><Relationship Id="rId10" Type="http://schemas.openxmlformats.org/officeDocument/2006/relationships/hyperlink" Target="https://scholar.google.com/citations?hl=en&amp;user=k3oVMlEAAAAJ" TargetMode="External"/><Relationship Id="rId13" Type="http://schemas.openxmlformats.org/officeDocument/2006/relationships/hyperlink" Target="https://scholar.google.com/citations?hl=en&amp;user=hHs_iu4AAAAJ" TargetMode="External"/><Relationship Id="rId12" Type="http://schemas.openxmlformats.org/officeDocument/2006/relationships/hyperlink" Target="https://scholar.google.com/citations?hl=en&amp;user=nYdNgEQAAAAJ" TargetMode="External"/><Relationship Id="rId15" Type="http://schemas.openxmlformats.org/officeDocument/2006/relationships/hyperlink" Target="https://scholar.google.com/citations?hl=en&amp;user=PhaEPWEAAAAJ" TargetMode="External"/><Relationship Id="rId14" Type="http://schemas.openxmlformats.org/officeDocument/2006/relationships/hyperlink" Target="https://scholar.google.com/citations?hl=en&amp;user=MT_K294AAAAJ" TargetMode="External"/><Relationship Id="rId17" Type="http://schemas.openxmlformats.org/officeDocument/2006/relationships/hyperlink" Target="https://scholar.google.com/citations?hl=en&amp;user=VsZhHkwAAAAJ" TargetMode="External"/><Relationship Id="rId16" Type="http://schemas.openxmlformats.org/officeDocument/2006/relationships/hyperlink" Target="https://scholar.google.com/citations?user=aY650tEAAAAJ&amp;hl=en&amp;oi=ao" TargetMode="External"/><Relationship Id="rId19" Type="http://schemas.openxmlformats.org/officeDocument/2006/relationships/hyperlink" Target="https://scholar.google.com/citations?hl=en&amp;user=VmwE9acAAAAJ" TargetMode="External"/><Relationship Id="rId18" Type="http://schemas.openxmlformats.org/officeDocument/2006/relationships/hyperlink" Target="https://scholar.google.com/citations?user=NQzd8L0AAAAJ&amp;hl=en&amp;oi=sra" TargetMode="External"/><Relationship Id="rId1" Type="http://schemas.openxmlformats.org/officeDocument/2006/relationships/hyperlink" Target="https://scholar.google.com/citations?hl=en&amp;user=pxwoQlUAAAAJ" TargetMode="External"/><Relationship Id="rId2" Type="http://schemas.openxmlformats.org/officeDocument/2006/relationships/hyperlink" Target="https://scholar.google.com/citations?hl=en&amp;user=fxp9slgAAAAJ" TargetMode="External"/><Relationship Id="rId3" Type="http://schemas.openxmlformats.org/officeDocument/2006/relationships/hyperlink" Target="https://scholar.google.com/citations?hl=en&amp;user=PRxorkIAAAAJ" TargetMode="External"/><Relationship Id="rId4" Type="http://schemas.openxmlformats.org/officeDocument/2006/relationships/hyperlink" Target="https://scholar.google.com/citations?hl=en&amp;user=TEKigYwAAAAJ" TargetMode="External"/><Relationship Id="rId9" Type="http://schemas.openxmlformats.org/officeDocument/2006/relationships/hyperlink" Target="https://scholar.google.com/citations?user=FeW3zQIAAAAJ&amp;hl=en&amp;oi=ao" TargetMode="External"/><Relationship Id="rId5" Type="http://schemas.openxmlformats.org/officeDocument/2006/relationships/hyperlink" Target="https://scholar.google.com/citations?user=epu26DIAAAAJ&amp;hl=en&amp;oi=ao" TargetMode="External"/><Relationship Id="rId6" Type="http://schemas.openxmlformats.org/officeDocument/2006/relationships/hyperlink" Target="https://scholar.google.com/citations?hl=en&amp;user=I0hTR0AAAAAJ" TargetMode="External"/><Relationship Id="rId7" Type="http://schemas.openxmlformats.org/officeDocument/2006/relationships/hyperlink" Target="https://scholar.google.com/citations?hl=en&amp;user=wtoLp2gAAAAJ" TargetMode="External"/><Relationship Id="rId8" Type="http://schemas.openxmlformats.org/officeDocument/2006/relationships/hyperlink" Target="https://scholar.google.com/citations?hl=en&amp;user=ygqfSZUAAAAJ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scholar.google.com/citations?user=mlwWa4cAAAAJ&amp;hl=en&amp;oi=ao" TargetMode="External"/><Relationship Id="rId22" Type="http://schemas.openxmlformats.org/officeDocument/2006/relationships/hyperlink" Target="https://scholar.google.com/citations?user=5R2rWggAAAAJ&amp;hl=en" TargetMode="External"/><Relationship Id="rId21" Type="http://schemas.openxmlformats.org/officeDocument/2006/relationships/hyperlink" Target="https://scholar.google.com/citations?user=1kmvf2AAAAAJ&amp;hl=en&amp;citsig=ACseELKZirrXPd2Co47mSGy4Dp-i" TargetMode="External"/><Relationship Id="rId24" Type="http://schemas.openxmlformats.org/officeDocument/2006/relationships/hyperlink" Target="https://scholar.google.com/citations?hl=en&amp;user=ClHKt10AAAAJ" TargetMode="External"/><Relationship Id="rId23" Type="http://schemas.openxmlformats.org/officeDocument/2006/relationships/hyperlink" Target="https://scholar.google.com/citations?user=XBdevb0AAAAJ&amp;hl=en" TargetMode="External"/><Relationship Id="rId26" Type="http://schemas.openxmlformats.org/officeDocument/2006/relationships/hyperlink" Target="https://scholar.google.com/citations?hl=en&amp;user=USXfg7YAAAAJ" TargetMode="External"/><Relationship Id="rId25" Type="http://schemas.openxmlformats.org/officeDocument/2006/relationships/hyperlink" Target="https://scholar.google.com/citations?hl=en&amp;user=e_mTKjgAAAAJ" TargetMode="External"/><Relationship Id="rId28" Type="http://schemas.openxmlformats.org/officeDocument/2006/relationships/drawing" Target="../drawings/drawing8.xml"/><Relationship Id="rId27" Type="http://schemas.openxmlformats.org/officeDocument/2006/relationships/hyperlink" Target="https://scholar.google.com/citations?user=sK44uZ4AAAAJ&amp;hl=en" TargetMode="External"/><Relationship Id="rId11" Type="http://schemas.openxmlformats.org/officeDocument/2006/relationships/hyperlink" Target="https://scholar.google.com/citations?user=d-Uz_nUAAAAJ&amp;hl=en" TargetMode="External"/><Relationship Id="rId10" Type="http://schemas.openxmlformats.org/officeDocument/2006/relationships/hyperlink" Target="https://scholar.google.com/citations?user=s4uC8k8AAAAJ&amp;hl=en" TargetMode="External"/><Relationship Id="rId13" Type="http://schemas.openxmlformats.org/officeDocument/2006/relationships/hyperlink" Target="https://scholar.google.com/citations?hl=en&amp;view_op=list_works&amp;gmla=AHoSzlX6k6yaM2_BsCvlWOP-a54F6fmDd5fwd4yS6pHYIYmTfuj4BiECkYFWaRRDBFuqeju0mAl-czO3jgvzDA&amp;user=K3mRq5IAAAAJ" TargetMode="External"/><Relationship Id="rId12" Type="http://schemas.openxmlformats.org/officeDocument/2006/relationships/hyperlink" Target="https://scholar.google.com/citations?hl=en&amp;user=PhlUGaoAAAAJ" TargetMode="External"/><Relationship Id="rId15" Type="http://schemas.openxmlformats.org/officeDocument/2006/relationships/hyperlink" Target="https://scholar.google.com/citations?user=X0ealT8AAAAJ&amp;hl=en&amp;oi=ao" TargetMode="External"/><Relationship Id="rId14" Type="http://schemas.openxmlformats.org/officeDocument/2006/relationships/hyperlink" Target="https://scholar.google.com/citations?hl=en&amp;user=6Wxj8SoAAAAJ" TargetMode="External"/><Relationship Id="rId17" Type="http://schemas.openxmlformats.org/officeDocument/2006/relationships/hyperlink" Target="https://scholar.google.com/citations?hl=en&amp;user=r84rBtAAAAAJ" TargetMode="External"/><Relationship Id="rId16" Type="http://schemas.openxmlformats.org/officeDocument/2006/relationships/hyperlink" Target="https://scholar.google.com/citations?hl=en&amp;user=dESLp_MAAAAJ" TargetMode="External"/><Relationship Id="rId19" Type="http://schemas.openxmlformats.org/officeDocument/2006/relationships/hyperlink" Target="https://scholar.google.com/citations?user=AQ6p87AAAAAJ&amp;hl=en&amp;oi=ao" TargetMode="External"/><Relationship Id="rId18" Type="http://schemas.openxmlformats.org/officeDocument/2006/relationships/hyperlink" Target="https://scholar.google.com/citations?user=Ns-WsKAAAAAJ&amp;hl=en&amp;oi=ao" TargetMode="External"/><Relationship Id="rId1" Type="http://schemas.openxmlformats.org/officeDocument/2006/relationships/hyperlink" Target="https://scholar.google.com/citations?hl=en&amp;user=QUcxinYAAAAJ" TargetMode="External"/><Relationship Id="rId2" Type="http://schemas.openxmlformats.org/officeDocument/2006/relationships/hyperlink" Target="https://scholar.google.com/citations?user=lZobxe4AAAAJ&amp;hl=en&amp;oi=ao" TargetMode="External"/><Relationship Id="rId3" Type="http://schemas.openxmlformats.org/officeDocument/2006/relationships/hyperlink" Target="https://scholar.google.com/citations?hl=en&amp;user=1qw2wIsAAAAJ" TargetMode="External"/><Relationship Id="rId4" Type="http://schemas.openxmlformats.org/officeDocument/2006/relationships/hyperlink" Target="https://scholar.google.com/citations?user=DAYtjiAAAAAJ&amp;hl=en&amp;oi=ao" TargetMode="External"/><Relationship Id="rId9" Type="http://schemas.openxmlformats.org/officeDocument/2006/relationships/hyperlink" Target="https://scholar.google.com/citations?user=9LENCu4AAAAJ&amp;hl=en&amp;oi=ao" TargetMode="External"/><Relationship Id="rId5" Type="http://schemas.openxmlformats.org/officeDocument/2006/relationships/hyperlink" Target="https://scholar.google.com/citations?user=zMkVCA0AAAAJ&amp;hl=en&amp;oi=ao" TargetMode="External"/><Relationship Id="rId6" Type="http://schemas.openxmlformats.org/officeDocument/2006/relationships/hyperlink" Target="https://scholar.google.com/citations?hl=en&amp;user=8WXN1KIAAAAJ" TargetMode="External"/><Relationship Id="rId7" Type="http://schemas.openxmlformats.org/officeDocument/2006/relationships/hyperlink" Target="https://scholar.google.com/citations?user=jBq7LLQAAAAJ&amp;hl=en" TargetMode="External"/><Relationship Id="rId8" Type="http://schemas.openxmlformats.org/officeDocument/2006/relationships/hyperlink" Target="https://scholar.google.com/citations?user=F43SM10AAAAJ&amp;hl=en&amp;oi=ao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scholar.google.com/citations?user=lkI6yYIAAAAJ&amp;hl=en&amp;oi=ao" TargetMode="External"/><Relationship Id="rId42" Type="http://schemas.openxmlformats.org/officeDocument/2006/relationships/hyperlink" Target="https://scholar.google.com/citations?hl=en&amp;user=9eI_pfUAAAAJ" TargetMode="External"/><Relationship Id="rId41" Type="http://schemas.openxmlformats.org/officeDocument/2006/relationships/hyperlink" Target="https://scholar.google.com/citations?hl=en&amp;user=vsvwdyUAAAAJ" TargetMode="External"/><Relationship Id="rId44" Type="http://schemas.openxmlformats.org/officeDocument/2006/relationships/hyperlink" Target="https://scholar.google.com/citations?hl=en&amp;user=B9_zMt8AAAAJ" TargetMode="External"/><Relationship Id="rId43" Type="http://schemas.openxmlformats.org/officeDocument/2006/relationships/hyperlink" Target="https://scholar.google.com/citations?hl=en&amp;user=yKuk2FsAAAAJ" TargetMode="External"/><Relationship Id="rId46" Type="http://schemas.openxmlformats.org/officeDocument/2006/relationships/drawing" Target="../drawings/drawing9.xml"/><Relationship Id="rId45" Type="http://schemas.openxmlformats.org/officeDocument/2006/relationships/hyperlink" Target="https://scholar.google.com/citations?hl=en&amp;user=HBvI80sAAAAJ" TargetMode="External"/><Relationship Id="rId31" Type="http://schemas.openxmlformats.org/officeDocument/2006/relationships/hyperlink" Target="https://scholar.google.com/citations?hl=en&amp;user=gEiYGRcAAAAJ" TargetMode="External"/><Relationship Id="rId30" Type="http://schemas.openxmlformats.org/officeDocument/2006/relationships/hyperlink" Target="https://scholar.google.com/citations?user=o3jSoUYAAAAJ&amp;hl=en&amp;oi=ao" TargetMode="External"/><Relationship Id="rId33" Type="http://schemas.openxmlformats.org/officeDocument/2006/relationships/hyperlink" Target="https://scholar.google.com/citations?hl=en&amp;user=WXLyfoIAAAAJ" TargetMode="External"/><Relationship Id="rId32" Type="http://schemas.openxmlformats.org/officeDocument/2006/relationships/hyperlink" Target="https://scholar.google.com/citations?hl=en&amp;view_op=search_authors&amp;mauthors=Moshi+Amsi+Mislay&amp;btnG=" TargetMode="External"/><Relationship Id="rId35" Type="http://schemas.openxmlformats.org/officeDocument/2006/relationships/hyperlink" Target="https://scholar.google.com/citations?hl=en&amp;user=okvyrN4AAAAJ" TargetMode="External"/><Relationship Id="rId34" Type="http://schemas.openxmlformats.org/officeDocument/2006/relationships/hyperlink" Target="https://scholar.google.com/citations?user=ugatETkAAAAJ&amp;hl=en&amp;oi=ao" TargetMode="External"/><Relationship Id="rId37" Type="http://schemas.openxmlformats.org/officeDocument/2006/relationships/hyperlink" Target="https://scholar.google.com/citations?user=7R2t8uIAAAAJ&amp;hl=en&amp;oi=ao" TargetMode="External"/><Relationship Id="rId36" Type="http://schemas.openxmlformats.org/officeDocument/2006/relationships/hyperlink" Target="https://scholar.google.com/citations?hl=en&amp;user=Wfrd5WMAAAAJ" TargetMode="External"/><Relationship Id="rId39" Type="http://schemas.openxmlformats.org/officeDocument/2006/relationships/hyperlink" Target="https://scholar.google.com/citations?user=kk55suUAAAAJ&amp;hl=en&amp;oi=ao" TargetMode="External"/><Relationship Id="rId38" Type="http://schemas.openxmlformats.org/officeDocument/2006/relationships/hyperlink" Target="https://scholar.google.com/citations?hl=en&amp;user=PegTJewAAAAJ" TargetMode="External"/><Relationship Id="rId20" Type="http://schemas.openxmlformats.org/officeDocument/2006/relationships/hyperlink" Target="https://scholar.google.com/citations?hl=en&amp;user=smG82_gAAAAJ" TargetMode="External"/><Relationship Id="rId22" Type="http://schemas.openxmlformats.org/officeDocument/2006/relationships/hyperlink" Target="https://scholar.google.com/citations?user=nvfoSPYAAAAJ&amp;hl=en&amp;oi=ao" TargetMode="External"/><Relationship Id="rId21" Type="http://schemas.openxmlformats.org/officeDocument/2006/relationships/hyperlink" Target="https://scholar.google.com/citations?hl=en&amp;user=72G5mOcAAAAJ" TargetMode="External"/><Relationship Id="rId24" Type="http://schemas.openxmlformats.org/officeDocument/2006/relationships/hyperlink" Target="https://scholar.google.com/citations?user=KFGUvesAAAAJ&amp;hl=en&amp;oi=ao" TargetMode="External"/><Relationship Id="rId23" Type="http://schemas.openxmlformats.org/officeDocument/2006/relationships/hyperlink" Target="https://scholar.google.com/citations?user=JVQXX20AAAAJ&amp;hl=en&amp;oi=ao" TargetMode="External"/><Relationship Id="rId26" Type="http://schemas.openxmlformats.org/officeDocument/2006/relationships/hyperlink" Target="https://scholar.google.com/citations?hl=en&amp;user=fbvjyLsAAAAJ" TargetMode="External"/><Relationship Id="rId25" Type="http://schemas.openxmlformats.org/officeDocument/2006/relationships/hyperlink" Target="https://scholar.google.com/citations?hl=en&amp;user=xv30MukAAAAJ" TargetMode="External"/><Relationship Id="rId28" Type="http://schemas.openxmlformats.org/officeDocument/2006/relationships/hyperlink" Target="https://scholar.google.com/citations?hl=en&amp;user=PuCIvCEAAAAJ" TargetMode="External"/><Relationship Id="rId27" Type="http://schemas.openxmlformats.org/officeDocument/2006/relationships/hyperlink" Target="https://scholar.google.com/citations?user=oxLp3cAAAAAJ&amp;hl=en&amp;oi=ao" TargetMode="External"/><Relationship Id="rId29" Type="http://schemas.openxmlformats.org/officeDocument/2006/relationships/hyperlink" Target="https://scholar.google.com/citations?hl=en&amp;user=XFNaK44AAAAJ" TargetMode="External"/><Relationship Id="rId11" Type="http://schemas.openxmlformats.org/officeDocument/2006/relationships/hyperlink" Target="https://scholar.google.com/citations?user=ozC_DZQAAAAJ&amp;hl=en&amp;oi=ao" TargetMode="External"/><Relationship Id="rId10" Type="http://schemas.openxmlformats.org/officeDocument/2006/relationships/hyperlink" Target="https://scholar.google.com/citations?hl=en&amp;view_op=search_authors&amp;mauthors=Devota+John+Marwa&amp;btnG=" TargetMode="External"/><Relationship Id="rId13" Type="http://schemas.openxmlformats.org/officeDocument/2006/relationships/hyperlink" Target="https://scholar.google.com/citations?hl=en&amp;user=O4agivEAAAAJ" TargetMode="External"/><Relationship Id="rId12" Type="http://schemas.openxmlformats.org/officeDocument/2006/relationships/hyperlink" Target="https://scholar.google.com/citations?hl=en&amp;user=HcsXBcIAAAAJ" TargetMode="External"/><Relationship Id="rId15" Type="http://schemas.openxmlformats.org/officeDocument/2006/relationships/hyperlink" Target="https://scholar.google.com/citations?user=4JLwMh8AAAAJ&amp;hl=en&amp;oi=ao" TargetMode="External"/><Relationship Id="rId14" Type="http://schemas.openxmlformats.org/officeDocument/2006/relationships/hyperlink" Target="https://scholar.google.com/citations?hl=en&amp;user=DSidWXsAAAAJ" TargetMode="External"/><Relationship Id="rId17" Type="http://schemas.openxmlformats.org/officeDocument/2006/relationships/hyperlink" Target="https://scholar.google.com/citations?user=URwud_AAAAAJ&amp;hl=en&amp;oi=ao" TargetMode="External"/><Relationship Id="rId16" Type="http://schemas.openxmlformats.org/officeDocument/2006/relationships/hyperlink" Target="https://scholar.google.com/citations?user=8DJ6g5gAAAAJ&amp;hl=en&amp;oi=ao" TargetMode="External"/><Relationship Id="rId19" Type="http://schemas.openxmlformats.org/officeDocument/2006/relationships/hyperlink" Target="https://scholar.google.com/citations?hl=en&amp;user=oxCSvuAAAAAJ" TargetMode="External"/><Relationship Id="rId18" Type="http://schemas.openxmlformats.org/officeDocument/2006/relationships/hyperlink" Target="https://scholar.google.com/citations?user=4-W1sBMAAAAJ&amp;hl=en&amp;oi=ao" TargetMode="External"/><Relationship Id="rId1" Type="http://schemas.openxmlformats.org/officeDocument/2006/relationships/hyperlink" Target="https://scholar.google.com/citations?hl=en&amp;user=Z6U_n-EAAAAJ" TargetMode="External"/><Relationship Id="rId2" Type="http://schemas.openxmlformats.org/officeDocument/2006/relationships/hyperlink" Target="https://scholar.google.com/citations?hl=en&amp;user=Sq-HC-MAAAAJ" TargetMode="External"/><Relationship Id="rId3" Type="http://schemas.openxmlformats.org/officeDocument/2006/relationships/hyperlink" Target="https://scholar.google.com/citations?hl=en&amp;user=dN-TAQwAAAAJ" TargetMode="External"/><Relationship Id="rId4" Type="http://schemas.openxmlformats.org/officeDocument/2006/relationships/hyperlink" Target="https://scholar.google.com/citations?user=74qkCsIAAAAJ&amp;hl=en&amp;oi=ao" TargetMode="External"/><Relationship Id="rId9" Type="http://schemas.openxmlformats.org/officeDocument/2006/relationships/hyperlink" Target="https://scholar.google.com/citations?hl=en&amp;user=BIq8neAAAAAJ" TargetMode="External"/><Relationship Id="rId5" Type="http://schemas.openxmlformats.org/officeDocument/2006/relationships/hyperlink" Target="https://scholar.google.com/citations?user=fLH-mFYAAAAJ&amp;hl=en&amp;oi=ao" TargetMode="External"/><Relationship Id="rId6" Type="http://schemas.openxmlformats.org/officeDocument/2006/relationships/hyperlink" Target="https://scholar.google.com/citations?hl=en&amp;user=JypKWYMAAAAJ" TargetMode="External"/><Relationship Id="rId7" Type="http://schemas.openxmlformats.org/officeDocument/2006/relationships/hyperlink" Target="https://scholar.google.com/citations?hl=en&amp;user=g-WdjmgAAAAJ" TargetMode="External"/><Relationship Id="rId8" Type="http://schemas.openxmlformats.org/officeDocument/2006/relationships/hyperlink" Target="https://scholar.google.com/citations?hl=en&amp;user=4Gbbt-IAA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14"/>
    <col customWidth="1" min="3" max="3" width="25.71"/>
    <col customWidth="1" min="4" max="4" width="22.29"/>
    <col customWidth="1" min="5" max="5" width="18.43"/>
    <col customWidth="1" min="6" max="6" width="16.43"/>
    <col customWidth="1" min="7" max="7" width="22.86"/>
    <col customWidth="1" min="8" max="8" width="18.0"/>
    <col customWidth="1" min="9" max="9" width="13.71"/>
    <col customWidth="1" min="10" max="10" width="14.29"/>
    <col customWidth="1" min="11" max="11" width="17.0"/>
    <col customWidth="1" min="12" max="12" width="13.71"/>
    <col customWidth="1" min="13" max="13" width="16.43"/>
    <col customWidth="1" min="14" max="14" width="16.57"/>
    <col customWidth="1" min="15" max="15" width="13.71"/>
    <col customWidth="1" min="16" max="16" width="16.14"/>
    <col customWidth="1" min="17" max="17" width="13.71"/>
    <col customWidth="1" min="18" max="27" width="8.71"/>
  </cols>
  <sheetData>
    <row r="1">
      <c r="A1" s="1" t="s">
        <v>0</v>
      </c>
      <c r="B1" s="2"/>
      <c r="C1" s="2"/>
      <c r="D1" s="3"/>
      <c r="E1" s="3"/>
      <c r="F1" s="4"/>
      <c r="H1" s="5"/>
      <c r="J1" s="5"/>
      <c r="L1" s="5"/>
      <c r="N1" s="6"/>
      <c r="P1" s="6"/>
    </row>
    <row r="2">
      <c r="A2" s="7"/>
      <c r="B2" s="8" t="s">
        <v>1</v>
      </c>
      <c r="C2" s="8" t="s">
        <v>2</v>
      </c>
      <c r="D2" s="9" t="s">
        <v>3</v>
      </c>
      <c r="E2" s="9" t="s">
        <v>4</v>
      </c>
      <c r="F2" s="10" t="s">
        <v>5</v>
      </c>
      <c r="G2" s="11" t="s">
        <v>6</v>
      </c>
      <c r="H2" s="12"/>
      <c r="I2" s="12"/>
      <c r="J2" s="12"/>
      <c r="K2" s="12"/>
      <c r="L2" s="12"/>
      <c r="M2" s="12"/>
      <c r="N2" s="12"/>
      <c r="O2" s="12"/>
      <c r="P2" s="12"/>
      <c r="Q2" s="12"/>
    </row>
    <row r="3">
      <c r="A3" s="13" t="s">
        <v>7</v>
      </c>
      <c r="B3" s="14">
        <f>DUCE!K4</f>
        <v>183</v>
      </c>
      <c r="C3" s="15">
        <f>DUCE!L4</f>
        <v>97</v>
      </c>
      <c r="D3" s="16">
        <f>DUCE!M4</f>
        <v>150</v>
      </c>
      <c r="E3" s="16">
        <f t="shared" ref="E3:E24" si="1">SUM(B3:C3)</f>
        <v>280</v>
      </c>
      <c r="F3" s="17">
        <f t="shared" ref="F3:F25" si="2">C3/E3</f>
        <v>0.3464285714</v>
      </c>
      <c r="G3" s="17">
        <f t="shared" ref="G3:G25" si="3">D3/E3</f>
        <v>0.5357142857</v>
      </c>
      <c r="H3" s="18"/>
      <c r="I3" s="18"/>
      <c r="J3" s="18"/>
      <c r="K3" s="18"/>
      <c r="L3" s="18"/>
      <c r="M3" s="18"/>
      <c r="N3" s="18"/>
      <c r="O3" s="18"/>
      <c r="P3" s="18"/>
      <c r="Q3" s="18"/>
    </row>
    <row r="4">
      <c r="A4" s="13" t="s">
        <v>8</v>
      </c>
      <c r="B4" s="14">
        <f>MUCE!I4</f>
        <v>167</v>
      </c>
      <c r="C4" s="14">
        <f>MUCE!J4</f>
        <v>23</v>
      </c>
      <c r="D4" s="16">
        <f>MUCE!K4</f>
        <v>31</v>
      </c>
      <c r="E4" s="16">
        <f t="shared" si="1"/>
        <v>190</v>
      </c>
      <c r="F4" s="17">
        <f t="shared" si="2"/>
        <v>0.1210526316</v>
      </c>
      <c r="G4" s="17">
        <f t="shared" si="3"/>
        <v>0.1631578947</v>
      </c>
      <c r="H4" s="18"/>
      <c r="I4" s="19"/>
      <c r="J4" s="18"/>
      <c r="K4" s="20"/>
    </row>
    <row r="5">
      <c r="A5" s="21" t="s">
        <v>9</v>
      </c>
      <c r="B5" s="14">
        <f>UDSoL!K4</f>
        <v>30</v>
      </c>
      <c r="C5" s="14">
        <f>UDSoL!L4</f>
        <v>22</v>
      </c>
      <c r="D5" s="16">
        <f>UDSoL!M4</f>
        <v>29</v>
      </c>
      <c r="E5" s="16">
        <f t="shared" si="1"/>
        <v>52</v>
      </c>
      <c r="F5" s="17">
        <f t="shared" si="2"/>
        <v>0.4230769231</v>
      </c>
      <c r="G5" s="17">
        <f t="shared" si="3"/>
        <v>0.5576923077</v>
      </c>
      <c r="H5" s="18"/>
      <c r="I5" s="19"/>
      <c r="J5" s="20"/>
      <c r="K5" s="20"/>
    </row>
    <row r="6">
      <c r="A6" s="21" t="s">
        <v>10</v>
      </c>
      <c r="B6" s="14">
        <f>UDSoE!J5</f>
        <v>21</v>
      </c>
      <c r="C6" s="14">
        <f>UDSoE!K5</f>
        <v>13</v>
      </c>
      <c r="D6" s="16">
        <f>UDSoE!L5</f>
        <v>21</v>
      </c>
      <c r="E6" s="16">
        <f t="shared" si="1"/>
        <v>34</v>
      </c>
      <c r="F6" s="17">
        <f t="shared" si="2"/>
        <v>0.3823529412</v>
      </c>
      <c r="G6" s="17">
        <f t="shared" si="3"/>
        <v>0.6176470588</v>
      </c>
      <c r="H6" s="19"/>
      <c r="I6" s="19"/>
      <c r="J6" s="20"/>
      <c r="K6" s="20"/>
    </row>
    <row r="7">
      <c r="A7" s="21" t="s">
        <v>11</v>
      </c>
      <c r="B7" s="14">
        <f>UDBS!L5</f>
        <v>75</v>
      </c>
      <c r="C7" s="14">
        <f>UDBS!M5</f>
        <v>14</v>
      </c>
      <c r="D7" s="16">
        <f>UDBS!N5</f>
        <v>20</v>
      </c>
      <c r="E7" s="16">
        <f t="shared" si="1"/>
        <v>89</v>
      </c>
      <c r="F7" s="17">
        <f t="shared" si="2"/>
        <v>0.1573033708</v>
      </c>
      <c r="G7" s="17">
        <f t="shared" si="3"/>
        <v>0.2247191011</v>
      </c>
      <c r="H7" s="19"/>
      <c r="I7" s="19"/>
      <c r="J7" s="20"/>
      <c r="K7" s="20"/>
    </row>
    <row r="8">
      <c r="A8" s="21" t="s">
        <v>12</v>
      </c>
      <c r="B8" s="14">
        <f>SoMG!J5</f>
        <v>30</v>
      </c>
      <c r="C8" s="14">
        <f>SoMG!K5</f>
        <v>25</v>
      </c>
      <c r="D8" s="16">
        <f>SoMG!L5</f>
        <v>28</v>
      </c>
      <c r="E8" s="16">
        <f t="shared" si="1"/>
        <v>55</v>
      </c>
      <c r="F8" s="17">
        <f t="shared" si="2"/>
        <v>0.4545454545</v>
      </c>
      <c r="G8" s="17">
        <f t="shared" si="3"/>
        <v>0.5090909091</v>
      </c>
      <c r="H8" s="20"/>
      <c r="I8" s="20"/>
      <c r="J8" s="20"/>
      <c r="K8" s="20"/>
    </row>
    <row r="9">
      <c r="A9" s="21" t="s">
        <v>13</v>
      </c>
      <c r="B9" s="14">
        <f>SJMC!I4</f>
        <v>27</v>
      </c>
      <c r="C9" s="14">
        <f>SJMC!J4</f>
        <v>0</v>
      </c>
      <c r="D9" s="16">
        <f>SJMC!K4</f>
        <v>0</v>
      </c>
      <c r="E9" s="16">
        <f t="shared" si="1"/>
        <v>27</v>
      </c>
      <c r="F9" s="17">
        <f t="shared" si="2"/>
        <v>0</v>
      </c>
      <c r="G9" s="17">
        <f t="shared" si="3"/>
        <v>0</v>
      </c>
      <c r="H9" s="20"/>
      <c r="I9" s="20"/>
      <c r="J9" s="20"/>
      <c r="K9" s="20"/>
    </row>
    <row r="10">
      <c r="A10" s="21" t="s">
        <v>14</v>
      </c>
      <c r="B10" s="14">
        <f>SoED!L4</f>
        <v>49</v>
      </c>
      <c r="C10" s="14">
        <f>SoED!M4</f>
        <v>36</v>
      </c>
      <c r="D10" s="16">
        <f>SoED!N4</f>
        <v>40</v>
      </c>
      <c r="E10" s="16">
        <f t="shared" si="1"/>
        <v>85</v>
      </c>
      <c r="F10" s="17">
        <f t="shared" si="2"/>
        <v>0.4235294118</v>
      </c>
      <c r="G10" s="17">
        <f t="shared" si="3"/>
        <v>0.4705882353</v>
      </c>
      <c r="H10" s="20"/>
      <c r="I10" s="20"/>
      <c r="J10" s="20"/>
      <c r="K10" s="20"/>
    </row>
    <row r="11">
      <c r="A11" s="21" t="s">
        <v>15</v>
      </c>
      <c r="B11" s="14">
        <f>SoAF!K4</f>
        <v>25</v>
      </c>
      <c r="C11" s="14">
        <f>SoAF!L4</f>
        <v>0</v>
      </c>
      <c r="D11" s="16">
        <f>SoAF!M4</f>
        <v>0</v>
      </c>
      <c r="E11" s="16">
        <f t="shared" si="1"/>
        <v>25</v>
      </c>
      <c r="F11" s="17">
        <f t="shared" si="2"/>
        <v>0</v>
      </c>
      <c r="G11" s="17">
        <f t="shared" si="3"/>
        <v>0</v>
      </c>
      <c r="H11" s="20"/>
      <c r="I11" s="20"/>
      <c r="J11" s="20"/>
      <c r="K11" s="20"/>
    </row>
    <row r="12">
      <c r="A12" s="21" t="s">
        <v>16</v>
      </c>
      <c r="B12" s="14">
        <f>MRI!I4</f>
        <v>0</v>
      </c>
      <c r="C12" s="14">
        <f>MRI!J4</f>
        <v>12</v>
      </c>
      <c r="D12" s="16">
        <f>MRI!K4</f>
        <v>12</v>
      </c>
      <c r="E12" s="16">
        <f t="shared" si="1"/>
        <v>12</v>
      </c>
      <c r="F12" s="17">
        <f t="shared" si="2"/>
        <v>1</v>
      </c>
      <c r="G12" s="17">
        <f t="shared" si="3"/>
        <v>1</v>
      </c>
      <c r="H12" s="20"/>
      <c r="I12" s="20"/>
      <c r="J12" s="20"/>
      <c r="K12" s="20"/>
    </row>
    <row r="13">
      <c r="A13" s="21" t="s">
        <v>17</v>
      </c>
      <c r="B13" s="14">
        <f>MCHAS!L4</f>
        <v>27</v>
      </c>
      <c r="C13" s="14">
        <f>MCHAS!M4</f>
        <v>8</v>
      </c>
      <c r="D13" s="16">
        <f>MCHAS!N4</f>
        <v>9</v>
      </c>
      <c r="E13" s="16">
        <f t="shared" si="1"/>
        <v>35</v>
      </c>
      <c r="F13" s="17">
        <f t="shared" si="2"/>
        <v>0.2285714286</v>
      </c>
      <c r="G13" s="17">
        <f t="shared" si="3"/>
        <v>0.2571428571</v>
      </c>
      <c r="H13" s="20"/>
      <c r="I13" s="20"/>
      <c r="J13" s="20"/>
      <c r="K13" s="20"/>
    </row>
    <row r="14">
      <c r="A14" s="21" t="s">
        <v>18</v>
      </c>
      <c r="B14" s="14">
        <f>Library!J4</f>
        <v>12</v>
      </c>
      <c r="C14" s="14">
        <f>Library!K4</f>
        <v>10</v>
      </c>
      <c r="D14" s="16">
        <f>Library!L4</f>
        <v>11</v>
      </c>
      <c r="E14" s="16">
        <f t="shared" si="1"/>
        <v>22</v>
      </c>
      <c r="F14" s="17">
        <f t="shared" si="2"/>
        <v>0.4545454545</v>
      </c>
      <c r="G14" s="17">
        <f t="shared" si="3"/>
        <v>0.5</v>
      </c>
      <c r="H14" s="20"/>
      <c r="I14" s="20"/>
      <c r="J14" s="20"/>
      <c r="K14" s="20"/>
    </row>
    <row r="15">
      <c r="A15" s="21" t="s">
        <v>19</v>
      </c>
      <c r="B15" s="14">
        <f>IRA!J4</f>
        <v>12</v>
      </c>
      <c r="C15" s="14">
        <f>IRA!K4</f>
        <v>3</v>
      </c>
      <c r="D15" s="16">
        <f>IRA!L4</f>
        <v>3</v>
      </c>
      <c r="E15" s="16">
        <f t="shared" si="1"/>
        <v>15</v>
      </c>
      <c r="F15" s="17">
        <f t="shared" si="2"/>
        <v>0.2</v>
      </c>
      <c r="G15" s="17">
        <f t="shared" si="3"/>
        <v>0.2</v>
      </c>
      <c r="H15" s="20"/>
      <c r="I15" s="20"/>
      <c r="J15" s="20"/>
      <c r="K15" s="20"/>
    </row>
    <row r="16">
      <c r="A16" s="21" t="s">
        <v>20</v>
      </c>
      <c r="B16" s="14">
        <f>CoAF!K4</f>
        <v>32</v>
      </c>
      <c r="C16" s="14">
        <f>CoAF!L4</f>
        <v>25</v>
      </c>
      <c r="D16" s="16">
        <f>CoAF!M4</f>
        <v>26</v>
      </c>
      <c r="E16" s="16">
        <f t="shared" si="1"/>
        <v>57</v>
      </c>
      <c r="F16" s="17">
        <f t="shared" si="2"/>
        <v>0.4385964912</v>
      </c>
      <c r="G16" s="17">
        <f t="shared" si="3"/>
        <v>0.4561403509</v>
      </c>
      <c r="H16" s="20"/>
      <c r="I16" s="20"/>
      <c r="J16" s="20"/>
      <c r="K16" s="20"/>
    </row>
    <row r="17">
      <c r="A17" s="21" t="s">
        <v>21</v>
      </c>
      <c r="B17" s="14">
        <f>CoET!J3</f>
        <v>94</v>
      </c>
      <c r="C17" s="14">
        <f>CoET!K3</f>
        <v>81</v>
      </c>
      <c r="D17" s="16">
        <f>CoET!L3</f>
        <v>96</v>
      </c>
      <c r="E17" s="16">
        <f t="shared" si="1"/>
        <v>175</v>
      </c>
      <c r="F17" s="17">
        <f t="shared" si="2"/>
        <v>0.4628571429</v>
      </c>
      <c r="G17" s="17">
        <f t="shared" si="3"/>
        <v>0.5485714286</v>
      </c>
      <c r="H17" s="20"/>
      <c r="I17" s="20"/>
      <c r="J17" s="20"/>
      <c r="K17" s="20"/>
    </row>
    <row r="18">
      <c r="A18" s="21" t="s">
        <v>22</v>
      </c>
      <c r="B18" s="14">
        <f>CoHU!J4</f>
        <v>96</v>
      </c>
      <c r="C18" s="14">
        <f>CoHU!K4</f>
        <v>31</v>
      </c>
      <c r="D18" s="16">
        <f>CoHU!L4</f>
        <v>36</v>
      </c>
      <c r="E18" s="16">
        <f t="shared" si="1"/>
        <v>127</v>
      </c>
      <c r="F18" s="17">
        <f t="shared" si="2"/>
        <v>0.2440944882</v>
      </c>
      <c r="G18" s="17">
        <f t="shared" si="3"/>
        <v>0.2834645669</v>
      </c>
      <c r="H18" s="20"/>
      <c r="I18" s="20"/>
      <c r="J18" s="20"/>
      <c r="K18" s="20"/>
    </row>
    <row r="19">
      <c r="A19" s="21" t="s">
        <v>23</v>
      </c>
      <c r="B19" s="14">
        <f>CoICT!K4</f>
        <v>82</v>
      </c>
      <c r="C19" s="14">
        <f>CoICT!L4</f>
        <v>1</v>
      </c>
      <c r="D19" s="16">
        <f>CoICT!M4</f>
        <v>2</v>
      </c>
      <c r="E19" s="16">
        <f t="shared" si="1"/>
        <v>83</v>
      </c>
      <c r="F19" s="17">
        <f t="shared" si="2"/>
        <v>0.01204819277</v>
      </c>
      <c r="G19" s="17">
        <f t="shared" si="3"/>
        <v>0.02409638554</v>
      </c>
      <c r="H19" s="20"/>
      <c r="I19" s="20"/>
      <c r="J19" s="20"/>
      <c r="K19" s="20"/>
      <c r="L19" s="22"/>
    </row>
    <row r="20">
      <c r="A20" s="21" t="s">
        <v>24</v>
      </c>
      <c r="B20" s="14">
        <f>CoNAS!K4</f>
        <v>121</v>
      </c>
      <c r="C20" s="14">
        <f>CoNAS!L4</f>
        <v>32</v>
      </c>
      <c r="D20" s="16">
        <f>CoNAS!M4</f>
        <v>42</v>
      </c>
      <c r="E20" s="16">
        <f t="shared" si="1"/>
        <v>153</v>
      </c>
      <c r="F20" s="17">
        <f t="shared" si="2"/>
        <v>0.2091503268</v>
      </c>
      <c r="G20" s="17">
        <f t="shared" si="3"/>
        <v>0.2745098039</v>
      </c>
      <c r="H20" s="20"/>
      <c r="I20" s="20"/>
      <c r="J20" s="20"/>
      <c r="K20" s="20"/>
    </row>
    <row r="21">
      <c r="A21" s="21" t="s">
        <v>25</v>
      </c>
      <c r="B21" s="14">
        <f>CoSS!I4</f>
        <v>70</v>
      </c>
      <c r="C21" s="14">
        <f>CoSS!J4</f>
        <v>49</v>
      </c>
      <c r="D21" s="16">
        <f>CoSS!K4</f>
        <v>52</v>
      </c>
      <c r="E21" s="16">
        <f t="shared" si="1"/>
        <v>119</v>
      </c>
      <c r="F21" s="17">
        <f t="shared" si="2"/>
        <v>0.4117647059</v>
      </c>
      <c r="G21" s="17">
        <f t="shared" si="3"/>
        <v>0.4369747899</v>
      </c>
      <c r="H21" s="20"/>
      <c r="I21" s="20"/>
      <c r="J21" s="20"/>
      <c r="K21" s="20"/>
    </row>
    <row r="22">
      <c r="A22" s="21" t="s">
        <v>26</v>
      </c>
      <c r="B22" s="14">
        <f>IDS!J4</f>
        <v>21</v>
      </c>
      <c r="C22" s="14">
        <f>IDS!K4</f>
        <v>12</v>
      </c>
      <c r="D22" s="16">
        <f>IDS!L4</f>
        <v>18</v>
      </c>
      <c r="E22" s="16">
        <f t="shared" si="1"/>
        <v>33</v>
      </c>
      <c r="F22" s="17">
        <f t="shared" si="2"/>
        <v>0.3636363636</v>
      </c>
      <c r="G22" s="17">
        <f t="shared" si="3"/>
        <v>0.5454545455</v>
      </c>
      <c r="H22" s="20"/>
      <c r="I22" s="20"/>
      <c r="J22" s="20"/>
      <c r="K22" s="20"/>
    </row>
    <row r="23" ht="15.75" customHeight="1">
      <c r="A23" s="21" t="s">
        <v>27</v>
      </c>
      <c r="B23" s="14">
        <f>IKS!$J$4</f>
        <v>40</v>
      </c>
      <c r="C23" s="14">
        <f>IKS!$K$4</f>
        <v>4</v>
      </c>
      <c r="D23" s="16">
        <f>IKS!L4</f>
        <v>17</v>
      </c>
      <c r="E23" s="16">
        <f t="shared" si="1"/>
        <v>44</v>
      </c>
      <c r="F23" s="17">
        <f t="shared" si="2"/>
        <v>0.09090909091</v>
      </c>
      <c r="G23" s="17">
        <f t="shared" si="3"/>
        <v>0.3863636364</v>
      </c>
      <c r="H23" s="20"/>
      <c r="I23" s="20"/>
      <c r="J23" s="20"/>
      <c r="K23" s="20"/>
    </row>
    <row r="24" ht="15.75" customHeight="1">
      <c r="A24" s="21" t="s">
        <v>28</v>
      </c>
      <c r="B24" s="14">
        <f>IMS!$J$4</f>
        <v>26</v>
      </c>
      <c r="C24" s="14">
        <f>IMS!$K$4</f>
        <v>2</v>
      </c>
      <c r="D24" s="16">
        <f>IMS!L4</f>
        <v>4</v>
      </c>
      <c r="E24" s="16">
        <f t="shared" si="1"/>
        <v>28</v>
      </c>
      <c r="F24" s="17">
        <f t="shared" si="2"/>
        <v>0.07142857143</v>
      </c>
      <c r="G24" s="17">
        <f t="shared" si="3"/>
        <v>0.1428571429</v>
      </c>
      <c r="H24" s="20"/>
      <c r="I24" s="20"/>
      <c r="J24" s="20"/>
      <c r="K24" s="20"/>
    </row>
    <row r="25" ht="15.75" customHeight="1">
      <c r="A25" s="23" t="s">
        <v>29</v>
      </c>
      <c r="B25" s="24">
        <f t="shared" ref="B25:D25" si="4">SUM(B3:B24)</f>
        <v>1240</v>
      </c>
      <c r="C25" s="24">
        <f t="shared" si="4"/>
        <v>500</v>
      </c>
      <c r="D25" s="24">
        <f t="shared" si="4"/>
        <v>647</v>
      </c>
      <c r="E25" s="25">
        <f>SUM(E2:E24)</f>
        <v>1740</v>
      </c>
      <c r="F25" s="26">
        <f t="shared" si="2"/>
        <v>0.2873563218</v>
      </c>
      <c r="G25" s="27">
        <f t="shared" si="3"/>
        <v>0.3718390805</v>
      </c>
      <c r="H25" s="20"/>
      <c r="I25" s="20"/>
      <c r="J25" s="20"/>
      <c r="K25" s="20"/>
    </row>
    <row r="26" ht="15.75" customHeight="1">
      <c r="D26" s="3"/>
      <c r="E26" s="3"/>
      <c r="F26" s="28"/>
      <c r="G26" s="3"/>
      <c r="H26" s="3"/>
      <c r="I26" s="3"/>
      <c r="J26" s="3"/>
      <c r="K26" s="3"/>
    </row>
    <row r="27" ht="15.75" customHeight="1">
      <c r="A27" s="29"/>
      <c r="D27" s="3"/>
      <c r="E27" s="3"/>
      <c r="F27" s="28"/>
      <c r="G27" s="3"/>
      <c r="H27" s="3"/>
      <c r="I27" s="3"/>
      <c r="J27" s="3"/>
      <c r="K27" s="3"/>
    </row>
    <row r="28" ht="15.75" customHeight="1">
      <c r="A28" s="30"/>
      <c r="C28" s="31"/>
      <c r="D28" s="3"/>
      <c r="E28" s="3"/>
      <c r="F28" s="28"/>
      <c r="G28" s="3"/>
      <c r="H28" s="3"/>
      <c r="I28" s="3"/>
      <c r="J28" s="3"/>
      <c r="K28" s="3"/>
    </row>
    <row r="29" ht="15.75" customHeight="1">
      <c r="A29" s="30"/>
      <c r="C29" s="31"/>
      <c r="D29" s="3"/>
      <c r="E29" s="3"/>
      <c r="F29" s="28"/>
      <c r="G29" s="3"/>
      <c r="H29" s="3"/>
      <c r="I29" s="3"/>
      <c r="J29" s="3"/>
      <c r="K29" s="3"/>
    </row>
    <row r="30" ht="15.75" customHeight="1">
      <c r="A30" s="32" t="s">
        <v>30</v>
      </c>
      <c r="F30" s="28"/>
      <c r="G30" s="3"/>
      <c r="H30" s="3"/>
      <c r="I30" s="3"/>
      <c r="J30" s="3"/>
      <c r="K30" s="3"/>
    </row>
    <row r="31" ht="15.75" customHeight="1">
      <c r="A31" s="21"/>
      <c r="B31" s="7" t="s">
        <v>1</v>
      </c>
      <c r="C31" s="7" t="s">
        <v>31</v>
      </c>
      <c r="D31" s="33" t="s">
        <v>32</v>
      </c>
      <c r="E31" s="8" t="s">
        <v>33</v>
      </c>
      <c r="F31" s="28"/>
      <c r="G31" s="3"/>
      <c r="H31" s="3"/>
      <c r="I31" s="3"/>
      <c r="J31" s="3"/>
      <c r="K31" s="3"/>
    </row>
    <row r="32" ht="15.75" customHeight="1">
      <c r="A32" s="34">
        <v>44774.0</v>
      </c>
      <c r="B32" s="14">
        <v>285.0</v>
      </c>
      <c r="C32" s="14">
        <v>914.0</v>
      </c>
      <c r="D32" s="14"/>
      <c r="E32" s="14">
        <f t="shared" ref="E32:E37" si="5">SUM(B32:C32)</f>
        <v>1199</v>
      </c>
      <c r="F32" s="28"/>
      <c r="G32" s="3"/>
      <c r="H32" s="3"/>
      <c r="I32" s="3"/>
      <c r="J32" s="3"/>
      <c r="K32" s="3"/>
    </row>
    <row r="33" ht="15.75" customHeight="1">
      <c r="A33" s="34">
        <v>44986.0</v>
      </c>
      <c r="B33" s="14">
        <v>439.0</v>
      </c>
      <c r="C33" s="14">
        <v>821.0</v>
      </c>
      <c r="D33" s="14"/>
      <c r="E33" s="14">
        <f t="shared" si="5"/>
        <v>1260</v>
      </c>
      <c r="F33" s="28"/>
      <c r="G33" s="3"/>
      <c r="H33" s="3"/>
      <c r="I33" s="3"/>
      <c r="J33" s="3"/>
      <c r="K33" s="3"/>
    </row>
    <row r="34" ht="15.75" customHeight="1">
      <c r="A34" s="35">
        <v>45222.0</v>
      </c>
      <c r="B34" s="36">
        <v>699.0</v>
      </c>
      <c r="C34" s="36">
        <v>561.0</v>
      </c>
      <c r="D34" s="14"/>
      <c r="E34" s="14">
        <f t="shared" si="5"/>
        <v>1260</v>
      </c>
      <c r="F34" s="28"/>
      <c r="G34" s="3"/>
      <c r="H34" s="3"/>
      <c r="I34" s="3"/>
      <c r="J34" s="3"/>
      <c r="K34" s="3"/>
    </row>
    <row r="35" ht="15.75" customHeight="1">
      <c r="A35" s="35">
        <v>45264.0</v>
      </c>
      <c r="B35" s="36">
        <v>970.0</v>
      </c>
      <c r="C35" s="36">
        <v>767.0</v>
      </c>
      <c r="D35" s="14"/>
      <c r="E35" s="14">
        <f t="shared" si="5"/>
        <v>1737</v>
      </c>
      <c r="F35" s="28"/>
      <c r="G35" s="3"/>
      <c r="H35" s="3"/>
      <c r="I35" s="3"/>
      <c r="J35" s="3"/>
      <c r="K35" s="3"/>
    </row>
    <row r="36" ht="15.75" customHeight="1">
      <c r="A36" s="37">
        <v>45319.0</v>
      </c>
      <c r="B36" s="36">
        <v>1054.0</v>
      </c>
      <c r="C36" s="36">
        <v>696.0</v>
      </c>
      <c r="D36" s="14"/>
      <c r="E36" s="14">
        <f t="shared" si="5"/>
        <v>1750</v>
      </c>
      <c r="F36" s="28"/>
      <c r="G36" s="3"/>
      <c r="H36" s="3"/>
      <c r="I36" s="3"/>
      <c r="J36" s="3"/>
      <c r="K36" s="3"/>
    </row>
    <row r="37" ht="15.75" customHeight="1">
      <c r="A37" s="38">
        <v>45481.0</v>
      </c>
      <c r="B37" s="36">
        <f t="shared" ref="B37:D37" si="6">B25</f>
        <v>1240</v>
      </c>
      <c r="C37" s="36">
        <f t="shared" si="6"/>
        <v>500</v>
      </c>
      <c r="D37" s="15">
        <f t="shared" si="6"/>
        <v>647</v>
      </c>
      <c r="E37" s="14">
        <f t="shared" si="5"/>
        <v>1740</v>
      </c>
      <c r="F37" s="28"/>
      <c r="G37" s="3"/>
      <c r="H37" s="3"/>
      <c r="I37" s="3"/>
      <c r="J37" s="3"/>
      <c r="K37" s="3"/>
    </row>
    <row r="38" ht="15.75" customHeight="1">
      <c r="A38" s="39"/>
      <c r="D38" s="3"/>
      <c r="E38" s="3"/>
      <c r="F38" s="28"/>
      <c r="G38" s="3"/>
      <c r="H38" s="3"/>
      <c r="I38" s="3"/>
      <c r="J38" s="3"/>
      <c r="K38" s="3"/>
    </row>
    <row r="39" ht="15.75" customHeight="1">
      <c r="D39" s="3"/>
      <c r="E39" s="3"/>
      <c r="F39" s="28"/>
      <c r="G39" s="3"/>
      <c r="H39" s="3"/>
      <c r="I39" s="3"/>
      <c r="J39" s="3"/>
      <c r="K39" s="3"/>
    </row>
    <row r="40" ht="15.75" customHeight="1">
      <c r="D40" s="3"/>
      <c r="E40" s="3"/>
      <c r="F40" s="28"/>
      <c r="G40" s="3"/>
      <c r="H40" s="3"/>
      <c r="I40" s="3"/>
      <c r="J40" s="3"/>
      <c r="K40" s="3"/>
    </row>
    <row r="41" ht="15.75" customHeight="1">
      <c r="D41" s="3"/>
      <c r="E41" s="3"/>
      <c r="F41" s="28"/>
      <c r="G41" s="3"/>
      <c r="H41" s="3"/>
      <c r="I41" s="3"/>
      <c r="J41" s="3"/>
      <c r="K41" s="3"/>
    </row>
    <row r="42" ht="15.75" customHeight="1">
      <c r="D42" s="3"/>
      <c r="E42" s="3"/>
      <c r="F42" s="28"/>
      <c r="G42" s="3"/>
      <c r="H42" s="3"/>
      <c r="I42" s="3"/>
      <c r="J42" s="3"/>
      <c r="K42" s="3"/>
    </row>
    <row r="43" ht="15.75" customHeight="1">
      <c r="D43" s="3"/>
      <c r="E43" s="3"/>
      <c r="F43" s="28"/>
      <c r="G43" s="3"/>
      <c r="H43" s="3"/>
      <c r="I43" s="3"/>
      <c r="J43" s="3"/>
      <c r="K43" s="3"/>
    </row>
    <row r="44" ht="15.75" customHeight="1">
      <c r="A44" s="40" t="s">
        <v>34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2"/>
    </row>
    <row r="45" ht="15.75" customHeight="1">
      <c r="A45" s="43" t="s">
        <v>35</v>
      </c>
      <c r="B45" s="44" t="s">
        <v>36</v>
      </c>
      <c r="C45" s="41"/>
      <c r="D45" s="42"/>
      <c r="E45" s="45" t="s">
        <v>37</v>
      </c>
      <c r="F45" s="42"/>
      <c r="G45" s="46" t="s">
        <v>38</v>
      </c>
      <c r="H45" s="42"/>
      <c r="I45" s="45" t="s">
        <v>39</v>
      </c>
      <c r="J45" s="42"/>
      <c r="K45" s="45" t="s">
        <v>40</v>
      </c>
      <c r="L45" s="42"/>
      <c r="M45" s="44" t="s">
        <v>41</v>
      </c>
      <c r="N45" s="42"/>
    </row>
    <row r="46" ht="15.75" customHeight="1">
      <c r="A46" s="47"/>
      <c r="B46" s="21" t="s">
        <v>1</v>
      </c>
      <c r="C46" s="21" t="s">
        <v>2</v>
      </c>
      <c r="D46" s="48" t="s">
        <v>42</v>
      </c>
      <c r="E46" s="49" t="s">
        <v>1</v>
      </c>
      <c r="F46" s="50" t="s">
        <v>2</v>
      </c>
      <c r="G46" s="49" t="s">
        <v>1</v>
      </c>
      <c r="H46" s="49" t="s">
        <v>2</v>
      </c>
      <c r="I46" s="49" t="s">
        <v>1</v>
      </c>
      <c r="J46" s="49" t="s">
        <v>2</v>
      </c>
      <c r="K46" s="49" t="s">
        <v>1</v>
      </c>
      <c r="L46" s="49" t="s">
        <v>2</v>
      </c>
      <c r="M46" s="49" t="s">
        <v>1</v>
      </c>
      <c r="N46" s="49" t="s">
        <v>2</v>
      </c>
    </row>
    <row r="47" ht="15.75" customHeight="1">
      <c r="A47" s="51" t="s">
        <v>7</v>
      </c>
      <c r="B47" s="52">
        <f>COUNTIFS(DUCE!$C2:$C282,"Professor",DUCE!$E2:$E282,"Registered")</f>
        <v>0</v>
      </c>
      <c r="C47" s="52">
        <f>COUNTIFS(DUCE!$C2:$C282,"Professor",DUCE!$E2:$E282,"Not Registered")</f>
        <v>0</v>
      </c>
      <c r="D47" s="53"/>
      <c r="E47" s="53">
        <f>COUNTIFS(DUCE!$C2:$C282,"Associate Professor",DUCE!$E2:$E282,"Registered")</f>
        <v>3</v>
      </c>
      <c r="F47" s="53">
        <f>COUNTIFS(DUCE!$C2:$C282,"Associate Professor",DUCE!$E2:$E282,"Not Registered")</f>
        <v>0</v>
      </c>
      <c r="G47" s="54">
        <f>COUNTIFS(DUCE!$C2:$C282,"Senior Lecturer",DUCE!$E2:$E282,"Registered")</f>
        <v>19</v>
      </c>
      <c r="H47" s="54">
        <f>COUNTIFS(DUCE!$C2:$C282,"Senior Lecturer",DUCE!$E2:$E282,"Not Registered")</f>
        <v>0</v>
      </c>
      <c r="I47" s="54">
        <f>COUNTIFS(DUCE!$C2:$C282,"Lecturer",DUCE!$E2:$E282,"Registered")</f>
        <v>76</v>
      </c>
      <c r="J47" s="55">
        <f>COUNTIFS(DUCE!$C2:$C282,"Lecturer",DUCE!$E2:$E282,"Not Registered")</f>
        <v>1</v>
      </c>
      <c r="K47" s="54">
        <f>COUNTIFS(DUCE!$C2:$C282,"Assistant Lecturer",DUCE!$E2:$E282,"Registered")</f>
        <v>75</v>
      </c>
      <c r="L47" s="54">
        <f>COUNTIFS(DUCE!$C2:$C282,"Assistant Lecturer",DUCE!$E2:$E282,"Not Registered")</f>
        <v>0</v>
      </c>
      <c r="M47" s="54">
        <f>COUNTIFS(DUCE!$C2:$C282,"Tutorial Assistant",DUCE!$E2:$E282,"Registered")</f>
        <v>10</v>
      </c>
      <c r="N47" s="54">
        <f>COUNTIFS(DUCE!$C2:$C282,"Tutorial Assistant",DUCE!$E2:$E282,"Not Registered")</f>
        <v>0</v>
      </c>
    </row>
    <row r="48" ht="15.75" customHeight="1">
      <c r="A48" s="51" t="s">
        <v>8</v>
      </c>
      <c r="B48" s="56">
        <f>COUNTIFS(MUCE!$C2:$C190,"Professor",MUCE!$F2:$F190,"Registered")</f>
        <v>0</v>
      </c>
      <c r="C48" s="56">
        <f>COUNTIFS(MUCE!$C2:$C190,"Professor",MUCE!$F2:$F190,"Not Registered")</f>
        <v>0</v>
      </c>
      <c r="D48" s="53"/>
      <c r="E48" s="53">
        <f>COUNTIFS(MUCE!$C2:$C190,"Associate Professor",MUCE!$F2:$F190,"Registered")</f>
        <v>1</v>
      </c>
      <c r="F48" s="53">
        <f>COUNTIFS(MUCE!$C2:$C190,"Associate Professor",MUCE!$F2:$F190,"Not Registered")</f>
        <v>0</v>
      </c>
      <c r="G48" s="54">
        <f>COUNTIFS(MUCE!$C2:$C190,"Senior Lecturer",MUCE!$F2:$F190,"Registered")</f>
        <v>15</v>
      </c>
      <c r="H48" s="54">
        <f>COUNTIFS(MUCE!$C2:$C190,"Senior Lecturer",MUCE!$F2:$F190,"Not Registered")</f>
        <v>0</v>
      </c>
      <c r="I48" s="54">
        <f>COUNTIFS(MUCE!$C2:$C190,"Lecturer",MUCE!$F2:$F190,"Registered")</f>
        <v>56</v>
      </c>
      <c r="J48" s="54">
        <f>COUNTIFS(MUCE!$C2:$C190,"Lecturer",MUCE!$F2:$F190,"Not Registered")</f>
        <v>0</v>
      </c>
      <c r="K48" s="54">
        <f>COUNTIFS(MUCE!$C2:$C190,"Assistant Lecturer",MUCE!$F2:$F190,"Registered")</f>
        <v>73</v>
      </c>
      <c r="L48" s="54">
        <f>COUNTIFS(MUCE!$C2:$C190,"Assistant Lecturer",MUCE!$F2:$F190,"Not Registered")</f>
        <v>0</v>
      </c>
      <c r="M48" s="54">
        <f>COUNTIFS(MUCE!$C2:$C190,"Tutorial Assistant",MUCE!$F2:$F190,"Registered")</f>
        <v>21</v>
      </c>
      <c r="N48" s="54">
        <f>COUNTIFS(MUCE!$C2:$C190,"Tutorial Assistant",MUCE!$F2:$F190,"Not Registered")</f>
        <v>0</v>
      </c>
    </row>
    <row r="49" ht="15.75" customHeight="1">
      <c r="A49" s="52" t="s">
        <v>9</v>
      </c>
      <c r="B49" s="56">
        <f>COUNTIFS(UDSoL!$C2:$C1002,"Professor",UDSoL!$F2:$F1002,"Registered")</f>
        <v>1</v>
      </c>
      <c r="C49" s="56">
        <f>COUNTIFS(UDSoL!$C2:$C1002,"Professor",UDSoL!$F2:$F1002,"Not Registered")</f>
        <v>0</v>
      </c>
      <c r="D49" s="54"/>
      <c r="E49" s="54">
        <f>COUNTIFS(UDSoL!$C2:$C1002,"Associate Professor",UDSoL!$F2:$F1002,"Registered")</f>
        <v>2</v>
      </c>
      <c r="F49" s="57">
        <f>COUNTIFS(UDSoL!$C2:$C1002,"Associate Professor",UDSoL!$F2:$F1002,"Not Registered")</f>
        <v>0</v>
      </c>
      <c r="G49" s="54">
        <f>COUNTIFS(UDSoL!$C2:$C1002,"Senior Lecturer",UDSoL!$F2:$F1002,"Registered")</f>
        <v>3</v>
      </c>
      <c r="H49" s="54">
        <f>COUNTIFS(UDSoL!$C2:$C1002,"Senior Lecturer",UDSoL!$F2:$F1002,"Not Registered")</f>
        <v>0</v>
      </c>
      <c r="I49" s="54">
        <f>COUNTIFS(UDSoL!$C2:$C1002,"Lecturer",UDSoL!$F2:$F1002,"Registered")</f>
        <v>12</v>
      </c>
      <c r="J49" s="54">
        <f>COUNTIFS(UDSoL!$C2:$C1002,"Lecturer",UDSoL!$F2:$F1002,"Not Registered")</f>
        <v>0</v>
      </c>
      <c r="K49" s="54">
        <f>COUNTIFS(UDSoL!$C2:$C1002,"Assistant Lecturer",UDSoL!$F2:$F1002,"Registered")</f>
        <v>10</v>
      </c>
      <c r="L49" s="54">
        <f>COUNTIFS(UDSoL!$C2:$C1002,"Assistant Lecturer",UDSoL!$F2:$F1002,"Not Registered")</f>
        <v>0</v>
      </c>
      <c r="M49" s="54">
        <f>COUNTIFS(UDSoL!$C2:$C1002,"Tutorial Assistant",UDSoL!$F2:$F1002,"Registered")</f>
        <v>2</v>
      </c>
      <c r="N49" s="54">
        <f>COUNTIFS(UDSoL!$C2:$C1002,"Tutorial Assistant",UDSoL!$F2:$F1002,"Not Registered")</f>
        <v>0</v>
      </c>
    </row>
    <row r="50" ht="15.75" customHeight="1">
      <c r="A50" s="52" t="s">
        <v>10</v>
      </c>
      <c r="B50" s="56">
        <f>COUNTIFS(UDSoE!$C2:$C1002,"Professor",UDSoE!$F2:$F1002,"Registered")</f>
        <v>0</v>
      </c>
      <c r="C50" s="56">
        <f>COUNTIFS(UDSoE!$C2:$C1002,"Professor",UDSoE!$F2:$F1002,"Not Registered")</f>
        <v>0</v>
      </c>
      <c r="D50" s="54"/>
      <c r="E50" s="54">
        <f>COUNTIFS(UDSoE!$C2:$C1002,"Associate Professor",UDSoE!$F2:$F1002,"Registered")</f>
        <v>3</v>
      </c>
      <c r="F50" s="57">
        <f>COUNTIFS(UDSoE!$C2:$C1002,"Associate Professor",UDSoE!$F2:$F1002,"Not Registered")</f>
        <v>0</v>
      </c>
      <c r="G50" s="54">
        <f>COUNTIFS(UDSoE!$C2:$C1002,"Senior Lecturer",UDSoE!$F2:$F1002,"Registered")</f>
        <v>8</v>
      </c>
      <c r="H50" s="54">
        <f>COUNTIFS(UDSoE!$C2:$C1002,"Senior Lecturer",UDSoE!$F2:$F1002,"Not Registered")</f>
        <v>0</v>
      </c>
      <c r="I50" s="54">
        <f>COUNTIFS(UDSoE!$C2:$C1002,"Lecturer",UDSoE!$F2:$F1002,"Registered")</f>
        <v>5</v>
      </c>
      <c r="J50" s="54">
        <f>COUNTIFS(UDSoE!$C2:$C1002,"Lecturer",UDSoE!$F2:$F1002,"Not Registered")</f>
        <v>0</v>
      </c>
      <c r="K50" s="54">
        <f>COUNTIFS(UDSoE!$C2:$C1002,"Assistant Lecturer",UDSoE!$F2:$F1002,"Registered")</f>
        <v>5</v>
      </c>
      <c r="L50" s="54">
        <f>COUNTIFS(UDSoE!$C2:$C1002,"Assistant Lecturer",UDSoE!$F2:$F1002,"Not Registered")</f>
        <v>0</v>
      </c>
      <c r="M50" s="54">
        <f>COUNTIFS(UDSoE!$C2:$C1002,"Tutorial Assistant",UDSoE!$F2:$F1002,"Registered")</f>
        <v>0</v>
      </c>
      <c r="N50" s="54">
        <f>COUNTIFS(UDSoE!$C2:$C1002,"Tutorial Assistant",UDSoE!$F2:$F1002,"Not Registered")</f>
        <v>0</v>
      </c>
    </row>
    <row r="51" ht="15.75" customHeight="1">
      <c r="A51" s="52" t="s">
        <v>11</v>
      </c>
      <c r="B51" s="56">
        <f>COUNTIFS(UDBS!$C2:$C1002,"Professor",UDBS!$F2:$F1002,"Registered")</f>
        <v>1</v>
      </c>
      <c r="C51" s="56">
        <f>COUNTIFS(UDBS!$C2:$C1002,"Professor",UDBS!$F2:$F1002,"Not Registered")</f>
        <v>0</v>
      </c>
      <c r="D51" s="54"/>
      <c r="E51" s="54">
        <f>COUNTIFS(UDBS!$C2:$C1002,"Associate Professor",UDBS!$F2:$F1002,"Registered")</f>
        <v>8</v>
      </c>
      <c r="F51" s="57">
        <f>COUNTIFS(UDBS!$C2:$C1002,"Associate Professor",UDBS!$F2:$F1002,"Not Registered")</f>
        <v>0</v>
      </c>
      <c r="G51" s="54">
        <f>COUNTIFS(UDBS!$C2:$C1002,"Senior Lecturer",UDBS!$F2:$F1002,"Registered")</f>
        <v>21</v>
      </c>
      <c r="H51" s="54">
        <f>COUNTIFS(UDBS!$C2:$C1002,"Senior Lecturer",UDBS!$F2:$F1002,"Not Registered")</f>
        <v>0</v>
      </c>
      <c r="I51" s="54">
        <f>COUNTIFS(UDBS!$C2:$C1002,"Lecturer",UDBS!$F2:$F1002,"Registered")</f>
        <v>23</v>
      </c>
      <c r="J51" s="54">
        <f>COUNTIFS(UDBS!$C2:$C1002,"Lecturer",UDBS!$F2:$F1002,"Not Registered")</f>
        <v>0</v>
      </c>
      <c r="K51" s="54">
        <f>COUNTIFS(UDBS!$C2:$C1002,"Assistant Lecturer",UDBS!$F2:$F1002,"Registered")</f>
        <v>20</v>
      </c>
      <c r="L51" s="54">
        <f>COUNTIFS(UDBS!$C2:$C1002,"Assistant Lecturer",UDBS!$F2:$F1002,"Not Registered")</f>
        <v>0</v>
      </c>
      <c r="M51" s="54">
        <f>COUNTIFS(UDBS!$C2:$C1002,"Tutorial Assistant",UDBS!$F2:$F1002,"Registered")</f>
        <v>2</v>
      </c>
      <c r="N51" s="54">
        <f>COUNTIFS(UDBS!$C2:$C1002,"Tutorial Assistant",UDBS!$F2:$F1002,"Not Registered")</f>
        <v>0</v>
      </c>
    </row>
    <row r="52" ht="15.75" customHeight="1">
      <c r="A52" s="52" t="s">
        <v>12</v>
      </c>
      <c r="B52" s="56">
        <f>COUNTIFS(SoMG!$C2:$C1002,"Professor",SoMG!$F2:$F1002,"Registered")</f>
        <v>1</v>
      </c>
      <c r="C52" s="56">
        <f>COUNTIFS(SoMG!$C2:$C1002,"Professor",SoMG!$F2:$F1002,"Not Registered")</f>
        <v>0</v>
      </c>
      <c r="D52" s="54"/>
      <c r="E52" s="54">
        <f>COUNTIFS(SoMG!$C2:$C1002,"Associate Professor",SoMG!$F2:$F1002,"Registered")</f>
        <v>1</v>
      </c>
      <c r="F52" s="57">
        <f>COUNTIFS(SoMG!$C2:$C1002,"Associate Professor",SoMG!$F2:$F1002,"Not Registered")</f>
        <v>0</v>
      </c>
      <c r="G52" s="54">
        <f>COUNTIFS(SoMG!$C2:$C1002,"Senior Lecturer",SoMG!$F2:$F1002,"Registered")</f>
        <v>8</v>
      </c>
      <c r="H52" s="54">
        <f>COUNTIFS(SoMG!$C2:$C1002,"Senior Lecturer",SoMG!$F2:$F1002,"Not Registered")</f>
        <v>0</v>
      </c>
      <c r="I52" s="54">
        <f>COUNTIFS(SoMG!$C2:$C1002,"Lecturer",SoMG!$F2:$F1002,"Registered")</f>
        <v>11</v>
      </c>
      <c r="J52" s="54">
        <f>COUNTIFS(SoMG!$C2:$C1002,"Lecturer",SoMG!$F2:$F1002,"Not Registered")</f>
        <v>0</v>
      </c>
      <c r="K52" s="54">
        <f>COUNTIFS(SoMG!$C2:$C1002,"Assistant Lecturer",SoMG!$F2:$F1002,"Registered")</f>
        <v>9</v>
      </c>
      <c r="L52" s="54">
        <f>COUNTIFS(SoMG!$C2:$C1002,"Assistant Lecturer",SoMG!$F2:$F1002,"Not Registered")</f>
        <v>2</v>
      </c>
      <c r="M52" s="54">
        <f>COUNTIFS(SoMG!$C2:$C1002,"Tutorial Assistant",SoMG!$F2:$F1002,"Registered")</f>
        <v>0</v>
      </c>
      <c r="N52" s="54">
        <f>COUNTIFS(SoMG!$C2:$C1002,"Tutorial Assistant",SoMG!$F2:$F1002,"Not Registered")</f>
        <v>0</v>
      </c>
    </row>
    <row r="53" ht="15.75" customHeight="1">
      <c r="A53" s="52" t="s">
        <v>13</v>
      </c>
      <c r="B53" s="56">
        <f>COUNTIFS(SJMC!$C2:$C1002,"Professor",SJMC!$E2:$E1002,"Registered")</f>
        <v>0</v>
      </c>
      <c r="C53" s="56">
        <f>COUNTIFS(SJMC!$C2:$C1002,"Professor",SJMC!$E2:$E1002,"Not Registered")</f>
        <v>0</v>
      </c>
      <c r="D53" s="54"/>
      <c r="E53" s="54">
        <f>COUNTIFS(SJMC!$C2:$C1002,"Associate Professor",SJMC!$E2:$E1002,"Registered")</f>
        <v>0</v>
      </c>
      <c r="F53" s="57">
        <f>COUNTIFS(SJMC!$C2:$C1002,"Associate Professor",SJMC!$E2:$E1002,"Not Registered")</f>
        <v>0</v>
      </c>
      <c r="G53" s="54">
        <f>COUNTIFS(SJMC!$C2:$C1002,"Senior Lecturer",SJMC!$E2:$E1002,"Registered")</f>
        <v>0</v>
      </c>
      <c r="H53" s="54">
        <f>COUNTIFS(SJMC!$C2:$C1002,"Senior Lecturer",SJMC!$E2:$E1002,"Not Registered")</f>
        <v>0</v>
      </c>
      <c r="I53" s="54">
        <f>COUNTIFS(SJMC!$C2:$C1002,"Lecturer",SJMC!$E2:$E1002,"Registered")</f>
        <v>7</v>
      </c>
      <c r="J53" s="54">
        <f>COUNTIFS(SJMC!$C2:$C1002,"Lecturer",SJMC!$E2:$E1002,"Not Registered")</f>
        <v>0</v>
      </c>
      <c r="K53" s="54">
        <f>COUNTIFS(SJMC!$C2:$C1002,"Assistant Lecturer",SJMC!$E2:$E1002,"Registered")</f>
        <v>17</v>
      </c>
      <c r="L53" s="54">
        <f>COUNTIFS(SJMC!$C2:$C1002,"Assistant Lecturer",SJMC!$E2:$E1002,"Not Registered")</f>
        <v>0</v>
      </c>
      <c r="M53" s="54">
        <f>COUNTIFS(SJMC!$C2:$C1002,"Tutorial Assistant",SJMC!$E2:$E1002,"Registered")</f>
        <v>3</v>
      </c>
      <c r="N53" s="54">
        <f>COUNTIFS(SJMC!$C2:$C1002,"Tutorial Assistant",SJMC!$E2:$E1002,"Not Registered")</f>
        <v>0</v>
      </c>
    </row>
    <row r="54" ht="15.75" customHeight="1">
      <c r="A54" s="52" t="s">
        <v>14</v>
      </c>
      <c r="B54" s="56">
        <f>COUNTIFS(SoED!$C2:$C1002,"Professor",SoED!$F2:$F1002,"Registered")</f>
        <v>1</v>
      </c>
      <c r="C54" s="56">
        <f>COUNTIFS(SoED!$C2:$C1002,"Professor",SoED!$F2:$F1002,"Not Registered")</f>
        <v>0</v>
      </c>
      <c r="D54" s="54"/>
      <c r="E54" s="54">
        <f>COUNTIFS(SoED!$C2:$C1002,"Associate Professor",SoED!$F2:$F1002,"Registered")</f>
        <v>0</v>
      </c>
      <c r="F54" s="57">
        <f>COUNTIFS(SoED!$C2:$C1002,"Associate Professor",SoED!$F2:$F1002,"Not Registered")</f>
        <v>0</v>
      </c>
      <c r="G54" s="54">
        <f>COUNTIFS(SoED!$C2:$C1002,"Senior Lecturer",SoED!$F2:$F1002,"Registered")</f>
        <v>16</v>
      </c>
      <c r="H54" s="54">
        <f>COUNTIFS(SoED!$C2:$C1002,"Senior Lecturer",SoED!$F2:$F1002,"Not Registered")</f>
        <v>0</v>
      </c>
      <c r="I54" s="54">
        <f>COUNTIFS(SoED!$C2:$C1002,"Lecturer",SoED!$F2:$F1002,"Registered")</f>
        <v>17</v>
      </c>
      <c r="J54" s="54">
        <f>COUNTIFS(SoED!$C2:$C1002,"Lecturer",SoED!$F2:$F1002,"Not Registered")</f>
        <v>0</v>
      </c>
      <c r="K54" s="54">
        <f>COUNTIFS(SoED!$C2:$C1002,"Assistant Lecturer",SoED!$F2:$F1002,"Registered")</f>
        <v>14</v>
      </c>
      <c r="L54" s="54">
        <f>COUNTIFS(SoED!$C2:$C1002,"Assistant Lecturer",SoED!$F2:$F1002,"Not Registered")</f>
        <v>0</v>
      </c>
      <c r="M54" s="54">
        <f>COUNTIFS(SoED!$C2:$C1002,"Tutorial Assistant",SoED!$F2:$F1002,"Registered")</f>
        <v>1</v>
      </c>
      <c r="N54" s="54">
        <f>COUNTIFS(SoED!$C2:$C1002,"Tutorial Assistant",SoED!$F2:$F1002,"Not Registered")</f>
        <v>0</v>
      </c>
    </row>
    <row r="55" ht="15.75" customHeight="1">
      <c r="A55" s="52" t="s">
        <v>15</v>
      </c>
      <c r="B55" s="56">
        <f>COUNTIFS(SoAF!$C2:$C1002,"Professor",SoAF!$F2:$F1002,"Registered")</f>
        <v>0</v>
      </c>
      <c r="C55" s="56">
        <f>COUNTIFS(SoAF!$C2:$C1002,"Professor",SoAF!$F2:$F1002,"Registered")</f>
        <v>0</v>
      </c>
      <c r="D55" s="54"/>
      <c r="E55" s="54">
        <f>COUNTIFS(SoAF!$C2:$C1002,"Associate Professor",SoAF!$F2:$F1002,"Registered")</f>
        <v>2</v>
      </c>
      <c r="F55" s="57">
        <f>COUNTIFS(SoAF!$C2:$C1002,"Associate Professor",SoAF!$F2:$F1002,"Registered")</f>
        <v>2</v>
      </c>
      <c r="G55" s="54">
        <f>COUNTIFS(SoAF!$C2:$C1002,"Senior Lecturer",SoAF!$F2:$F1002,"Registered")</f>
        <v>6</v>
      </c>
      <c r="H55" s="54">
        <f>COUNTIFS(SoAF!$C2:$C1002,"Senior Lecturer",SoAF!$F2:$F1002,"Registered")</f>
        <v>6</v>
      </c>
      <c r="I55" s="54">
        <f>COUNTIFS(SoAF!$C2:$C1002,"Lecturer",SoAF!$F2:$F1002,"Registered")</f>
        <v>6</v>
      </c>
      <c r="J55" s="54">
        <f>COUNTIFS(SoAF!$C2:$C1002,"Lecturer",SoAF!$F2:$F1002,"Registered")</f>
        <v>6</v>
      </c>
      <c r="K55" s="54">
        <f>COUNTIFS(SoAF!$C2:$C1002,"Assistant Lecturer",SoAF!$F2:$F1002,"Registered")</f>
        <v>11</v>
      </c>
      <c r="L55" s="54">
        <f>COUNTIFS(SoAF!$C2:$C1002,"Assistant Lecturer",SoAF!$F2:$F1002,"Registered")</f>
        <v>11</v>
      </c>
      <c r="M55" s="54">
        <f>COUNTIFS(SoAF!$C2:$C1002,"Tutorial Assistant",SoAF!$F2:$F1002,"Registered")</f>
        <v>0</v>
      </c>
      <c r="N55" s="54">
        <f>COUNTIFS(SoAF!$C2:$C1002,"Tutorial Assistant",SoAF!$F2:$F1002,"Registered")</f>
        <v>0</v>
      </c>
    </row>
    <row r="56" ht="15.75" customHeight="1">
      <c r="A56" s="52" t="s">
        <v>16</v>
      </c>
      <c r="B56" s="56">
        <f>COUNTIFS(MRI!$C2:$C1002,"Professor",MRI!$H2:$H1002,"Registered")</f>
        <v>0</v>
      </c>
      <c r="C56" s="56">
        <f>COUNTIFS(MRI!$C2:$C1002,"Professor",MRI!$H2:$H1002,"Not Registered")</f>
        <v>0</v>
      </c>
      <c r="D56" s="54"/>
      <c r="E56" s="54">
        <f>COUNTIFS(MRI!$C2:$C1002,"Associate Professor",MRI!$H2:$H1002,"Registered")</f>
        <v>0</v>
      </c>
      <c r="F56" s="57">
        <f>COUNTIFS(MRI!$C2:$C1002,"Associate Professor",MRI!$H2:$H1002,"Not Registered")</f>
        <v>0</v>
      </c>
      <c r="G56" s="54">
        <f>COUNTIFS(MRI!$C2:$C1002,"Senior Lecturer",MRI!$H2:$H1002,"Registered")</f>
        <v>0</v>
      </c>
      <c r="H56" s="54">
        <f>COUNTIFS(MRI!$C2:$C1002,"Senior Lecturer",MRI!$H2:$H1002,"Not Registered")</f>
        <v>0</v>
      </c>
      <c r="I56" s="54">
        <f>COUNTIFS(MRI!$C2:$C1002,"Lecturer",MRI!$H2:$H1002,"Registered")</f>
        <v>0</v>
      </c>
      <c r="J56" s="54">
        <f>COUNTIFS(MRI!$C2:$C1002,"Lecturer",MRI!$H2:$H1002,"Not Registered")</f>
        <v>0</v>
      </c>
      <c r="K56" s="54">
        <f>COUNTIFS(MRI!$C2:$C1002,"Assistant Lecturer",MRI!$H2:$H1002,"Registered")</f>
        <v>0</v>
      </c>
      <c r="L56" s="54">
        <f>COUNTIFS(MRI!$C2:$C1002,"Assistant Lecturer",MRI!$H2:$H1002,"Not Registered")</f>
        <v>0</v>
      </c>
      <c r="M56" s="54">
        <f>COUNTIFS(MRI!$C2:$C1002,"Tutorial Assistant",MRI!$H2:$H1002,"Registered")</f>
        <v>0</v>
      </c>
      <c r="N56" s="54">
        <f>COUNTIFS(MRI!$C2:$C1002,"Tutorial Assistant",MRI!$H2:$H1002,"Not Registered")</f>
        <v>0</v>
      </c>
    </row>
    <row r="57" ht="15.75" customHeight="1">
      <c r="A57" s="52" t="s">
        <v>17</v>
      </c>
      <c r="B57" s="56">
        <f>COUNTIFS(MCHAS!$C2:$C1002,"Professor",MCHAS!$F2:$F1002,"Registered")</f>
        <v>1</v>
      </c>
      <c r="C57" s="56">
        <f>COUNTIFS(MCHAS!$C2:$C1002,"Professor",MCHAS!$F2:$F1002,"Not Registered")</f>
        <v>0</v>
      </c>
      <c r="D57" s="54"/>
      <c r="E57" s="54">
        <f>COUNTIFS(MCHAS!$C2:$C1002,"Associate Professor",MCHAS!$F2:$F1002,"Registered")</f>
        <v>2</v>
      </c>
      <c r="F57" s="57">
        <f>COUNTIFS(MCHAS!$C2:$C1002,"Associate Professor",MCHAS!$F2:$F1002,"Not Registered")</f>
        <v>0</v>
      </c>
      <c r="G57" s="54">
        <f>COUNTIFS(MCHAS!$C2:$C1002,"Senior Lecturer",MCHAS!$F2:$F1002,"Registered")</f>
        <v>3</v>
      </c>
      <c r="H57" s="54">
        <f>COUNTIFS(MCHAS!$C2:$C1002,"Senior Lecturer",MCHAS!$F2:$F1002,"Not Registered")</f>
        <v>0</v>
      </c>
      <c r="I57" s="54">
        <f>COUNTIFS(MCHAS!$C2:$C1002,"Lecturer",MCHAS!$F2:$F1002,"Registered")</f>
        <v>14</v>
      </c>
      <c r="J57" s="54">
        <f>COUNTIFS(MCHAS!$C2:$C1002,"Lecturer",MCHAS!$F2:$F1002,"Not Registered")</f>
        <v>0</v>
      </c>
      <c r="K57" s="54">
        <f>COUNTIFS(MCHAS!$C2:$C1002,"Assistant Lecturer",MCHAS!$F2:$F1002,"Registered")</f>
        <v>5</v>
      </c>
      <c r="L57" s="54">
        <f>COUNTIFS(MCHAS!$C2:$C1002,"Assistant Lecturer",MCHAS!$F2:$F1002,"Not Registered")</f>
        <v>0</v>
      </c>
      <c r="M57" s="54">
        <f>COUNTIFS(MCHAS!$C2:$C1002,"Tutorial Assistant",MCHAS!$F2:$F1002,"Registered")</f>
        <v>2</v>
      </c>
      <c r="N57" s="54">
        <f>COUNTIFS(MCHAS!$C2:$C1002,"Tutorial Assistant",MCHAS!$F2:$F1002,"Not Registered")</f>
        <v>0</v>
      </c>
    </row>
    <row r="58" ht="15.75" customHeight="1">
      <c r="A58" s="52" t="s">
        <v>18</v>
      </c>
      <c r="B58" s="56">
        <f>COUNTIFS(Library!$C2:$C1002,"Professor",Library!$E2:$E1002,"Registered")</f>
        <v>0</v>
      </c>
      <c r="C58" s="56">
        <f>COUNTIFS(Library!$C2:$C1002,"Professor",Library!$E2:$E1002,"Not Registered")</f>
        <v>0</v>
      </c>
      <c r="D58" s="54"/>
      <c r="E58" s="54">
        <f>COUNTIFS(Library!$C2:$C1002,"Associate Professor",Library!$E2:$E1002,"Registered")</f>
        <v>2</v>
      </c>
      <c r="F58" s="57">
        <f>COUNTIFS(Library!$C2:$C1002,"Associate Professor",Library!$E2:$E1002,"Not Registered")</f>
        <v>0</v>
      </c>
      <c r="G58" s="54">
        <f>COUNTIFS(Library!$C2:$C1002,"Senior Lecturer",Library!$E2:$E1002,"Registered")</f>
        <v>4</v>
      </c>
      <c r="H58" s="54">
        <f>COUNTIFS(Library!$C2:$C1002,"Senior Lecturer",Library!$E2:$E1002,"Not Registered")</f>
        <v>0</v>
      </c>
      <c r="I58" s="54">
        <f>COUNTIFS(Library!$C2:$C1002,"Lecturer",Library!$E2:$E1002,"Registered")</f>
        <v>1</v>
      </c>
      <c r="J58" s="54">
        <f>COUNTIFS(Library!$C2:$C1002,"Lecturer",Library!$E2:$E1002,"Not Registered")</f>
        <v>0</v>
      </c>
      <c r="K58" s="54">
        <f>COUNTIFS(Library!$C2:$C1002,"Assistant Lecturer",Library!$E2:$E1002,"Registered")</f>
        <v>4</v>
      </c>
      <c r="L58" s="54">
        <f>COUNTIFS(Library!$C2:$C1002,"Assistant Lecturer",Library!$E2:$E1002,"Not Registered")</f>
        <v>0</v>
      </c>
      <c r="M58" s="54">
        <f>COUNTIFS(Library!$C2:$C1002,"Tutorial Assistant",Library!$E2:$E1002,"Registered")</f>
        <v>0</v>
      </c>
      <c r="N58" s="54">
        <f>COUNTIFS(Library!$C2:$C1002,"Tutorial Assistant",Library!$E2:$E1002,"Not Registered")</f>
        <v>0</v>
      </c>
    </row>
    <row r="59" ht="15.75" customHeight="1">
      <c r="A59" s="52" t="s">
        <v>19</v>
      </c>
      <c r="B59" s="56">
        <f>COUNTIFS(IRA!$C2:$C1002,"Professor",IRA!$E2:$E1002,"Registered")</f>
        <v>0</v>
      </c>
      <c r="C59" s="56">
        <f>COUNTIFS(IRA!$C2:$C1002,"Professor",IRA!$E2:$E1002,"Not Registered")</f>
        <v>0</v>
      </c>
      <c r="D59" s="54"/>
      <c r="E59" s="54">
        <f>COUNTIFS(IRA!$C2:$C1002,"Associate Professor",IRA!$E2:$E1002,"Registered")</f>
        <v>1</v>
      </c>
      <c r="F59" s="57">
        <f>COUNTIFS(IRA!$C2:$C1002,"Associate Professor",IRA!$E2:$E1002,"Not Registered")</f>
        <v>0</v>
      </c>
      <c r="G59" s="54">
        <f>COUNTIFS(IRA!$C2:$C1002,"Senior Lecturer",IRA!$E2:$E1002,"Registered")</f>
        <v>2</v>
      </c>
      <c r="H59" s="54">
        <f>COUNTIFS(IRA!$C2:$C1002,"Senior Lecturer",IRA!$E2:$E1002,"Not Registered")</f>
        <v>0</v>
      </c>
      <c r="I59" s="54">
        <f>COUNTIFS(IRA!$C2:$C1002,"Lecturer",IRA!$E2:$E1002,"Registered")</f>
        <v>6</v>
      </c>
      <c r="J59" s="54">
        <f>COUNTIFS(IRA!$C2:$C1002,"Lecturer",IRA!$E2:$E1002,"Not Registered")</f>
        <v>0</v>
      </c>
      <c r="K59" s="54">
        <f>COUNTIFS(IRA!$C2:$C1002,"Assistant Lecturer",IRA!$E2:$E1002,"Registered")</f>
        <v>3</v>
      </c>
      <c r="L59" s="54">
        <f>COUNTIFS(IRA!$C2:$C1002,"Assistant Lecturer",IRA!$E2:$E1002,"Not Registered")</f>
        <v>0</v>
      </c>
      <c r="M59" s="54">
        <f>COUNTIFS(IRA!$C2:$C1002,"Tutorial Assistant",IRA!$E2:$E1002,"Registered")</f>
        <v>0</v>
      </c>
      <c r="N59" s="54">
        <f>COUNTIFS(IRA!$C2:$C1002,"Tutorial Assistant",IRA!$E2:$E1002,"Not Registered")</f>
        <v>0</v>
      </c>
    </row>
    <row r="60" ht="15.75" customHeight="1">
      <c r="A60" s="52" t="s">
        <v>20</v>
      </c>
      <c r="B60" s="56">
        <f>COUNTIFS(CoAF!$C2:$C1002,"Professor",CoAF!$F2:$F1002,"Registered")</f>
        <v>0</v>
      </c>
      <c r="C60" s="56">
        <f>COUNTIFS(CoAF!$C2:$C1002,"Professor",CoAF!$F2:$F1002,"Not Registered")</f>
        <v>0</v>
      </c>
      <c r="D60" s="54"/>
      <c r="E60" s="54">
        <f>COUNTIFS(CoAF!$C2:$C1002,"Associate Professor",CoAF!$F2:$F1002,"Registered")</f>
        <v>0</v>
      </c>
      <c r="F60" s="57">
        <f>COUNTIFS(CoAF!$C2:$C1002,"Associate Professor",CoAF!$F2:$F1002,"Not Registered")</f>
        <v>0</v>
      </c>
      <c r="G60" s="54">
        <f>COUNTIFS(CoAF!$C2:$C1002,"Senior Lecturer",CoAF!$F2:$F1002,"Registered")</f>
        <v>6</v>
      </c>
      <c r="H60" s="54">
        <f>COUNTIFS(CoAF!$C2:$C1002,"Senior Lecturer",CoAF!$F2:$F1002,"Not Registered")</f>
        <v>0</v>
      </c>
      <c r="I60" s="54">
        <f>COUNTIFS(CoAF!$C2:$C1002,"Lecturer",CoAF!$F2:$F1002,"Registered")</f>
        <v>6</v>
      </c>
      <c r="J60" s="54">
        <f>COUNTIFS(CoAF!$C2:$C1002,"Lecturer",CoAF!$F2:$F1002,"Not Registered")</f>
        <v>0</v>
      </c>
      <c r="K60" s="54">
        <f>COUNTIFS(CoAF!$C2:$C1002,"Assistant Lecturer",CoAF!$F2:$F1002,"Registered")</f>
        <v>17</v>
      </c>
      <c r="L60" s="54">
        <f>COUNTIFS(CoAF!$C2:$C1002,"Assistant Lecturer",CoAF!$F2:$F1002,"Not Registered")</f>
        <v>0</v>
      </c>
      <c r="M60" s="54">
        <f>COUNTIFS(CoAF!$C2:$C1002,"Tutorial Assistant",CoAF!$F2:$F1002,"Registered")</f>
        <v>3</v>
      </c>
      <c r="N60" s="54">
        <f>COUNTIFS(CoAF!$C2:$C1002,"Tutorial Assistant",CoAF!$F2:$F1002,"Not Registered")</f>
        <v>0</v>
      </c>
    </row>
    <row r="61" ht="15.75" customHeight="1">
      <c r="A61" s="52" t="s">
        <v>21</v>
      </c>
      <c r="B61" s="56">
        <f>COUNTIFS(CoET!$C2:$C1002,"Professor",CoET!$F2:$F1002,"Registered")</f>
        <v>2</v>
      </c>
      <c r="C61" s="56">
        <f>COUNTIFS(CoET!$C2:$C1002,"Professor",CoET!$F2:$F1002,"Not Registered")</f>
        <v>0</v>
      </c>
      <c r="D61" s="54"/>
      <c r="E61" s="54">
        <f>COUNTIFS(CoET!$C2:$C1002,"Associate Professor",CoET!$F2:$F1002,"Registered")</f>
        <v>5</v>
      </c>
      <c r="F61" s="57">
        <f>COUNTIFS(CoET!$C2:$C1002,"Associate Professor",CoET!$F2:$F1002,"Not Registered")</f>
        <v>0</v>
      </c>
      <c r="G61" s="54">
        <f>COUNTIFS(CoET!$C2:$C1002,"Senior Lecturer",CoET!$F2:$F1002,"Registered")</f>
        <v>18</v>
      </c>
      <c r="H61" s="54">
        <f>COUNTIFS(CoET!$C2:$C1002,"Senior Lecturer",CoET!$F2:$F1002,"Not Registered")</f>
        <v>0</v>
      </c>
      <c r="I61" s="54">
        <f>COUNTIFS(CoET!$C2:$C1002,"Lecturer",CoET!$F2:$F1002,"Registered")</f>
        <v>29</v>
      </c>
      <c r="J61" s="54">
        <f>COUNTIFS(CoET!$C2:$C1002,"Lecturer",CoET!$F2:$F1002,"Not Registered")</f>
        <v>0</v>
      </c>
      <c r="K61" s="54">
        <f>COUNTIFS(CoET!$C2:$C1002,"Assistant Lecturer",CoET!$F2:$F1002,"Registered")</f>
        <v>33</v>
      </c>
      <c r="L61" s="54">
        <f>COUNTIFS(CoET!$C2:$C1002,"Assistant Lecturer",CoET!$F2:$F1002,"Not Registered")</f>
        <v>0</v>
      </c>
      <c r="M61" s="54">
        <f>COUNTIFS(CoET!$C2:$C1002,"Tutorial Assistant",CoET!$F2:$F1002,"Registered")</f>
        <v>7</v>
      </c>
      <c r="N61" s="54">
        <f>COUNTIFS(CoET!$C2:$C1002,"Tutorial Assistant",CoET!$F2:$F1002,"Not Registered")</f>
        <v>0</v>
      </c>
    </row>
    <row r="62" ht="15.75" customHeight="1">
      <c r="A62" s="52" t="s">
        <v>22</v>
      </c>
      <c r="B62" s="56">
        <f>COUNTIFS(CoHU!$C2:$C1002,"Professor",CoHU!$F2:$F1002,"Registered")</f>
        <v>3</v>
      </c>
      <c r="C62" s="56">
        <f>COUNTIFS(CoHU!$C2:$C1002,"Professor",CoHU!$F2:$F1002,"Not Registered")</f>
        <v>0</v>
      </c>
      <c r="D62" s="54"/>
      <c r="E62" s="54">
        <f>COUNTIFS(CoHU!$C2:$C1002,"Associate Professor",CoHU!$F2:$F1002,"Registered")</f>
        <v>7</v>
      </c>
      <c r="F62" s="57">
        <f>COUNTIFS(CoHU!$C2:$C1002,"Associate Professor",CoHU!$F2:$F1002,"Not Registered")</f>
        <v>0</v>
      </c>
      <c r="G62" s="54">
        <f>COUNTIFS(CoHU!$C2:$C1002,"Senior Lecturer",CoHU!$F2:$F1002,"Registered")</f>
        <v>22</v>
      </c>
      <c r="H62" s="54">
        <f>COUNTIFS(CoHU!$C2:$C1002,"Senior Lecturer",CoHU!$F2:$F1002,"Not Registered")</f>
        <v>0</v>
      </c>
      <c r="I62" s="54">
        <f>COUNTIFS(CoHU!$C2:$C1002,"Lecturer",CoHU!$F2:$F1002,"Registered")</f>
        <v>36</v>
      </c>
      <c r="J62" s="54">
        <f>COUNTIFS(CoHU!$C2:$C1002,"Lecturer",CoHU!$F2:$F1002,"Not Registered")</f>
        <v>0</v>
      </c>
      <c r="K62" s="54">
        <f>COUNTIFS(CoHU!$C2:$C1002,"Assistant Lecturer",CoHU!$F2:$F1002,"Registered")</f>
        <v>28</v>
      </c>
      <c r="L62" s="54">
        <f>COUNTIFS(CoHU!$C2:$C1002,"Assistant Lecturer",CoHU!$F2:$F1002,"Not Registered")</f>
        <v>0</v>
      </c>
      <c r="M62" s="54">
        <f>COUNTIFS(CoHU!$C2:$C1002,"Tutorial Assistant",CoHU!$F2:$F1002,"Registered")</f>
        <v>0</v>
      </c>
      <c r="N62" s="54">
        <f>COUNTIFS(CoHU!$C2:$C1002,"Tutorial Assistant",CoHU!$F2:$F1002,"Not Registered")</f>
        <v>0</v>
      </c>
    </row>
    <row r="63" ht="15.75" customHeight="1">
      <c r="A63" s="52" t="s">
        <v>23</v>
      </c>
      <c r="B63" s="56">
        <f>COUNTIFS(CoICT!$C2:$C1002,"Professor",CoICT!$F2:$F1002,"Registered")</f>
        <v>0</v>
      </c>
      <c r="C63" s="56">
        <f>COUNTIFS(CoICT!$C2:$C1002,"Professor",CoICT!$F2:$F1002,"Not Registered")</f>
        <v>0</v>
      </c>
      <c r="D63" s="54"/>
      <c r="E63" s="54">
        <f>COUNTIFS(CoICT!$C2:$C1002,"Associate Professor",CoICT!$F2:$F1002,"Registered")</f>
        <v>3</v>
      </c>
      <c r="F63" s="57">
        <f>COUNTIFS(CoICT!$C2:$C1002,"Associate Professor",CoICT!$F2:$F1002,"Not Registered")</f>
        <v>0</v>
      </c>
      <c r="G63" s="54">
        <f>COUNTIFS(CoICT!$C2:$C1002,"Senior Lecturer",CoICT!$F2:$F1002,"Registered")</f>
        <v>12</v>
      </c>
      <c r="H63" s="54">
        <f>COUNTIFS(CoICT!$C2:$C1002,"Senior Lecturer",CoICT!$F2:$F1002,"Not Registered")</f>
        <v>0</v>
      </c>
      <c r="I63" s="54">
        <f>COUNTIFS(CoICT!$C2:$C1002,"Lecturer",CoICT!$F2:$F1002,"Registered")</f>
        <v>22</v>
      </c>
      <c r="J63" s="54">
        <f>COUNTIFS(CoICT!$C2:$C1002,"Lecturer",CoICT!$F2:$F1002,"Not Registered")</f>
        <v>0</v>
      </c>
      <c r="K63" s="54">
        <f>COUNTIFS(CoICT!$C2:$C1002,"Assistant Lecturer",CoICT!$F2:$F1002,"Registered")</f>
        <v>33</v>
      </c>
      <c r="L63" s="54">
        <f>COUNTIFS(CoICT!$C2:$C1002,"Assistant Lecturer",CoICT!$F2:$F1002,"Not Registered")</f>
        <v>0</v>
      </c>
      <c r="M63" s="54">
        <f>COUNTIFS(CoICT!$C2:$C1002,"Tutorial Assistant",CoICT!$F2:$F1002,"Registered")</f>
        <v>12</v>
      </c>
      <c r="N63" s="54">
        <f>COUNTIFS(CoICT!$C2:$C1002,"Tutorial Assistant",CoICT!$F2:$F1002,"Not Registered")</f>
        <v>0</v>
      </c>
    </row>
    <row r="64" ht="15.75" customHeight="1">
      <c r="A64" s="52" t="s">
        <v>24</v>
      </c>
      <c r="B64" s="58">
        <f>COUNTIFS(CoNAS!$C2:$C1002,"Professor",CoNAS!$F2:$F1002,"Registered")</f>
        <v>1</v>
      </c>
      <c r="C64" s="56">
        <f>COUNTIFS(CoNAS!$C2:$C1002,"Professor",CoNAS!$F2:$F1002,"Not Registered")</f>
        <v>0</v>
      </c>
      <c r="D64" s="54"/>
      <c r="E64" s="54">
        <f>COUNTIFS(CoNAS!$C2:$C1002,"Associate Professor",CoNAS!$F2:$F1002,"Registered")</f>
        <v>11</v>
      </c>
      <c r="F64" s="57">
        <f>COUNTIFS(CoNAS!$C2:$C1002,"Associate Professor",CoNAS!$F2:$F1002,"Not Registered")</f>
        <v>0</v>
      </c>
      <c r="G64" s="54">
        <f>COUNTIFS(CoNAS!$C2:$C1002,"Senior Lecturer",CoNAS!$F2:$F1002,"Registered")</f>
        <v>22</v>
      </c>
      <c r="H64" s="54">
        <f>COUNTIFS(CoNAS!$C2:$C1002,"Senior Lecturer",CoNAS!$F2:$F1002,"Not Registered")</f>
        <v>0</v>
      </c>
      <c r="I64" s="54">
        <f>COUNTIFS(CoNAS!$C2:$C1002,"Lecturer",CoNAS!$F2:$F1002,"Registered")</f>
        <v>48</v>
      </c>
      <c r="J64" s="54">
        <f>COUNTIFS(CoNAS!$C2:$C1002,"Lecturer",CoNAS!$F2:$F1002,"Not Registered")</f>
        <v>0</v>
      </c>
      <c r="K64" s="54">
        <f>COUNTIFS(CoNAS!$C2:$C1002,"Assistant Lecturer",CoNAS!$F2:$F1002,"Registered")</f>
        <v>34</v>
      </c>
      <c r="L64" s="54">
        <f>COUNTIFS(CoNAS!$C2:$C1002,"Assistant Lecturer",CoNAS!$F2:$F1002,"Not Registered")</f>
        <v>0</v>
      </c>
      <c r="M64" s="54">
        <f>COUNTIFS(CoNAS!$C2:$C1002,"Tutorial Assistant",CoNAS!$F2:$F1002,"Registered")</f>
        <v>4</v>
      </c>
      <c r="N64" s="54">
        <f>COUNTIFS(CoNAS!$C2:$C1002,"Tutorial Assistant",CoNAS!$F2:$F1002,"Not Registered")</f>
        <v>0</v>
      </c>
    </row>
    <row r="65" ht="15.75" customHeight="1">
      <c r="A65" s="52" t="s">
        <v>25</v>
      </c>
      <c r="B65" s="56">
        <f>COUNTIFS(CoSS!$C2:$C1002,"Professor",CoSS!$F2:$F1002,"Registered")</f>
        <v>0</v>
      </c>
      <c r="C65" s="56">
        <f>COUNTIFS(CoSS!$C2:$C1002,"Professor",CoSS!$F2:$F1002,"Not Registered")</f>
        <v>0</v>
      </c>
      <c r="D65" s="54"/>
      <c r="E65" s="54">
        <f>COUNTIFS(CoSS!$C2:$C1002,"Associate Professor",CoSS!$F2:$F1002,"Registered")</f>
        <v>7</v>
      </c>
      <c r="F65" s="57">
        <f>COUNTIFS(CoSS!$C2:$C1002,"Associate Professor",CoSS!$F2:$F1002,"Not Registered")</f>
        <v>0</v>
      </c>
      <c r="G65" s="54">
        <f>COUNTIFS(CoSS!$C2:$C1002,"Senior Lecturer",CoSS!$F2:$F1002,"Registered")</f>
        <v>17</v>
      </c>
      <c r="H65" s="54">
        <f>COUNTIFS(CoSS!$C2:$C1002,"Senior Lecturer",CoSS!$F2:$F1002,"Not Registered")</f>
        <v>0</v>
      </c>
      <c r="I65" s="54">
        <f>COUNTIFS(CoSS!$C2:$C1002,"Lecturer",CoSS!$F2:$F1002,"Registered")</f>
        <v>20</v>
      </c>
      <c r="J65" s="54">
        <f>COUNTIFS(CoSS!$C2:$C1002,"Lecturer",CoSS!$F2:$F1002,"Not Registered")</f>
        <v>0</v>
      </c>
      <c r="K65" s="54">
        <f>COUNTIFS(CoSS!$C2:$C1002,"Assistant Lecturer",CoSS!$F2:$F1002,"Registered")</f>
        <v>25</v>
      </c>
      <c r="L65" s="54">
        <f>COUNTIFS(CoSS!$C2:$C1002,"Assistant Lecturer",CoSS!$F2:$F1002,"Not Registered")</f>
        <v>0</v>
      </c>
      <c r="M65" s="54">
        <f>COUNTIFS(CoSS!$C2:$C1002,"Tutorial Assistant",CoSS!$F2:$F1002,"Registered")</f>
        <v>1</v>
      </c>
      <c r="N65" s="54">
        <f>COUNTIFS(CoSS!$C2:$C1002,"Tutorial Assistant",CoSS!$F2:$F1002,"Not Registered")</f>
        <v>0</v>
      </c>
    </row>
    <row r="66" ht="15.75" customHeight="1">
      <c r="A66" s="52" t="s">
        <v>26</v>
      </c>
      <c r="B66" s="56">
        <f>COUNTIFS(IDS!$C2:$C1002,"Professor",IDS!$E2:$E1002,"Registered")</f>
        <v>0</v>
      </c>
      <c r="C66" s="56">
        <f>COUNTIFS(IDS!$C2:$C1002,"Professor",IDS!$E2:$E1002,"Not Registered")</f>
        <v>0</v>
      </c>
      <c r="D66" s="54"/>
      <c r="E66" s="54">
        <f>COUNTIFS(IDS!$C2:$C1002,"Associate Professor",IDS!$E2:$E1002,"Registered")</f>
        <v>3</v>
      </c>
      <c r="F66" s="57">
        <f>COUNTIFS(IDS!$C2:$C1002,"Associate Professor",IDS!$E2:$E1002,"Not Registered")</f>
        <v>0</v>
      </c>
      <c r="G66" s="54">
        <f>COUNTIFS(IDS!$C2:$C1002,"Senior Lecturer",IDS!$E2:$E1002,"Registered")</f>
        <v>2</v>
      </c>
      <c r="H66" s="54">
        <f>COUNTIFS(IDS!$C2:$C1002,"Senior Lecturer",IDS!$E2:$E1002,"Not Registered")</f>
        <v>0</v>
      </c>
      <c r="I66" s="54">
        <f>COUNTIFS(IDS!$C2:$C1002,"Lecturer",IDS!$E2:$E1002,"Registered")</f>
        <v>10</v>
      </c>
      <c r="J66" s="54">
        <f>COUNTIFS(IDS!$C2:$C1002,"Lecturer",IDS!$E2:$E1002,"Not Registered")</f>
        <v>0</v>
      </c>
      <c r="K66" s="54">
        <f>COUNTIFS(IDS!$C2:$C1002,"Assistant Lecturer",IDS!$E2:$E1002,"Registered")</f>
        <v>6</v>
      </c>
      <c r="L66" s="54">
        <f>COUNTIFS(IDS!$C2:$C1002,"Assistant Lecturer",IDS!$E2:$E1002,"Not Registered")</f>
        <v>0</v>
      </c>
      <c r="M66" s="54">
        <f>COUNTIFS(IDS!$C2:$C1002,"Tutorial Assistant",IDS!$E2:$E1002,"Registered")</f>
        <v>0</v>
      </c>
      <c r="N66" s="54">
        <f>COUNTIFS(IDS!$C2:$C1002,"Tutorial Assistant",IDS!$E2:$E1002,"Not Registered")</f>
        <v>0</v>
      </c>
    </row>
    <row r="67" ht="15.75" customHeight="1">
      <c r="A67" s="52" t="s">
        <v>27</v>
      </c>
      <c r="B67" s="56">
        <f>COUNTIFS(IKS!$C2:$C1002,"Professor",IKS!$F2:$F1002,"Registered")</f>
        <v>0</v>
      </c>
      <c r="C67" s="56">
        <f>COUNTIFS(IKS!$C2:$C1002,"Professor",IKS!$F2:$F1002,"Not Registered")</f>
        <v>0</v>
      </c>
      <c r="D67" s="54"/>
      <c r="E67" s="54">
        <f>COUNTIFS(IKS!$C2:$C1002,"Associate Professor",IKS!$F2:$F1002,"Registered")</f>
        <v>3</v>
      </c>
      <c r="F67" s="57">
        <f>COUNTIFS(IKS!$C2:$C1002,"Associate Professor",IKS!$F2:$F1002,"Not Registered")</f>
        <v>0</v>
      </c>
      <c r="G67" s="54">
        <f>COUNTIFS(IKS!$C2:$C1002,"Senior Lecturer",IKS!$F2:$F1002,"Registered")</f>
        <v>7</v>
      </c>
      <c r="H67" s="54">
        <f>COUNTIFS(IKS!$C2:$C1002,"Senior Lecturer",IKS!$F2:$F1002,"Not Registered")</f>
        <v>0</v>
      </c>
      <c r="I67" s="54">
        <f>COUNTIFS(IKS!$C2:$C1002,"Lecturer",IKS!$F2:$F1002,"Registered")</f>
        <v>14</v>
      </c>
      <c r="J67" s="54">
        <f>COUNTIFS(IKS!$C2:$C1002,"Lecturer",IKS!$F2:$F1002,"Not Registered")</f>
        <v>0</v>
      </c>
      <c r="K67" s="54">
        <f>COUNTIFS(IKS!$C2:$C1002,"Assistant Lecturer",IKS!$F2:$F1002,"Registered")</f>
        <v>15</v>
      </c>
      <c r="L67" s="54">
        <f>COUNTIFS(IKS!$C2:$C1002,"Assistant Lecturer",IKS!$F2:$F1002,"Not Registered")</f>
        <v>0</v>
      </c>
      <c r="M67" s="54">
        <f>COUNTIFS(IKS!$C2:$C1002,"Tutorial Assistant",IKS!$F2:$F1002,"Registered")</f>
        <v>1</v>
      </c>
      <c r="N67" s="54">
        <f>COUNTIFS(IKS!$C2:$C1002,"Tutorial Assistant",IKS!$F2:$F1002,"Not Registered")</f>
        <v>0</v>
      </c>
    </row>
    <row r="68" ht="15.75" customHeight="1">
      <c r="A68" s="52" t="s">
        <v>28</v>
      </c>
      <c r="B68" s="56">
        <f>COUNTIFS(IMS!$C2:$C1002,"Professor",IMS!$F2:$F1002,"Registered")</f>
        <v>0</v>
      </c>
      <c r="C68" s="56">
        <f>COUNTIFS(IMS!$C2:$C1002,"Professor",IMS!$F2:$F1002,"Not Registered")</f>
        <v>0</v>
      </c>
      <c r="D68" s="54"/>
      <c r="E68" s="54">
        <f>COUNTIFS(IMS!$C2:$C1002,"Associate Professor",IMS!$F2:$F1002,"Registered")</f>
        <v>2</v>
      </c>
      <c r="F68" s="57">
        <f>COUNTIFS(IMS!$C2:$C1002,"Associate Professor",IMS!$F2:$F1002,"Not Registered")</f>
        <v>0</v>
      </c>
      <c r="G68" s="54">
        <f>COUNTIFS(IMS!$C2:$C1002,"Senior Lecturer",IMS!$F2:$F1002,"Registered")</f>
        <v>9</v>
      </c>
      <c r="H68" s="54">
        <f>COUNTIFS(IMS!$C2:$C1002,"Senior Lecturer",IMS!$F2:$F1002,"Not Registered")</f>
        <v>0</v>
      </c>
      <c r="I68" s="54">
        <f>COUNTIFS(IMS!$C2:$C1002,"Lecturer",IMS!$F2:$F1002,"Registered")</f>
        <v>5</v>
      </c>
      <c r="J68" s="54">
        <f>COUNTIFS(IMS!$C2:$C1002,"Lecturer",IMS!$F2:$F1002,"Not Registered")</f>
        <v>0</v>
      </c>
      <c r="K68" s="54">
        <f>COUNTIFS(IMS!$C2:$C1002,"Assistant Lecturer",IMS!$F2:$F1002,"Registered")</f>
        <v>10</v>
      </c>
      <c r="L68" s="54">
        <f>COUNTIFS(IMS!$C2:$C1002,"Assistant Lecturer",IMS!$F2:$F1002,"Not Registered")</f>
        <v>0</v>
      </c>
      <c r="M68" s="54">
        <f>COUNTIFS(IMS!$C2:$C1002,"Tutorial Assistant",IMS!$F2:$F1002,"Registered")</f>
        <v>0</v>
      </c>
      <c r="N68" s="54">
        <f>COUNTIFS(IMS!$C2:$C1002,"Tutorial Assistant",IMS!$F2:$F1002,"Not Registered")</f>
        <v>0</v>
      </c>
    </row>
    <row r="69" ht="15.75" customHeight="1">
      <c r="A69" s="59" t="s">
        <v>43</v>
      </c>
      <c r="B69" s="60">
        <f t="shared" ref="B69:C69" si="7">SUM(B47:B68)</f>
        <v>11</v>
      </c>
      <c r="C69" s="60">
        <f t="shared" si="7"/>
        <v>0</v>
      </c>
      <c r="D69" s="61"/>
      <c r="E69" s="61">
        <f t="shared" ref="E69:N69" si="8">SUM(E47:E68)</f>
        <v>66</v>
      </c>
      <c r="F69" s="62">
        <f t="shared" si="8"/>
        <v>2</v>
      </c>
      <c r="G69" s="61">
        <f t="shared" si="8"/>
        <v>220</v>
      </c>
      <c r="H69" s="61">
        <f t="shared" si="8"/>
        <v>6</v>
      </c>
      <c r="I69" s="61">
        <f t="shared" si="8"/>
        <v>424</v>
      </c>
      <c r="J69" s="61">
        <f t="shared" si="8"/>
        <v>7</v>
      </c>
      <c r="K69" s="61">
        <f t="shared" si="8"/>
        <v>447</v>
      </c>
      <c r="L69" s="61">
        <f t="shared" si="8"/>
        <v>13</v>
      </c>
      <c r="M69" s="61">
        <f t="shared" si="8"/>
        <v>69</v>
      </c>
      <c r="N69" s="61">
        <f t="shared" si="8"/>
        <v>0</v>
      </c>
    </row>
    <row r="70" ht="15.75" customHeight="1">
      <c r="A70" s="63"/>
      <c r="B70" s="63"/>
      <c r="C70" s="63"/>
      <c r="D70" s="64"/>
      <c r="E70" s="64"/>
      <c r="F70" s="28"/>
      <c r="G70" s="3"/>
      <c r="H70" s="3"/>
      <c r="I70" s="3"/>
      <c r="J70" s="3"/>
      <c r="K70" s="3"/>
    </row>
    <row r="71" ht="15.75" customHeight="1">
      <c r="A71" s="63"/>
      <c r="B71" s="63"/>
      <c r="C71" s="63"/>
      <c r="D71" s="64"/>
      <c r="E71" s="64"/>
      <c r="F71" s="28"/>
      <c r="G71" s="3"/>
      <c r="H71" s="3"/>
      <c r="I71" s="3"/>
      <c r="J71" s="3"/>
      <c r="K71" s="3"/>
    </row>
    <row r="72" ht="15.75" customHeight="1">
      <c r="A72" s="63"/>
      <c r="B72" s="63"/>
      <c r="C72" s="63"/>
      <c r="D72" s="64"/>
      <c r="E72" s="64"/>
      <c r="F72" s="28"/>
      <c r="G72" s="3"/>
      <c r="H72" s="3"/>
      <c r="I72" s="3"/>
      <c r="J72" s="3"/>
      <c r="K72" s="3"/>
    </row>
    <row r="73" ht="15.75" customHeight="1">
      <c r="D73" s="3"/>
      <c r="E73" s="3"/>
      <c r="F73" s="28"/>
      <c r="G73" s="3"/>
      <c r="H73" s="3"/>
      <c r="I73" s="3"/>
      <c r="J73" s="3"/>
      <c r="K73" s="3"/>
    </row>
    <row r="74" ht="15.75" customHeight="1">
      <c r="D74" s="3"/>
      <c r="E74" s="3"/>
      <c r="F74" s="28"/>
      <c r="G74" s="3"/>
      <c r="H74" s="3"/>
      <c r="I74" s="3"/>
      <c r="J74" s="3"/>
      <c r="K74" s="3"/>
    </row>
    <row r="75" ht="15.75" customHeight="1">
      <c r="D75" s="3"/>
      <c r="E75" s="3"/>
      <c r="F75" s="28"/>
      <c r="G75" s="3"/>
      <c r="H75" s="3"/>
      <c r="I75" s="3"/>
      <c r="J75" s="3"/>
      <c r="K75" s="3"/>
    </row>
    <row r="76" ht="15.75" customHeight="1">
      <c r="D76" s="3"/>
      <c r="E76" s="3"/>
      <c r="F76" s="28"/>
      <c r="G76" s="3"/>
      <c r="H76" s="3"/>
      <c r="I76" s="3"/>
      <c r="J76" s="3"/>
      <c r="K76" s="3"/>
    </row>
    <row r="77" ht="15.75" customHeight="1">
      <c r="D77" s="3"/>
      <c r="E77" s="3"/>
      <c r="F77" s="28"/>
      <c r="G77" s="3"/>
      <c r="H77" s="3"/>
      <c r="I77" s="3"/>
      <c r="J77" s="3"/>
      <c r="K77" s="3"/>
    </row>
    <row r="78" ht="15.75" customHeight="1">
      <c r="D78" s="3"/>
      <c r="E78" s="3"/>
      <c r="F78" s="28"/>
      <c r="G78" s="3"/>
      <c r="H78" s="3"/>
      <c r="I78" s="3"/>
      <c r="J78" s="3"/>
      <c r="K78" s="3"/>
    </row>
    <row r="79" ht="15.75" customHeight="1">
      <c r="D79" s="3"/>
      <c r="E79" s="3"/>
      <c r="F79" s="28"/>
      <c r="G79" s="3"/>
      <c r="H79" s="3"/>
      <c r="I79" s="3"/>
      <c r="J79" s="3"/>
      <c r="K79" s="3"/>
    </row>
    <row r="80" ht="15.75" customHeight="1">
      <c r="D80" s="3"/>
      <c r="E80" s="3"/>
      <c r="F80" s="28"/>
      <c r="G80" s="3"/>
      <c r="H80" s="3"/>
      <c r="I80" s="3"/>
      <c r="J80" s="3"/>
      <c r="K80" s="3"/>
    </row>
    <row r="81" ht="15.75" customHeight="1">
      <c r="D81" s="3"/>
      <c r="E81" s="3"/>
      <c r="F81" s="28"/>
      <c r="G81" s="3"/>
      <c r="H81" s="3"/>
      <c r="I81" s="3"/>
      <c r="J81" s="3"/>
      <c r="K81" s="3"/>
    </row>
    <row r="82" ht="15.75" customHeight="1">
      <c r="D82" s="3"/>
      <c r="E82" s="3"/>
      <c r="F82" s="28"/>
      <c r="G82" s="3"/>
      <c r="H82" s="3"/>
      <c r="I82" s="3"/>
      <c r="J82" s="3"/>
      <c r="K82" s="3"/>
    </row>
    <row r="83" ht="15.75" customHeight="1">
      <c r="D83" s="3"/>
      <c r="E83" s="3"/>
      <c r="F83" s="28"/>
      <c r="G83" s="3"/>
      <c r="H83" s="3"/>
      <c r="I83" s="3"/>
      <c r="J83" s="3"/>
      <c r="K83" s="3"/>
    </row>
    <row r="84" ht="15.75" customHeight="1">
      <c r="D84" s="3"/>
      <c r="E84" s="3"/>
      <c r="F84" s="28"/>
      <c r="G84" s="3"/>
      <c r="H84" s="3"/>
      <c r="I84" s="3"/>
      <c r="J84" s="3"/>
      <c r="K84" s="3"/>
    </row>
    <row r="85" ht="15.75" customHeight="1">
      <c r="D85" s="3"/>
      <c r="E85" s="3"/>
      <c r="F85" s="28"/>
      <c r="G85" s="3"/>
      <c r="H85" s="3"/>
      <c r="I85" s="3"/>
      <c r="J85" s="3"/>
      <c r="K85" s="3"/>
    </row>
    <row r="86" ht="15.75" customHeight="1">
      <c r="D86" s="3"/>
      <c r="E86" s="3"/>
      <c r="F86" s="28"/>
      <c r="G86" s="3"/>
      <c r="H86" s="3"/>
      <c r="I86" s="3"/>
      <c r="J86" s="3"/>
      <c r="K86" s="3"/>
    </row>
    <row r="87" ht="15.75" customHeight="1">
      <c r="D87" s="3"/>
      <c r="E87" s="3"/>
      <c r="F87" s="28"/>
      <c r="G87" s="3"/>
      <c r="H87" s="3"/>
      <c r="I87" s="3"/>
      <c r="J87" s="3"/>
      <c r="K87" s="3"/>
    </row>
    <row r="88" ht="15.75" customHeight="1">
      <c r="D88" s="3"/>
      <c r="E88" s="3"/>
      <c r="F88" s="28"/>
      <c r="G88" s="3"/>
      <c r="H88" s="3"/>
      <c r="I88" s="3"/>
      <c r="J88" s="3"/>
      <c r="K88" s="3"/>
    </row>
    <row r="89" ht="15.75" customHeight="1">
      <c r="D89" s="3"/>
      <c r="E89" s="3"/>
      <c r="F89" s="28"/>
      <c r="G89" s="3"/>
      <c r="H89" s="3"/>
      <c r="I89" s="3"/>
      <c r="J89" s="3"/>
      <c r="K89" s="3"/>
    </row>
    <row r="90" ht="15.75" customHeight="1">
      <c r="D90" s="3"/>
      <c r="E90" s="3"/>
      <c r="F90" s="28"/>
      <c r="G90" s="3"/>
      <c r="H90" s="3"/>
      <c r="I90" s="3"/>
      <c r="J90" s="3"/>
      <c r="K90" s="3"/>
    </row>
    <row r="91" ht="15.75" customHeight="1">
      <c r="D91" s="3"/>
      <c r="E91" s="3"/>
      <c r="F91" s="28"/>
      <c r="G91" s="3"/>
      <c r="H91" s="3"/>
      <c r="I91" s="3"/>
      <c r="J91" s="3"/>
      <c r="K91" s="3"/>
    </row>
    <row r="92" ht="15.75" customHeight="1">
      <c r="D92" s="3"/>
      <c r="E92" s="3"/>
      <c r="F92" s="28"/>
      <c r="G92" s="3"/>
      <c r="H92" s="3"/>
      <c r="I92" s="3"/>
      <c r="J92" s="3"/>
      <c r="K92" s="3"/>
    </row>
    <row r="93" ht="15.75" customHeight="1">
      <c r="D93" s="3"/>
      <c r="E93" s="3"/>
      <c r="F93" s="28"/>
      <c r="G93" s="3"/>
      <c r="H93" s="3"/>
      <c r="I93" s="3"/>
      <c r="J93" s="3"/>
      <c r="K93" s="3"/>
    </row>
    <row r="94" ht="15.75" customHeight="1">
      <c r="D94" s="3"/>
      <c r="E94" s="3"/>
      <c r="F94" s="28"/>
      <c r="G94" s="3"/>
      <c r="H94" s="3"/>
      <c r="I94" s="3"/>
      <c r="J94" s="3"/>
      <c r="K94" s="3"/>
    </row>
    <row r="95" ht="15.75" customHeight="1">
      <c r="D95" s="3"/>
      <c r="E95" s="3"/>
      <c r="F95" s="28"/>
      <c r="G95" s="3"/>
      <c r="H95" s="3"/>
      <c r="I95" s="3"/>
      <c r="J95" s="3"/>
      <c r="K95" s="3"/>
    </row>
    <row r="96" ht="15.75" customHeight="1">
      <c r="D96" s="3"/>
      <c r="E96" s="3"/>
      <c r="F96" s="28"/>
      <c r="G96" s="3"/>
      <c r="H96" s="3"/>
      <c r="I96" s="3"/>
      <c r="J96" s="3"/>
      <c r="K96" s="3"/>
    </row>
    <row r="97" ht="15.75" customHeight="1">
      <c r="D97" s="3"/>
      <c r="E97" s="3"/>
      <c r="F97" s="28"/>
      <c r="G97" s="3"/>
      <c r="H97" s="3"/>
      <c r="I97" s="3"/>
      <c r="J97" s="3"/>
      <c r="K97" s="3"/>
    </row>
    <row r="98" ht="15.75" customHeight="1">
      <c r="D98" s="3"/>
      <c r="E98" s="3"/>
      <c r="F98" s="28"/>
      <c r="G98" s="3"/>
      <c r="H98" s="3"/>
      <c r="I98" s="3"/>
      <c r="J98" s="3"/>
      <c r="K98" s="3"/>
    </row>
    <row r="99" ht="15.75" customHeight="1">
      <c r="D99" s="3"/>
      <c r="E99" s="3"/>
      <c r="F99" s="28"/>
      <c r="G99" s="3"/>
      <c r="H99" s="3"/>
      <c r="I99" s="3"/>
      <c r="J99" s="3"/>
      <c r="K99" s="3"/>
    </row>
    <row r="100" ht="15.75" customHeight="1">
      <c r="D100" s="3"/>
      <c r="E100" s="3"/>
      <c r="F100" s="28"/>
      <c r="G100" s="3"/>
      <c r="H100" s="3"/>
      <c r="I100" s="3"/>
      <c r="J100" s="3"/>
      <c r="K100" s="3"/>
    </row>
    <row r="101" ht="15.75" customHeight="1">
      <c r="D101" s="3"/>
      <c r="E101" s="3"/>
      <c r="F101" s="28"/>
      <c r="G101" s="3"/>
      <c r="H101" s="3"/>
      <c r="I101" s="3"/>
      <c r="J101" s="3"/>
      <c r="K101" s="3"/>
    </row>
    <row r="102" ht="15.75" customHeight="1">
      <c r="D102" s="3"/>
      <c r="E102" s="3"/>
      <c r="F102" s="28"/>
      <c r="G102" s="3"/>
      <c r="H102" s="3"/>
      <c r="I102" s="3"/>
      <c r="J102" s="3"/>
      <c r="K102" s="3"/>
    </row>
    <row r="103" ht="15.75" customHeight="1">
      <c r="D103" s="3"/>
      <c r="E103" s="3"/>
      <c r="F103" s="28"/>
      <c r="G103" s="3"/>
      <c r="H103" s="3"/>
      <c r="I103" s="3"/>
      <c r="J103" s="3"/>
      <c r="K103" s="3"/>
    </row>
    <row r="104" ht="15.75" customHeight="1">
      <c r="D104" s="3"/>
      <c r="E104" s="3"/>
      <c r="F104" s="28"/>
      <c r="G104" s="3"/>
      <c r="H104" s="3"/>
      <c r="I104" s="3"/>
      <c r="J104" s="3"/>
      <c r="K104" s="3"/>
    </row>
    <row r="105" ht="15.75" customHeight="1">
      <c r="D105" s="3"/>
      <c r="E105" s="3"/>
      <c r="F105" s="28"/>
      <c r="G105" s="3"/>
      <c r="H105" s="3"/>
      <c r="I105" s="3"/>
      <c r="J105" s="3"/>
      <c r="K105" s="3"/>
    </row>
    <row r="106" ht="15.75" customHeight="1">
      <c r="D106" s="3"/>
      <c r="E106" s="3"/>
      <c r="F106" s="28"/>
      <c r="G106" s="3"/>
      <c r="H106" s="3"/>
      <c r="I106" s="3"/>
      <c r="J106" s="3"/>
      <c r="K106" s="3"/>
    </row>
    <row r="107" ht="15.75" customHeight="1">
      <c r="D107" s="3"/>
      <c r="E107" s="3"/>
      <c r="F107" s="28"/>
      <c r="G107" s="3"/>
      <c r="H107" s="3"/>
      <c r="I107" s="3"/>
      <c r="J107" s="3"/>
      <c r="K107" s="3"/>
    </row>
    <row r="108" ht="15.75" customHeight="1">
      <c r="D108" s="3"/>
      <c r="E108" s="3"/>
      <c r="F108" s="28"/>
      <c r="G108" s="3"/>
      <c r="H108" s="3"/>
      <c r="I108" s="3"/>
      <c r="J108" s="3"/>
      <c r="K108" s="3"/>
    </row>
    <row r="109" ht="15.75" customHeight="1">
      <c r="D109" s="3"/>
      <c r="E109" s="3"/>
      <c r="F109" s="28"/>
      <c r="G109" s="3"/>
      <c r="H109" s="3"/>
      <c r="I109" s="3"/>
      <c r="J109" s="3"/>
      <c r="K109" s="3"/>
    </row>
    <row r="110" ht="15.75" customHeight="1">
      <c r="D110" s="3"/>
      <c r="E110" s="3"/>
      <c r="F110" s="28"/>
      <c r="G110" s="3"/>
      <c r="H110" s="3"/>
      <c r="I110" s="3"/>
      <c r="J110" s="3"/>
      <c r="K110" s="3"/>
    </row>
    <row r="111" ht="15.75" customHeight="1">
      <c r="D111" s="3"/>
      <c r="E111" s="3"/>
      <c r="F111" s="28"/>
      <c r="G111" s="3"/>
      <c r="H111" s="3"/>
      <c r="I111" s="3"/>
      <c r="J111" s="3"/>
      <c r="K111" s="3"/>
    </row>
    <row r="112" ht="15.75" customHeight="1">
      <c r="D112" s="3"/>
      <c r="E112" s="3"/>
      <c r="F112" s="28"/>
      <c r="G112" s="3"/>
      <c r="H112" s="3"/>
      <c r="I112" s="3"/>
      <c r="J112" s="3"/>
      <c r="K112" s="3"/>
    </row>
    <row r="113" ht="15.75" customHeight="1">
      <c r="D113" s="3"/>
      <c r="E113" s="3"/>
      <c r="F113" s="28"/>
      <c r="G113" s="3"/>
      <c r="H113" s="3"/>
      <c r="I113" s="3"/>
      <c r="J113" s="3"/>
      <c r="K113" s="3"/>
    </row>
    <row r="114" ht="15.75" customHeight="1">
      <c r="D114" s="3"/>
      <c r="E114" s="3"/>
      <c r="F114" s="28"/>
      <c r="G114" s="3"/>
      <c r="H114" s="3"/>
      <c r="I114" s="3"/>
      <c r="J114" s="3"/>
      <c r="K114" s="3"/>
    </row>
    <row r="115" ht="15.75" customHeight="1">
      <c r="D115" s="3"/>
      <c r="E115" s="3"/>
      <c r="F115" s="28"/>
      <c r="G115" s="3"/>
      <c r="H115" s="3"/>
      <c r="I115" s="3"/>
      <c r="J115" s="3"/>
      <c r="K115" s="3"/>
    </row>
    <row r="116" ht="15.75" customHeight="1">
      <c r="D116" s="3"/>
      <c r="E116" s="3"/>
      <c r="F116" s="28"/>
      <c r="G116" s="3"/>
      <c r="H116" s="3"/>
      <c r="I116" s="3"/>
      <c r="J116" s="3"/>
      <c r="K116" s="3"/>
    </row>
    <row r="117" ht="15.75" customHeight="1">
      <c r="D117" s="3"/>
      <c r="E117" s="3"/>
      <c r="F117" s="28"/>
      <c r="G117" s="3"/>
      <c r="H117" s="3"/>
      <c r="I117" s="3"/>
      <c r="J117" s="3"/>
      <c r="K117" s="3"/>
    </row>
    <row r="118" ht="15.75" customHeight="1">
      <c r="D118" s="3"/>
      <c r="E118" s="3"/>
      <c r="F118" s="28"/>
      <c r="G118" s="3"/>
      <c r="H118" s="3"/>
      <c r="I118" s="3"/>
      <c r="J118" s="3"/>
      <c r="K118" s="3"/>
    </row>
    <row r="119" ht="15.75" customHeight="1">
      <c r="D119" s="3"/>
      <c r="E119" s="3"/>
      <c r="F119" s="28"/>
      <c r="G119" s="3"/>
      <c r="H119" s="3"/>
      <c r="I119" s="3"/>
      <c r="J119" s="3"/>
      <c r="K119" s="3"/>
    </row>
    <row r="120" ht="15.75" customHeight="1">
      <c r="D120" s="3"/>
      <c r="E120" s="3"/>
      <c r="F120" s="28"/>
      <c r="G120" s="3"/>
      <c r="H120" s="3"/>
      <c r="I120" s="3"/>
      <c r="J120" s="3"/>
      <c r="K120" s="3"/>
    </row>
    <row r="121" ht="15.75" customHeight="1">
      <c r="D121" s="3"/>
      <c r="E121" s="3"/>
      <c r="F121" s="28"/>
      <c r="G121" s="3"/>
      <c r="H121" s="3"/>
      <c r="I121" s="3"/>
      <c r="J121" s="3"/>
      <c r="K121" s="3"/>
    </row>
    <row r="122" ht="15.75" customHeight="1">
      <c r="D122" s="3"/>
      <c r="E122" s="3"/>
      <c r="F122" s="28"/>
      <c r="G122" s="3"/>
      <c r="H122" s="3"/>
      <c r="I122" s="3"/>
      <c r="J122" s="3"/>
      <c r="K122" s="3"/>
    </row>
    <row r="123" ht="15.75" customHeight="1">
      <c r="D123" s="3"/>
      <c r="E123" s="3"/>
      <c r="F123" s="28"/>
      <c r="G123" s="3"/>
      <c r="H123" s="3"/>
      <c r="I123" s="3"/>
      <c r="J123" s="3"/>
      <c r="K123" s="3"/>
    </row>
    <row r="124" ht="15.75" customHeight="1">
      <c r="D124" s="3"/>
      <c r="E124" s="3"/>
      <c r="F124" s="28"/>
      <c r="G124" s="3"/>
      <c r="H124" s="3"/>
      <c r="I124" s="3"/>
      <c r="J124" s="3"/>
      <c r="K124" s="3"/>
    </row>
    <row r="125" ht="15.75" customHeight="1">
      <c r="D125" s="3"/>
      <c r="E125" s="3"/>
      <c r="F125" s="28"/>
      <c r="G125" s="3"/>
      <c r="H125" s="3"/>
      <c r="I125" s="3"/>
      <c r="J125" s="3"/>
      <c r="K125" s="3"/>
    </row>
    <row r="126" ht="15.75" customHeight="1">
      <c r="D126" s="3"/>
      <c r="E126" s="3"/>
      <c r="F126" s="28"/>
      <c r="G126" s="3"/>
      <c r="H126" s="3"/>
      <c r="I126" s="3"/>
      <c r="J126" s="3"/>
      <c r="K126" s="3"/>
    </row>
    <row r="127" ht="15.75" customHeight="1">
      <c r="D127" s="3"/>
      <c r="E127" s="3"/>
      <c r="F127" s="28"/>
      <c r="G127" s="3"/>
      <c r="H127" s="3"/>
      <c r="I127" s="3"/>
      <c r="J127" s="3"/>
      <c r="K127" s="3"/>
    </row>
    <row r="128" ht="15.75" customHeight="1">
      <c r="D128" s="3"/>
      <c r="E128" s="3"/>
      <c r="F128" s="28"/>
      <c r="G128" s="3"/>
      <c r="H128" s="3"/>
      <c r="I128" s="3"/>
      <c r="J128" s="3"/>
      <c r="K128" s="3"/>
    </row>
    <row r="129" ht="15.75" customHeight="1">
      <c r="D129" s="3"/>
      <c r="E129" s="3"/>
      <c r="F129" s="28"/>
      <c r="G129" s="3"/>
      <c r="H129" s="3"/>
      <c r="I129" s="3"/>
      <c r="J129" s="3"/>
      <c r="K129" s="3"/>
    </row>
    <row r="130" ht="15.75" customHeight="1">
      <c r="D130" s="3"/>
      <c r="E130" s="3"/>
      <c r="F130" s="28"/>
      <c r="G130" s="3"/>
      <c r="H130" s="3"/>
      <c r="I130" s="3"/>
      <c r="J130" s="3"/>
      <c r="K130" s="3"/>
    </row>
    <row r="131" ht="15.75" customHeight="1">
      <c r="D131" s="3"/>
      <c r="E131" s="3"/>
      <c r="F131" s="28"/>
      <c r="G131" s="3"/>
      <c r="H131" s="3"/>
      <c r="I131" s="3"/>
      <c r="J131" s="3"/>
      <c r="K131" s="3"/>
    </row>
    <row r="132" ht="15.75" customHeight="1">
      <c r="D132" s="3"/>
      <c r="E132" s="3"/>
      <c r="F132" s="28"/>
      <c r="G132" s="3"/>
      <c r="H132" s="3"/>
      <c r="I132" s="3"/>
      <c r="J132" s="3"/>
      <c r="K132" s="3"/>
    </row>
    <row r="133" ht="15.75" customHeight="1">
      <c r="D133" s="3"/>
      <c r="E133" s="3"/>
      <c r="F133" s="28"/>
      <c r="G133" s="3"/>
      <c r="H133" s="3"/>
      <c r="I133" s="3"/>
      <c r="J133" s="3"/>
      <c r="K133" s="3"/>
    </row>
    <row r="134" ht="15.75" customHeight="1">
      <c r="D134" s="3"/>
      <c r="E134" s="3"/>
      <c r="F134" s="28"/>
      <c r="G134" s="3"/>
      <c r="H134" s="3"/>
      <c r="I134" s="3"/>
      <c r="J134" s="3"/>
      <c r="K134" s="3"/>
    </row>
    <row r="135" ht="15.75" customHeight="1">
      <c r="D135" s="3"/>
      <c r="E135" s="3"/>
      <c r="F135" s="28"/>
      <c r="G135" s="3"/>
      <c r="H135" s="3"/>
      <c r="I135" s="3"/>
      <c r="J135" s="3"/>
      <c r="K135" s="3"/>
    </row>
    <row r="136" ht="15.75" customHeight="1">
      <c r="D136" s="3"/>
      <c r="E136" s="3"/>
      <c r="F136" s="28"/>
      <c r="G136" s="3"/>
      <c r="H136" s="3"/>
      <c r="I136" s="3"/>
      <c r="J136" s="3"/>
      <c r="K136" s="3"/>
    </row>
    <row r="137" ht="15.75" customHeight="1">
      <c r="D137" s="3"/>
      <c r="E137" s="3"/>
      <c r="F137" s="28"/>
      <c r="G137" s="3"/>
      <c r="H137" s="3"/>
      <c r="I137" s="3"/>
      <c r="J137" s="3"/>
      <c r="K137" s="3"/>
    </row>
    <row r="138" ht="15.75" customHeight="1">
      <c r="D138" s="3"/>
      <c r="E138" s="3"/>
      <c r="F138" s="28"/>
      <c r="G138" s="3"/>
      <c r="H138" s="3"/>
      <c r="I138" s="3"/>
      <c r="J138" s="3"/>
      <c r="K138" s="3"/>
    </row>
    <row r="139" ht="15.75" customHeight="1">
      <c r="D139" s="3"/>
      <c r="E139" s="3"/>
      <c r="F139" s="28"/>
      <c r="G139" s="3"/>
      <c r="H139" s="3"/>
      <c r="I139" s="3"/>
      <c r="J139" s="3"/>
      <c r="K139" s="3"/>
    </row>
    <row r="140" ht="15.75" customHeight="1">
      <c r="D140" s="3"/>
      <c r="E140" s="3"/>
      <c r="F140" s="28"/>
      <c r="G140" s="3"/>
      <c r="H140" s="3"/>
      <c r="I140" s="3"/>
      <c r="J140" s="3"/>
      <c r="K140" s="3"/>
    </row>
    <row r="141" ht="15.75" customHeight="1">
      <c r="D141" s="3"/>
      <c r="E141" s="3"/>
      <c r="F141" s="28"/>
      <c r="G141" s="3"/>
      <c r="H141" s="3"/>
      <c r="I141" s="3"/>
      <c r="J141" s="3"/>
      <c r="K141" s="3"/>
    </row>
    <row r="142" ht="15.75" customHeight="1">
      <c r="D142" s="3"/>
      <c r="E142" s="3"/>
      <c r="F142" s="28"/>
      <c r="G142" s="3"/>
      <c r="H142" s="3"/>
      <c r="I142" s="3"/>
      <c r="J142" s="3"/>
      <c r="K142" s="3"/>
    </row>
    <row r="143" ht="15.75" customHeight="1">
      <c r="D143" s="3"/>
      <c r="E143" s="3"/>
      <c r="F143" s="28"/>
      <c r="G143" s="3"/>
      <c r="H143" s="3"/>
      <c r="I143" s="3"/>
      <c r="J143" s="3"/>
      <c r="K143" s="3"/>
    </row>
    <row r="144" ht="15.75" customHeight="1">
      <c r="D144" s="3"/>
      <c r="E144" s="3"/>
      <c r="F144" s="28"/>
      <c r="G144" s="3"/>
      <c r="H144" s="3"/>
      <c r="I144" s="3"/>
      <c r="J144" s="3"/>
      <c r="K144" s="3"/>
    </row>
    <row r="145" ht="15.75" customHeight="1">
      <c r="D145" s="3"/>
      <c r="E145" s="3"/>
      <c r="F145" s="28"/>
      <c r="G145" s="3"/>
      <c r="H145" s="3"/>
      <c r="I145" s="3"/>
      <c r="J145" s="3"/>
      <c r="K145" s="3"/>
    </row>
    <row r="146" ht="15.75" customHeight="1">
      <c r="D146" s="3"/>
      <c r="E146" s="3"/>
      <c r="F146" s="28"/>
      <c r="G146" s="3"/>
      <c r="H146" s="3"/>
      <c r="I146" s="3"/>
      <c r="J146" s="3"/>
      <c r="K146" s="3"/>
    </row>
    <row r="147" ht="15.75" customHeight="1">
      <c r="D147" s="3"/>
      <c r="E147" s="3"/>
      <c r="F147" s="28"/>
      <c r="G147" s="3"/>
      <c r="H147" s="3"/>
      <c r="I147" s="3"/>
      <c r="J147" s="3"/>
      <c r="K147" s="3"/>
    </row>
    <row r="148" ht="15.75" customHeight="1">
      <c r="D148" s="3"/>
      <c r="E148" s="3"/>
      <c r="F148" s="28"/>
      <c r="G148" s="3"/>
      <c r="H148" s="3"/>
      <c r="I148" s="3"/>
      <c r="J148" s="3"/>
      <c r="K148" s="3"/>
    </row>
    <row r="149" ht="15.75" customHeight="1">
      <c r="D149" s="3"/>
      <c r="E149" s="3"/>
      <c r="F149" s="28"/>
      <c r="G149" s="3"/>
      <c r="H149" s="3"/>
      <c r="I149" s="3"/>
      <c r="J149" s="3"/>
      <c r="K149" s="3"/>
    </row>
    <row r="150" ht="15.75" customHeight="1">
      <c r="D150" s="3"/>
      <c r="E150" s="3"/>
      <c r="F150" s="28"/>
      <c r="G150" s="3"/>
      <c r="H150" s="3"/>
      <c r="I150" s="3"/>
      <c r="J150" s="3"/>
      <c r="K150" s="3"/>
    </row>
    <row r="151" ht="15.75" customHeight="1">
      <c r="D151" s="3"/>
      <c r="E151" s="3"/>
      <c r="F151" s="28"/>
      <c r="G151" s="3"/>
      <c r="H151" s="3"/>
      <c r="I151" s="3"/>
      <c r="J151" s="3"/>
      <c r="K151" s="3"/>
    </row>
    <row r="152" ht="15.75" customHeight="1">
      <c r="D152" s="3"/>
      <c r="E152" s="3"/>
      <c r="F152" s="28"/>
      <c r="G152" s="3"/>
      <c r="H152" s="3"/>
      <c r="I152" s="3"/>
      <c r="J152" s="3"/>
      <c r="K152" s="3"/>
    </row>
    <row r="153" ht="15.75" customHeight="1">
      <c r="D153" s="3"/>
      <c r="E153" s="3"/>
      <c r="F153" s="28"/>
      <c r="G153" s="3"/>
      <c r="H153" s="3"/>
      <c r="I153" s="3"/>
      <c r="J153" s="3"/>
      <c r="K153" s="3"/>
    </row>
    <row r="154" ht="15.75" customHeight="1">
      <c r="D154" s="3"/>
      <c r="E154" s="3"/>
      <c r="F154" s="28"/>
      <c r="G154" s="3"/>
      <c r="H154" s="3"/>
      <c r="I154" s="3"/>
      <c r="J154" s="3"/>
      <c r="K154" s="3"/>
    </row>
    <row r="155" ht="15.75" customHeight="1">
      <c r="D155" s="3"/>
      <c r="E155" s="3"/>
      <c r="F155" s="28"/>
      <c r="G155" s="3"/>
      <c r="H155" s="3"/>
      <c r="I155" s="3"/>
      <c r="J155" s="3"/>
      <c r="K155" s="3"/>
    </row>
    <row r="156" ht="15.75" customHeight="1">
      <c r="D156" s="3"/>
      <c r="E156" s="3"/>
      <c r="F156" s="28"/>
      <c r="G156" s="3"/>
      <c r="H156" s="3"/>
      <c r="I156" s="3"/>
      <c r="J156" s="3"/>
      <c r="K156" s="3"/>
    </row>
    <row r="157" ht="15.75" customHeight="1">
      <c r="D157" s="3"/>
      <c r="E157" s="3"/>
      <c r="F157" s="28"/>
      <c r="G157" s="3"/>
      <c r="H157" s="3"/>
      <c r="I157" s="3"/>
      <c r="J157" s="3"/>
      <c r="K157" s="3"/>
    </row>
    <row r="158" ht="15.75" customHeight="1">
      <c r="D158" s="3"/>
      <c r="E158" s="3"/>
      <c r="F158" s="28"/>
      <c r="G158" s="3"/>
      <c r="H158" s="3"/>
      <c r="I158" s="3"/>
      <c r="J158" s="3"/>
      <c r="K158" s="3"/>
    </row>
    <row r="159" ht="15.75" customHeight="1">
      <c r="D159" s="3"/>
      <c r="E159" s="3"/>
      <c r="F159" s="28"/>
      <c r="G159" s="3"/>
      <c r="H159" s="3"/>
      <c r="I159" s="3"/>
      <c r="J159" s="3"/>
      <c r="K159" s="3"/>
    </row>
    <row r="160" ht="15.75" customHeight="1">
      <c r="D160" s="3"/>
      <c r="E160" s="3"/>
      <c r="F160" s="28"/>
      <c r="G160" s="3"/>
      <c r="H160" s="3"/>
      <c r="I160" s="3"/>
      <c r="J160" s="3"/>
      <c r="K160" s="3"/>
    </row>
    <row r="161" ht="15.75" customHeight="1">
      <c r="D161" s="3"/>
      <c r="E161" s="3"/>
      <c r="F161" s="28"/>
      <c r="G161" s="3"/>
      <c r="H161" s="3"/>
      <c r="I161" s="3"/>
      <c r="J161" s="3"/>
      <c r="K161" s="3"/>
    </row>
    <row r="162" ht="15.75" customHeight="1">
      <c r="D162" s="3"/>
      <c r="E162" s="3"/>
      <c r="F162" s="28"/>
      <c r="G162" s="3"/>
      <c r="H162" s="3"/>
      <c r="I162" s="3"/>
      <c r="J162" s="3"/>
      <c r="K162" s="3"/>
    </row>
    <row r="163" ht="15.75" customHeight="1">
      <c r="D163" s="3"/>
      <c r="E163" s="3"/>
      <c r="F163" s="28"/>
      <c r="G163" s="3"/>
      <c r="H163" s="3"/>
      <c r="I163" s="3"/>
      <c r="J163" s="3"/>
      <c r="K163" s="3"/>
    </row>
    <row r="164" ht="15.75" customHeight="1">
      <c r="D164" s="3"/>
      <c r="E164" s="3"/>
      <c r="F164" s="28"/>
      <c r="G164" s="3"/>
      <c r="H164" s="3"/>
      <c r="I164" s="3"/>
      <c r="J164" s="3"/>
      <c r="K164" s="3"/>
    </row>
    <row r="165" ht="15.75" customHeight="1">
      <c r="D165" s="3"/>
      <c r="E165" s="3"/>
      <c r="F165" s="28"/>
      <c r="G165" s="3"/>
      <c r="H165" s="3"/>
      <c r="I165" s="3"/>
      <c r="J165" s="3"/>
      <c r="K165" s="3"/>
    </row>
    <row r="166" ht="15.75" customHeight="1">
      <c r="D166" s="3"/>
      <c r="E166" s="3"/>
      <c r="F166" s="28"/>
      <c r="G166" s="3"/>
      <c r="H166" s="3"/>
      <c r="I166" s="3"/>
      <c r="J166" s="3"/>
      <c r="K166" s="3"/>
    </row>
    <row r="167" ht="15.75" customHeight="1">
      <c r="D167" s="3"/>
      <c r="E167" s="3"/>
      <c r="F167" s="28"/>
      <c r="G167" s="3"/>
      <c r="H167" s="3"/>
      <c r="I167" s="3"/>
      <c r="J167" s="3"/>
      <c r="K167" s="3"/>
    </row>
    <row r="168" ht="15.75" customHeight="1">
      <c r="D168" s="3"/>
      <c r="E168" s="3"/>
      <c r="F168" s="28"/>
      <c r="G168" s="3"/>
      <c r="H168" s="3"/>
      <c r="I168" s="3"/>
      <c r="J168" s="3"/>
      <c r="K168" s="3"/>
    </row>
    <row r="169" ht="15.75" customHeight="1">
      <c r="D169" s="3"/>
      <c r="E169" s="3"/>
      <c r="F169" s="28"/>
      <c r="G169" s="3"/>
      <c r="H169" s="3"/>
      <c r="I169" s="3"/>
      <c r="J169" s="3"/>
      <c r="K169" s="3"/>
    </row>
    <row r="170" ht="15.75" customHeight="1">
      <c r="D170" s="3"/>
      <c r="E170" s="3"/>
      <c r="F170" s="28"/>
      <c r="G170" s="3"/>
      <c r="H170" s="3"/>
      <c r="I170" s="3"/>
      <c r="J170" s="3"/>
      <c r="K170" s="3"/>
    </row>
    <row r="171" ht="15.75" customHeight="1">
      <c r="D171" s="3"/>
      <c r="E171" s="3"/>
      <c r="F171" s="28"/>
      <c r="G171" s="3"/>
      <c r="H171" s="3"/>
      <c r="I171" s="3"/>
      <c r="J171" s="3"/>
      <c r="K171" s="3"/>
    </row>
    <row r="172" ht="15.75" customHeight="1">
      <c r="D172" s="3"/>
      <c r="E172" s="3"/>
      <c r="F172" s="28"/>
      <c r="G172" s="3"/>
      <c r="H172" s="3"/>
      <c r="I172" s="3"/>
      <c r="J172" s="3"/>
      <c r="K172" s="3"/>
    </row>
    <row r="173" ht="15.75" customHeight="1">
      <c r="D173" s="3"/>
      <c r="E173" s="3"/>
      <c r="F173" s="28"/>
      <c r="G173" s="3"/>
      <c r="H173" s="3"/>
      <c r="I173" s="3"/>
      <c r="J173" s="3"/>
      <c r="K173" s="3"/>
    </row>
    <row r="174" ht="15.75" customHeight="1">
      <c r="D174" s="3"/>
      <c r="E174" s="3"/>
      <c r="F174" s="28"/>
      <c r="G174" s="3"/>
      <c r="H174" s="3"/>
      <c r="I174" s="3"/>
      <c r="J174" s="3"/>
      <c r="K174" s="3"/>
    </row>
    <row r="175" ht="15.75" customHeight="1">
      <c r="D175" s="3"/>
      <c r="E175" s="3"/>
      <c r="F175" s="28"/>
      <c r="G175" s="3"/>
      <c r="H175" s="3"/>
      <c r="I175" s="3"/>
      <c r="J175" s="3"/>
      <c r="K175" s="3"/>
    </row>
    <row r="176" ht="15.75" customHeight="1">
      <c r="D176" s="3"/>
      <c r="E176" s="3"/>
      <c r="F176" s="28"/>
      <c r="G176" s="3"/>
      <c r="H176" s="3"/>
      <c r="I176" s="3"/>
      <c r="J176" s="3"/>
      <c r="K176" s="3"/>
    </row>
    <row r="177" ht="15.75" customHeight="1">
      <c r="D177" s="3"/>
      <c r="E177" s="3"/>
      <c r="F177" s="28"/>
      <c r="G177" s="3"/>
      <c r="H177" s="3"/>
      <c r="I177" s="3"/>
      <c r="J177" s="3"/>
      <c r="K177" s="3"/>
    </row>
    <row r="178" ht="15.75" customHeight="1">
      <c r="D178" s="3"/>
      <c r="E178" s="3"/>
      <c r="F178" s="28"/>
      <c r="G178" s="3"/>
      <c r="H178" s="3"/>
      <c r="I178" s="3"/>
      <c r="J178" s="3"/>
      <c r="K178" s="3"/>
    </row>
    <row r="179" ht="15.75" customHeight="1">
      <c r="D179" s="3"/>
      <c r="E179" s="3"/>
      <c r="F179" s="28"/>
      <c r="G179" s="3"/>
      <c r="H179" s="3"/>
      <c r="I179" s="3"/>
      <c r="J179" s="3"/>
      <c r="K179" s="3"/>
    </row>
    <row r="180" ht="15.75" customHeight="1">
      <c r="D180" s="3"/>
      <c r="E180" s="3"/>
      <c r="F180" s="28"/>
      <c r="G180" s="3"/>
      <c r="H180" s="3"/>
      <c r="I180" s="3"/>
      <c r="J180" s="3"/>
      <c r="K180" s="3"/>
    </row>
    <row r="181" ht="15.75" customHeight="1">
      <c r="D181" s="3"/>
      <c r="E181" s="3"/>
      <c r="F181" s="28"/>
      <c r="G181" s="3"/>
      <c r="H181" s="3"/>
      <c r="I181" s="3"/>
      <c r="J181" s="3"/>
      <c r="K181" s="3"/>
    </row>
    <row r="182" ht="15.75" customHeight="1">
      <c r="D182" s="3"/>
      <c r="E182" s="3"/>
      <c r="F182" s="28"/>
      <c r="G182" s="3"/>
      <c r="H182" s="3"/>
      <c r="I182" s="3"/>
      <c r="J182" s="3"/>
      <c r="K182" s="3"/>
    </row>
    <row r="183" ht="15.75" customHeight="1">
      <c r="D183" s="3"/>
      <c r="E183" s="3"/>
      <c r="F183" s="28"/>
      <c r="G183" s="3"/>
      <c r="H183" s="3"/>
      <c r="I183" s="3"/>
      <c r="J183" s="3"/>
      <c r="K183" s="3"/>
    </row>
    <row r="184" ht="15.75" customHeight="1">
      <c r="D184" s="3"/>
      <c r="E184" s="3"/>
      <c r="F184" s="28"/>
      <c r="G184" s="3"/>
      <c r="H184" s="3"/>
      <c r="I184" s="3"/>
      <c r="J184" s="3"/>
      <c r="K184" s="3"/>
    </row>
    <row r="185" ht="15.75" customHeight="1">
      <c r="D185" s="3"/>
      <c r="E185" s="3"/>
      <c r="F185" s="28"/>
      <c r="G185" s="3"/>
      <c r="H185" s="3"/>
      <c r="I185" s="3"/>
      <c r="J185" s="3"/>
      <c r="K185" s="3"/>
    </row>
    <row r="186" ht="15.75" customHeight="1">
      <c r="D186" s="3"/>
      <c r="E186" s="3"/>
      <c r="F186" s="28"/>
      <c r="G186" s="3"/>
      <c r="H186" s="3"/>
      <c r="I186" s="3"/>
      <c r="J186" s="3"/>
      <c r="K186" s="3"/>
    </row>
    <row r="187" ht="15.75" customHeight="1">
      <c r="D187" s="3"/>
      <c r="E187" s="3"/>
      <c r="F187" s="28"/>
      <c r="G187" s="3"/>
      <c r="H187" s="3"/>
      <c r="I187" s="3"/>
      <c r="J187" s="3"/>
      <c r="K187" s="3"/>
    </row>
    <row r="188" ht="15.75" customHeight="1">
      <c r="D188" s="3"/>
      <c r="E188" s="3"/>
      <c r="F188" s="28"/>
      <c r="G188" s="3"/>
      <c r="H188" s="3"/>
      <c r="I188" s="3"/>
      <c r="J188" s="3"/>
      <c r="K188" s="3"/>
    </row>
    <row r="189" ht="15.75" customHeight="1">
      <c r="D189" s="3"/>
      <c r="E189" s="3"/>
      <c r="F189" s="28"/>
      <c r="G189" s="3"/>
      <c r="H189" s="3"/>
      <c r="I189" s="3"/>
      <c r="J189" s="3"/>
      <c r="K189" s="3"/>
    </row>
    <row r="190" ht="15.75" customHeight="1">
      <c r="D190" s="3"/>
      <c r="E190" s="3"/>
      <c r="F190" s="28"/>
      <c r="G190" s="3"/>
      <c r="H190" s="3"/>
      <c r="I190" s="3"/>
      <c r="J190" s="3"/>
      <c r="K190" s="3"/>
    </row>
    <row r="191" ht="15.75" customHeight="1">
      <c r="D191" s="3"/>
      <c r="E191" s="3"/>
      <c r="F191" s="28"/>
      <c r="G191" s="3"/>
      <c r="H191" s="3"/>
      <c r="I191" s="3"/>
      <c r="J191" s="3"/>
      <c r="K191" s="3"/>
    </row>
    <row r="192" ht="15.75" customHeight="1">
      <c r="D192" s="3"/>
      <c r="E192" s="3"/>
      <c r="F192" s="28"/>
      <c r="G192" s="3"/>
      <c r="H192" s="3"/>
      <c r="I192" s="3"/>
      <c r="J192" s="3"/>
      <c r="K192" s="3"/>
    </row>
    <row r="193" ht="15.75" customHeight="1">
      <c r="D193" s="3"/>
      <c r="E193" s="3"/>
      <c r="F193" s="28"/>
      <c r="G193" s="3"/>
      <c r="H193" s="3"/>
      <c r="I193" s="3"/>
      <c r="J193" s="3"/>
      <c r="K193" s="3"/>
    </row>
    <row r="194" ht="15.75" customHeight="1">
      <c r="D194" s="3"/>
      <c r="E194" s="3"/>
      <c r="F194" s="28"/>
      <c r="G194" s="3"/>
      <c r="H194" s="3"/>
      <c r="I194" s="3"/>
      <c r="J194" s="3"/>
      <c r="K194" s="3"/>
    </row>
    <row r="195" ht="15.75" customHeight="1">
      <c r="D195" s="3"/>
      <c r="E195" s="3"/>
      <c r="F195" s="28"/>
      <c r="G195" s="3"/>
      <c r="H195" s="3"/>
      <c r="I195" s="3"/>
      <c r="J195" s="3"/>
      <c r="K195" s="3"/>
    </row>
    <row r="196" ht="15.75" customHeight="1">
      <c r="D196" s="3"/>
      <c r="E196" s="3"/>
      <c r="F196" s="28"/>
      <c r="G196" s="3"/>
      <c r="H196" s="3"/>
      <c r="I196" s="3"/>
      <c r="J196" s="3"/>
      <c r="K196" s="3"/>
    </row>
    <row r="197" ht="15.75" customHeight="1">
      <c r="D197" s="3"/>
      <c r="E197" s="3"/>
      <c r="F197" s="28"/>
      <c r="G197" s="3"/>
      <c r="H197" s="3"/>
      <c r="I197" s="3"/>
      <c r="J197" s="3"/>
      <c r="K197" s="3"/>
    </row>
    <row r="198" ht="15.75" customHeight="1">
      <c r="D198" s="3"/>
      <c r="E198" s="3"/>
      <c r="F198" s="28"/>
      <c r="G198" s="3"/>
      <c r="H198" s="3"/>
      <c r="I198" s="3"/>
      <c r="J198" s="3"/>
      <c r="K198" s="3"/>
    </row>
    <row r="199" ht="15.75" customHeight="1">
      <c r="D199" s="3"/>
      <c r="E199" s="3"/>
      <c r="F199" s="28"/>
      <c r="G199" s="3"/>
      <c r="H199" s="3"/>
      <c r="I199" s="3"/>
      <c r="J199" s="3"/>
      <c r="K199" s="3"/>
    </row>
    <row r="200" ht="15.75" customHeight="1">
      <c r="D200" s="3"/>
      <c r="E200" s="3"/>
      <c r="F200" s="28"/>
      <c r="G200" s="3"/>
      <c r="H200" s="3"/>
      <c r="I200" s="3"/>
      <c r="J200" s="3"/>
      <c r="K200" s="3"/>
    </row>
    <row r="201" ht="15.75" customHeight="1">
      <c r="D201" s="3"/>
      <c r="E201" s="3"/>
      <c r="F201" s="28"/>
      <c r="G201" s="3"/>
      <c r="H201" s="3"/>
      <c r="I201" s="3"/>
      <c r="J201" s="3"/>
      <c r="K201" s="3"/>
    </row>
    <row r="202" ht="15.75" customHeight="1">
      <c r="D202" s="3"/>
      <c r="E202" s="3"/>
      <c r="F202" s="28"/>
      <c r="G202" s="3"/>
      <c r="H202" s="3"/>
      <c r="I202" s="3"/>
      <c r="J202" s="3"/>
      <c r="K202" s="3"/>
    </row>
    <row r="203" ht="15.75" customHeight="1">
      <c r="D203" s="3"/>
      <c r="E203" s="3"/>
      <c r="F203" s="28"/>
      <c r="G203" s="3"/>
      <c r="H203" s="3"/>
      <c r="I203" s="3"/>
      <c r="J203" s="3"/>
      <c r="K203" s="3"/>
    </row>
    <row r="204" ht="15.75" customHeight="1">
      <c r="D204" s="3"/>
      <c r="E204" s="3"/>
      <c r="F204" s="28"/>
      <c r="G204" s="3"/>
      <c r="H204" s="3"/>
      <c r="I204" s="3"/>
      <c r="J204" s="3"/>
      <c r="K204" s="3"/>
    </row>
    <row r="205" ht="15.75" customHeight="1">
      <c r="D205" s="3"/>
      <c r="E205" s="3"/>
      <c r="F205" s="28"/>
      <c r="G205" s="3"/>
      <c r="H205" s="3"/>
      <c r="I205" s="3"/>
      <c r="J205" s="3"/>
      <c r="K205" s="3"/>
    </row>
    <row r="206" ht="15.75" customHeight="1">
      <c r="D206" s="3"/>
      <c r="E206" s="3"/>
      <c r="F206" s="28"/>
      <c r="G206" s="3"/>
      <c r="H206" s="3"/>
      <c r="I206" s="3"/>
      <c r="J206" s="3"/>
      <c r="K206" s="3"/>
    </row>
    <row r="207" ht="15.75" customHeight="1">
      <c r="D207" s="3"/>
      <c r="E207" s="3"/>
      <c r="F207" s="28"/>
      <c r="G207" s="3"/>
      <c r="H207" s="3"/>
      <c r="I207" s="3"/>
      <c r="J207" s="3"/>
      <c r="K207" s="3"/>
    </row>
    <row r="208" ht="15.75" customHeight="1">
      <c r="D208" s="3"/>
      <c r="E208" s="3"/>
      <c r="F208" s="28"/>
      <c r="G208" s="3"/>
      <c r="H208" s="3"/>
      <c r="I208" s="3"/>
      <c r="J208" s="3"/>
      <c r="K208" s="3"/>
    </row>
    <row r="209" ht="15.75" customHeight="1">
      <c r="D209" s="3"/>
      <c r="E209" s="3"/>
      <c r="F209" s="28"/>
      <c r="G209" s="3"/>
      <c r="H209" s="3"/>
      <c r="I209" s="3"/>
      <c r="J209" s="3"/>
      <c r="K209" s="3"/>
    </row>
    <row r="210" ht="15.75" customHeight="1">
      <c r="D210" s="3"/>
      <c r="E210" s="3"/>
      <c r="F210" s="28"/>
      <c r="G210" s="3"/>
      <c r="H210" s="3"/>
      <c r="I210" s="3"/>
      <c r="J210" s="3"/>
      <c r="K210" s="3"/>
    </row>
    <row r="211" ht="15.75" customHeight="1">
      <c r="D211" s="3"/>
      <c r="E211" s="3"/>
      <c r="F211" s="28"/>
      <c r="G211" s="3"/>
      <c r="H211" s="3"/>
      <c r="I211" s="3"/>
      <c r="J211" s="3"/>
      <c r="K211" s="3"/>
    </row>
    <row r="212" ht="15.75" customHeight="1">
      <c r="D212" s="3"/>
      <c r="E212" s="3"/>
      <c r="F212" s="28"/>
      <c r="G212" s="3"/>
      <c r="H212" s="3"/>
      <c r="I212" s="3"/>
      <c r="J212" s="3"/>
      <c r="K212" s="3"/>
    </row>
    <row r="213" ht="15.75" customHeight="1">
      <c r="D213" s="3"/>
      <c r="E213" s="3"/>
      <c r="F213" s="28"/>
      <c r="G213" s="3"/>
      <c r="H213" s="3"/>
      <c r="I213" s="3"/>
      <c r="J213" s="3"/>
      <c r="K213" s="3"/>
    </row>
    <row r="214" ht="15.75" customHeight="1">
      <c r="D214" s="3"/>
      <c r="E214" s="3"/>
      <c r="F214" s="28"/>
      <c r="G214" s="3"/>
      <c r="H214" s="3"/>
      <c r="I214" s="3"/>
      <c r="J214" s="3"/>
      <c r="K214" s="3"/>
    </row>
    <row r="215" ht="15.75" customHeight="1">
      <c r="D215" s="3"/>
      <c r="E215" s="3"/>
      <c r="F215" s="28"/>
      <c r="G215" s="3"/>
      <c r="H215" s="3"/>
      <c r="I215" s="3"/>
      <c r="J215" s="3"/>
      <c r="K215" s="3"/>
    </row>
    <row r="216" ht="15.75" customHeight="1">
      <c r="D216" s="3"/>
      <c r="E216" s="3"/>
      <c r="F216" s="28"/>
      <c r="G216" s="3"/>
      <c r="H216" s="3"/>
      <c r="I216" s="3"/>
      <c r="J216" s="3"/>
      <c r="K216" s="3"/>
    </row>
    <row r="217" ht="15.75" customHeight="1">
      <c r="D217" s="3"/>
      <c r="E217" s="3"/>
      <c r="F217" s="28"/>
      <c r="G217" s="3"/>
      <c r="H217" s="3"/>
      <c r="I217" s="3"/>
      <c r="J217" s="3"/>
      <c r="K217" s="3"/>
    </row>
    <row r="218" ht="15.75" customHeight="1">
      <c r="D218" s="3"/>
      <c r="E218" s="3"/>
      <c r="F218" s="28"/>
      <c r="G218" s="3"/>
      <c r="H218" s="3"/>
      <c r="I218" s="3"/>
      <c r="J218" s="3"/>
      <c r="K218" s="3"/>
    </row>
    <row r="219" ht="15.75" customHeight="1">
      <c r="D219" s="3"/>
      <c r="E219" s="3"/>
      <c r="F219" s="28"/>
      <c r="G219" s="3"/>
      <c r="H219" s="3"/>
      <c r="I219" s="3"/>
      <c r="J219" s="3"/>
      <c r="K219" s="3"/>
    </row>
    <row r="220" ht="15.75" customHeight="1">
      <c r="D220" s="3"/>
      <c r="E220" s="3"/>
      <c r="F220" s="28"/>
      <c r="G220" s="3"/>
      <c r="H220" s="3"/>
      <c r="I220" s="3"/>
      <c r="J220" s="3"/>
      <c r="K220" s="3"/>
    </row>
    <row r="221" ht="15.75" customHeight="1">
      <c r="D221" s="3"/>
      <c r="E221" s="3"/>
      <c r="F221" s="28"/>
      <c r="G221" s="3"/>
      <c r="H221" s="3"/>
      <c r="I221" s="3"/>
      <c r="J221" s="3"/>
      <c r="K221" s="3"/>
    </row>
    <row r="222" ht="15.75" customHeight="1">
      <c r="D222" s="3"/>
      <c r="E222" s="3"/>
      <c r="F222" s="28"/>
      <c r="G222" s="3"/>
      <c r="H222" s="3"/>
      <c r="I222" s="3"/>
      <c r="J222" s="3"/>
      <c r="K222" s="3"/>
    </row>
    <row r="223" ht="15.75" customHeight="1">
      <c r="D223" s="3"/>
      <c r="E223" s="3"/>
      <c r="F223" s="28"/>
      <c r="G223" s="3"/>
      <c r="H223" s="3"/>
      <c r="I223" s="3"/>
      <c r="J223" s="3"/>
      <c r="K223" s="3"/>
    </row>
    <row r="224" ht="15.75" customHeight="1">
      <c r="D224" s="3"/>
      <c r="E224" s="3"/>
      <c r="F224" s="28"/>
      <c r="G224" s="3"/>
      <c r="H224" s="3"/>
      <c r="I224" s="3"/>
      <c r="J224" s="3"/>
      <c r="K224" s="3"/>
    </row>
    <row r="225" ht="15.75" customHeight="1">
      <c r="D225" s="3"/>
      <c r="E225" s="3"/>
      <c r="F225" s="28"/>
      <c r="G225" s="3"/>
      <c r="H225" s="3"/>
      <c r="I225" s="3"/>
      <c r="J225" s="3"/>
      <c r="K225" s="3"/>
    </row>
    <row r="226" ht="15.75" customHeight="1">
      <c r="D226" s="3"/>
      <c r="E226" s="3"/>
      <c r="F226" s="28"/>
      <c r="G226" s="3"/>
      <c r="H226" s="3"/>
      <c r="I226" s="3"/>
      <c r="J226" s="3"/>
      <c r="K226" s="3"/>
    </row>
    <row r="227" ht="15.75" customHeight="1">
      <c r="D227" s="3"/>
      <c r="E227" s="3"/>
      <c r="F227" s="28"/>
      <c r="G227" s="3"/>
      <c r="H227" s="3"/>
      <c r="I227" s="3"/>
      <c r="J227" s="3"/>
      <c r="K227" s="3"/>
    </row>
    <row r="228" ht="15.75" customHeight="1">
      <c r="D228" s="3"/>
      <c r="E228" s="3"/>
      <c r="F228" s="28"/>
      <c r="G228" s="3"/>
      <c r="H228" s="3"/>
      <c r="I228" s="3"/>
      <c r="J228" s="3"/>
      <c r="K228" s="3"/>
    </row>
    <row r="229" ht="15.75" customHeight="1">
      <c r="D229" s="3"/>
      <c r="E229" s="3"/>
      <c r="F229" s="28"/>
      <c r="G229" s="3"/>
      <c r="H229" s="3"/>
      <c r="I229" s="3"/>
      <c r="J229" s="3"/>
      <c r="K229" s="3"/>
    </row>
    <row r="230" ht="15.75" customHeight="1">
      <c r="D230" s="3"/>
      <c r="E230" s="3"/>
      <c r="F230" s="28"/>
      <c r="G230" s="3"/>
      <c r="H230" s="3"/>
      <c r="I230" s="3"/>
      <c r="J230" s="3"/>
      <c r="K230" s="3"/>
    </row>
    <row r="231" ht="15.75" customHeight="1">
      <c r="D231" s="3"/>
      <c r="E231" s="3"/>
      <c r="F231" s="28"/>
      <c r="G231" s="3"/>
      <c r="H231" s="3"/>
      <c r="I231" s="3"/>
      <c r="J231" s="3"/>
      <c r="K231" s="3"/>
    </row>
    <row r="232" ht="15.75" customHeight="1">
      <c r="D232" s="3"/>
      <c r="E232" s="3"/>
      <c r="F232" s="28"/>
      <c r="G232" s="3"/>
      <c r="H232" s="3"/>
      <c r="I232" s="3"/>
      <c r="J232" s="3"/>
      <c r="K232" s="3"/>
    </row>
    <row r="233" ht="15.75" customHeight="1">
      <c r="D233" s="3"/>
      <c r="E233" s="3"/>
      <c r="F233" s="28"/>
      <c r="G233" s="3"/>
      <c r="H233" s="3"/>
      <c r="I233" s="3"/>
      <c r="J233" s="3"/>
      <c r="K233" s="3"/>
    </row>
    <row r="234" ht="15.75" customHeight="1">
      <c r="D234" s="3"/>
      <c r="E234" s="3"/>
      <c r="F234" s="28"/>
      <c r="G234" s="3"/>
      <c r="H234" s="3"/>
      <c r="I234" s="3"/>
      <c r="J234" s="3"/>
      <c r="K234" s="3"/>
    </row>
    <row r="235" ht="15.75" customHeight="1">
      <c r="D235" s="3"/>
      <c r="E235" s="3"/>
      <c r="F235" s="28"/>
      <c r="G235" s="3"/>
      <c r="H235" s="3"/>
      <c r="I235" s="3"/>
      <c r="J235" s="3"/>
      <c r="K235" s="3"/>
    </row>
    <row r="236" ht="15.75" customHeight="1">
      <c r="D236" s="3"/>
      <c r="E236" s="3"/>
      <c r="F236" s="28"/>
      <c r="G236" s="3"/>
      <c r="H236" s="3"/>
      <c r="I236" s="3"/>
      <c r="J236" s="3"/>
      <c r="K236" s="3"/>
    </row>
    <row r="237" ht="15.75" customHeight="1">
      <c r="D237" s="3"/>
      <c r="E237" s="3"/>
      <c r="F237" s="28"/>
      <c r="G237" s="3"/>
      <c r="H237" s="3"/>
      <c r="I237" s="3"/>
      <c r="J237" s="3"/>
      <c r="K237" s="3"/>
    </row>
    <row r="238" ht="15.75" customHeight="1">
      <c r="D238" s="3"/>
      <c r="E238" s="3"/>
      <c r="F238" s="28"/>
      <c r="G238" s="3"/>
      <c r="H238" s="3"/>
      <c r="I238" s="3"/>
      <c r="J238" s="3"/>
      <c r="K238" s="3"/>
    </row>
    <row r="239" ht="15.75" customHeight="1">
      <c r="D239" s="3"/>
      <c r="E239" s="3"/>
      <c r="F239" s="28"/>
      <c r="G239" s="3"/>
      <c r="H239" s="3"/>
      <c r="I239" s="3"/>
      <c r="J239" s="3"/>
      <c r="K239" s="3"/>
    </row>
    <row r="240" ht="15.75" customHeight="1">
      <c r="D240" s="3"/>
      <c r="E240" s="3"/>
      <c r="F240" s="28"/>
      <c r="G240" s="3"/>
      <c r="H240" s="3"/>
      <c r="I240" s="3"/>
      <c r="J240" s="3"/>
      <c r="K240" s="3"/>
    </row>
    <row r="241" ht="15.75" customHeight="1">
      <c r="D241" s="3"/>
      <c r="E241" s="3"/>
      <c r="F241" s="28"/>
      <c r="G241" s="3"/>
      <c r="H241" s="3"/>
      <c r="I241" s="3"/>
      <c r="J241" s="3"/>
      <c r="K241" s="3"/>
    </row>
    <row r="242" ht="15.75" customHeight="1">
      <c r="D242" s="3"/>
      <c r="E242" s="3"/>
      <c r="F242" s="28"/>
      <c r="G242" s="3"/>
      <c r="H242" s="3"/>
      <c r="I242" s="3"/>
      <c r="J242" s="3"/>
      <c r="K242" s="3"/>
    </row>
    <row r="243" ht="15.75" customHeight="1">
      <c r="D243" s="3"/>
      <c r="E243" s="3"/>
      <c r="F243" s="28"/>
      <c r="G243" s="3"/>
      <c r="H243" s="3"/>
      <c r="I243" s="3"/>
      <c r="J243" s="3"/>
      <c r="K243" s="3"/>
    </row>
    <row r="244" ht="15.75" customHeight="1">
      <c r="D244" s="3"/>
      <c r="E244" s="3"/>
      <c r="F244" s="28"/>
      <c r="G244" s="3"/>
      <c r="H244" s="3"/>
      <c r="I244" s="3"/>
      <c r="J244" s="3"/>
      <c r="K244" s="3"/>
    </row>
    <row r="245" ht="15.75" customHeight="1">
      <c r="D245" s="3"/>
      <c r="E245" s="3"/>
      <c r="F245" s="28"/>
      <c r="G245" s="3"/>
      <c r="H245" s="3"/>
      <c r="I245" s="3"/>
      <c r="J245" s="3"/>
      <c r="K245" s="3"/>
    </row>
    <row r="246" ht="15.75" customHeight="1">
      <c r="D246" s="3"/>
      <c r="E246" s="3"/>
      <c r="F246" s="28"/>
      <c r="G246" s="3"/>
      <c r="H246" s="3"/>
      <c r="I246" s="3"/>
      <c r="J246" s="3"/>
      <c r="K246" s="3"/>
    </row>
    <row r="247" ht="15.75" customHeight="1">
      <c r="D247" s="3"/>
      <c r="E247" s="3"/>
      <c r="F247" s="28"/>
      <c r="G247" s="3"/>
      <c r="H247" s="3"/>
      <c r="I247" s="3"/>
      <c r="J247" s="3"/>
      <c r="K247" s="3"/>
    </row>
    <row r="248" ht="15.75" customHeight="1">
      <c r="D248" s="3"/>
      <c r="E248" s="3"/>
      <c r="F248" s="28"/>
      <c r="G248" s="3"/>
      <c r="H248" s="3"/>
      <c r="I248" s="3"/>
      <c r="J248" s="3"/>
      <c r="K248" s="3"/>
    </row>
    <row r="249" ht="15.75" customHeight="1">
      <c r="D249" s="3"/>
      <c r="E249" s="3"/>
      <c r="F249" s="28"/>
      <c r="G249" s="3"/>
      <c r="H249" s="3"/>
      <c r="I249" s="3"/>
      <c r="J249" s="3"/>
      <c r="K249" s="3"/>
    </row>
    <row r="250" ht="15.75" customHeight="1">
      <c r="D250" s="3"/>
      <c r="E250" s="3"/>
      <c r="F250" s="28"/>
      <c r="G250" s="3"/>
      <c r="H250" s="3"/>
      <c r="I250" s="3"/>
      <c r="J250" s="3"/>
      <c r="K250" s="3"/>
    </row>
    <row r="251" ht="15.75" customHeight="1">
      <c r="D251" s="3"/>
      <c r="E251" s="3"/>
      <c r="F251" s="28"/>
      <c r="G251" s="3"/>
      <c r="H251" s="3"/>
      <c r="I251" s="3"/>
      <c r="J251" s="3"/>
      <c r="K251" s="3"/>
    </row>
    <row r="252" ht="15.75" customHeight="1">
      <c r="D252" s="3"/>
      <c r="E252" s="3"/>
      <c r="F252" s="28"/>
      <c r="G252" s="3"/>
      <c r="H252" s="3"/>
      <c r="I252" s="3"/>
      <c r="J252" s="3"/>
      <c r="K252" s="3"/>
    </row>
    <row r="253" ht="15.75" customHeight="1">
      <c r="D253" s="3"/>
      <c r="E253" s="3"/>
      <c r="F253" s="28"/>
      <c r="G253" s="3"/>
      <c r="H253" s="3"/>
      <c r="I253" s="3"/>
      <c r="J253" s="3"/>
      <c r="K253" s="3"/>
    </row>
    <row r="254" ht="15.75" customHeight="1">
      <c r="D254" s="3"/>
      <c r="E254" s="3"/>
      <c r="F254" s="28"/>
      <c r="G254" s="3"/>
      <c r="H254" s="3"/>
      <c r="I254" s="3"/>
      <c r="J254" s="3"/>
      <c r="K254" s="3"/>
    </row>
    <row r="255" ht="15.75" customHeight="1">
      <c r="D255" s="3"/>
      <c r="E255" s="3"/>
      <c r="F255" s="28"/>
      <c r="G255" s="3"/>
      <c r="H255" s="3"/>
      <c r="I255" s="3"/>
      <c r="J255" s="3"/>
      <c r="K255" s="3"/>
    </row>
    <row r="256" ht="15.75" customHeight="1">
      <c r="D256" s="3"/>
      <c r="E256" s="3"/>
      <c r="F256" s="28"/>
      <c r="G256" s="3"/>
      <c r="H256" s="3"/>
      <c r="I256" s="3"/>
      <c r="J256" s="3"/>
      <c r="K256" s="3"/>
    </row>
    <row r="257" ht="15.75" customHeight="1">
      <c r="D257" s="3"/>
      <c r="E257" s="3"/>
      <c r="F257" s="28"/>
      <c r="G257" s="3"/>
      <c r="H257" s="3"/>
      <c r="I257" s="3"/>
      <c r="J257" s="3"/>
      <c r="K257" s="3"/>
    </row>
    <row r="258" ht="15.75" customHeight="1">
      <c r="D258" s="3"/>
      <c r="E258" s="3"/>
      <c r="F258" s="28"/>
      <c r="G258" s="3"/>
      <c r="H258" s="3"/>
      <c r="I258" s="3"/>
      <c r="J258" s="3"/>
      <c r="K258" s="3"/>
    </row>
    <row r="259" ht="15.75" customHeight="1">
      <c r="D259" s="3"/>
      <c r="E259" s="3"/>
      <c r="F259" s="28"/>
      <c r="G259" s="3"/>
      <c r="H259" s="3"/>
      <c r="I259" s="3"/>
      <c r="J259" s="3"/>
      <c r="K259" s="3"/>
    </row>
    <row r="260" ht="15.75" customHeight="1">
      <c r="D260" s="3"/>
      <c r="E260" s="3"/>
      <c r="F260" s="28"/>
      <c r="G260" s="3"/>
      <c r="H260" s="3"/>
      <c r="I260" s="3"/>
      <c r="J260" s="3"/>
      <c r="K260" s="3"/>
    </row>
    <row r="261" ht="15.75" customHeight="1">
      <c r="D261" s="3"/>
      <c r="E261" s="3"/>
      <c r="F261" s="28"/>
      <c r="G261" s="3"/>
      <c r="H261" s="3"/>
      <c r="I261" s="3"/>
      <c r="J261" s="3"/>
      <c r="K261" s="3"/>
    </row>
    <row r="262" ht="15.75" customHeight="1">
      <c r="D262" s="3"/>
      <c r="E262" s="3"/>
      <c r="F262" s="28"/>
      <c r="G262" s="3"/>
      <c r="H262" s="3"/>
      <c r="I262" s="3"/>
      <c r="J262" s="3"/>
      <c r="K262" s="3"/>
    </row>
    <row r="263" ht="15.75" customHeight="1">
      <c r="D263" s="3"/>
      <c r="E263" s="3"/>
      <c r="F263" s="28"/>
      <c r="G263" s="3"/>
      <c r="H263" s="3"/>
      <c r="I263" s="3"/>
      <c r="J263" s="3"/>
      <c r="K263" s="3"/>
    </row>
    <row r="264" ht="15.75" customHeight="1">
      <c r="D264" s="3"/>
      <c r="E264" s="3"/>
      <c r="F264" s="28"/>
      <c r="G264" s="3"/>
      <c r="H264" s="3"/>
      <c r="I264" s="3"/>
      <c r="J264" s="3"/>
      <c r="K264" s="3"/>
    </row>
    <row r="265" ht="15.75" customHeight="1">
      <c r="D265" s="3"/>
      <c r="E265" s="3"/>
      <c r="F265" s="28"/>
      <c r="G265" s="3"/>
      <c r="H265" s="3"/>
      <c r="I265" s="3"/>
      <c r="J265" s="3"/>
      <c r="K265" s="3"/>
    </row>
    <row r="266" ht="15.75" customHeight="1">
      <c r="D266" s="3"/>
      <c r="E266" s="3"/>
      <c r="F266" s="28"/>
      <c r="G266" s="3"/>
      <c r="H266" s="3"/>
      <c r="I266" s="3"/>
      <c r="J266" s="3"/>
      <c r="K266" s="3"/>
    </row>
    <row r="267" ht="15.75" customHeight="1">
      <c r="D267" s="3"/>
      <c r="E267" s="3"/>
      <c r="F267" s="28"/>
      <c r="G267" s="3"/>
      <c r="H267" s="3"/>
      <c r="I267" s="3"/>
      <c r="J267" s="3"/>
      <c r="K267" s="3"/>
    </row>
    <row r="268" ht="15.75" customHeight="1">
      <c r="D268" s="3"/>
      <c r="E268" s="3"/>
      <c r="F268" s="28"/>
      <c r="G268" s="3"/>
      <c r="H268" s="3"/>
      <c r="I268" s="3"/>
      <c r="J268" s="3"/>
      <c r="K268" s="3"/>
    </row>
    <row r="269" ht="15.75" customHeight="1">
      <c r="D269" s="3"/>
      <c r="E269" s="3"/>
      <c r="F269" s="28"/>
      <c r="G269" s="3"/>
      <c r="H269" s="3"/>
      <c r="I269" s="3"/>
      <c r="J269" s="3"/>
      <c r="K269" s="3"/>
    </row>
    <row r="270" ht="15.75" customHeight="1">
      <c r="D270" s="3"/>
      <c r="E270" s="3"/>
      <c r="F270" s="28"/>
      <c r="G270" s="3"/>
      <c r="H270" s="3"/>
      <c r="I270" s="3"/>
      <c r="J270" s="3"/>
      <c r="K270" s="3"/>
    </row>
    <row r="271" ht="15.75" customHeight="1">
      <c r="D271" s="3"/>
      <c r="E271" s="3"/>
      <c r="F271" s="28"/>
      <c r="G271" s="3"/>
      <c r="H271" s="3"/>
      <c r="I271" s="3"/>
      <c r="J271" s="3"/>
      <c r="K271" s="3"/>
    </row>
    <row r="272" ht="15.75" customHeight="1">
      <c r="D272" s="3"/>
      <c r="E272" s="3"/>
      <c r="F272" s="28"/>
      <c r="G272" s="3"/>
      <c r="H272" s="3"/>
      <c r="I272" s="3"/>
      <c r="J272" s="3"/>
      <c r="K272" s="3"/>
    </row>
    <row r="273" ht="15.75" customHeight="1">
      <c r="D273" s="3"/>
      <c r="E273" s="3"/>
      <c r="F273" s="28"/>
      <c r="G273" s="3"/>
      <c r="H273" s="3"/>
      <c r="I273" s="3"/>
      <c r="J273" s="3"/>
      <c r="K273" s="3"/>
    </row>
    <row r="274" ht="15.75" customHeight="1">
      <c r="D274" s="3"/>
      <c r="E274" s="3"/>
      <c r="F274" s="28"/>
      <c r="G274" s="3"/>
      <c r="H274" s="3"/>
      <c r="I274" s="3"/>
      <c r="J274" s="3"/>
      <c r="K274" s="3"/>
    </row>
    <row r="275" ht="15.75" customHeight="1">
      <c r="D275" s="3"/>
      <c r="E275" s="3"/>
      <c r="F275" s="28"/>
      <c r="G275" s="3"/>
      <c r="H275" s="3"/>
      <c r="I275" s="3"/>
      <c r="J275" s="3"/>
      <c r="K275" s="3"/>
    </row>
    <row r="276" ht="15.75" customHeight="1">
      <c r="D276" s="3"/>
      <c r="E276" s="3"/>
      <c r="F276" s="28"/>
      <c r="G276" s="3"/>
      <c r="H276" s="3"/>
      <c r="I276" s="3"/>
      <c r="J276" s="3"/>
      <c r="K276" s="3"/>
    </row>
    <row r="277" ht="15.75" customHeight="1">
      <c r="D277" s="3"/>
      <c r="E277" s="3"/>
      <c r="F277" s="28"/>
      <c r="G277" s="3"/>
      <c r="H277" s="3"/>
      <c r="I277" s="3"/>
      <c r="J277" s="3"/>
      <c r="K277" s="3"/>
    </row>
    <row r="278" ht="15.75" customHeight="1">
      <c r="D278" s="3"/>
      <c r="E278" s="3"/>
      <c r="F278" s="28"/>
      <c r="G278" s="3"/>
      <c r="H278" s="3"/>
      <c r="I278" s="3"/>
      <c r="J278" s="3"/>
      <c r="K278" s="3"/>
    </row>
    <row r="279" ht="15.75" customHeight="1">
      <c r="D279" s="3"/>
      <c r="E279" s="3"/>
      <c r="F279" s="28"/>
      <c r="G279" s="3"/>
      <c r="H279" s="3"/>
      <c r="I279" s="3"/>
      <c r="J279" s="3"/>
      <c r="K279" s="3"/>
    </row>
    <row r="280" ht="15.75" customHeight="1">
      <c r="D280" s="3"/>
      <c r="E280" s="3"/>
      <c r="F280" s="28"/>
      <c r="G280" s="3"/>
      <c r="H280" s="3"/>
      <c r="I280" s="3"/>
      <c r="J280" s="3"/>
      <c r="K280" s="3"/>
    </row>
    <row r="281" ht="15.75" customHeight="1">
      <c r="D281" s="3"/>
      <c r="E281" s="3"/>
      <c r="F281" s="28"/>
      <c r="G281" s="3"/>
      <c r="H281" s="3"/>
      <c r="I281" s="3"/>
      <c r="J281" s="3"/>
      <c r="K281" s="3"/>
    </row>
    <row r="282" ht="15.75" customHeight="1">
      <c r="D282" s="3"/>
      <c r="E282" s="3"/>
      <c r="F282" s="28"/>
      <c r="G282" s="3"/>
      <c r="H282" s="3"/>
      <c r="I282" s="3"/>
      <c r="J282" s="3"/>
      <c r="K282" s="3"/>
    </row>
    <row r="283" ht="15.75" customHeight="1">
      <c r="D283" s="3"/>
      <c r="E283" s="3"/>
      <c r="F283" s="28"/>
      <c r="G283" s="3"/>
      <c r="H283" s="3"/>
      <c r="I283" s="3"/>
      <c r="J283" s="3"/>
      <c r="K283" s="3"/>
    </row>
    <row r="284" ht="15.75" customHeight="1">
      <c r="D284" s="3"/>
      <c r="E284" s="3"/>
      <c r="F284" s="28"/>
      <c r="G284" s="3"/>
      <c r="H284" s="3"/>
      <c r="I284" s="3"/>
      <c r="J284" s="3"/>
      <c r="K284" s="3"/>
    </row>
    <row r="285" ht="15.75" customHeight="1">
      <c r="D285" s="3"/>
      <c r="E285" s="3"/>
      <c r="F285" s="28"/>
      <c r="G285" s="3"/>
      <c r="H285" s="3"/>
      <c r="I285" s="3"/>
      <c r="J285" s="3"/>
      <c r="K285" s="3"/>
    </row>
    <row r="286" ht="15.75" customHeight="1">
      <c r="D286" s="3"/>
      <c r="E286" s="3"/>
      <c r="F286" s="28"/>
      <c r="G286" s="3"/>
      <c r="H286" s="3"/>
      <c r="I286" s="3"/>
      <c r="J286" s="3"/>
      <c r="K286" s="3"/>
    </row>
    <row r="287" ht="15.75" customHeight="1">
      <c r="D287" s="3"/>
      <c r="E287" s="3"/>
      <c r="F287" s="28"/>
      <c r="G287" s="3"/>
      <c r="H287" s="3"/>
      <c r="I287" s="3"/>
      <c r="J287" s="3"/>
      <c r="K287" s="3"/>
    </row>
    <row r="288" ht="15.75" customHeight="1">
      <c r="D288" s="3"/>
      <c r="E288" s="3"/>
      <c r="F288" s="28"/>
      <c r="G288" s="3"/>
      <c r="H288" s="3"/>
      <c r="I288" s="3"/>
      <c r="J288" s="3"/>
      <c r="K288" s="3"/>
    </row>
    <row r="289" ht="15.75" customHeight="1">
      <c r="D289" s="3"/>
      <c r="E289" s="3"/>
      <c r="F289" s="28"/>
      <c r="G289" s="3"/>
      <c r="H289" s="3"/>
      <c r="I289" s="3"/>
      <c r="J289" s="3"/>
      <c r="K289" s="3"/>
    </row>
    <row r="290" ht="15.75" customHeight="1">
      <c r="D290" s="3"/>
      <c r="E290" s="3"/>
      <c r="F290" s="28"/>
      <c r="G290" s="3"/>
      <c r="H290" s="3"/>
      <c r="I290" s="3"/>
      <c r="J290" s="3"/>
      <c r="K290" s="3"/>
    </row>
    <row r="291" ht="15.75" customHeight="1">
      <c r="D291" s="3"/>
      <c r="E291" s="3"/>
      <c r="F291" s="28"/>
      <c r="G291" s="3"/>
      <c r="H291" s="3"/>
      <c r="I291" s="3"/>
      <c r="J291" s="3"/>
      <c r="K291" s="3"/>
    </row>
    <row r="292" ht="15.75" customHeight="1">
      <c r="D292" s="3"/>
      <c r="E292" s="3"/>
      <c r="F292" s="28"/>
      <c r="G292" s="3"/>
      <c r="H292" s="3"/>
      <c r="I292" s="3"/>
      <c r="J292" s="3"/>
      <c r="K292" s="3"/>
    </row>
    <row r="293" ht="15.75" customHeight="1">
      <c r="D293" s="3"/>
      <c r="E293" s="3"/>
      <c r="F293" s="28"/>
      <c r="G293" s="3"/>
      <c r="H293" s="3"/>
      <c r="I293" s="3"/>
      <c r="J293" s="3"/>
      <c r="K293" s="3"/>
    </row>
    <row r="294" ht="15.75" customHeight="1">
      <c r="D294" s="3"/>
      <c r="E294" s="3"/>
      <c r="F294" s="28"/>
      <c r="G294" s="3"/>
      <c r="H294" s="3"/>
      <c r="I294" s="3"/>
      <c r="J294" s="3"/>
      <c r="K294" s="3"/>
    </row>
    <row r="295" ht="15.75" customHeight="1">
      <c r="D295" s="3"/>
      <c r="E295" s="3"/>
      <c r="F295" s="28"/>
      <c r="G295" s="3"/>
      <c r="H295" s="3"/>
      <c r="I295" s="3"/>
      <c r="J295" s="3"/>
      <c r="K295" s="3"/>
    </row>
    <row r="296" ht="15.75" customHeight="1">
      <c r="D296" s="3"/>
      <c r="E296" s="3"/>
      <c r="F296" s="28"/>
      <c r="G296" s="3"/>
      <c r="H296" s="3"/>
      <c r="I296" s="3"/>
      <c r="J296" s="3"/>
      <c r="K296" s="3"/>
    </row>
    <row r="297" ht="15.75" customHeight="1">
      <c r="D297" s="3"/>
      <c r="E297" s="3"/>
      <c r="F297" s="28"/>
      <c r="G297" s="3"/>
      <c r="H297" s="3"/>
      <c r="I297" s="3"/>
      <c r="J297" s="3"/>
      <c r="K297" s="3"/>
    </row>
    <row r="298" ht="15.75" customHeight="1">
      <c r="D298" s="3"/>
      <c r="E298" s="3"/>
      <c r="F298" s="28"/>
      <c r="G298" s="3"/>
      <c r="H298" s="3"/>
      <c r="I298" s="3"/>
      <c r="J298" s="3"/>
      <c r="K298" s="3"/>
    </row>
    <row r="299" ht="15.75" customHeight="1">
      <c r="D299" s="3"/>
      <c r="E299" s="3"/>
      <c r="F299" s="28"/>
      <c r="G299" s="3"/>
      <c r="H299" s="3"/>
      <c r="I299" s="3"/>
      <c r="J299" s="3"/>
      <c r="K299" s="3"/>
    </row>
    <row r="300" ht="15.75" customHeight="1">
      <c r="D300" s="3"/>
      <c r="E300" s="3"/>
      <c r="F300" s="28"/>
      <c r="G300" s="3"/>
      <c r="H300" s="3"/>
      <c r="I300" s="3"/>
      <c r="J300" s="3"/>
      <c r="K300" s="3"/>
    </row>
    <row r="301" ht="15.75" customHeight="1">
      <c r="D301" s="3"/>
      <c r="E301" s="3"/>
      <c r="F301" s="28"/>
      <c r="G301" s="3"/>
      <c r="H301" s="3"/>
      <c r="I301" s="3"/>
      <c r="J301" s="3"/>
      <c r="K301" s="3"/>
    </row>
    <row r="302" ht="15.75" customHeight="1">
      <c r="D302" s="3"/>
      <c r="E302" s="3"/>
      <c r="F302" s="28"/>
      <c r="G302" s="3"/>
      <c r="H302" s="3"/>
      <c r="I302" s="3"/>
      <c r="J302" s="3"/>
      <c r="K302" s="3"/>
    </row>
    <row r="303" ht="15.75" customHeight="1">
      <c r="D303" s="3"/>
      <c r="E303" s="3"/>
      <c r="F303" s="28"/>
      <c r="G303" s="3"/>
      <c r="H303" s="3"/>
      <c r="I303" s="3"/>
      <c r="J303" s="3"/>
      <c r="K303" s="3"/>
    </row>
    <row r="304" ht="15.75" customHeight="1">
      <c r="D304" s="3"/>
      <c r="E304" s="3"/>
      <c r="F304" s="28"/>
      <c r="G304" s="3"/>
      <c r="H304" s="3"/>
      <c r="I304" s="3"/>
      <c r="J304" s="3"/>
      <c r="K304" s="3"/>
    </row>
    <row r="305" ht="15.75" customHeight="1">
      <c r="D305" s="3"/>
      <c r="E305" s="3"/>
      <c r="F305" s="28"/>
      <c r="G305" s="3"/>
      <c r="H305" s="3"/>
      <c r="I305" s="3"/>
      <c r="J305" s="3"/>
      <c r="K305" s="3"/>
    </row>
    <row r="306" ht="15.75" customHeight="1">
      <c r="D306" s="3"/>
      <c r="E306" s="3"/>
      <c r="F306" s="28"/>
      <c r="G306" s="3"/>
      <c r="H306" s="3"/>
      <c r="I306" s="3"/>
      <c r="J306" s="3"/>
      <c r="K306" s="3"/>
    </row>
    <row r="307" ht="15.75" customHeight="1">
      <c r="D307" s="3"/>
      <c r="E307" s="3"/>
      <c r="F307" s="28"/>
      <c r="G307" s="3"/>
      <c r="H307" s="3"/>
      <c r="I307" s="3"/>
      <c r="J307" s="3"/>
      <c r="K307" s="3"/>
    </row>
    <row r="308" ht="15.75" customHeight="1">
      <c r="D308" s="3"/>
      <c r="E308" s="3"/>
      <c r="F308" s="28"/>
      <c r="G308" s="3"/>
      <c r="H308" s="3"/>
      <c r="I308" s="3"/>
      <c r="J308" s="3"/>
      <c r="K308" s="3"/>
    </row>
    <row r="309" ht="15.75" customHeight="1">
      <c r="D309" s="3"/>
      <c r="E309" s="3"/>
      <c r="F309" s="28"/>
      <c r="G309" s="3"/>
      <c r="H309" s="3"/>
      <c r="I309" s="3"/>
      <c r="J309" s="3"/>
      <c r="K309" s="3"/>
    </row>
    <row r="310" ht="15.75" customHeight="1">
      <c r="D310" s="3"/>
      <c r="E310" s="3"/>
      <c r="F310" s="28"/>
      <c r="G310" s="3"/>
      <c r="H310" s="3"/>
      <c r="I310" s="3"/>
      <c r="J310" s="3"/>
      <c r="K310" s="3"/>
    </row>
    <row r="311" ht="15.75" customHeight="1">
      <c r="D311" s="3"/>
      <c r="E311" s="3"/>
      <c r="F311" s="28"/>
      <c r="G311" s="3"/>
      <c r="H311" s="3"/>
      <c r="I311" s="3"/>
      <c r="J311" s="3"/>
      <c r="K311" s="3"/>
    </row>
    <row r="312" ht="15.75" customHeight="1">
      <c r="D312" s="3"/>
      <c r="E312" s="3"/>
      <c r="F312" s="28"/>
      <c r="G312" s="3"/>
      <c r="H312" s="3"/>
      <c r="I312" s="3"/>
      <c r="J312" s="3"/>
      <c r="K312" s="3"/>
    </row>
    <row r="313" ht="15.75" customHeight="1">
      <c r="D313" s="3"/>
      <c r="E313" s="3"/>
      <c r="F313" s="28"/>
      <c r="G313" s="3"/>
      <c r="H313" s="3"/>
      <c r="I313" s="3"/>
      <c r="J313" s="3"/>
      <c r="K313" s="3"/>
    </row>
    <row r="314" ht="15.75" customHeight="1">
      <c r="D314" s="3"/>
      <c r="E314" s="3"/>
      <c r="F314" s="28"/>
      <c r="G314" s="3"/>
      <c r="H314" s="3"/>
      <c r="I314" s="3"/>
      <c r="J314" s="3"/>
      <c r="K314" s="3"/>
    </row>
    <row r="315" ht="15.75" customHeight="1">
      <c r="D315" s="3"/>
      <c r="E315" s="3"/>
      <c r="F315" s="28"/>
      <c r="G315" s="3"/>
      <c r="H315" s="3"/>
      <c r="I315" s="3"/>
      <c r="J315" s="3"/>
      <c r="K315" s="3"/>
    </row>
    <row r="316" ht="15.75" customHeight="1">
      <c r="D316" s="3"/>
      <c r="E316" s="3"/>
      <c r="F316" s="28"/>
      <c r="G316" s="3"/>
      <c r="H316" s="3"/>
      <c r="I316" s="3"/>
      <c r="J316" s="3"/>
      <c r="K316" s="3"/>
    </row>
    <row r="317" ht="15.75" customHeight="1">
      <c r="D317" s="3"/>
      <c r="E317" s="3"/>
      <c r="F317" s="28"/>
      <c r="G317" s="3"/>
      <c r="H317" s="3"/>
      <c r="I317" s="3"/>
      <c r="J317" s="3"/>
      <c r="K317" s="3"/>
    </row>
    <row r="318" ht="15.75" customHeight="1">
      <c r="D318" s="3"/>
      <c r="E318" s="3"/>
      <c r="F318" s="28"/>
      <c r="G318" s="3"/>
      <c r="H318" s="3"/>
      <c r="I318" s="3"/>
      <c r="J318" s="3"/>
      <c r="K318" s="3"/>
    </row>
    <row r="319" ht="15.75" customHeight="1">
      <c r="D319" s="3"/>
      <c r="E319" s="3"/>
      <c r="F319" s="28"/>
      <c r="G319" s="3"/>
      <c r="H319" s="3"/>
      <c r="I319" s="3"/>
      <c r="J319" s="3"/>
      <c r="K319" s="3"/>
    </row>
    <row r="320" ht="15.75" customHeight="1">
      <c r="D320" s="3"/>
      <c r="E320" s="3"/>
      <c r="F320" s="28"/>
      <c r="G320" s="3"/>
      <c r="H320" s="3"/>
      <c r="I320" s="3"/>
      <c r="J320" s="3"/>
      <c r="K320" s="3"/>
    </row>
    <row r="321" ht="15.75" customHeight="1">
      <c r="D321" s="3"/>
      <c r="E321" s="3"/>
      <c r="F321" s="28"/>
      <c r="G321" s="3"/>
      <c r="H321" s="3"/>
      <c r="I321" s="3"/>
      <c r="J321" s="3"/>
      <c r="K321" s="3"/>
    </row>
    <row r="322" ht="15.75" customHeight="1">
      <c r="D322" s="3"/>
      <c r="E322" s="3"/>
      <c r="F322" s="28"/>
      <c r="G322" s="3"/>
      <c r="H322" s="3"/>
      <c r="I322" s="3"/>
      <c r="J322" s="3"/>
      <c r="K322" s="3"/>
    </row>
    <row r="323" ht="15.75" customHeight="1">
      <c r="D323" s="3"/>
      <c r="E323" s="3"/>
      <c r="F323" s="28"/>
      <c r="G323" s="3"/>
      <c r="H323" s="3"/>
      <c r="I323" s="3"/>
      <c r="J323" s="3"/>
      <c r="K323" s="3"/>
    </row>
    <row r="324" ht="15.75" customHeight="1">
      <c r="D324" s="3"/>
      <c r="E324" s="3"/>
      <c r="F324" s="28"/>
      <c r="G324" s="3"/>
      <c r="H324" s="3"/>
      <c r="I324" s="3"/>
      <c r="J324" s="3"/>
      <c r="K324" s="3"/>
    </row>
    <row r="325" ht="15.75" customHeight="1">
      <c r="D325" s="3"/>
      <c r="E325" s="3"/>
      <c r="F325" s="28"/>
      <c r="G325" s="3"/>
      <c r="H325" s="3"/>
      <c r="I325" s="3"/>
      <c r="J325" s="3"/>
      <c r="K325" s="3"/>
    </row>
    <row r="326" ht="15.75" customHeight="1">
      <c r="D326" s="3"/>
      <c r="E326" s="3"/>
      <c r="F326" s="28"/>
      <c r="G326" s="3"/>
      <c r="H326" s="3"/>
      <c r="I326" s="3"/>
      <c r="J326" s="3"/>
      <c r="K326" s="3"/>
    </row>
    <row r="327" ht="15.75" customHeight="1">
      <c r="D327" s="3"/>
      <c r="E327" s="3"/>
      <c r="F327" s="28"/>
      <c r="G327" s="3"/>
      <c r="H327" s="3"/>
      <c r="I327" s="3"/>
      <c r="J327" s="3"/>
      <c r="K327" s="3"/>
    </row>
    <row r="328" ht="15.75" customHeight="1">
      <c r="D328" s="3"/>
      <c r="E328" s="3"/>
      <c r="F328" s="28"/>
      <c r="G328" s="3"/>
      <c r="H328" s="3"/>
      <c r="I328" s="3"/>
      <c r="J328" s="3"/>
      <c r="K328" s="3"/>
    </row>
    <row r="329" ht="15.75" customHeight="1">
      <c r="D329" s="3"/>
      <c r="E329" s="3"/>
      <c r="F329" s="28"/>
      <c r="G329" s="3"/>
      <c r="H329" s="3"/>
      <c r="I329" s="3"/>
      <c r="J329" s="3"/>
      <c r="K329" s="3"/>
    </row>
    <row r="330" ht="15.75" customHeight="1">
      <c r="D330" s="3"/>
      <c r="E330" s="3"/>
      <c r="F330" s="28"/>
      <c r="G330" s="3"/>
      <c r="H330" s="3"/>
      <c r="I330" s="3"/>
      <c r="J330" s="3"/>
      <c r="K330" s="3"/>
    </row>
    <row r="331" ht="15.75" customHeight="1">
      <c r="D331" s="3"/>
      <c r="E331" s="3"/>
      <c r="F331" s="28"/>
      <c r="G331" s="3"/>
      <c r="H331" s="3"/>
      <c r="I331" s="3"/>
      <c r="J331" s="3"/>
      <c r="K331" s="3"/>
    </row>
    <row r="332" ht="15.75" customHeight="1">
      <c r="D332" s="3"/>
      <c r="E332" s="3"/>
      <c r="F332" s="28"/>
      <c r="G332" s="3"/>
      <c r="H332" s="3"/>
      <c r="I332" s="3"/>
      <c r="J332" s="3"/>
      <c r="K332" s="3"/>
    </row>
    <row r="333" ht="15.75" customHeight="1">
      <c r="D333" s="3"/>
      <c r="E333" s="3"/>
      <c r="F333" s="28"/>
      <c r="G333" s="3"/>
      <c r="H333" s="3"/>
      <c r="I333" s="3"/>
      <c r="J333" s="3"/>
      <c r="K333" s="3"/>
    </row>
    <row r="334" ht="15.75" customHeight="1">
      <c r="D334" s="3"/>
      <c r="E334" s="3"/>
      <c r="F334" s="28"/>
      <c r="G334" s="3"/>
      <c r="H334" s="3"/>
      <c r="I334" s="3"/>
      <c r="J334" s="3"/>
      <c r="K334" s="3"/>
    </row>
    <row r="335" ht="15.75" customHeight="1">
      <c r="D335" s="3"/>
      <c r="E335" s="3"/>
      <c r="F335" s="28"/>
      <c r="G335" s="3"/>
      <c r="H335" s="3"/>
      <c r="I335" s="3"/>
      <c r="J335" s="3"/>
      <c r="K335" s="3"/>
    </row>
    <row r="336" ht="15.75" customHeight="1">
      <c r="D336" s="3"/>
      <c r="E336" s="3"/>
      <c r="F336" s="28"/>
      <c r="G336" s="3"/>
      <c r="H336" s="3"/>
      <c r="I336" s="3"/>
      <c r="J336" s="3"/>
      <c r="K336" s="3"/>
    </row>
    <row r="337" ht="15.75" customHeight="1">
      <c r="D337" s="3"/>
      <c r="E337" s="3"/>
      <c r="F337" s="28"/>
      <c r="G337" s="3"/>
      <c r="H337" s="3"/>
      <c r="I337" s="3"/>
      <c r="J337" s="3"/>
      <c r="K337" s="3"/>
    </row>
    <row r="338" ht="15.75" customHeight="1">
      <c r="D338" s="3"/>
      <c r="E338" s="3"/>
      <c r="F338" s="28"/>
      <c r="G338" s="3"/>
      <c r="H338" s="3"/>
      <c r="I338" s="3"/>
      <c r="J338" s="3"/>
      <c r="K338" s="3"/>
    </row>
    <row r="339" ht="15.75" customHeight="1">
      <c r="D339" s="3"/>
      <c r="E339" s="3"/>
      <c r="F339" s="28"/>
      <c r="G339" s="3"/>
      <c r="H339" s="3"/>
      <c r="I339" s="3"/>
      <c r="J339" s="3"/>
      <c r="K339" s="3"/>
    </row>
    <row r="340" ht="15.75" customHeight="1">
      <c r="D340" s="3"/>
      <c r="E340" s="3"/>
      <c r="F340" s="28"/>
      <c r="G340" s="3"/>
      <c r="H340" s="3"/>
      <c r="I340" s="3"/>
      <c r="J340" s="3"/>
      <c r="K340" s="3"/>
    </row>
    <row r="341" ht="15.75" customHeight="1">
      <c r="D341" s="3"/>
      <c r="E341" s="3"/>
      <c r="F341" s="28"/>
      <c r="G341" s="3"/>
      <c r="H341" s="3"/>
      <c r="I341" s="3"/>
      <c r="J341" s="3"/>
      <c r="K341" s="3"/>
    </row>
    <row r="342" ht="15.75" customHeight="1">
      <c r="D342" s="3"/>
      <c r="E342" s="3"/>
      <c r="F342" s="28"/>
      <c r="G342" s="3"/>
      <c r="H342" s="3"/>
      <c r="I342" s="3"/>
      <c r="J342" s="3"/>
      <c r="K342" s="3"/>
    </row>
    <row r="343" ht="15.75" customHeight="1">
      <c r="D343" s="3"/>
      <c r="E343" s="3"/>
      <c r="F343" s="28"/>
      <c r="G343" s="3"/>
      <c r="H343" s="3"/>
      <c r="I343" s="3"/>
      <c r="J343" s="3"/>
      <c r="K343" s="3"/>
    </row>
    <row r="344" ht="15.75" customHeight="1">
      <c r="D344" s="3"/>
      <c r="E344" s="3"/>
      <c r="F344" s="28"/>
      <c r="G344" s="3"/>
      <c r="H344" s="3"/>
      <c r="I344" s="3"/>
      <c r="J344" s="3"/>
      <c r="K344" s="3"/>
    </row>
    <row r="345" ht="15.75" customHeight="1">
      <c r="D345" s="3"/>
      <c r="E345" s="3"/>
      <c r="F345" s="28"/>
      <c r="G345" s="3"/>
      <c r="H345" s="3"/>
      <c r="I345" s="3"/>
      <c r="J345" s="3"/>
      <c r="K345" s="3"/>
    </row>
    <row r="346" ht="15.75" customHeight="1">
      <c r="D346" s="3"/>
      <c r="E346" s="3"/>
      <c r="F346" s="28"/>
      <c r="G346" s="3"/>
      <c r="H346" s="3"/>
      <c r="I346" s="3"/>
      <c r="J346" s="3"/>
      <c r="K346" s="3"/>
    </row>
    <row r="347" ht="15.75" customHeight="1">
      <c r="D347" s="3"/>
      <c r="E347" s="3"/>
      <c r="F347" s="28"/>
      <c r="G347" s="3"/>
      <c r="H347" s="3"/>
      <c r="I347" s="3"/>
      <c r="J347" s="3"/>
      <c r="K347" s="3"/>
    </row>
    <row r="348" ht="15.75" customHeight="1">
      <c r="D348" s="3"/>
      <c r="E348" s="3"/>
      <c r="F348" s="28"/>
      <c r="G348" s="3"/>
      <c r="H348" s="3"/>
      <c r="I348" s="3"/>
      <c r="J348" s="3"/>
      <c r="K348" s="3"/>
    </row>
    <row r="349" ht="15.75" customHeight="1">
      <c r="D349" s="3"/>
      <c r="E349" s="3"/>
      <c r="F349" s="28"/>
      <c r="G349" s="3"/>
      <c r="H349" s="3"/>
      <c r="I349" s="3"/>
      <c r="J349" s="3"/>
      <c r="K349" s="3"/>
    </row>
    <row r="350" ht="15.75" customHeight="1">
      <c r="D350" s="3"/>
      <c r="E350" s="3"/>
      <c r="F350" s="28"/>
      <c r="G350" s="3"/>
      <c r="H350" s="3"/>
      <c r="I350" s="3"/>
      <c r="J350" s="3"/>
      <c r="K350" s="3"/>
    </row>
    <row r="351" ht="15.75" customHeight="1">
      <c r="D351" s="3"/>
      <c r="E351" s="3"/>
      <c r="F351" s="28"/>
      <c r="G351" s="3"/>
      <c r="H351" s="3"/>
      <c r="I351" s="3"/>
      <c r="J351" s="3"/>
      <c r="K351" s="3"/>
    </row>
    <row r="352" ht="15.75" customHeight="1">
      <c r="D352" s="3"/>
      <c r="E352" s="3"/>
      <c r="F352" s="28"/>
      <c r="G352" s="3"/>
      <c r="H352" s="3"/>
      <c r="I352" s="3"/>
      <c r="J352" s="3"/>
      <c r="K352" s="3"/>
    </row>
    <row r="353" ht="15.75" customHeight="1">
      <c r="D353" s="3"/>
      <c r="E353" s="3"/>
      <c r="F353" s="28"/>
      <c r="G353" s="3"/>
      <c r="H353" s="3"/>
      <c r="I353" s="3"/>
      <c r="J353" s="3"/>
      <c r="K353" s="3"/>
    </row>
    <row r="354" ht="15.75" customHeight="1">
      <c r="D354" s="3"/>
      <c r="E354" s="3"/>
      <c r="F354" s="28"/>
      <c r="G354" s="3"/>
      <c r="H354" s="3"/>
      <c r="I354" s="3"/>
      <c r="J354" s="3"/>
      <c r="K354" s="3"/>
    </row>
    <row r="355" ht="15.75" customHeight="1">
      <c r="D355" s="3"/>
      <c r="E355" s="3"/>
      <c r="F355" s="28"/>
      <c r="G355" s="3"/>
      <c r="H355" s="3"/>
      <c r="I355" s="3"/>
      <c r="J355" s="3"/>
      <c r="K355" s="3"/>
    </row>
    <row r="356" ht="15.75" customHeight="1">
      <c r="D356" s="3"/>
      <c r="E356" s="3"/>
      <c r="F356" s="28"/>
      <c r="G356" s="3"/>
      <c r="H356" s="3"/>
      <c r="I356" s="3"/>
      <c r="J356" s="3"/>
      <c r="K356" s="3"/>
    </row>
    <row r="357" ht="15.75" customHeight="1">
      <c r="D357" s="3"/>
      <c r="E357" s="3"/>
      <c r="F357" s="28"/>
      <c r="G357" s="3"/>
      <c r="H357" s="3"/>
      <c r="I357" s="3"/>
      <c r="J357" s="3"/>
      <c r="K357" s="3"/>
    </row>
    <row r="358" ht="15.75" customHeight="1">
      <c r="D358" s="3"/>
      <c r="E358" s="3"/>
      <c r="F358" s="28"/>
      <c r="G358" s="3"/>
      <c r="H358" s="3"/>
      <c r="I358" s="3"/>
      <c r="J358" s="3"/>
      <c r="K358" s="3"/>
    </row>
    <row r="359" ht="15.75" customHeight="1">
      <c r="D359" s="3"/>
      <c r="E359" s="3"/>
      <c r="F359" s="28"/>
      <c r="G359" s="3"/>
      <c r="H359" s="3"/>
      <c r="I359" s="3"/>
      <c r="J359" s="3"/>
      <c r="K359" s="3"/>
    </row>
    <row r="360" ht="15.75" customHeight="1">
      <c r="D360" s="3"/>
      <c r="E360" s="3"/>
      <c r="F360" s="28"/>
      <c r="G360" s="3"/>
      <c r="H360" s="3"/>
      <c r="I360" s="3"/>
      <c r="J360" s="3"/>
      <c r="K360" s="3"/>
    </row>
    <row r="361" ht="15.75" customHeight="1">
      <c r="D361" s="3"/>
      <c r="E361" s="3"/>
      <c r="F361" s="28"/>
      <c r="G361" s="3"/>
      <c r="H361" s="3"/>
      <c r="I361" s="3"/>
      <c r="J361" s="3"/>
      <c r="K361" s="3"/>
    </row>
    <row r="362" ht="15.75" customHeight="1">
      <c r="D362" s="3"/>
      <c r="E362" s="3"/>
      <c r="F362" s="28"/>
      <c r="G362" s="3"/>
      <c r="H362" s="3"/>
      <c r="I362" s="3"/>
      <c r="J362" s="3"/>
      <c r="K362" s="3"/>
    </row>
    <row r="363" ht="15.75" customHeight="1">
      <c r="D363" s="3"/>
      <c r="E363" s="3"/>
      <c r="F363" s="28"/>
      <c r="G363" s="3"/>
      <c r="H363" s="3"/>
      <c r="I363" s="3"/>
      <c r="J363" s="3"/>
      <c r="K363" s="3"/>
    </row>
    <row r="364" ht="15.75" customHeight="1">
      <c r="D364" s="3"/>
      <c r="E364" s="3"/>
      <c r="F364" s="28"/>
      <c r="G364" s="3"/>
      <c r="H364" s="3"/>
      <c r="I364" s="3"/>
      <c r="J364" s="3"/>
      <c r="K364" s="3"/>
    </row>
    <row r="365" ht="15.75" customHeight="1">
      <c r="D365" s="3"/>
      <c r="E365" s="3"/>
      <c r="F365" s="28"/>
      <c r="G365" s="3"/>
      <c r="H365" s="3"/>
      <c r="I365" s="3"/>
      <c r="J365" s="3"/>
      <c r="K365" s="3"/>
    </row>
    <row r="366" ht="15.75" customHeight="1">
      <c r="D366" s="3"/>
      <c r="E366" s="3"/>
      <c r="F366" s="28"/>
      <c r="G366" s="3"/>
      <c r="H366" s="3"/>
      <c r="I366" s="3"/>
      <c r="J366" s="3"/>
      <c r="K366" s="3"/>
    </row>
    <row r="367" ht="15.75" customHeight="1">
      <c r="D367" s="3"/>
      <c r="E367" s="3"/>
      <c r="F367" s="28"/>
      <c r="G367" s="3"/>
      <c r="H367" s="3"/>
      <c r="I367" s="3"/>
      <c r="J367" s="3"/>
      <c r="K367" s="3"/>
    </row>
    <row r="368" ht="15.75" customHeight="1">
      <c r="D368" s="3"/>
      <c r="E368" s="3"/>
      <c r="F368" s="28"/>
      <c r="G368" s="3"/>
      <c r="H368" s="3"/>
      <c r="I368" s="3"/>
      <c r="J368" s="3"/>
      <c r="K368" s="3"/>
    </row>
    <row r="369" ht="15.75" customHeight="1">
      <c r="D369" s="3"/>
      <c r="E369" s="3"/>
      <c r="F369" s="28"/>
      <c r="G369" s="3"/>
      <c r="H369" s="3"/>
      <c r="I369" s="3"/>
      <c r="J369" s="3"/>
      <c r="K369" s="3"/>
    </row>
    <row r="370" ht="15.75" customHeight="1">
      <c r="D370" s="3"/>
      <c r="E370" s="3"/>
      <c r="F370" s="28"/>
      <c r="G370" s="3"/>
      <c r="H370" s="3"/>
      <c r="I370" s="3"/>
      <c r="J370" s="3"/>
      <c r="K370" s="3"/>
    </row>
    <row r="371" ht="15.75" customHeight="1">
      <c r="D371" s="3"/>
      <c r="E371" s="3"/>
      <c r="F371" s="28"/>
      <c r="G371" s="3"/>
      <c r="H371" s="3"/>
      <c r="I371" s="3"/>
      <c r="J371" s="3"/>
      <c r="K371" s="3"/>
    </row>
    <row r="372" ht="15.75" customHeight="1">
      <c r="D372" s="3"/>
      <c r="E372" s="3"/>
      <c r="F372" s="28"/>
      <c r="G372" s="3"/>
      <c r="H372" s="3"/>
      <c r="I372" s="3"/>
      <c r="J372" s="3"/>
      <c r="K372" s="3"/>
    </row>
    <row r="373" ht="15.75" customHeight="1">
      <c r="D373" s="3"/>
      <c r="E373" s="3"/>
      <c r="F373" s="28"/>
      <c r="G373" s="3"/>
      <c r="H373" s="3"/>
      <c r="I373" s="3"/>
      <c r="J373" s="3"/>
      <c r="K373" s="3"/>
    </row>
    <row r="374" ht="15.75" customHeight="1">
      <c r="D374" s="3"/>
      <c r="E374" s="3"/>
      <c r="F374" s="28"/>
      <c r="G374" s="3"/>
      <c r="H374" s="3"/>
      <c r="I374" s="3"/>
      <c r="J374" s="3"/>
      <c r="K374" s="3"/>
    </row>
    <row r="375" ht="15.75" customHeight="1">
      <c r="D375" s="3"/>
      <c r="E375" s="3"/>
      <c r="F375" s="28"/>
      <c r="G375" s="3"/>
      <c r="H375" s="3"/>
      <c r="I375" s="3"/>
      <c r="J375" s="3"/>
      <c r="K375" s="3"/>
    </row>
    <row r="376" ht="15.75" customHeight="1">
      <c r="D376" s="3"/>
      <c r="E376" s="3"/>
      <c r="F376" s="28"/>
      <c r="G376" s="3"/>
      <c r="H376" s="3"/>
      <c r="I376" s="3"/>
      <c r="J376" s="3"/>
      <c r="K376" s="3"/>
    </row>
    <row r="377" ht="15.75" customHeight="1">
      <c r="D377" s="3"/>
      <c r="E377" s="3"/>
      <c r="F377" s="28"/>
      <c r="G377" s="3"/>
      <c r="H377" s="3"/>
      <c r="I377" s="3"/>
      <c r="J377" s="3"/>
      <c r="K377" s="3"/>
    </row>
    <row r="378" ht="15.75" customHeight="1">
      <c r="D378" s="3"/>
      <c r="E378" s="3"/>
      <c r="F378" s="28"/>
      <c r="G378" s="3"/>
      <c r="H378" s="3"/>
      <c r="I378" s="3"/>
      <c r="J378" s="3"/>
      <c r="K378" s="3"/>
    </row>
    <row r="379" ht="15.75" customHeight="1">
      <c r="D379" s="3"/>
      <c r="E379" s="3"/>
      <c r="F379" s="28"/>
      <c r="G379" s="3"/>
      <c r="H379" s="3"/>
      <c r="I379" s="3"/>
      <c r="J379" s="3"/>
      <c r="K379" s="3"/>
    </row>
    <row r="380" ht="15.75" customHeight="1">
      <c r="D380" s="3"/>
      <c r="E380" s="3"/>
      <c r="F380" s="28"/>
      <c r="G380" s="3"/>
      <c r="H380" s="3"/>
      <c r="I380" s="3"/>
      <c r="J380" s="3"/>
      <c r="K380" s="3"/>
    </row>
    <row r="381" ht="15.75" customHeight="1">
      <c r="D381" s="3"/>
      <c r="E381" s="3"/>
      <c r="F381" s="28"/>
      <c r="G381" s="3"/>
      <c r="H381" s="3"/>
      <c r="I381" s="3"/>
      <c r="J381" s="3"/>
      <c r="K381" s="3"/>
    </row>
    <row r="382" ht="15.75" customHeight="1">
      <c r="D382" s="3"/>
      <c r="E382" s="3"/>
      <c r="F382" s="28"/>
      <c r="G382" s="3"/>
      <c r="H382" s="3"/>
      <c r="I382" s="3"/>
      <c r="J382" s="3"/>
      <c r="K382" s="3"/>
    </row>
    <row r="383" ht="15.75" customHeight="1">
      <c r="D383" s="3"/>
      <c r="E383" s="3"/>
      <c r="F383" s="28"/>
      <c r="G383" s="3"/>
      <c r="H383" s="3"/>
      <c r="I383" s="3"/>
      <c r="J383" s="3"/>
      <c r="K383" s="3"/>
    </row>
    <row r="384" ht="15.75" customHeight="1">
      <c r="D384" s="3"/>
      <c r="E384" s="3"/>
      <c r="F384" s="28"/>
      <c r="G384" s="3"/>
      <c r="H384" s="3"/>
      <c r="I384" s="3"/>
      <c r="J384" s="3"/>
      <c r="K384" s="3"/>
    </row>
    <row r="385" ht="15.75" customHeight="1">
      <c r="D385" s="3"/>
      <c r="E385" s="3"/>
      <c r="F385" s="28"/>
      <c r="G385" s="3"/>
      <c r="H385" s="3"/>
      <c r="I385" s="3"/>
      <c r="J385" s="3"/>
      <c r="K385" s="3"/>
    </row>
    <row r="386" ht="15.75" customHeight="1">
      <c r="D386" s="3"/>
      <c r="E386" s="3"/>
      <c r="F386" s="28"/>
      <c r="G386" s="3"/>
      <c r="H386" s="3"/>
      <c r="I386" s="3"/>
      <c r="J386" s="3"/>
      <c r="K386" s="3"/>
    </row>
    <row r="387" ht="15.75" customHeight="1">
      <c r="D387" s="3"/>
      <c r="E387" s="3"/>
      <c r="F387" s="28"/>
      <c r="G387" s="3"/>
      <c r="H387" s="3"/>
      <c r="I387" s="3"/>
      <c r="J387" s="3"/>
      <c r="K387" s="3"/>
    </row>
    <row r="388" ht="15.75" customHeight="1">
      <c r="D388" s="3"/>
      <c r="E388" s="3"/>
      <c r="F388" s="28"/>
      <c r="G388" s="3"/>
      <c r="H388" s="3"/>
      <c r="I388" s="3"/>
      <c r="J388" s="3"/>
      <c r="K388" s="3"/>
    </row>
    <row r="389" ht="15.75" customHeight="1">
      <c r="D389" s="3"/>
      <c r="E389" s="3"/>
      <c r="F389" s="28"/>
      <c r="G389" s="3"/>
      <c r="H389" s="3"/>
      <c r="I389" s="3"/>
      <c r="J389" s="3"/>
      <c r="K389" s="3"/>
    </row>
    <row r="390" ht="15.75" customHeight="1">
      <c r="D390" s="3"/>
      <c r="E390" s="3"/>
      <c r="F390" s="28"/>
      <c r="G390" s="3"/>
      <c r="H390" s="3"/>
      <c r="I390" s="3"/>
      <c r="J390" s="3"/>
      <c r="K390" s="3"/>
    </row>
    <row r="391" ht="15.75" customHeight="1">
      <c r="D391" s="3"/>
      <c r="E391" s="3"/>
      <c r="F391" s="28"/>
      <c r="G391" s="3"/>
      <c r="H391" s="3"/>
      <c r="I391" s="3"/>
      <c r="J391" s="3"/>
      <c r="K391" s="3"/>
    </row>
    <row r="392" ht="15.75" customHeight="1">
      <c r="D392" s="3"/>
      <c r="E392" s="3"/>
      <c r="F392" s="28"/>
      <c r="G392" s="3"/>
      <c r="H392" s="3"/>
      <c r="I392" s="3"/>
      <c r="J392" s="3"/>
      <c r="K392" s="3"/>
    </row>
    <row r="393" ht="15.75" customHeight="1">
      <c r="D393" s="3"/>
      <c r="E393" s="3"/>
      <c r="F393" s="28"/>
      <c r="G393" s="3"/>
      <c r="H393" s="3"/>
      <c r="I393" s="3"/>
      <c r="J393" s="3"/>
      <c r="K393" s="3"/>
    </row>
    <row r="394" ht="15.75" customHeight="1">
      <c r="D394" s="3"/>
      <c r="E394" s="3"/>
      <c r="F394" s="28"/>
      <c r="G394" s="3"/>
      <c r="H394" s="3"/>
      <c r="I394" s="3"/>
      <c r="J394" s="3"/>
      <c r="K394" s="3"/>
    </row>
    <row r="395" ht="15.75" customHeight="1">
      <c r="D395" s="3"/>
      <c r="E395" s="3"/>
      <c r="F395" s="28"/>
      <c r="G395" s="3"/>
      <c r="H395" s="3"/>
      <c r="I395" s="3"/>
      <c r="J395" s="3"/>
      <c r="K395" s="3"/>
    </row>
    <row r="396" ht="15.75" customHeight="1">
      <c r="D396" s="3"/>
      <c r="E396" s="3"/>
      <c r="F396" s="28"/>
      <c r="G396" s="3"/>
      <c r="H396" s="3"/>
      <c r="I396" s="3"/>
      <c r="J396" s="3"/>
      <c r="K396" s="3"/>
    </row>
    <row r="397" ht="15.75" customHeight="1">
      <c r="D397" s="3"/>
      <c r="E397" s="3"/>
      <c r="F397" s="28"/>
      <c r="G397" s="3"/>
      <c r="H397" s="3"/>
      <c r="I397" s="3"/>
      <c r="J397" s="3"/>
      <c r="K397" s="3"/>
    </row>
    <row r="398" ht="15.75" customHeight="1">
      <c r="D398" s="3"/>
      <c r="E398" s="3"/>
      <c r="F398" s="28"/>
      <c r="G398" s="3"/>
      <c r="H398" s="3"/>
      <c r="I398" s="3"/>
      <c r="J398" s="3"/>
      <c r="K398" s="3"/>
    </row>
    <row r="399" ht="15.75" customHeight="1">
      <c r="D399" s="3"/>
      <c r="E399" s="3"/>
      <c r="F399" s="28"/>
      <c r="G399" s="3"/>
      <c r="H399" s="3"/>
      <c r="I399" s="3"/>
      <c r="J399" s="3"/>
      <c r="K399" s="3"/>
    </row>
    <row r="400" ht="15.75" customHeight="1">
      <c r="D400" s="3"/>
      <c r="E400" s="3"/>
      <c r="F400" s="28"/>
      <c r="G400" s="3"/>
      <c r="H400" s="3"/>
      <c r="I400" s="3"/>
      <c r="J400" s="3"/>
      <c r="K400" s="3"/>
    </row>
    <row r="401" ht="15.75" customHeight="1">
      <c r="D401" s="3"/>
      <c r="E401" s="3"/>
      <c r="F401" s="28"/>
      <c r="G401" s="3"/>
      <c r="H401" s="3"/>
      <c r="I401" s="3"/>
      <c r="J401" s="3"/>
      <c r="K401" s="3"/>
    </row>
    <row r="402" ht="15.75" customHeight="1">
      <c r="D402" s="3"/>
      <c r="E402" s="3"/>
      <c r="F402" s="28"/>
      <c r="G402" s="3"/>
      <c r="H402" s="3"/>
      <c r="I402" s="3"/>
      <c r="J402" s="3"/>
      <c r="K402" s="3"/>
    </row>
    <row r="403" ht="15.75" customHeight="1">
      <c r="D403" s="3"/>
      <c r="E403" s="3"/>
      <c r="F403" s="28"/>
      <c r="G403" s="3"/>
      <c r="H403" s="3"/>
      <c r="I403" s="3"/>
      <c r="J403" s="3"/>
      <c r="K403" s="3"/>
    </row>
    <row r="404" ht="15.75" customHeight="1">
      <c r="D404" s="3"/>
      <c r="E404" s="3"/>
      <c r="F404" s="28"/>
      <c r="G404" s="3"/>
      <c r="H404" s="3"/>
      <c r="I404" s="3"/>
      <c r="J404" s="3"/>
      <c r="K404" s="3"/>
    </row>
    <row r="405" ht="15.75" customHeight="1">
      <c r="D405" s="3"/>
      <c r="E405" s="3"/>
      <c r="F405" s="28"/>
      <c r="G405" s="3"/>
      <c r="H405" s="3"/>
      <c r="I405" s="3"/>
      <c r="J405" s="3"/>
      <c r="K405" s="3"/>
    </row>
    <row r="406" ht="15.75" customHeight="1">
      <c r="D406" s="3"/>
      <c r="E406" s="3"/>
      <c r="F406" s="28"/>
      <c r="G406" s="3"/>
      <c r="H406" s="3"/>
      <c r="I406" s="3"/>
      <c r="J406" s="3"/>
      <c r="K406" s="3"/>
    </row>
    <row r="407" ht="15.75" customHeight="1">
      <c r="D407" s="3"/>
      <c r="E407" s="3"/>
      <c r="F407" s="28"/>
      <c r="G407" s="3"/>
      <c r="H407" s="3"/>
      <c r="I407" s="3"/>
      <c r="J407" s="3"/>
      <c r="K407" s="3"/>
    </row>
    <row r="408" ht="15.75" customHeight="1">
      <c r="D408" s="3"/>
      <c r="E408" s="3"/>
      <c r="F408" s="28"/>
      <c r="G408" s="3"/>
      <c r="H408" s="3"/>
      <c r="I408" s="3"/>
      <c r="J408" s="3"/>
      <c r="K408" s="3"/>
    </row>
    <row r="409" ht="15.75" customHeight="1">
      <c r="D409" s="3"/>
      <c r="E409" s="3"/>
      <c r="F409" s="28"/>
      <c r="G409" s="3"/>
      <c r="H409" s="3"/>
      <c r="I409" s="3"/>
      <c r="J409" s="3"/>
      <c r="K409" s="3"/>
    </row>
    <row r="410" ht="15.75" customHeight="1">
      <c r="D410" s="3"/>
      <c r="E410" s="3"/>
      <c r="F410" s="28"/>
      <c r="G410" s="3"/>
      <c r="H410" s="3"/>
      <c r="I410" s="3"/>
      <c r="J410" s="3"/>
      <c r="K410" s="3"/>
    </row>
    <row r="411" ht="15.75" customHeight="1">
      <c r="D411" s="3"/>
      <c r="E411" s="3"/>
      <c r="F411" s="28"/>
      <c r="G411" s="3"/>
      <c r="H411" s="3"/>
      <c r="I411" s="3"/>
      <c r="J411" s="3"/>
      <c r="K411" s="3"/>
    </row>
    <row r="412" ht="15.75" customHeight="1">
      <c r="D412" s="3"/>
      <c r="E412" s="3"/>
      <c r="F412" s="28"/>
      <c r="G412" s="3"/>
      <c r="H412" s="3"/>
      <c r="I412" s="3"/>
      <c r="J412" s="3"/>
      <c r="K412" s="3"/>
    </row>
    <row r="413" ht="15.75" customHeight="1">
      <c r="D413" s="3"/>
      <c r="E413" s="3"/>
      <c r="F413" s="28"/>
      <c r="G413" s="3"/>
      <c r="H413" s="3"/>
      <c r="I413" s="3"/>
      <c r="J413" s="3"/>
      <c r="K413" s="3"/>
    </row>
    <row r="414" ht="15.75" customHeight="1">
      <c r="D414" s="3"/>
      <c r="E414" s="3"/>
      <c r="F414" s="28"/>
      <c r="G414" s="3"/>
      <c r="H414" s="3"/>
      <c r="I414" s="3"/>
      <c r="J414" s="3"/>
      <c r="K414" s="3"/>
    </row>
    <row r="415" ht="15.75" customHeight="1">
      <c r="D415" s="3"/>
      <c r="E415" s="3"/>
      <c r="F415" s="28"/>
      <c r="G415" s="3"/>
      <c r="H415" s="3"/>
      <c r="I415" s="3"/>
      <c r="J415" s="3"/>
      <c r="K415" s="3"/>
    </row>
    <row r="416" ht="15.75" customHeight="1">
      <c r="D416" s="3"/>
      <c r="E416" s="3"/>
      <c r="F416" s="28"/>
      <c r="G416" s="3"/>
      <c r="H416" s="3"/>
      <c r="I416" s="3"/>
      <c r="J416" s="3"/>
      <c r="K416" s="3"/>
    </row>
    <row r="417" ht="15.75" customHeight="1">
      <c r="D417" s="3"/>
      <c r="E417" s="3"/>
      <c r="F417" s="28"/>
      <c r="G417" s="3"/>
      <c r="H417" s="3"/>
      <c r="I417" s="3"/>
      <c r="J417" s="3"/>
      <c r="K417" s="3"/>
    </row>
    <row r="418" ht="15.75" customHeight="1">
      <c r="D418" s="3"/>
      <c r="E418" s="3"/>
      <c r="F418" s="28"/>
      <c r="G418" s="3"/>
      <c r="H418" s="3"/>
      <c r="I418" s="3"/>
      <c r="J418" s="3"/>
      <c r="K418" s="3"/>
    </row>
    <row r="419" ht="15.75" customHeight="1">
      <c r="D419" s="3"/>
      <c r="E419" s="3"/>
      <c r="F419" s="28"/>
      <c r="G419" s="3"/>
      <c r="H419" s="3"/>
      <c r="I419" s="3"/>
      <c r="J419" s="3"/>
      <c r="K419" s="3"/>
    </row>
    <row r="420" ht="15.75" customHeight="1">
      <c r="D420" s="3"/>
      <c r="E420" s="3"/>
      <c r="F420" s="28"/>
      <c r="G420" s="3"/>
      <c r="H420" s="3"/>
      <c r="I420" s="3"/>
      <c r="J420" s="3"/>
      <c r="K420" s="3"/>
    </row>
    <row r="421" ht="15.75" customHeight="1">
      <c r="D421" s="3"/>
      <c r="E421" s="3"/>
      <c r="F421" s="28"/>
      <c r="G421" s="3"/>
      <c r="H421" s="3"/>
      <c r="I421" s="3"/>
      <c r="J421" s="3"/>
      <c r="K421" s="3"/>
    </row>
    <row r="422" ht="15.75" customHeight="1">
      <c r="D422" s="3"/>
      <c r="E422" s="3"/>
      <c r="F422" s="28"/>
      <c r="G422" s="3"/>
      <c r="H422" s="3"/>
      <c r="I422" s="3"/>
      <c r="J422" s="3"/>
      <c r="K422" s="3"/>
    </row>
    <row r="423" ht="15.75" customHeight="1">
      <c r="D423" s="3"/>
      <c r="E423" s="3"/>
      <c r="F423" s="28"/>
      <c r="G423" s="3"/>
      <c r="H423" s="3"/>
      <c r="I423" s="3"/>
      <c r="J423" s="3"/>
      <c r="K423" s="3"/>
    </row>
    <row r="424" ht="15.75" customHeight="1">
      <c r="D424" s="3"/>
      <c r="E424" s="3"/>
      <c r="F424" s="28"/>
      <c r="G424" s="3"/>
      <c r="H424" s="3"/>
      <c r="I424" s="3"/>
      <c r="J424" s="3"/>
      <c r="K424" s="3"/>
    </row>
    <row r="425" ht="15.75" customHeight="1">
      <c r="D425" s="3"/>
      <c r="E425" s="3"/>
      <c r="F425" s="28"/>
      <c r="G425" s="3"/>
      <c r="H425" s="3"/>
      <c r="I425" s="3"/>
      <c r="J425" s="3"/>
      <c r="K425" s="3"/>
    </row>
    <row r="426" ht="15.75" customHeight="1">
      <c r="D426" s="3"/>
      <c r="E426" s="3"/>
      <c r="F426" s="28"/>
      <c r="G426" s="3"/>
      <c r="H426" s="3"/>
      <c r="I426" s="3"/>
      <c r="J426" s="3"/>
      <c r="K426" s="3"/>
    </row>
    <row r="427" ht="15.75" customHeight="1">
      <c r="D427" s="3"/>
      <c r="E427" s="3"/>
      <c r="F427" s="28"/>
      <c r="G427" s="3"/>
      <c r="H427" s="3"/>
      <c r="I427" s="3"/>
      <c r="J427" s="3"/>
      <c r="K427" s="3"/>
    </row>
    <row r="428" ht="15.75" customHeight="1">
      <c r="D428" s="3"/>
      <c r="E428" s="3"/>
      <c r="F428" s="28"/>
      <c r="G428" s="3"/>
      <c r="H428" s="3"/>
      <c r="I428" s="3"/>
      <c r="J428" s="3"/>
      <c r="K428" s="3"/>
    </row>
    <row r="429" ht="15.75" customHeight="1">
      <c r="D429" s="3"/>
      <c r="E429" s="3"/>
      <c r="F429" s="28"/>
      <c r="G429" s="3"/>
      <c r="H429" s="3"/>
      <c r="I429" s="3"/>
      <c r="J429" s="3"/>
      <c r="K429" s="3"/>
    </row>
    <row r="430" ht="15.75" customHeight="1">
      <c r="D430" s="3"/>
      <c r="E430" s="3"/>
      <c r="F430" s="28"/>
      <c r="G430" s="3"/>
      <c r="H430" s="3"/>
      <c r="I430" s="3"/>
      <c r="J430" s="3"/>
      <c r="K430" s="3"/>
    </row>
    <row r="431" ht="15.75" customHeight="1">
      <c r="D431" s="3"/>
      <c r="E431" s="3"/>
      <c r="F431" s="28"/>
      <c r="G431" s="3"/>
      <c r="H431" s="3"/>
      <c r="I431" s="3"/>
      <c r="J431" s="3"/>
      <c r="K431" s="3"/>
    </row>
    <row r="432" ht="15.75" customHeight="1">
      <c r="D432" s="3"/>
      <c r="E432" s="3"/>
      <c r="F432" s="28"/>
      <c r="G432" s="3"/>
      <c r="H432" s="3"/>
      <c r="I432" s="3"/>
      <c r="J432" s="3"/>
      <c r="K432" s="3"/>
    </row>
    <row r="433" ht="15.75" customHeight="1">
      <c r="D433" s="3"/>
      <c r="E433" s="3"/>
      <c r="F433" s="28"/>
      <c r="G433" s="3"/>
      <c r="H433" s="3"/>
      <c r="I433" s="3"/>
      <c r="J433" s="3"/>
      <c r="K433" s="3"/>
    </row>
    <row r="434" ht="15.75" customHeight="1">
      <c r="D434" s="3"/>
      <c r="E434" s="3"/>
      <c r="F434" s="28"/>
      <c r="G434" s="3"/>
      <c r="H434" s="3"/>
      <c r="I434" s="3"/>
      <c r="J434" s="3"/>
      <c r="K434" s="3"/>
    </row>
    <row r="435" ht="15.75" customHeight="1">
      <c r="D435" s="3"/>
      <c r="E435" s="3"/>
      <c r="F435" s="28"/>
      <c r="G435" s="3"/>
      <c r="H435" s="3"/>
      <c r="I435" s="3"/>
      <c r="J435" s="3"/>
      <c r="K435" s="3"/>
    </row>
    <row r="436" ht="15.75" customHeight="1">
      <c r="D436" s="3"/>
      <c r="E436" s="3"/>
      <c r="F436" s="28"/>
      <c r="G436" s="3"/>
      <c r="H436" s="3"/>
      <c r="I436" s="3"/>
      <c r="J436" s="3"/>
      <c r="K436" s="3"/>
    </row>
    <row r="437" ht="15.75" customHeight="1">
      <c r="D437" s="3"/>
      <c r="E437" s="3"/>
      <c r="F437" s="28"/>
      <c r="G437" s="3"/>
      <c r="H437" s="3"/>
      <c r="I437" s="3"/>
      <c r="J437" s="3"/>
      <c r="K437" s="3"/>
    </row>
    <row r="438" ht="15.75" customHeight="1">
      <c r="D438" s="3"/>
      <c r="E438" s="3"/>
      <c r="F438" s="28"/>
      <c r="G438" s="3"/>
      <c r="H438" s="3"/>
      <c r="I438" s="3"/>
      <c r="J438" s="3"/>
      <c r="K438" s="3"/>
    </row>
    <row r="439" ht="15.75" customHeight="1">
      <c r="D439" s="3"/>
      <c r="E439" s="3"/>
      <c r="F439" s="28"/>
      <c r="G439" s="3"/>
      <c r="H439" s="3"/>
      <c r="I439" s="3"/>
      <c r="J439" s="3"/>
      <c r="K439" s="3"/>
    </row>
    <row r="440" ht="15.75" customHeight="1">
      <c r="D440" s="3"/>
      <c r="E440" s="3"/>
      <c r="F440" s="28"/>
      <c r="G440" s="3"/>
      <c r="H440" s="3"/>
      <c r="I440" s="3"/>
      <c r="J440" s="3"/>
      <c r="K440" s="3"/>
    </row>
    <row r="441" ht="15.75" customHeight="1">
      <c r="D441" s="3"/>
      <c r="E441" s="3"/>
      <c r="F441" s="28"/>
      <c r="G441" s="3"/>
      <c r="H441" s="3"/>
      <c r="I441" s="3"/>
      <c r="J441" s="3"/>
      <c r="K441" s="3"/>
    </row>
    <row r="442" ht="15.75" customHeight="1">
      <c r="D442" s="3"/>
      <c r="E442" s="3"/>
      <c r="F442" s="28"/>
      <c r="G442" s="3"/>
      <c r="H442" s="3"/>
      <c r="I442" s="3"/>
      <c r="J442" s="3"/>
      <c r="K442" s="3"/>
    </row>
    <row r="443" ht="15.75" customHeight="1">
      <c r="D443" s="3"/>
      <c r="E443" s="3"/>
      <c r="F443" s="28"/>
      <c r="G443" s="3"/>
      <c r="H443" s="3"/>
      <c r="I443" s="3"/>
      <c r="J443" s="3"/>
      <c r="K443" s="3"/>
    </row>
    <row r="444" ht="15.75" customHeight="1">
      <c r="D444" s="3"/>
      <c r="E444" s="3"/>
      <c r="F444" s="28"/>
      <c r="G444" s="3"/>
      <c r="H444" s="3"/>
      <c r="I444" s="3"/>
      <c r="J444" s="3"/>
      <c r="K444" s="3"/>
    </row>
    <row r="445" ht="15.75" customHeight="1">
      <c r="D445" s="3"/>
      <c r="E445" s="3"/>
      <c r="F445" s="28"/>
      <c r="G445" s="3"/>
      <c r="H445" s="3"/>
      <c r="I445" s="3"/>
      <c r="J445" s="3"/>
      <c r="K445" s="3"/>
    </row>
    <row r="446" ht="15.75" customHeight="1">
      <c r="D446" s="3"/>
      <c r="E446" s="3"/>
      <c r="F446" s="28"/>
      <c r="G446" s="3"/>
      <c r="H446" s="3"/>
      <c r="I446" s="3"/>
      <c r="J446" s="3"/>
      <c r="K446" s="3"/>
    </row>
    <row r="447" ht="15.75" customHeight="1">
      <c r="D447" s="3"/>
      <c r="E447" s="3"/>
      <c r="F447" s="28"/>
      <c r="G447" s="3"/>
      <c r="H447" s="3"/>
      <c r="I447" s="3"/>
      <c r="J447" s="3"/>
      <c r="K447" s="3"/>
    </row>
    <row r="448" ht="15.75" customHeight="1">
      <c r="D448" s="3"/>
      <c r="E448" s="3"/>
      <c r="F448" s="28"/>
      <c r="G448" s="3"/>
      <c r="H448" s="3"/>
      <c r="I448" s="3"/>
      <c r="J448" s="3"/>
      <c r="K448" s="3"/>
    </row>
    <row r="449" ht="15.75" customHeight="1">
      <c r="D449" s="3"/>
      <c r="E449" s="3"/>
      <c r="F449" s="28"/>
      <c r="G449" s="3"/>
      <c r="H449" s="3"/>
      <c r="I449" s="3"/>
      <c r="J449" s="3"/>
      <c r="K449" s="3"/>
    </row>
    <row r="450" ht="15.75" customHeight="1">
      <c r="D450" s="3"/>
      <c r="E450" s="3"/>
      <c r="F450" s="28"/>
      <c r="G450" s="3"/>
      <c r="H450" s="3"/>
      <c r="I450" s="3"/>
      <c r="J450" s="3"/>
      <c r="K450" s="3"/>
    </row>
    <row r="451" ht="15.75" customHeight="1">
      <c r="D451" s="3"/>
      <c r="E451" s="3"/>
      <c r="F451" s="28"/>
      <c r="G451" s="3"/>
      <c r="H451" s="3"/>
      <c r="I451" s="3"/>
      <c r="J451" s="3"/>
      <c r="K451" s="3"/>
    </row>
    <row r="452" ht="15.75" customHeight="1">
      <c r="D452" s="3"/>
      <c r="E452" s="3"/>
      <c r="F452" s="28"/>
      <c r="G452" s="3"/>
      <c r="H452" s="3"/>
      <c r="I452" s="3"/>
      <c r="J452" s="3"/>
      <c r="K452" s="3"/>
    </row>
    <row r="453" ht="15.75" customHeight="1">
      <c r="D453" s="3"/>
      <c r="E453" s="3"/>
      <c r="F453" s="28"/>
      <c r="G453" s="3"/>
      <c r="H453" s="3"/>
      <c r="I453" s="3"/>
      <c r="J453" s="3"/>
      <c r="K453" s="3"/>
    </row>
    <row r="454" ht="15.75" customHeight="1">
      <c r="D454" s="3"/>
      <c r="E454" s="3"/>
      <c r="F454" s="28"/>
      <c r="G454" s="3"/>
      <c r="H454" s="3"/>
      <c r="I454" s="3"/>
      <c r="J454" s="3"/>
      <c r="K454" s="3"/>
    </row>
    <row r="455" ht="15.75" customHeight="1">
      <c r="D455" s="3"/>
      <c r="E455" s="3"/>
      <c r="F455" s="28"/>
      <c r="G455" s="3"/>
      <c r="H455" s="3"/>
      <c r="I455" s="3"/>
      <c r="J455" s="3"/>
      <c r="K455" s="3"/>
    </row>
    <row r="456" ht="15.75" customHeight="1">
      <c r="D456" s="3"/>
      <c r="E456" s="3"/>
      <c r="F456" s="28"/>
      <c r="G456" s="3"/>
      <c r="H456" s="3"/>
      <c r="I456" s="3"/>
      <c r="J456" s="3"/>
      <c r="K456" s="3"/>
    </row>
    <row r="457" ht="15.75" customHeight="1">
      <c r="D457" s="3"/>
      <c r="E457" s="3"/>
      <c r="F457" s="28"/>
      <c r="G457" s="3"/>
      <c r="H457" s="3"/>
      <c r="I457" s="3"/>
      <c r="J457" s="3"/>
      <c r="K457" s="3"/>
    </row>
    <row r="458" ht="15.75" customHeight="1">
      <c r="D458" s="3"/>
      <c r="E458" s="3"/>
      <c r="F458" s="28"/>
      <c r="G458" s="3"/>
      <c r="H458" s="3"/>
      <c r="I458" s="3"/>
      <c r="J458" s="3"/>
      <c r="K458" s="3"/>
    </row>
    <row r="459" ht="15.75" customHeight="1">
      <c r="D459" s="3"/>
      <c r="E459" s="3"/>
      <c r="F459" s="28"/>
      <c r="G459" s="3"/>
      <c r="H459" s="3"/>
      <c r="I459" s="3"/>
      <c r="J459" s="3"/>
      <c r="K459" s="3"/>
    </row>
    <row r="460" ht="15.75" customHeight="1">
      <c r="D460" s="3"/>
      <c r="E460" s="3"/>
      <c r="F460" s="28"/>
      <c r="G460" s="3"/>
      <c r="H460" s="3"/>
      <c r="I460" s="3"/>
      <c r="J460" s="3"/>
      <c r="K460" s="3"/>
    </row>
    <row r="461" ht="15.75" customHeight="1">
      <c r="D461" s="3"/>
      <c r="E461" s="3"/>
      <c r="F461" s="28"/>
      <c r="G461" s="3"/>
      <c r="H461" s="3"/>
      <c r="I461" s="3"/>
      <c r="J461" s="3"/>
      <c r="K461" s="3"/>
    </row>
    <row r="462" ht="15.75" customHeight="1">
      <c r="D462" s="3"/>
      <c r="E462" s="3"/>
      <c r="F462" s="28"/>
      <c r="G462" s="3"/>
      <c r="H462" s="3"/>
      <c r="I462" s="3"/>
      <c r="J462" s="3"/>
      <c r="K462" s="3"/>
    </row>
    <row r="463" ht="15.75" customHeight="1">
      <c r="D463" s="3"/>
      <c r="E463" s="3"/>
      <c r="F463" s="28"/>
      <c r="G463" s="3"/>
      <c r="H463" s="3"/>
      <c r="I463" s="3"/>
      <c r="J463" s="3"/>
      <c r="K463" s="3"/>
    </row>
    <row r="464" ht="15.75" customHeight="1">
      <c r="D464" s="3"/>
      <c r="E464" s="3"/>
      <c r="F464" s="28"/>
      <c r="G464" s="3"/>
      <c r="H464" s="3"/>
      <c r="I464" s="3"/>
      <c r="J464" s="3"/>
      <c r="K464" s="3"/>
    </row>
    <row r="465" ht="15.75" customHeight="1">
      <c r="D465" s="3"/>
      <c r="E465" s="3"/>
      <c r="F465" s="28"/>
      <c r="G465" s="3"/>
      <c r="H465" s="3"/>
      <c r="I465" s="3"/>
      <c r="J465" s="3"/>
      <c r="K465" s="3"/>
    </row>
    <row r="466" ht="15.75" customHeight="1">
      <c r="D466" s="3"/>
      <c r="E466" s="3"/>
      <c r="F466" s="28"/>
      <c r="G466" s="3"/>
      <c r="H466" s="3"/>
      <c r="I466" s="3"/>
      <c r="J466" s="3"/>
      <c r="K466" s="3"/>
    </row>
    <row r="467" ht="15.75" customHeight="1">
      <c r="D467" s="3"/>
      <c r="E467" s="3"/>
      <c r="F467" s="28"/>
      <c r="G467" s="3"/>
      <c r="H467" s="3"/>
      <c r="I467" s="3"/>
      <c r="J467" s="3"/>
      <c r="K467" s="3"/>
    </row>
    <row r="468" ht="15.75" customHeight="1">
      <c r="D468" s="3"/>
      <c r="E468" s="3"/>
      <c r="F468" s="28"/>
      <c r="G468" s="3"/>
      <c r="H468" s="3"/>
      <c r="I468" s="3"/>
      <c r="J468" s="3"/>
      <c r="K468" s="3"/>
    </row>
    <row r="469" ht="15.75" customHeight="1">
      <c r="D469" s="3"/>
      <c r="E469" s="3"/>
      <c r="F469" s="28"/>
      <c r="G469" s="3"/>
      <c r="H469" s="3"/>
      <c r="I469" s="3"/>
      <c r="J469" s="3"/>
      <c r="K469" s="3"/>
    </row>
    <row r="470" ht="15.75" customHeight="1">
      <c r="D470" s="3"/>
      <c r="E470" s="3"/>
      <c r="F470" s="28"/>
      <c r="G470" s="3"/>
      <c r="H470" s="3"/>
      <c r="I470" s="3"/>
      <c r="J470" s="3"/>
      <c r="K470" s="3"/>
    </row>
    <row r="471" ht="15.75" customHeight="1">
      <c r="D471" s="3"/>
      <c r="E471" s="3"/>
      <c r="F471" s="28"/>
      <c r="G471" s="3"/>
      <c r="H471" s="3"/>
      <c r="I471" s="3"/>
      <c r="J471" s="3"/>
      <c r="K471" s="3"/>
    </row>
    <row r="472" ht="15.75" customHeight="1">
      <c r="D472" s="3"/>
      <c r="E472" s="3"/>
      <c r="F472" s="28"/>
      <c r="G472" s="3"/>
      <c r="H472" s="3"/>
      <c r="I472" s="3"/>
      <c r="J472" s="3"/>
      <c r="K472" s="3"/>
    </row>
    <row r="473" ht="15.75" customHeight="1">
      <c r="D473" s="3"/>
      <c r="E473" s="3"/>
      <c r="F473" s="28"/>
      <c r="G473" s="3"/>
      <c r="H473" s="3"/>
      <c r="I473" s="3"/>
      <c r="J473" s="3"/>
      <c r="K473" s="3"/>
    </row>
    <row r="474" ht="15.75" customHeight="1">
      <c r="D474" s="3"/>
      <c r="E474" s="3"/>
      <c r="F474" s="28"/>
      <c r="G474" s="3"/>
      <c r="H474" s="3"/>
      <c r="I474" s="3"/>
      <c r="J474" s="3"/>
      <c r="K474" s="3"/>
    </row>
    <row r="475" ht="15.75" customHeight="1">
      <c r="D475" s="3"/>
      <c r="E475" s="3"/>
      <c r="F475" s="28"/>
      <c r="G475" s="3"/>
      <c r="H475" s="3"/>
      <c r="I475" s="3"/>
      <c r="J475" s="3"/>
      <c r="K475" s="3"/>
    </row>
    <row r="476" ht="15.75" customHeight="1">
      <c r="D476" s="3"/>
      <c r="E476" s="3"/>
      <c r="F476" s="28"/>
      <c r="G476" s="3"/>
      <c r="H476" s="3"/>
      <c r="I476" s="3"/>
      <c r="J476" s="3"/>
      <c r="K476" s="3"/>
    </row>
    <row r="477" ht="15.75" customHeight="1">
      <c r="D477" s="3"/>
      <c r="E477" s="3"/>
      <c r="F477" s="28"/>
      <c r="G477" s="3"/>
      <c r="H477" s="3"/>
      <c r="I477" s="3"/>
      <c r="J477" s="3"/>
      <c r="K477" s="3"/>
    </row>
    <row r="478" ht="15.75" customHeight="1">
      <c r="D478" s="3"/>
      <c r="E478" s="3"/>
      <c r="F478" s="28"/>
      <c r="G478" s="3"/>
      <c r="H478" s="3"/>
      <c r="I478" s="3"/>
      <c r="J478" s="3"/>
      <c r="K478" s="3"/>
    </row>
    <row r="479" ht="15.75" customHeight="1">
      <c r="D479" s="3"/>
      <c r="E479" s="3"/>
      <c r="F479" s="28"/>
      <c r="G479" s="3"/>
      <c r="H479" s="3"/>
      <c r="I479" s="3"/>
      <c r="J479" s="3"/>
      <c r="K479" s="3"/>
    </row>
    <row r="480" ht="15.75" customHeight="1">
      <c r="D480" s="3"/>
      <c r="E480" s="3"/>
      <c r="F480" s="28"/>
      <c r="G480" s="3"/>
      <c r="H480" s="3"/>
      <c r="I480" s="3"/>
      <c r="J480" s="3"/>
      <c r="K480" s="3"/>
    </row>
    <row r="481" ht="15.75" customHeight="1">
      <c r="D481" s="3"/>
      <c r="E481" s="3"/>
      <c r="F481" s="28"/>
      <c r="G481" s="3"/>
      <c r="H481" s="3"/>
      <c r="I481" s="3"/>
      <c r="J481" s="3"/>
      <c r="K481" s="3"/>
    </row>
    <row r="482" ht="15.75" customHeight="1">
      <c r="D482" s="3"/>
      <c r="E482" s="3"/>
      <c r="F482" s="28"/>
      <c r="G482" s="3"/>
      <c r="H482" s="3"/>
      <c r="I482" s="3"/>
      <c r="J482" s="3"/>
      <c r="K482" s="3"/>
    </row>
    <row r="483" ht="15.75" customHeight="1">
      <c r="D483" s="3"/>
      <c r="E483" s="3"/>
      <c r="F483" s="28"/>
      <c r="G483" s="3"/>
      <c r="H483" s="3"/>
      <c r="I483" s="3"/>
      <c r="J483" s="3"/>
      <c r="K483" s="3"/>
    </row>
    <row r="484" ht="15.75" customHeight="1">
      <c r="D484" s="3"/>
      <c r="E484" s="3"/>
      <c r="F484" s="28"/>
      <c r="G484" s="3"/>
      <c r="H484" s="3"/>
      <c r="I484" s="3"/>
      <c r="J484" s="3"/>
      <c r="K484" s="3"/>
    </row>
    <row r="485" ht="15.75" customHeight="1">
      <c r="D485" s="3"/>
      <c r="E485" s="3"/>
      <c r="F485" s="28"/>
      <c r="G485" s="3"/>
      <c r="H485" s="3"/>
      <c r="I485" s="3"/>
      <c r="J485" s="3"/>
      <c r="K485" s="3"/>
    </row>
    <row r="486" ht="15.75" customHeight="1">
      <c r="D486" s="3"/>
      <c r="E486" s="3"/>
      <c r="F486" s="28"/>
      <c r="G486" s="3"/>
      <c r="H486" s="3"/>
      <c r="I486" s="3"/>
      <c r="J486" s="3"/>
      <c r="K486" s="3"/>
    </row>
    <row r="487" ht="15.75" customHeight="1">
      <c r="D487" s="3"/>
      <c r="E487" s="3"/>
      <c r="F487" s="28"/>
      <c r="G487" s="3"/>
      <c r="H487" s="3"/>
      <c r="I487" s="3"/>
      <c r="J487" s="3"/>
      <c r="K487" s="3"/>
    </row>
    <row r="488" ht="15.75" customHeight="1">
      <c r="D488" s="3"/>
      <c r="E488" s="3"/>
      <c r="F488" s="28"/>
      <c r="G488" s="3"/>
      <c r="H488" s="3"/>
      <c r="I488" s="3"/>
      <c r="J488" s="3"/>
      <c r="K488" s="3"/>
    </row>
    <row r="489" ht="15.75" customHeight="1">
      <c r="D489" s="3"/>
      <c r="E489" s="3"/>
      <c r="F489" s="28"/>
      <c r="G489" s="3"/>
      <c r="H489" s="3"/>
      <c r="I489" s="3"/>
      <c r="J489" s="3"/>
      <c r="K489" s="3"/>
    </row>
    <row r="490" ht="15.75" customHeight="1">
      <c r="D490" s="3"/>
      <c r="E490" s="3"/>
      <c r="F490" s="28"/>
      <c r="G490" s="3"/>
      <c r="H490" s="3"/>
      <c r="I490" s="3"/>
      <c r="J490" s="3"/>
      <c r="K490" s="3"/>
    </row>
    <row r="491" ht="15.75" customHeight="1">
      <c r="D491" s="3"/>
      <c r="E491" s="3"/>
      <c r="F491" s="28"/>
      <c r="G491" s="3"/>
      <c r="H491" s="3"/>
      <c r="I491" s="3"/>
      <c r="J491" s="3"/>
      <c r="K491" s="3"/>
    </row>
    <row r="492" ht="15.75" customHeight="1">
      <c r="D492" s="3"/>
      <c r="E492" s="3"/>
      <c r="F492" s="28"/>
      <c r="G492" s="3"/>
      <c r="H492" s="3"/>
      <c r="I492" s="3"/>
      <c r="J492" s="3"/>
      <c r="K492" s="3"/>
    </row>
    <row r="493" ht="15.75" customHeight="1">
      <c r="D493" s="3"/>
      <c r="E493" s="3"/>
      <c r="F493" s="28"/>
      <c r="G493" s="3"/>
      <c r="H493" s="3"/>
      <c r="I493" s="3"/>
      <c r="J493" s="3"/>
      <c r="K493" s="3"/>
    </row>
    <row r="494" ht="15.75" customHeight="1">
      <c r="D494" s="3"/>
      <c r="E494" s="3"/>
      <c r="F494" s="28"/>
      <c r="G494" s="3"/>
      <c r="H494" s="3"/>
      <c r="I494" s="3"/>
      <c r="J494" s="3"/>
      <c r="K494" s="3"/>
    </row>
    <row r="495" ht="15.75" customHeight="1">
      <c r="D495" s="3"/>
      <c r="E495" s="3"/>
      <c r="F495" s="28"/>
      <c r="G495" s="3"/>
      <c r="H495" s="3"/>
      <c r="I495" s="3"/>
      <c r="J495" s="3"/>
      <c r="K495" s="3"/>
    </row>
    <row r="496" ht="15.75" customHeight="1">
      <c r="D496" s="3"/>
      <c r="E496" s="3"/>
      <c r="F496" s="28"/>
      <c r="G496" s="3"/>
      <c r="H496" s="3"/>
      <c r="I496" s="3"/>
      <c r="J496" s="3"/>
      <c r="K496" s="3"/>
    </row>
    <row r="497" ht="15.75" customHeight="1">
      <c r="D497" s="3"/>
      <c r="E497" s="3"/>
      <c r="F497" s="28"/>
      <c r="G497" s="3"/>
      <c r="H497" s="3"/>
      <c r="I497" s="3"/>
      <c r="J497" s="3"/>
      <c r="K497" s="3"/>
    </row>
    <row r="498" ht="15.75" customHeight="1">
      <c r="D498" s="3"/>
      <c r="E498" s="3"/>
      <c r="F498" s="28"/>
      <c r="G498" s="3"/>
      <c r="H498" s="3"/>
      <c r="I498" s="3"/>
      <c r="J498" s="3"/>
      <c r="K498" s="3"/>
    </row>
    <row r="499" ht="15.75" customHeight="1">
      <c r="D499" s="3"/>
      <c r="E499" s="3"/>
      <c r="F499" s="28"/>
      <c r="G499" s="3"/>
      <c r="H499" s="3"/>
      <c r="I499" s="3"/>
      <c r="J499" s="3"/>
      <c r="K499" s="3"/>
    </row>
    <row r="500" ht="15.75" customHeight="1">
      <c r="D500" s="3"/>
      <c r="E500" s="3"/>
      <c r="F500" s="28"/>
      <c r="G500" s="3"/>
      <c r="H500" s="3"/>
      <c r="I500" s="3"/>
      <c r="J500" s="3"/>
      <c r="K500" s="3"/>
    </row>
    <row r="501" ht="15.75" customHeight="1">
      <c r="D501" s="3"/>
      <c r="E501" s="3"/>
      <c r="F501" s="28"/>
      <c r="G501" s="3"/>
      <c r="H501" s="3"/>
      <c r="I501" s="3"/>
      <c r="J501" s="3"/>
      <c r="K501" s="3"/>
    </row>
    <row r="502" ht="15.75" customHeight="1">
      <c r="D502" s="3"/>
      <c r="E502" s="3"/>
      <c r="F502" s="28"/>
      <c r="G502" s="3"/>
      <c r="H502" s="3"/>
      <c r="I502" s="3"/>
      <c r="J502" s="3"/>
      <c r="K502" s="3"/>
    </row>
    <row r="503" ht="15.75" customHeight="1">
      <c r="D503" s="3"/>
      <c r="E503" s="3"/>
      <c r="F503" s="28"/>
      <c r="G503" s="3"/>
      <c r="H503" s="3"/>
      <c r="I503" s="3"/>
      <c r="J503" s="3"/>
      <c r="K503" s="3"/>
    </row>
    <row r="504" ht="15.75" customHeight="1">
      <c r="D504" s="3"/>
      <c r="E504" s="3"/>
      <c r="F504" s="28"/>
      <c r="G504" s="3"/>
      <c r="H504" s="3"/>
      <c r="I504" s="3"/>
      <c r="J504" s="3"/>
      <c r="K504" s="3"/>
    </row>
    <row r="505" ht="15.75" customHeight="1">
      <c r="D505" s="3"/>
      <c r="E505" s="3"/>
      <c r="F505" s="28"/>
      <c r="G505" s="3"/>
      <c r="H505" s="3"/>
      <c r="I505" s="3"/>
      <c r="J505" s="3"/>
      <c r="K505" s="3"/>
    </row>
    <row r="506" ht="15.75" customHeight="1">
      <c r="D506" s="3"/>
      <c r="E506" s="3"/>
      <c r="F506" s="28"/>
      <c r="G506" s="3"/>
      <c r="H506" s="3"/>
      <c r="I506" s="3"/>
      <c r="J506" s="3"/>
      <c r="K506" s="3"/>
    </row>
    <row r="507" ht="15.75" customHeight="1">
      <c r="D507" s="3"/>
      <c r="E507" s="3"/>
      <c r="F507" s="28"/>
      <c r="G507" s="3"/>
      <c r="H507" s="3"/>
      <c r="I507" s="3"/>
      <c r="J507" s="3"/>
      <c r="K507" s="3"/>
    </row>
    <row r="508" ht="15.75" customHeight="1">
      <c r="D508" s="3"/>
      <c r="E508" s="3"/>
      <c r="F508" s="28"/>
      <c r="G508" s="3"/>
      <c r="H508" s="3"/>
      <c r="I508" s="3"/>
      <c r="J508" s="3"/>
      <c r="K508" s="3"/>
    </row>
    <row r="509" ht="15.75" customHeight="1">
      <c r="D509" s="3"/>
      <c r="E509" s="3"/>
      <c r="F509" s="28"/>
      <c r="G509" s="3"/>
      <c r="H509" s="3"/>
      <c r="I509" s="3"/>
      <c r="J509" s="3"/>
      <c r="K509" s="3"/>
    </row>
    <row r="510" ht="15.75" customHeight="1">
      <c r="D510" s="3"/>
      <c r="E510" s="3"/>
      <c r="F510" s="28"/>
      <c r="G510" s="3"/>
      <c r="H510" s="3"/>
      <c r="I510" s="3"/>
      <c r="J510" s="3"/>
      <c r="K510" s="3"/>
    </row>
    <row r="511" ht="15.75" customHeight="1">
      <c r="D511" s="3"/>
      <c r="E511" s="3"/>
      <c r="F511" s="28"/>
      <c r="G511" s="3"/>
      <c r="H511" s="3"/>
      <c r="I511" s="3"/>
      <c r="J511" s="3"/>
      <c r="K511" s="3"/>
    </row>
    <row r="512" ht="15.75" customHeight="1">
      <c r="D512" s="3"/>
      <c r="E512" s="3"/>
      <c r="F512" s="28"/>
      <c r="G512" s="3"/>
      <c r="H512" s="3"/>
      <c r="I512" s="3"/>
      <c r="J512" s="3"/>
      <c r="K512" s="3"/>
    </row>
    <row r="513" ht="15.75" customHeight="1">
      <c r="D513" s="3"/>
      <c r="E513" s="3"/>
      <c r="F513" s="28"/>
      <c r="G513" s="3"/>
      <c r="H513" s="3"/>
      <c r="I513" s="3"/>
      <c r="J513" s="3"/>
      <c r="K513" s="3"/>
    </row>
    <row r="514" ht="15.75" customHeight="1">
      <c r="D514" s="3"/>
      <c r="E514" s="3"/>
      <c r="F514" s="28"/>
      <c r="G514" s="3"/>
      <c r="H514" s="3"/>
      <c r="I514" s="3"/>
      <c r="J514" s="3"/>
      <c r="K514" s="3"/>
    </row>
    <row r="515" ht="15.75" customHeight="1">
      <c r="D515" s="3"/>
      <c r="E515" s="3"/>
      <c r="F515" s="28"/>
      <c r="G515" s="3"/>
      <c r="H515" s="3"/>
      <c r="I515" s="3"/>
      <c r="J515" s="3"/>
      <c r="K515" s="3"/>
    </row>
    <row r="516" ht="15.75" customHeight="1">
      <c r="D516" s="3"/>
      <c r="E516" s="3"/>
      <c r="F516" s="28"/>
      <c r="G516" s="3"/>
      <c r="H516" s="3"/>
      <c r="I516" s="3"/>
      <c r="J516" s="3"/>
      <c r="K516" s="3"/>
    </row>
    <row r="517" ht="15.75" customHeight="1">
      <c r="D517" s="3"/>
      <c r="E517" s="3"/>
      <c r="F517" s="28"/>
      <c r="G517" s="3"/>
      <c r="H517" s="3"/>
      <c r="I517" s="3"/>
      <c r="J517" s="3"/>
      <c r="K517" s="3"/>
    </row>
    <row r="518" ht="15.75" customHeight="1">
      <c r="D518" s="3"/>
      <c r="E518" s="3"/>
      <c r="F518" s="28"/>
      <c r="G518" s="3"/>
      <c r="H518" s="3"/>
      <c r="I518" s="3"/>
      <c r="J518" s="3"/>
      <c r="K518" s="3"/>
    </row>
    <row r="519" ht="15.75" customHeight="1">
      <c r="D519" s="3"/>
      <c r="E519" s="3"/>
      <c r="F519" s="28"/>
      <c r="G519" s="3"/>
      <c r="H519" s="3"/>
      <c r="I519" s="3"/>
      <c r="J519" s="3"/>
      <c r="K519" s="3"/>
    </row>
    <row r="520" ht="15.75" customHeight="1">
      <c r="D520" s="3"/>
      <c r="E520" s="3"/>
      <c r="F520" s="28"/>
      <c r="G520" s="3"/>
      <c r="H520" s="3"/>
      <c r="I520" s="3"/>
      <c r="J520" s="3"/>
      <c r="K520" s="3"/>
    </row>
    <row r="521" ht="15.75" customHeight="1">
      <c r="D521" s="3"/>
      <c r="E521" s="3"/>
      <c r="F521" s="28"/>
      <c r="G521" s="3"/>
      <c r="H521" s="3"/>
      <c r="I521" s="3"/>
      <c r="J521" s="3"/>
      <c r="K521" s="3"/>
    </row>
    <row r="522" ht="15.75" customHeight="1">
      <c r="D522" s="3"/>
      <c r="E522" s="3"/>
      <c r="F522" s="28"/>
      <c r="G522" s="3"/>
      <c r="H522" s="3"/>
      <c r="I522" s="3"/>
      <c r="J522" s="3"/>
      <c r="K522" s="3"/>
    </row>
    <row r="523" ht="15.75" customHeight="1">
      <c r="D523" s="3"/>
      <c r="E523" s="3"/>
      <c r="F523" s="28"/>
      <c r="G523" s="3"/>
      <c r="H523" s="3"/>
      <c r="I523" s="3"/>
      <c r="J523" s="3"/>
      <c r="K523" s="3"/>
    </row>
    <row r="524" ht="15.75" customHeight="1">
      <c r="D524" s="3"/>
      <c r="E524" s="3"/>
      <c r="F524" s="28"/>
      <c r="G524" s="3"/>
      <c r="H524" s="3"/>
      <c r="I524" s="3"/>
      <c r="J524" s="3"/>
      <c r="K524" s="3"/>
    </row>
    <row r="525" ht="15.75" customHeight="1">
      <c r="D525" s="3"/>
      <c r="E525" s="3"/>
      <c r="F525" s="28"/>
      <c r="G525" s="3"/>
      <c r="H525" s="3"/>
      <c r="I525" s="3"/>
      <c r="J525" s="3"/>
      <c r="K525" s="3"/>
    </row>
    <row r="526" ht="15.75" customHeight="1">
      <c r="D526" s="3"/>
      <c r="E526" s="3"/>
      <c r="F526" s="28"/>
      <c r="G526" s="3"/>
      <c r="H526" s="3"/>
      <c r="I526" s="3"/>
      <c r="J526" s="3"/>
      <c r="K526" s="3"/>
    </row>
    <row r="527" ht="15.75" customHeight="1">
      <c r="D527" s="3"/>
      <c r="E527" s="3"/>
      <c r="F527" s="28"/>
      <c r="G527" s="3"/>
      <c r="H527" s="3"/>
      <c r="I527" s="3"/>
      <c r="J527" s="3"/>
      <c r="K527" s="3"/>
    </row>
    <row r="528" ht="15.75" customHeight="1">
      <c r="D528" s="3"/>
      <c r="E528" s="3"/>
      <c r="F528" s="28"/>
      <c r="G528" s="3"/>
      <c r="H528" s="3"/>
      <c r="I528" s="3"/>
      <c r="J528" s="3"/>
      <c r="K528" s="3"/>
    </row>
    <row r="529" ht="15.75" customHeight="1">
      <c r="D529" s="3"/>
      <c r="E529" s="3"/>
      <c r="F529" s="28"/>
      <c r="G529" s="3"/>
      <c r="H529" s="3"/>
      <c r="I529" s="3"/>
      <c r="J529" s="3"/>
      <c r="K529" s="3"/>
    </row>
    <row r="530" ht="15.75" customHeight="1">
      <c r="D530" s="3"/>
      <c r="E530" s="3"/>
      <c r="F530" s="28"/>
      <c r="G530" s="3"/>
      <c r="H530" s="3"/>
      <c r="I530" s="3"/>
      <c r="J530" s="3"/>
      <c r="K530" s="3"/>
    </row>
    <row r="531" ht="15.75" customHeight="1">
      <c r="D531" s="3"/>
      <c r="E531" s="3"/>
      <c r="F531" s="28"/>
      <c r="G531" s="3"/>
      <c r="H531" s="3"/>
      <c r="I531" s="3"/>
      <c r="J531" s="3"/>
      <c r="K531" s="3"/>
    </row>
    <row r="532" ht="15.75" customHeight="1">
      <c r="D532" s="3"/>
      <c r="E532" s="3"/>
      <c r="F532" s="28"/>
      <c r="G532" s="3"/>
      <c r="H532" s="3"/>
      <c r="I532" s="3"/>
      <c r="J532" s="3"/>
      <c r="K532" s="3"/>
    </row>
    <row r="533" ht="15.75" customHeight="1">
      <c r="D533" s="3"/>
      <c r="E533" s="3"/>
      <c r="F533" s="28"/>
      <c r="G533" s="3"/>
      <c r="H533" s="3"/>
      <c r="I533" s="3"/>
      <c r="J533" s="3"/>
      <c r="K533" s="3"/>
    </row>
    <row r="534" ht="15.75" customHeight="1">
      <c r="D534" s="3"/>
      <c r="E534" s="3"/>
      <c r="F534" s="28"/>
      <c r="G534" s="3"/>
      <c r="H534" s="3"/>
      <c r="I534" s="3"/>
      <c r="J534" s="3"/>
      <c r="K534" s="3"/>
    </row>
    <row r="535" ht="15.75" customHeight="1">
      <c r="D535" s="3"/>
      <c r="E535" s="3"/>
      <c r="F535" s="28"/>
      <c r="G535" s="3"/>
      <c r="H535" s="3"/>
      <c r="I535" s="3"/>
      <c r="J535" s="3"/>
      <c r="K535" s="3"/>
    </row>
    <row r="536" ht="15.75" customHeight="1">
      <c r="D536" s="3"/>
      <c r="E536" s="3"/>
      <c r="F536" s="28"/>
      <c r="G536" s="3"/>
      <c r="H536" s="3"/>
      <c r="I536" s="3"/>
      <c r="J536" s="3"/>
      <c r="K536" s="3"/>
    </row>
    <row r="537" ht="15.75" customHeight="1">
      <c r="D537" s="3"/>
      <c r="E537" s="3"/>
      <c r="F537" s="28"/>
      <c r="G537" s="3"/>
      <c r="H537" s="3"/>
      <c r="I537" s="3"/>
      <c r="J537" s="3"/>
      <c r="K537" s="3"/>
    </row>
    <row r="538" ht="15.75" customHeight="1">
      <c r="D538" s="3"/>
      <c r="E538" s="3"/>
      <c r="F538" s="28"/>
      <c r="G538" s="3"/>
      <c r="H538" s="3"/>
      <c r="I538" s="3"/>
      <c r="J538" s="3"/>
      <c r="K538" s="3"/>
    </row>
    <row r="539" ht="15.75" customHeight="1">
      <c r="D539" s="3"/>
      <c r="E539" s="3"/>
      <c r="F539" s="28"/>
      <c r="G539" s="3"/>
      <c r="H539" s="3"/>
      <c r="I539" s="3"/>
      <c r="J539" s="3"/>
      <c r="K539" s="3"/>
    </row>
    <row r="540" ht="15.75" customHeight="1">
      <c r="D540" s="3"/>
      <c r="E540" s="3"/>
      <c r="F540" s="28"/>
      <c r="G540" s="3"/>
      <c r="H540" s="3"/>
      <c r="I540" s="3"/>
      <c r="J540" s="3"/>
      <c r="K540" s="3"/>
    </row>
    <row r="541" ht="15.75" customHeight="1">
      <c r="D541" s="3"/>
      <c r="E541" s="3"/>
      <c r="F541" s="28"/>
      <c r="G541" s="3"/>
      <c r="H541" s="3"/>
      <c r="I541" s="3"/>
      <c r="J541" s="3"/>
      <c r="K541" s="3"/>
    </row>
    <row r="542" ht="15.75" customHeight="1">
      <c r="D542" s="3"/>
      <c r="E542" s="3"/>
      <c r="F542" s="28"/>
      <c r="G542" s="3"/>
      <c r="H542" s="3"/>
      <c r="I542" s="3"/>
      <c r="J542" s="3"/>
      <c r="K542" s="3"/>
    </row>
    <row r="543" ht="15.75" customHeight="1">
      <c r="D543" s="3"/>
      <c r="E543" s="3"/>
      <c r="F543" s="28"/>
      <c r="G543" s="3"/>
      <c r="H543" s="3"/>
      <c r="I543" s="3"/>
      <c r="J543" s="3"/>
      <c r="K543" s="3"/>
    </row>
    <row r="544" ht="15.75" customHeight="1">
      <c r="D544" s="3"/>
      <c r="E544" s="3"/>
      <c r="F544" s="28"/>
      <c r="G544" s="3"/>
      <c r="H544" s="3"/>
      <c r="I544" s="3"/>
      <c r="J544" s="3"/>
      <c r="K544" s="3"/>
    </row>
    <row r="545" ht="15.75" customHeight="1">
      <c r="D545" s="3"/>
      <c r="E545" s="3"/>
      <c r="F545" s="28"/>
      <c r="G545" s="3"/>
      <c r="H545" s="3"/>
      <c r="I545" s="3"/>
      <c r="J545" s="3"/>
      <c r="K545" s="3"/>
    </row>
    <row r="546" ht="15.75" customHeight="1">
      <c r="D546" s="3"/>
      <c r="E546" s="3"/>
      <c r="F546" s="28"/>
      <c r="G546" s="3"/>
      <c r="H546" s="3"/>
      <c r="I546" s="3"/>
      <c r="J546" s="3"/>
      <c r="K546" s="3"/>
    </row>
    <row r="547" ht="15.75" customHeight="1">
      <c r="D547" s="3"/>
      <c r="E547" s="3"/>
      <c r="F547" s="28"/>
      <c r="G547" s="3"/>
      <c r="H547" s="3"/>
      <c r="I547" s="3"/>
      <c r="J547" s="3"/>
      <c r="K547" s="3"/>
    </row>
    <row r="548" ht="15.75" customHeight="1">
      <c r="D548" s="3"/>
      <c r="E548" s="3"/>
      <c r="F548" s="28"/>
      <c r="G548" s="3"/>
      <c r="H548" s="3"/>
      <c r="I548" s="3"/>
      <c r="J548" s="3"/>
      <c r="K548" s="3"/>
    </row>
    <row r="549" ht="15.75" customHeight="1">
      <c r="D549" s="3"/>
      <c r="E549" s="3"/>
      <c r="F549" s="28"/>
      <c r="G549" s="3"/>
      <c r="H549" s="3"/>
      <c r="I549" s="3"/>
      <c r="J549" s="3"/>
      <c r="K549" s="3"/>
    </row>
    <row r="550" ht="15.75" customHeight="1">
      <c r="D550" s="3"/>
      <c r="E550" s="3"/>
      <c r="F550" s="28"/>
      <c r="G550" s="3"/>
      <c r="H550" s="3"/>
      <c r="I550" s="3"/>
      <c r="J550" s="3"/>
      <c r="K550" s="3"/>
    </row>
    <row r="551" ht="15.75" customHeight="1">
      <c r="D551" s="3"/>
      <c r="E551" s="3"/>
      <c r="F551" s="28"/>
      <c r="G551" s="3"/>
      <c r="H551" s="3"/>
      <c r="I551" s="3"/>
      <c r="J551" s="3"/>
      <c r="K551" s="3"/>
    </row>
    <row r="552" ht="15.75" customHeight="1">
      <c r="D552" s="3"/>
      <c r="E552" s="3"/>
      <c r="F552" s="28"/>
      <c r="G552" s="3"/>
      <c r="H552" s="3"/>
      <c r="I552" s="3"/>
      <c r="J552" s="3"/>
      <c r="K552" s="3"/>
    </row>
    <row r="553" ht="15.75" customHeight="1">
      <c r="D553" s="3"/>
      <c r="E553" s="3"/>
      <c r="F553" s="28"/>
      <c r="G553" s="3"/>
      <c r="H553" s="3"/>
      <c r="I553" s="3"/>
      <c r="J553" s="3"/>
      <c r="K553" s="3"/>
    </row>
    <row r="554" ht="15.75" customHeight="1">
      <c r="D554" s="3"/>
      <c r="E554" s="3"/>
      <c r="F554" s="28"/>
      <c r="G554" s="3"/>
      <c r="H554" s="3"/>
      <c r="I554" s="3"/>
      <c r="J554" s="3"/>
      <c r="K554" s="3"/>
    </row>
    <row r="555" ht="15.75" customHeight="1">
      <c r="D555" s="3"/>
      <c r="E555" s="3"/>
      <c r="F555" s="28"/>
      <c r="G555" s="3"/>
      <c r="H555" s="3"/>
      <c r="I555" s="3"/>
      <c r="J555" s="3"/>
      <c r="K555" s="3"/>
    </row>
    <row r="556" ht="15.75" customHeight="1">
      <c r="D556" s="3"/>
      <c r="E556" s="3"/>
      <c r="F556" s="28"/>
      <c r="G556" s="3"/>
      <c r="H556" s="3"/>
      <c r="I556" s="3"/>
      <c r="J556" s="3"/>
      <c r="K556" s="3"/>
    </row>
    <row r="557" ht="15.75" customHeight="1">
      <c r="D557" s="3"/>
      <c r="E557" s="3"/>
      <c r="F557" s="28"/>
      <c r="G557" s="3"/>
      <c r="H557" s="3"/>
      <c r="I557" s="3"/>
      <c r="J557" s="3"/>
      <c r="K557" s="3"/>
    </row>
    <row r="558" ht="15.75" customHeight="1">
      <c r="D558" s="3"/>
      <c r="E558" s="3"/>
      <c r="F558" s="28"/>
      <c r="G558" s="3"/>
      <c r="H558" s="3"/>
      <c r="I558" s="3"/>
      <c r="J558" s="3"/>
      <c r="K558" s="3"/>
    </row>
    <row r="559" ht="15.75" customHeight="1">
      <c r="D559" s="3"/>
      <c r="E559" s="3"/>
      <c r="F559" s="28"/>
      <c r="G559" s="3"/>
      <c r="H559" s="3"/>
      <c r="I559" s="3"/>
      <c r="J559" s="3"/>
      <c r="K559" s="3"/>
    </row>
    <row r="560" ht="15.75" customHeight="1">
      <c r="D560" s="3"/>
      <c r="E560" s="3"/>
      <c r="F560" s="28"/>
      <c r="G560" s="3"/>
      <c r="H560" s="3"/>
      <c r="I560" s="3"/>
      <c r="J560" s="3"/>
      <c r="K560" s="3"/>
    </row>
    <row r="561" ht="15.75" customHeight="1">
      <c r="D561" s="3"/>
      <c r="E561" s="3"/>
      <c r="F561" s="28"/>
      <c r="G561" s="3"/>
      <c r="H561" s="3"/>
      <c r="I561" s="3"/>
      <c r="J561" s="3"/>
      <c r="K561" s="3"/>
    </row>
    <row r="562" ht="15.75" customHeight="1">
      <c r="D562" s="3"/>
      <c r="E562" s="3"/>
      <c r="F562" s="28"/>
      <c r="G562" s="3"/>
      <c r="H562" s="3"/>
      <c r="I562" s="3"/>
      <c r="J562" s="3"/>
      <c r="K562" s="3"/>
    </row>
    <row r="563" ht="15.75" customHeight="1">
      <c r="D563" s="3"/>
      <c r="E563" s="3"/>
      <c r="F563" s="28"/>
      <c r="G563" s="3"/>
      <c r="H563" s="3"/>
      <c r="I563" s="3"/>
      <c r="J563" s="3"/>
      <c r="K563" s="3"/>
    </row>
    <row r="564" ht="15.75" customHeight="1">
      <c r="D564" s="3"/>
      <c r="E564" s="3"/>
      <c r="F564" s="28"/>
      <c r="G564" s="3"/>
      <c r="H564" s="3"/>
      <c r="I564" s="3"/>
      <c r="J564" s="3"/>
      <c r="K564" s="3"/>
    </row>
    <row r="565" ht="15.75" customHeight="1">
      <c r="D565" s="3"/>
      <c r="E565" s="3"/>
      <c r="F565" s="28"/>
      <c r="G565" s="3"/>
      <c r="H565" s="3"/>
      <c r="I565" s="3"/>
      <c r="J565" s="3"/>
      <c r="K565" s="3"/>
    </row>
    <row r="566" ht="15.75" customHeight="1">
      <c r="D566" s="3"/>
      <c r="E566" s="3"/>
      <c r="F566" s="28"/>
      <c r="G566" s="3"/>
      <c r="H566" s="3"/>
      <c r="I566" s="3"/>
      <c r="J566" s="3"/>
      <c r="K566" s="3"/>
    </row>
    <row r="567" ht="15.75" customHeight="1">
      <c r="D567" s="3"/>
      <c r="E567" s="3"/>
      <c r="F567" s="28"/>
      <c r="G567" s="3"/>
      <c r="H567" s="3"/>
      <c r="I567" s="3"/>
      <c r="J567" s="3"/>
      <c r="K567" s="3"/>
    </row>
    <row r="568" ht="15.75" customHeight="1">
      <c r="D568" s="3"/>
      <c r="E568" s="3"/>
      <c r="F568" s="28"/>
      <c r="G568" s="3"/>
      <c r="H568" s="3"/>
      <c r="I568" s="3"/>
      <c r="J568" s="3"/>
      <c r="K568" s="3"/>
    </row>
    <row r="569" ht="15.75" customHeight="1">
      <c r="D569" s="3"/>
      <c r="E569" s="3"/>
      <c r="F569" s="28"/>
      <c r="G569" s="3"/>
      <c r="H569" s="3"/>
      <c r="I569" s="3"/>
      <c r="J569" s="3"/>
      <c r="K569" s="3"/>
    </row>
    <row r="570" ht="15.75" customHeight="1">
      <c r="D570" s="3"/>
      <c r="E570" s="3"/>
      <c r="F570" s="28"/>
      <c r="G570" s="3"/>
      <c r="H570" s="3"/>
      <c r="I570" s="3"/>
      <c r="J570" s="3"/>
      <c r="K570" s="3"/>
    </row>
    <row r="571" ht="15.75" customHeight="1">
      <c r="D571" s="3"/>
      <c r="E571" s="3"/>
      <c r="F571" s="28"/>
      <c r="G571" s="3"/>
      <c r="H571" s="3"/>
      <c r="I571" s="3"/>
      <c r="J571" s="3"/>
      <c r="K571" s="3"/>
    </row>
    <row r="572" ht="15.75" customHeight="1">
      <c r="D572" s="3"/>
      <c r="E572" s="3"/>
      <c r="F572" s="28"/>
      <c r="G572" s="3"/>
      <c r="H572" s="3"/>
      <c r="I572" s="3"/>
      <c r="J572" s="3"/>
      <c r="K572" s="3"/>
    </row>
    <row r="573" ht="15.75" customHeight="1">
      <c r="D573" s="3"/>
      <c r="E573" s="3"/>
      <c r="F573" s="28"/>
      <c r="G573" s="3"/>
      <c r="H573" s="3"/>
      <c r="I573" s="3"/>
      <c r="J573" s="3"/>
      <c r="K573" s="3"/>
    </row>
    <row r="574" ht="15.75" customHeight="1">
      <c r="D574" s="3"/>
      <c r="E574" s="3"/>
      <c r="F574" s="28"/>
      <c r="G574" s="3"/>
      <c r="H574" s="3"/>
      <c r="I574" s="3"/>
      <c r="J574" s="3"/>
      <c r="K574" s="3"/>
    </row>
    <row r="575" ht="15.75" customHeight="1">
      <c r="D575" s="3"/>
      <c r="E575" s="3"/>
      <c r="F575" s="28"/>
      <c r="G575" s="3"/>
      <c r="H575" s="3"/>
      <c r="I575" s="3"/>
      <c r="J575" s="3"/>
      <c r="K575" s="3"/>
    </row>
    <row r="576" ht="15.75" customHeight="1">
      <c r="D576" s="3"/>
      <c r="E576" s="3"/>
      <c r="F576" s="28"/>
      <c r="G576" s="3"/>
      <c r="H576" s="3"/>
      <c r="I576" s="3"/>
      <c r="J576" s="3"/>
      <c r="K576" s="3"/>
    </row>
    <row r="577" ht="15.75" customHeight="1">
      <c r="D577" s="3"/>
      <c r="E577" s="3"/>
      <c r="F577" s="28"/>
      <c r="G577" s="3"/>
      <c r="H577" s="3"/>
      <c r="I577" s="3"/>
      <c r="J577" s="3"/>
      <c r="K577" s="3"/>
    </row>
    <row r="578" ht="15.75" customHeight="1">
      <c r="D578" s="3"/>
      <c r="E578" s="3"/>
      <c r="F578" s="28"/>
      <c r="G578" s="3"/>
      <c r="H578" s="3"/>
      <c r="I578" s="3"/>
      <c r="J578" s="3"/>
      <c r="K578" s="3"/>
    </row>
    <row r="579" ht="15.75" customHeight="1">
      <c r="D579" s="3"/>
      <c r="E579" s="3"/>
      <c r="F579" s="28"/>
      <c r="G579" s="3"/>
      <c r="H579" s="3"/>
      <c r="I579" s="3"/>
      <c r="J579" s="3"/>
      <c r="K579" s="3"/>
    </row>
    <row r="580" ht="15.75" customHeight="1">
      <c r="D580" s="3"/>
      <c r="E580" s="3"/>
      <c r="F580" s="28"/>
      <c r="G580" s="3"/>
      <c r="H580" s="3"/>
      <c r="I580" s="3"/>
      <c r="J580" s="3"/>
      <c r="K580" s="3"/>
    </row>
    <row r="581" ht="15.75" customHeight="1">
      <c r="D581" s="3"/>
      <c r="E581" s="3"/>
      <c r="F581" s="28"/>
      <c r="G581" s="3"/>
      <c r="H581" s="3"/>
      <c r="I581" s="3"/>
      <c r="J581" s="3"/>
      <c r="K581" s="3"/>
    </row>
    <row r="582" ht="15.75" customHeight="1">
      <c r="D582" s="3"/>
      <c r="E582" s="3"/>
      <c r="F582" s="28"/>
      <c r="G582" s="3"/>
      <c r="H582" s="3"/>
      <c r="I582" s="3"/>
      <c r="J582" s="3"/>
      <c r="K582" s="3"/>
    </row>
    <row r="583" ht="15.75" customHeight="1">
      <c r="D583" s="3"/>
      <c r="E583" s="3"/>
      <c r="F583" s="28"/>
      <c r="G583" s="3"/>
      <c r="H583" s="3"/>
      <c r="I583" s="3"/>
      <c r="J583" s="3"/>
      <c r="K583" s="3"/>
    </row>
    <row r="584" ht="15.75" customHeight="1">
      <c r="D584" s="3"/>
      <c r="E584" s="3"/>
      <c r="F584" s="28"/>
      <c r="G584" s="3"/>
      <c r="H584" s="3"/>
      <c r="I584" s="3"/>
      <c r="J584" s="3"/>
      <c r="K584" s="3"/>
    </row>
    <row r="585" ht="15.75" customHeight="1">
      <c r="D585" s="3"/>
      <c r="E585" s="3"/>
      <c r="F585" s="28"/>
      <c r="G585" s="3"/>
      <c r="H585" s="3"/>
      <c r="I585" s="3"/>
      <c r="J585" s="3"/>
      <c r="K585" s="3"/>
    </row>
    <row r="586" ht="15.75" customHeight="1">
      <c r="D586" s="3"/>
      <c r="E586" s="3"/>
      <c r="F586" s="28"/>
      <c r="G586" s="3"/>
      <c r="H586" s="3"/>
      <c r="I586" s="3"/>
      <c r="J586" s="3"/>
      <c r="K586" s="3"/>
    </row>
    <row r="587" ht="15.75" customHeight="1">
      <c r="D587" s="3"/>
      <c r="E587" s="3"/>
      <c r="F587" s="28"/>
      <c r="G587" s="3"/>
      <c r="H587" s="3"/>
      <c r="I587" s="3"/>
      <c r="J587" s="3"/>
      <c r="K587" s="3"/>
    </row>
    <row r="588" ht="15.75" customHeight="1">
      <c r="D588" s="3"/>
      <c r="E588" s="3"/>
      <c r="F588" s="28"/>
      <c r="G588" s="3"/>
      <c r="H588" s="3"/>
      <c r="I588" s="3"/>
      <c r="J588" s="3"/>
      <c r="K588" s="3"/>
    </row>
    <row r="589" ht="15.75" customHeight="1">
      <c r="D589" s="3"/>
      <c r="E589" s="3"/>
      <c r="F589" s="28"/>
      <c r="G589" s="3"/>
      <c r="H589" s="3"/>
      <c r="I589" s="3"/>
      <c r="J589" s="3"/>
      <c r="K589" s="3"/>
    </row>
    <row r="590" ht="15.75" customHeight="1">
      <c r="D590" s="3"/>
      <c r="E590" s="3"/>
      <c r="F590" s="28"/>
      <c r="G590" s="3"/>
      <c r="H590" s="3"/>
      <c r="I590" s="3"/>
      <c r="J590" s="3"/>
      <c r="K590" s="3"/>
    </row>
    <row r="591" ht="15.75" customHeight="1">
      <c r="D591" s="3"/>
      <c r="E591" s="3"/>
      <c r="F591" s="28"/>
      <c r="G591" s="3"/>
      <c r="H591" s="3"/>
      <c r="I591" s="3"/>
      <c r="J591" s="3"/>
      <c r="K591" s="3"/>
    </row>
    <row r="592" ht="15.75" customHeight="1">
      <c r="D592" s="3"/>
      <c r="E592" s="3"/>
      <c r="F592" s="28"/>
      <c r="G592" s="3"/>
      <c r="H592" s="3"/>
      <c r="I592" s="3"/>
      <c r="J592" s="3"/>
      <c r="K592" s="3"/>
    </row>
    <row r="593" ht="15.75" customHeight="1">
      <c r="D593" s="3"/>
      <c r="E593" s="3"/>
      <c r="F593" s="28"/>
      <c r="G593" s="3"/>
      <c r="H593" s="3"/>
      <c r="I593" s="3"/>
      <c r="J593" s="3"/>
      <c r="K593" s="3"/>
    </row>
    <row r="594" ht="15.75" customHeight="1">
      <c r="D594" s="3"/>
      <c r="E594" s="3"/>
      <c r="F594" s="28"/>
      <c r="G594" s="3"/>
      <c r="H594" s="3"/>
      <c r="I594" s="3"/>
      <c r="J594" s="3"/>
      <c r="K594" s="3"/>
    </row>
    <row r="595" ht="15.75" customHeight="1">
      <c r="D595" s="3"/>
      <c r="E595" s="3"/>
      <c r="F595" s="28"/>
      <c r="G595" s="3"/>
      <c r="H595" s="3"/>
      <c r="I595" s="3"/>
      <c r="J595" s="3"/>
      <c r="K595" s="3"/>
    </row>
    <row r="596" ht="15.75" customHeight="1">
      <c r="D596" s="3"/>
      <c r="E596" s="3"/>
      <c r="F596" s="28"/>
      <c r="G596" s="3"/>
      <c r="H596" s="3"/>
      <c r="I596" s="3"/>
      <c r="J596" s="3"/>
      <c r="K596" s="3"/>
    </row>
    <row r="597" ht="15.75" customHeight="1">
      <c r="D597" s="3"/>
      <c r="E597" s="3"/>
      <c r="F597" s="28"/>
      <c r="G597" s="3"/>
      <c r="H597" s="3"/>
      <c r="I597" s="3"/>
      <c r="J597" s="3"/>
      <c r="K597" s="3"/>
    </row>
    <row r="598" ht="15.75" customHeight="1">
      <c r="D598" s="3"/>
      <c r="E598" s="3"/>
      <c r="F598" s="28"/>
      <c r="G598" s="3"/>
      <c r="H598" s="3"/>
      <c r="I598" s="3"/>
      <c r="J598" s="3"/>
      <c r="K598" s="3"/>
    </row>
    <row r="599" ht="15.75" customHeight="1">
      <c r="D599" s="3"/>
      <c r="E599" s="3"/>
      <c r="F599" s="28"/>
      <c r="G599" s="3"/>
      <c r="H599" s="3"/>
      <c r="I599" s="3"/>
      <c r="J599" s="3"/>
      <c r="K599" s="3"/>
    </row>
    <row r="600" ht="15.75" customHeight="1">
      <c r="D600" s="3"/>
      <c r="E600" s="3"/>
      <c r="F600" s="28"/>
      <c r="G600" s="3"/>
      <c r="H600" s="3"/>
      <c r="I600" s="3"/>
      <c r="J600" s="3"/>
      <c r="K600" s="3"/>
    </row>
    <row r="601" ht="15.75" customHeight="1">
      <c r="D601" s="3"/>
      <c r="E601" s="3"/>
      <c r="F601" s="28"/>
      <c r="G601" s="3"/>
      <c r="H601" s="3"/>
      <c r="I601" s="3"/>
      <c r="J601" s="3"/>
      <c r="K601" s="3"/>
    </row>
    <row r="602" ht="15.75" customHeight="1">
      <c r="D602" s="3"/>
      <c r="E602" s="3"/>
      <c r="F602" s="28"/>
      <c r="G602" s="3"/>
      <c r="H602" s="3"/>
      <c r="I602" s="3"/>
      <c r="J602" s="3"/>
      <c r="K602" s="3"/>
    </row>
    <row r="603" ht="15.75" customHeight="1">
      <c r="D603" s="3"/>
      <c r="E603" s="3"/>
      <c r="F603" s="28"/>
      <c r="G603" s="3"/>
      <c r="H603" s="3"/>
      <c r="I603" s="3"/>
      <c r="J603" s="3"/>
      <c r="K603" s="3"/>
    </row>
    <row r="604" ht="15.75" customHeight="1">
      <c r="D604" s="3"/>
      <c r="E604" s="3"/>
      <c r="F604" s="28"/>
      <c r="G604" s="3"/>
      <c r="H604" s="3"/>
      <c r="I604" s="3"/>
      <c r="J604" s="3"/>
      <c r="K604" s="3"/>
    </row>
    <row r="605" ht="15.75" customHeight="1">
      <c r="D605" s="3"/>
      <c r="E605" s="3"/>
      <c r="F605" s="28"/>
      <c r="G605" s="3"/>
      <c r="H605" s="3"/>
      <c r="I605" s="3"/>
      <c r="J605" s="3"/>
      <c r="K605" s="3"/>
    </row>
    <row r="606" ht="15.75" customHeight="1">
      <c r="D606" s="3"/>
      <c r="E606" s="3"/>
      <c r="F606" s="28"/>
      <c r="G606" s="3"/>
      <c r="H606" s="3"/>
      <c r="I606" s="3"/>
      <c r="J606" s="3"/>
      <c r="K606" s="3"/>
    </row>
    <row r="607" ht="15.75" customHeight="1">
      <c r="D607" s="3"/>
      <c r="E607" s="3"/>
      <c r="F607" s="28"/>
      <c r="G607" s="3"/>
      <c r="H607" s="3"/>
      <c r="I607" s="3"/>
      <c r="J607" s="3"/>
      <c r="K607" s="3"/>
    </row>
    <row r="608" ht="15.75" customHeight="1">
      <c r="D608" s="3"/>
      <c r="E608" s="3"/>
      <c r="F608" s="28"/>
      <c r="G608" s="3"/>
      <c r="H608" s="3"/>
      <c r="I608" s="3"/>
      <c r="J608" s="3"/>
      <c r="K608" s="3"/>
    </row>
    <row r="609" ht="15.75" customHeight="1">
      <c r="D609" s="3"/>
      <c r="E609" s="3"/>
      <c r="F609" s="28"/>
      <c r="G609" s="3"/>
      <c r="H609" s="3"/>
      <c r="I609" s="3"/>
      <c r="J609" s="3"/>
      <c r="K609" s="3"/>
    </row>
    <row r="610" ht="15.75" customHeight="1">
      <c r="D610" s="3"/>
      <c r="E610" s="3"/>
      <c r="F610" s="28"/>
      <c r="G610" s="3"/>
      <c r="H610" s="3"/>
      <c r="I610" s="3"/>
      <c r="J610" s="3"/>
      <c r="K610" s="3"/>
    </row>
    <row r="611" ht="15.75" customHeight="1">
      <c r="D611" s="3"/>
      <c r="E611" s="3"/>
      <c r="F611" s="28"/>
      <c r="G611" s="3"/>
      <c r="H611" s="3"/>
      <c r="I611" s="3"/>
      <c r="J611" s="3"/>
      <c r="K611" s="3"/>
    </row>
    <row r="612" ht="15.75" customHeight="1">
      <c r="D612" s="3"/>
      <c r="E612" s="3"/>
      <c r="F612" s="28"/>
      <c r="G612" s="3"/>
      <c r="H612" s="3"/>
      <c r="I612" s="3"/>
      <c r="J612" s="3"/>
      <c r="K612" s="3"/>
    </row>
    <row r="613" ht="15.75" customHeight="1">
      <c r="D613" s="3"/>
      <c r="E613" s="3"/>
      <c r="F613" s="28"/>
      <c r="G613" s="3"/>
      <c r="H613" s="3"/>
      <c r="I613" s="3"/>
      <c r="J613" s="3"/>
      <c r="K613" s="3"/>
    </row>
    <row r="614" ht="15.75" customHeight="1">
      <c r="D614" s="3"/>
      <c r="E614" s="3"/>
      <c r="F614" s="28"/>
      <c r="G614" s="3"/>
      <c r="H614" s="3"/>
      <c r="I614" s="3"/>
      <c r="J614" s="3"/>
      <c r="K614" s="3"/>
    </row>
    <row r="615" ht="15.75" customHeight="1">
      <c r="D615" s="3"/>
      <c r="E615" s="3"/>
      <c r="F615" s="28"/>
      <c r="G615" s="3"/>
      <c r="H615" s="3"/>
      <c r="I615" s="3"/>
      <c r="J615" s="3"/>
      <c r="K615" s="3"/>
    </row>
    <row r="616" ht="15.75" customHeight="1">
      <c r="D616" s="3"/>
      <c r="E616" s="3"/>
      <c r="F616" s="28"/>
      <c r="G616" s="3"/>
      <c r="H616" s="3"/>
      <c r="I616" s="3"/>
      <c r="J616" s="3"/>
      <c r="K616" s="3"/>
    </row>
    <row r="617" ht="15.75" customHeight="1">
      <c r="D617" s="3"/>
      <c r="E617" s="3"/>
      <c r="F617" s="28"/>
      <c r="G617" s="3"/>
      <c r="H617" s="3"/>
      <c r="I617" s="3"/>
      <c r="J617" s="3"/>
      <c r="K617" s="3"/>
    </row>
    <row r="618" ht="15.75" customHeight="1">
      <c r="D618" s="3"/>
      <c r="E618" s="3"/>
      <c r="F618" s="28"/>
      <c r="G618" s="3"/>
      <c r="H618" s="3"/>
      <c r="I618" s="3"/>
      <c r="J618" s="3"/>
      <c r="K618" s="3"/>
    </row>
    <row r="619" ht="15.75" customHeight="1">
      <c r="D619" s="3"/>
      <c r="E619" s="3"/>
      <c r="F619" s="28"/>
      <c r="G619" s="3"/>
      <c r="H619" s="3"/>
      <c r="I619" s="3"/>
      <c r="J619" s="3"/>
      <c r="K619" s="3"/>
    </row>
    <row r="620" ht="15.75" customHeight="1">
      <c r="D620" s="3"/>
      <c r="E620" s="3"/>
      <c r="F620" s="28"/>
      <c r="G620" s="3"/>
      <c r="H620" s="3"/>
      <c r="I620" s="3"/>
      <c r="J620" s="3"/>
      <c r="K620" s="3"/>
    </row>
    <row r="621" ht="15.75" customHeight="1">
      <c r="D621" s="3"/>
      <c r="E621" s="3"/>
      <c r="F621" s="28"/>
      <c r="G621" s="3"/>
      <c r="H621" s="3"/>
      <c r="I621" s="3"/>
      <c r="J621" s="3"/>
      <c r="K621" s="3"/>
    </row>
    <row r="622" ht="15.75" customHeight="1">
      <c r="D622" s="3"/>
      <c r="E622" s="3"/>
      <c r="F622" s="28"/>
      <c r="G622" s="3"/>
      <c r="H622" s="3"/>
      <c r="I622" s="3"/>
      <c r="J622" s="3"/>
      <c r="K622" s="3"/>
    </row>
    <row r="623" ht="15.75" customHeight="1">
      <c r="D623" s="3"/>
      <c r="E623" s="3"/>
      <c r="F623" s="28"/>
      <c r="G623" s="3"/>
      <c r="H623" s="3"/>
      <c r="I623" s="3"/>
      <c r="J623" s="3"/>
      <c r="K623" s="3"/>
    </row>
    <row r="624" ht="15.75" customHeight="1">
      <c r="D624" s="3"/>
      <c r="E624" s="3"/>
      <c r="F624" s="28"/>
      <c r="G624" s="3"/>
      <c r="H624" s="3"/>
      <c r="I624" s="3"/>
      <c r="J624" s="3"/>
      <c r="K624" s="3"/>
    </row>
    <row r="625" ht="15.75" customHeight="1">
      <c r="D625" s="3"/>
      <c r="E625" s="3"/>
      <c r="F625" s="28"/>
      <c r="G625" s="3"/>
      <c r="H625" s="3"/>
      <c r="I625" s="3"/>
      <c r="J625" s="3"/>
      <c r="K625" s="3"/>
    </row>
    <row r="626" ht="15.75" customHeight="1">
      <c r="D626" s="3"/>
      <c r="E626" s="3"/>
      <c r="F626" s="28"/>
      <c r="G626" s="3"/>
      <c r="H626" s="3"/>
      <c r="I626" s="3"/>
      <c r="J626" s="3"/>
      <c r="K626" s="3"/>
    </row>
    <row r="627" ht="15.75" customHeight="1">
      <c r="D627" s="3"/>
      <c r="E627" s="3"/>
      <c r="F627" s="28"/>
      <c r="G627" s="3"/>
      <c r="H627" s="3"/>
      <c r="I627" s="3"/>
      <c r="J627" s="3"/>
      <c r="K627" s="3"/>
    </row>
    <row r="628" ht="15.75" customHeight="1">
      <c r="D628" s="3"/>
      <c r="E628" s="3"/>
      <c r="F628" s="28"/>
      <c r="G628" s="3"/>
      <c r="H628" s="3"/>
      <c r="I628" s="3"/>
      <c r="J628" s="3"/>
      <c r="K628" s="3"/>
    </row>
    <row r="629" ht="15.75" customHeight="1">
      <c r="D629" s="3"/>
      <c r="E629" s="3"/>
      <c r="F629" s="28"/>
      <c r="G629" s="3"/>
      <c r="H629" s="3"/>
      <c r="I629" s="3"/>
      <c r="J629" s="3"/>
      <c r="K629" s="3"/>
    </row>
    <row r="630" ht="15.75" customHeight="1">
      <c r="D630" s="3"/>
      <c r="E630" s="3"/>
      <c r="F630" s="28"/>
      <c r="G630" s="3"/>
      <c r="H630" s="3"/>
      <c r="I630" s="3"/>
      <c r="J630" s="3"/>
      <c r="K630" s="3"/>
    </row>
    <row r="631" ht="15.75" customHeight="1">
      <c r="D631" s="3"/>
      <c r="E631" s="3"/>
      <c r="F631" s="28"/>
      <c r="G631" s="3"/>
      <c r="H631" s="3"/>
      <c r="I631" s="3"/>
      <c r="J631" s="3"/>
      <c r="K631" s="3"/>
    </row>
    <row r="632" ht="15.75" customHeight="1">
      <c r="D632" s="3"/>
      <c r="E632" s="3"/>
      <c r="F632" s="28"/>
      <c r="G632" s="3"/>
      <c r="H632" s="3"/>
      <c r="I632" s="3"/>
      <c r="J632" s="3"/>
      <c r="K632" s="3"/>
    </row>
    <row r="633" ht="15.75" customHeight="1">
      <c r="D633" s="3"/>
      <c r="E633" s="3"/>
      <c r="F633" s="28"/>
      <c r="G633" s="3"/>
      <c r="H633" s="3"/>
      <c r="I633" s="3"/>
      <c r="J633" s="3"/>
      <c r="K633" s="3"/>
    </row>
    <row r="634" ht="15.75" customHeight="1">
      <c r="D634" s="3"/>
      <c r="E634" s="3"/>
      <c r="F634" s="28"/>
      <c r="G634" s="3"/>
      <c r="H634" s="3"/>
      <c r="I634" s="3"/>
      <c r="J634" s="3"/>
      <c r="K634" s="3"/>
    </row>
    <row r="635" ht="15.75" customHeight="1">
      <c r="D635" s="3"/>
      <c r="E635" s="3"/>
      <c r="F635" s="28"/>
      <c r="G635" s="3"/>
      <c r="H635" s="3"/>
      <c r="I635" s="3"/>
      <c r="J635" s="3"/>
      <c r="K635" s="3"/>
    </row>
    <row r="636" ht="15.75" customHeight="1">
      <c r="D636" s="3"/>
      <c r="E636" s="3"/>
      <c r="F636" s="28"/>
      <c r="G636" s="3"/>
      <c r="H636" s="3"/>
      <c r="I636" s="3"/>
      <c r="J636" s="3"/>
      <c r="K636" s="3"/>
    </row>
    <row r="637" ht="15.75" customHeight="1">
      <c r="D637" s="3"/>
      <c r="E637" s="3"/>
      <c r="F637" s="28"/>
      <c r="G637" s="3"/>
      <c r="H637" s="3"/>
      <c r="I637" s="3"/>
      <c r="J637" s="3"/>
      <c r="K637" s="3"/>
    </row>
    <row r="638" ht="15.75" customHeight="1">
      <c r="D638" s="3"/>
      <c r="E638" s="3"/>
      <c r="F638" s="28"/>
      <c r="G638" s="3"/>
      <c r="H638" s="3"/>
      <c r="I638" s="3"/>
      <c r="J638" s="3"/>
      <c r="K638" s="3"/>
    </row>
    <row r="639" ht="15.75" customHeight="1">
      <c r="D639" s="3"/>
      <c r="E639" s="3"/>
      <c r="F639" s="28"/>
      <c r="G639" s="3"/>
      <c r="H639" s="3"/>
      <c r="I639" s="3"/>
      <c r="J639" s="3"/>
      <c r="K639" s="3"/>
    </row>
    <row r="640" ht="15.75" customHeight="1">
      <c r="D640" s="3"/>
      <c r="E640" s="3"/>
      <c r="F640" s="28"/>
      <c r="G640" s="3"/>
      <c r="H640" s="3"/>
      <c r="I640" s="3"/>
      <c r="J640" s="3"/>
      <c r="K640" s="3"/>
    </row>
    <row r="641" ht="15.75" customHeight="1">
      <c r="D641" s="3"/>
      <c r="E641" s="3"/>
      <c r="F641" s="28"/>
      <c r="G641" s="3"/>
      <c r="H641" s="3"/>
      <c r="I641" s="3"/>
      <c r="J641" s="3"/>
      <c r="K641" s="3"/>
    </row>
    <row r="642" ht="15.75" customHeight="1">
      <c r="D642" s="3"/>
      <c r="E642" s="3"/>
      <c r="F642" s="28"/>
      <c r="G642" s="3"/>
      <c r="H642" s="3"/>
      <c r="I642" s="3"/>
      <c r="J642" s="3"/>
      <c r="K642" s="3"/>
    </row>
    <row r="643" ht="15.75" customHeight="1">
      <c r="D643" s="3"/>
      <c r="E643" s="3"/>
      <c r="F643" s="28"/>
      <c r="G643" s="3"/>
      <c r="H643" s="3"/>
      <c r="I643" s="3"/>
      <c r="J643" s="3"/>
      <c r="K643" s="3"/>
    </row>
    <row r="644" ht="15.75" customHeight="1">
      <c r="D644" s="3"/>
      <c r="E644" s="3"/>
      <c r="F644" s="28"/>
      <c r="G644" s="3"/>
      <c r="H644" s="3"/>
      <c r="I644" s="3"/>
      <c r="J644" s="3"/>
      <c r="K644" s="3"/>
    </row>
    <row r="645" ht="15.75" customHeight="1">
      <c r="D645" s="3"/>
      <c r="E645" s="3"/>
      <c r="F645" s="28"/>
      <c r="G645" s="3"/>
      <c r="H645" s="3"/>
      <c r="I645" s="3"/>
      <c r="J645" s="3"/>
      <c r="K645" s="3"/>
    </row>
    <row r="646" ht="15.75" customHeight="1">
      <c r="D646" s="3"/>
      <c r="E646" s="3"/>
      <c r="F646" s="28"/>
      <c r="G646" s="3"/>
      <c r="H646" s="3"/>
      <c r="I646" s="3"/>
      <c r="J646" s="3"/>
      <c r="K646" s="3"/>
    </row>
    <row r="647" ht="15.75" customHeight="1">
      <c r="D647" s="3"/>
      <c r="E647" s="3"/>
      <c r="F647" s="28"/>
      <c r="G647" s="3"/>
      <c r="H647" s="3"/>
      <c r="I647" s="3"/>
      <c r="J647" s="3"/>
      <c r="K647" s="3"/>
    </row>
    <row r="648" ht="15.75" customHeight="1">
      <c r="D648" s="3"/>
      <c r="E648" s="3"/>
      <c r="F648" s="28"/>
      <c r="G648" s="3"/>
      <c r="H648" s="3"/>
      <c r="I648" s="3"/>
      <c r="J648" s="3"/>
      <c r="K648" s="3"/>
    </row>
    <row r="649" ht="15.75" customHeight="1">
      <c r="D649" s="3"/>
      <c r="E649" s="3"/>
      <c r="F649" s="28"/>
      <c r="G649" s="3"/>
      <c r="H649" s="3"/>
      <c r="I649" s="3"/>
      <c r="J649" s="3"/>
      <c r="K649" s="3"/>
    </row>
    <row r="650" ht="15.75" customHeight="1">
      <c r="D650" s="3"/>
      <c r="E650" s="3"/>
      <c r="F650" s="28"/>
      <c r="G650" s="3"/>
      <c r="H650" s="3"/>
      <c r="I650" s="3"/>
      <c r="J650" s="3"/>
      <c r="K650" s="3"/>
    </row>
    <row r="651" ht="15.75" customHeight="1">
      <c r="D651" s="3"/>
      <c r="E651" s="3"/>
      <c r="F651" s="28"/>
      <c r="G651" s="3"/>
      <c r="H651" s="3"/>
      <c r="I651" s="3"/>
      <c r="J651" s="3"/>
      <c r="K651" s="3"/>
    </row>
    <row r="652" ht="15.75" customHeight="1">
      <c r="D652" s="3"/>
      <c r="E652" s="3"/>
      <c r="F652" s="28"/>
      <c r="G652" s="3"/>
      <c r="H652" s="3"/>
      <c r="I652" s="3"/>
      <c r="J652" s="3"/>
      <c r="K652" s="3"/>
    </row>
    <row r="653" ht="15.75" customHeight="1">
      <c r="D653" s="3"/>
      <c r="E653" s="3"/>
      <c r="F653" s="28"/>
      <c r="G653" s="3"/>
      <c r="H653" s="3"/>
      <c r="I653" s="3"/>
      <c r="J653" s="3"/>
      <c r="K653" s="3"/>
    </row>
    <row r="654" ht="15.75" customHeight="1">
      <c r="D654" s="3"/>
      <c r="E654" s="3"/>
      <c r="F654" s="28"/>
      <c r="G654" s="3"/>
      <c r="H654" s="3"/>
      <c r="I654" s="3"/>
      <c r="J654" s="3"/>
      <c r="K654" s="3"/>
    </row>
    <row r="655" ht="15.75" customHeight="1">
      <c r="D655" s="3"/>
      <c r="E655" s="3"/>
      <c r="F655" s="28"/>
      <c r="G655" s="3"/>
      <c r="H655" s="3"/>
      <c r="I655" s="3"/>
      <c r="J655" s="3"/>
      <c r="K655" s="3"/>
    </row>
    <row r="656" ht="15.75" customHeight="1">
      <c r="D656" s="3"/>
      <c r="E656" s="3"/>
      <c r="F656" s="28"/>
      <c r="G656" s="3"/>
      <c r="H656" s="3"/>
      <c r="I656" s="3"/>
      <c r="J656" s="3"/>
      <c r="K656" s="3"/>
    </row>
    <row r="657" ht="15.75" customHeight="1">
      <c r="D657" s="3"/>
      <c r="E657" s="3"/>
      <c r="F657" s="28"/>
      <c r="G657" s="3"/>
      <c r="H657" s="3"/>
      <c r="I657" s="3"/>
      <c r="J657" s="3"/>
      <c r="K657" s="3"/>
    </row>
    <row r="658" ht="15.75" customHeight="1">
      <c r="D658" s="3"/>
      <c r="E658" s="3"/>
      <c r="F658" s="28"/>
      <c r="G658" s="3"/>
      <c r="H658" s="3"/>
      <c r="I658" s="3"/>
      <c r="J658" s="3"/>
      <c r="K658" s="3"/>
    </row>
    <row r="659" ht="15.75" customHeight="1">
      <c r="D659" s="3"/>
      <c r="E659" s="3"/>
      <c r="F659" s="28"/>
      <c r="G659" s="3"/>
      <c r="H659" s="3"/>
      <c r="I659" s="3"/>
      <c r="J659" s="3"/>
      <c r="K659" s="3"/>
    </row>
    <row r="660" ht="15.75" customHeight="1">
      <c r="D660" s="3"/>
      <c r="E660" s="3"/>
      <c r="F660" s="28"/>
      <c r="G660" s="3"/>
      <c r="H660" s="3"/>
      <c r="I660" s="3"/>
      <c r="J660" s="3"/>
      <c r="K660" s="3"/>
    </row>
    <row r="661" ht="15.75" customHeight="1">
      <c r="D661" s="3"/>
      <c r="E661" s="3"/>
      <c r="F661" s="28"/>
      <c r="G661" s="3"/>
      <c r="H661" s="3"/>
      <c r="I661" s="3"/>
      <c r="J661" s="3"/>
      <c r="K661" s="3"/>
    </row>
    <row r="662" ht="15.75" customHeight="1">
      <c r="D662" s="3"/>
      <c r="E662" s="3"/>
      <c r="F662" s="28"/>
      <c r="G662" s="3"/>
      <c r="H662" s="3"/>
      <c r="I662" s="3"/>
      <c r="J662" s="3"/>
      <c r="K662" s="3"/>
    </row>
    <row r="663" ht="15.75" customHeight="1">
      <c r="D663" s="3"/>
      <c r="E663" s="3"/>
      <c r="F663" s="28"/>
      <c r="G663" s="3"/>
      <c r="H663" s="3"/>
      <c r="I663" s="3"/>
      <c r="J663" s="3"/>
      <c r="K663" s="3"/>
    </row>
    <row r="664" ht="15.75" customHeight="1">
      <c r="D664" s="3"/>
      <c r="E664" s="3"/>
      <c r="F664" s="28"/>
      <c r="G664" s="3"/>
      <c r="H664" s="3"/>
      <c r="I664" s="3"/>
      <c r="J664" s="3"/>
      <c r="K664" s="3"/>
    </row>
    <row r="665" ht="15.75" customHeight="1">
      <c r="D665" s="3"/>
      <c r="E665" s="3"/>
      <c r="F665" s="28"/>
      <c r="G665" s="3"/>
      <c r="H665" s="3"/>
      <c r="I665" s="3"/>
      <c r="J665" s="3"/>
      <c r="K665" s="3"/>
    </row>
    <row r="666" ht="15.75" customHeight="1">
      <c r="D666" s="3"/>
      <c r="E666" s="3"/>
      <c r="F666" s="28"/>
      <c r="G666" s="3"/>
      <c r="H666" s="3"/>
      <c r="I666" s="3"/>
      <c r="J666" s="3"/>
      <c r="K666" s="3"/>
    </row>
    <row r="667" ht="15.75" customHeight="1">
      <c r="D667" s="3"/>
      <c r="E667" s="3"/>
      <c r="F667" s="28"/>
      <c r="G667" s="3"/>
      <c r="H667" s="3"/>
      <c r="I667" s="3"/>
      <c r="J667" s="3"/>
      <c r="K667" s="3"/>
    </row>
    <row r="668" ht="15.75" customHeight="1">
      <c r="D668" s="3"/>
      <c r="E668" s="3"/>
      <c r="F668" s="28"/>
      <c r="G668" s="3"/>
      <c r="H668" s="3"/>
      <c r="I668" s="3"/>
      <c r="J668" s="3"/>
      <c r="K668" s="3"/>
    </row>
    <row r="669" ht="15.75" customHeight="1">
      <c r="D669" s="3"/>
      <c r="E669" s="3"/>
      <c r="F669" s="28"/>
      <c r="G669" s="3"/>
      <c r="H669" s="3"/>
      <c r="I669" s="3"/>
      <c r="J669" s="3"/>
      <c r="K669" s="3"/>
    </row>
    <row r="670" ht="15.75" customHeight="1">
      <c r="D670" s="3"/>
      <c r="E670" s="3"/>
      <c r="F670" s="28"/>
      <c r="G670" s="3"/>
      <c r="H670" s="3"/>
      <c r="I670" s="3"/>
      <c r="J670" s="3"/>
      <c r="K670" s="3"/>
    </row>
    <row r="671" ht="15.75" customHeight="1">
      <c r="D671" s="3"/>
      <c r="E671" s="3"/>
      <c r="F671" s="28"/>
      <c r="G671" s="3"/>
      <c r="H671" s="3"/>
      <c r="I671" s="3"/>
      <c r="J671" s="3"/>
      <c r="K671" s="3"/>
    </row>
    <row r="672" ht="15.75" customHeight="1">
      <c r="D672" s="3"/>
      <c r="E672" s="3"/>
      <c r="F672" s="28"/>
      <c r="G672" s="3"/>
      <c r="H672" s="3"/>
      <c r="I672" s="3"/>
      <c r="J672" s="3"/>
      <c r="K672" s="3"/>
    </row>
    <row r="673" ht="15.75" customHeight="1">
      <c r="D673" s="3"/>
      <c r="E673" s="3"/>
      <c r="F673" s="28"/>
      <c r="G673" s="3"/>
      <c r="H673" s="3"/>
      <c r="I673" s="3"/>
      <c r="J673" s="3"/>
      <c r="K673" s="3"/>
    </row>
    <row r="674" ht="15.75" customHeight="1">
      <c r="D674" s="3"/>
      <c r="E674" s="3"/>
      <c r="F674" s="28"/>
      <c r="G674" s="3"/>
      <c r="H674" s="3"/>
      <c r="I674" s="3"/>
      <c r="J674" s="3"/>
      <c r="K674" s="3"/>
    </row>
    <row r="675" ht="15.75" customHeight="1">
      <c r="D675" s="3"/>
      <c r="E675" s="3"/>
      <c r="F675" s="28"/>
      <c r="G675" s="3"/>
      <c r="H675" s="3"/>
      <c r="I675" s="3"/>
      <c r="J675" s="3"/>
      <c r="K675" s="3"/>
    </row>
    <row r="676" ht="15.75" customHeight="1">
      <c r="D676" s="3"/>
      <c r="E676" s="3"/>
      <c r="F676" s="28"/>
      <c r="G676" s="3"/>
      <c r="H676" s="3"/>
      <c r="I676" s="3"/>
      <c r="J676" s="3"/>
      <c r="K676" s="3"/>
    </row>
    <row r="677" ht="15.75" customHeight="1">
      <c r="D677" s="3"/>
      <c r="E677" s="3"/>
      <c r="F677" s="28"/>
      <c r="G677" s="3"/>
      <c r="H677" s="3"/>
      <c r="I677" s="3"/>
      <c r="J677" s="3"/>
      <c r="K677" s="3"/>
    </row>
    <row r="678" ht="15.75" customHeight="1">
      <c r="D678" s="3"/>
      <c r="E678" s="3"/>
      <c r="F678" s="28"/>
      <c r="G678" s="3"/>
      <c r="H678" s="3"/>
      <c r="I678" s="3"/>
      <c r="J678" s="3"/>
      <c r="K678" s="3"/>
    </row>
    <row r="679" ht="15.75" customHeight="1">
      <c r="D679" s="3"/>
      <c r="E679" s="3"/>
      <c r="F679" s="28"/>
      <c r="G679" s="3"/>
      <c r="H679" s="3"/>
      <c r="I679" s="3"/>
      <c r="J679" s="3"/>
      <c r="K679" s="3"/>
    </row>
    <row r="680" ht="15.75" customHeight="1">
      <c r="D680" s="3"/>
      <c r="E680" s="3"/>
      <c r="F680" s="28"/>
      <c r="G680" s="3"/>
      <c r="H680" s="3"/>
      <c r="I680" s="3"/>
      <c r="J680" s="3"/>
      <c r="K680" s="3"/>
    </row>
    <row r="681" ht="15.75" customHeight="1">
      <c r="D681" s="3"/>
      <c r="E681" s="3"/>
      <c r="F681" s="28"/>
      <c r="G681" s="3"/>
      <c r="H681" s="3"/>
      <c r="I681" s="3"/>
      <c r="J681" s="3"/>
      <c r="K681" s="3"/>
    </row>
    <row r="682" ht="15.75" customHeight="1">
      <c r="D682" s="3"/>
      <c r="E682" s="3"/>
      <c r="F682" s="28"/>
      <c r="G682" s="3"/>
      <c r="H682" s="3"/>
      <c r="I682" s="3"/>
      <c r="J682" s="3"/>
      <c r="K682" s="3"/>
    </row>
    <row r="683" ht="15.75" customHeight="1">
      <c r="D683" s="3"/>
      <c r="E683" s="3"/>
      <c r="F683" s="28"/>
      <c r="G683" s="3"/>
      <c r="H683" s="3"/>
      <c r="I683" s="3"/>
      <c r="J683" s="3"/>
      <c r="K683" s="3"/>
    </row>
    <row r="684" ht="15.75" customHeight="1">
      <c r="D684" s="3"/>
      <c r="E684" s="3"/>
      <c r="F684" s="28"/>
      <c r="G684" s="3"/>
      <c r="H684" s="3"/>
      <c r="I684" s="3"/>
      <c r="J684" s="3"/>
      <c r="K684" s="3"/>
    </row>
    <row r="685" ht="15.75" customHeight="1">
      <c r="D685" s="3"/>
      <c r="E685" s="3"/>
      <c r="F685" s="28"/>
      <c r="G685" s="3"/>
      <c r="H685" s="3"/>
      <c r="I685" s="3"/>
      <c r="J685" s="3"/>
      <c r="K685" s="3"/>
    </row>
    <row r="686" ht="15.75" customHeight="1">
      <c r="D686" s="3"/>
      <c r="E686" s="3"/>
      <c r="F686" s="28"/>
      <c r="G686" s="3"/>
      <c r="H686" s="3"/>
      <c r="I686" s="3"/>
      <c r="J686" s="3"/>
      <c r="K686" s="3"/>
    </row>
    <row r="687" ht="15.75" customHeight="1">
      <c r="D687" s="3"/>
      <c r="E687" s="3"/>
      <c r="F687" s="28"/>
      <c r="G687" s="3"/>
      <c r="H687" s="3"/>
      <c r="I687" s="3"/>
      <c r="J687" s="3"/>
      <c r="K687" s="3"/>
    </row>
    <row r="688" ht="15.75" customHeight="1">
      <c r="D688" s="3"/>
      <c r="E688" s="3"/>
      <c r="F688" s="28"/>
      <c r="G688" s="3"/>
      <c r="H688" s="3"/>
      <c r="I688" s="3"/>
      <c r="J688" s="3"/>
      <c r="K688" s="3"/>
    </row>
    <row r="689" ht="15.75" customHeight="1">
      <c r="D689" s="3"/>
      <c r="E689" s="3"/>
      <c r="F689" s="28"/>
      <c r="G689" s="3"/>
      <c r="H689" s="3"/>
      <c r="I689" s="3"/>
      <c r="J689" s="3"/>
      <c r="K689" s="3"/>
    </row>
    <row r="690" ht="15.75" customHeight="1">
      <c r="D690" s="3"/>
      <c r="E690" s="3"/>
      <c r="F690" s="28"/>
      <c r="G690" s="3"/>
      <c r="H690" s="3"/>
      <c r="I690" s="3"/>
      <c r="J690" s="3"/>
      <c r="K690" s="3"/>
    </row>
    <row r="691" ht="15.75" customHeight="1">
      <c r="D691" s="3"/>
      <c r="E691" s="3"/>
      <c r="F691" s="28"/>
      <c r="G691" s="3"/>
      <c r="H691" s="3"/>
      <c r="I691" s="3"/>
      <c r="J691" s="3"/>
      <c r="K691" s="3"/>
    </row>
    <row r="692" ht="15.75" customHeight="1">
      <c r="D692" s="3"/>
      <c r="E692" s="3"/>
      <c r="F692" s="28"/>
      <c r="G692" s="3"/>
      <c r="H692" s="3"/>
      <c r="I692" s="3"/>
      <c r="J692" s="3"/>
      <c r="K692" s="3"/>
    </row>
    <row r="693" ht="15.75" customHeight="1">
      <c r="D693" s="3"/>
      <c r="E693" s="3"/>
      <c r="F693" s="28"/>
      <c r="G693" s="3"/>
      <c r="H693" s="3"/>
      <c r="I693" s="3"/>
      <c r="J693" s="3"/>
      <c r="K693" s="3"/>
    </row>
    <row r="694" ht="15.75" customHeight="1">
      <c r="D694" s="3"/>
      <c r="E694" s="3"/>
      <c r="F694" s="28"/>
      <c r="G694" s="3"/>
      <c r="H694" s="3"/>
      <c r="I694" s="3"/>
      <c r="J694" s="3"/>
      <c r="K694" s="3"/>
    </row>
    <row r="695" ht="15.75" customHeight="1">
      <c r="D695" s="3"/>
      <c r="E695" s="3"/>
      <c r="F695" s="28"/>
      <c r="G695" s="3"/>
      <c r="H695" s="3"/>
      <c r="I695" s="3"/>
      <c r="J695" s="3"/>
      <c r="K695" s="3"/>
    </row>
    <row r="696" ht="15.75" customHeight="1">
      <c r="D696" s="3"/>
      <c r="E696" s="3"/>
      <c r="F696" s="28"/>
      <c r="G696" s="3"/>
      <c r="H696" s="3"/>
      <c r="I696" s="3"/>
      <c r="J696" s="3"/>
      <c r="K696" s="3"/>
    </row>
    <row r="697" ht="15.75" customHeight="1">
      <c r="D697" s="3"/>
      <c r="E697" s="3"/>
      <c r="F697" s="28"/>
      <c r="G697" s="3"/>
      <c r="H697" s="3"/>
      <c r="I697" s="3"/>
      <c r="J697" s="3"/>
      <c r="K697" s="3"/>
    </row>
    <row r="698" ht="15.75" customHeight="1">
      <c r="D698" s="3"/>
      <c r="E698" s="3"/>
      <c r="F698" s="28"/>
      <c r="G698" s="3"/>
      <c r="H698" s="3"/>
      <c r="I698" s="3"/>
      <c r="J698" s="3"/>
      <c r="K698" s="3"/>
    </row>
    <row r="699" ht="15.75" customHeight="1">
      <c r="D699" s="3"/>
      <c r="E699" s="3"/>
      <c r="F699" s="28"/>
      <c r="G699" s="3"/>
      <c r="H699" s="3"/>
      <c r="I699" s="3"/>
      <c r="J699" s="3"/>
      <c r="K699" s="3"/>
    </row>
    <row r="700" ht="15.75" customHeight="1">
      <c r="D700" s="3"/>
      <c r="E700" s="3"/>
      <c r="F700" s="28"/>
      <c r="G700" s="3"/>
      <c r="H700" s="3"/>
      <c r="I700" s="3"/>
      <c r="J700" s="3"/>
      <c r="K700" s="3"/>
    </row>
    <row r="701" ht="15.75" customHeight="1">
      <c r="D701" s="3"/>
      <c r="E701" s="3"/>
      <c r="F701" s="28"/>
      <c r="G701" s="3"/>
      <c r="H701" s="3"/>
      <c r="I701" s="3"/>
      <c r="J701" s="3"/>
      <c r="K701" s="3"/>
    </row>
    <row r="702" ht="15.75" customHeight="1">
      <c r="D702" s="3"/>
      <c r="E702" s="3"/>
      <c r="F702" s="28"/>
      <c r="G702" s="3"/>
      <c r="H702" s="3"/>
      <c r="I702" s="3"/>
      <c r="J702" s="3"/>
      <c r="K702" s="3"/>
    </row>
    <row r="703" ht="15.75" customHeight="1">
      <c r="D703" s="3"/>
      <c r="E703" s="3"/>
      <c r="F703" s="28"/>
      <c r="G703" s="3"/>
      <c r="H703" s="3"/>
      <c r="I703" s="3"/>
      <c r="J703" s="3"/>
      <c r="K703" s="3"/>
    </row>
    <row r="704" ht="15.75" customHeight="1">
      <c r="D704" s="3"/>
      <c r="E704" s="3"/>
      <c r="F704" s="28"/>
      <c r="G704" s="3"/>
      <c r="H704" s="3"/>
      <c r="I704" s="3"/>
      <c r="J704" s="3"/>
      <c r="K704" s="3"/>
    </row>
    <row r="705" ht="15.75" customHeight="1">
      <c r="D705" s="3"/>
      <c r="E705" s="3"/>
      <c r="F705" s="28"/>
      <c r="G705" s="3"/>
      <c r="H705" s="3"/>
      <c r="I705" s="3"/>
      <c r="J705" s="3"/>
      <c r="K705" s="3"/>
    </row>
    <row r="706" ht="15.75" customHeight="1">
      <c r="D706" s="3"/>
      <c r="E706" s="3"/>
      <c r="F706" s="28"/>
      <c r="G706" s="3"/>
      <c r="H706" s="3"/>
      <c r="I706" s="3"/>
      <c r="J706" s="3"/>
      <c r="K706" s="3"/>
    </row>
    <row r="707" ht="15.75" customHeight="1">
      <c r="D707" s="3"/>
      <c r="E707" s="3"/>
      <c r="F707" s="28"/>
      <c r="G707" s="3"/>
      <c r="H707" s="3"/>
      <c r="I707" s="3"/>
      <c r="J707" s="3"/>
      <c r="K707" s="3"/>
    </row>
    <row r="708" ht="15.75" customHeight="1">
      <c r="D708" s="3"/>
      <c r="E708" s="3"/>
      <c r="F708" s="28"/>
      <c r="G708" s="3"/>
      <c r="H708" s="3"/>
      <c r="I708" s="3"/>
      <c r="J708" s="3"/>
      <c r="K708" s="3"/>
    </row>
    <row r="709" ht="15.75" customHeight="1">
      <c r="D709" s="3"/>
      <c r="E709" s="3"/>
      <c r="F709" s="28"/>
      <c r="G709" s="3"/>
      <c r="H709" s="3"/>
      <c r="I709" s="3"/>
      <c r="J709" s="3"/>
      <c r="K709" s="3"/>
    </row>
    <row r="710" ht="15.75" customHeight="1">
      <c r="D710" s="3"/>
      <c r="E710" s="3"/>
      <c r="F710" s="28"/>
      <c r="G710" s="3"/>
      <c r="H710" s="3"/>
      <c r="I710" s="3"/>
      <c r="J710" s="3"/>
      <c r="K710" s="3"/>
    </row>
    <row r="711" ht="15.75" customHeight="1">
      <c r="D711" s="3"/>
      <c r="E711" s="3"/>
      <c r="F711" s="28"/>
      <c r="G711" s="3"/>
      <c r="H711" s="3"/>
      <c r="I711" s="3"/>
      <c r="J711" s="3"/>
      <c r="K711" s="3"/>
    </row>
    <row r="712" ht="15.75" customHeight="1">
      <c r="D712" s="3"/>
      <c r="E712" s="3"/>
      <c r="F712" s="28"/>
      <c r="G712" s="3"/>
      <c r="H712" s="3"/>
      <c r="I712" s="3"/>
      <c r="J712" s="3"/>
      <c r="K712" s="3"/>
    </row>
    <row r="713" ht="15.75" customHeight="1">
      <c r="D713" s="3"/>
      <c r="E713" s="3"/>
      <c r="F713" s="28"/>
      <c r="G713" s="3"/>
      <c r="H713" s="3"/>
      <c r="I713" s="3"/>
      <c r="J713" s="3"/>
      <c r="K713" s="3"/>
    </row>
    <row r="714" ht="15.75" customHeight="1">
      <c r="D714" s="3"/>
      <c r="E714" s="3"/>
      <c r="F714" s="28"/>
      <c r="G714" s="3"/>
      <c r="H714" s="3"/>
      <c r="I714" s="3"/>
      <c r="J714" s="3"/>
      <c r="K714" s="3"/>
    </row>
    <row r="715" ht="15.75" customHeight="1">
      <c r="D715" s="3"/>
      <c r="E715" s="3"/>
      <c r="F715" s="28"/>
      <c r="G715" s="3"/>
      <c r="H715" s="3"/>
      <c r="I715" s="3"/>
      <c r="J715" s="3"/>
      <c r="K715" s="3"/>
    </row>
    <row r="716" ht="15.75" customHeight="1">
      <c r="D716" s="3"/>
      <c r="E716" s="3"/>
      <c r="F716" s="28"/>
      <c r="G716" s="3"/>
      <c r="H716" s="3"/>
      <c r="I716" s="3"/>
      <c r="J716" s="3"/>
      <c r="K716" s="3"/>
    </row>
    <row r="717" ht="15.75" customHeight="1">
      <c r="D717" s="3"/>
      <c r="E717" s="3"/>
      <c r="F717" s="28"/>
      <c r="G717" s="3"/>
      <c r="H717" s="3"/>
      <c r="I717" s="3"/>
      <c r="J717" s="3"/>
      <c r="K717" s="3"/>
    </row>
    <row r="718" ht="15.75" customHeight="1">
      <c r="D718" s="3"/>
      <c r="E718" s="3"/>
      <c r="F718" s="28"/>
      <c r="G718" s="3"/>
      <c r="H718" s="3"/>
      <c r="I718" s="3"/>
      <c r="J718" s="3"/>
      <c r="K718" s="3"/>
    </row>
    <row r="719" ht="15.75" customHeight="1">
      <c r="D719" s="3"/>
      <c r="E719" s="3"/>
      <c r="F719" s="28"/>
      <c r="G719" s="3"/>
      <c r="H719" s="3"/>
      <c r="I719" s="3"/>
      <c r="J719" s="3"/>
      <c r="K719" s="3"/>
    </row>
    <row r="720" ht="15.75" customHeight="1">
      <c r="D720" s="3"/>
      <c r="E720" s="3"/>
      <c r="F720" s="28"/>
      <c r="G720" s="3"/>
      <c r="H720" s="3"/>
      <c r="I720" s="3"/>
      <c r="J720" s="3"/>
      <c r="K720" s="3"/>
    </row>
    <row r="721" ht="15.75" customHeight="1">
      <c r="D721" s="3"/>
      <c r="E721" s="3"/>
      <c r="F721" s="28"/>
      <c r="G721" s="3"/>
      <c r="H721" s="3"/>
      <c r="I721" s="3"/>
      <c r="J721" s="3"/>
      <c r="K721" s="3"/>
    </row>
    <row r="722" ht="15.75" customHeight="1">
      <c r="D722" s="3"/>
      <c r="E722" s="3"/>
      <c r="F722" s="28"/>
      <c r="G722" s="3"/>
      <c r="H722" s="3"/>
      <c r="I722" s="3"/>
      <c r="J722" s="3"/>
      <c r="K722" s="3"/>
    </row>
    <row r="723" ht="15.75" customHeight="1">
      <c r="D723" s="3"/>
      <c r="E723" s="3"/>
      <c r="F723" s="28"/>
      <c r="G723" s="3"/>
      <c r="H723" s="3"/>
      <c r="I723" s="3"/>
      <c r="J723" s="3"/>
      <c r="K723" s="3"/>
    </row>
    <row r="724" ht="15.75" customHeight="1">
      <c r="D724" s="3"/>
      <c r="E724" s="3"/>
      <c r="F724" s="28"/>
      <c r="G724" s="3"/>
      <c r="H724" s="3"/>
      <c r="I724" s="3"/>
      <c r="J724" s="3"/>
      <c r="K724" s="3"/>
    </row>
    <row r="725" ht="15.75" customHeight="1">
      <c r="D725" s="3"/>
      <c r="E725" s="3"/>
      <c r="F725" s="28"/>
      <c r="G725" s="3"/>
      <c r="H725" s="3"/>
      <c r="I725" s="3"/>
      <c r="J725" s="3"/>
      <c r="K725" s="3"/>
    </row>
    <row r="726" ht="15.75" customHeight="1">
      <c r="D726" s="3"/>
      <c r="E726" s="3"/>
      <c r="F726" s="28"/>
      <c r="G726" s="3"/>
      <c r="H726" s="3"/>
      <c r="I726" s="3"/>
      <c r="J726" s="3"/>
      <c r="K726" s="3"/>
    </row>
    <row r="727" ht="15.75" customHeight="1">
      <c r="D727" s="3"/>
      <c r="E727" s="3"/>
      <c r="F727" s="28"/>
      <c r="G727" s="3"/>
      <c r="H727" s="3"/>
      <c r="I727" s="3"/>
      <c r="J727" s="3"/>
      <c r="K727" s="3"/>
    </row>
    <row r="728" ht="15.75" customHeight="1">
      <c r="D728" s="3"/>
      <c r="E728" s="3"/>
      <c r="F728" s="28"/>
      <c r="G728" s="3"/>
      <c r="H728" s="3"/>
      <c r="I728" s="3"/>
      <c r="J728" s="3"/>
      <c r="K728" s="3"/>
    </row>
    <row r="729" ht="15.75" customHeight="1">
      <c r="D729" s="3"/>
      <c r="E729" s="3"/>
      <c r="F729" s="28"/>
      <c r="G729" s="3"/>
      <c r="H729" s="3"/>
      <c r="I729" s="3"/>
      <c r="J729" s="3"/>
      <c r="K729" s="3"/>
    </row>
    <row r="730" ht="15.75" customHeight="1">
      <c r="D730" s="3"/>
      <c r="E730" s="3"/>
      <c r="F730" s="28"/>
      <c r="G730" s="3"/>
      <c r="H730" s="3"/>
      <c r="I730" s="3"/>
      <c r="J730" s="3"/>
      <c r="K730" s="3"/>
    </row>
    <row r="731" ht="15.75" customHeight="1">
      <c r="D731" s="3"/>
      <c r="E731" s="3"/>
      <c r="F731" s="28"/>
      <c r="G731" s="3"/>
      <c r="H731" s="3"/>
      <c r="I731" s="3"/>
      <c r="J731" s="3"/>
      <c r="K731" s="3"/>
    </row>
    <row r="732" ht="15.75" customHeight="1">
      <c r="D732" s="3"/>
      <c r="E732" s="3"/>
      <c r="F732" s="28"/>
      <c r="G732" s="3"/>
      <c r="H732" s="3"/>
      <c r="I732" s="3"/>
      <c r="J732" s="3"/>
      <c r="K732" s="3"/>
    </row>
    <row r="733" ht="15.75" customHeight="1">
      <c r="D733" s="3"/>
      <c r="E733" s="3"/>
      <c r="F733" s="28"/>
      <c r="G733" s="3"/>
      <c r="H733" s="3"/>
      <c r="I733" s="3"/>
      <c r="J733" s="3"/>
      <c r="K733" s="3"/>
    </row>
    <row r="734" ht="15.75" customHeight="1">
      <c r="D734" s="3"/>
      <c r="E734" s="3"/>
      <c r="F734" s="28"/>
      <c r="G734" s="3"/>
      <c r="H734" s="3"/>
      <c r="I734" s="3"/>
      <c r="J734" s="3"/>
      <c r="K734" s="3"/>
    </row>
    <row r="735" ht="15.75" customHeight="1">
      <c r="D735" s="3"/>
      <c r="E735" s="3"/>
      <c r="F735" s="28"/>
      <c r="G735" s="3"/>
      <c r="H735" s="3"/>
      <c r="I735" s="3"/>
      <c r="J735" s="3"/>
      <c r="K735" s="3"/>
    </row>
    <row r="736" ht="15.75" customHeight="1">
      <c r="D736" s="3"/>
      <c r="E736" s="3"/>
      <c r="F736" s="28"/>
      <c r="G736" s="3"/>
      <c r="H736" s="3"/>
      <c r="I736" s="3"/>
      <c r="J736" s="3"/>
      <c r="K736" s="3"/>
    </row>
    <row r="737" ht="15.75" customHeight="1">
      <c r="D737" s="3"/>
      <c r="E737" s="3"/>
      <c r="F737" s="28"/>
      <c r="G737" s="3"/>
      <c r="H737" s="3"/>
      <c r="I737" s="3"/>
      <c r="J737" s="3"/>
      <c r="K737" s="3"/>
    </row>
    <row r="738" ht="15.75" customHeight="1">
      <c r="D738" s="3"/>
      <c r="E738" s="3"/>
      <c r="F738" s="28"/>
      <c r="G738" s="3"/>
      <c r="H738" s="3"/>
      <c r="I738" s="3"/>
      <c r="J738" s="3"/>
      <c r="K738" s="3"/>
    </row>
    <row r="739" ht="15.75" customHeight="1">
      <c r="D739" s="3"/>
      <c r="E739" s="3"/>
      <c r="F739" s="28"/>
      <c r="G739" s="3"/>
      <c r="H739" s="3"/>
      <c r="I739" s="3"/>
      <c r="J739" s="3"/>
      <c r="K739" s="3"/>
    </row>
    <row r="740" ht="15.75" customHeight="1">
      <c r="D740" s="3"/>
      <c r="E740" s="3"/>
      <c r="F740" s="28"/>
      <c r="G740" s="3"/>
      <c r="H740" s="3"/>
      <c r="I740" s="3"/>
      <c r="J740" s="3"/>
      <c r="K740" s="3"/>
    </row>
    <row r="741" ht="15.75" customHeight="1">
      <c r="D741" s="3"/>
      <c r="E741" s="3"/>
      <c r="F741" s="28"/>
      <c r="G741" s="3"/>
      <c r="H741" s="3"/>
      <c r="I741" s="3"/>
      <c r="J741" s="3"/>
      <c r="K741" s="3"/>
    </row>
    <row r="742" ht="15.75" customHeight="1">
      <c r="D742" s="3"/>
      <c r="E742" s="3"/>
      <c r="F742" s="28"/>
      <c r="G742" s="3"/>
      <c r="H742" s="3"/>
      <c r="I742" s="3"/>
      <c r="J742" s="3"/>
      <c r="K742" s="3"/>
    </row>
    <row r="743" ht="15.75" customHeight="1">
      <c r="D743" s="3"/>
      <c r="E743" s="3"/>
      <c r="F743" s="28"/>
      <c r="G743" s="3"/>
      <c r="H743" s="3"/>
      <c r="I743" s="3"/>
      <c r="J743" s="3"/>
      <c r="K743" s="3"/>
    </row>
    <row r="744" ht="15.75" customHeight="1">
      <c r="D744" s="3"/>
      <c r="E744" s="3"/>
      <c r="F744" s="28"/>
      <c r="G744" s="3"/>
      <c r="H744" s="3"/>
      <c r="I744" s="3"/>
      <c r="J744" s="3"/>
      <c r="K744" s="3"/>
    </row>
    <row r="745" ht="15.75" customHeight="1">
      <c r="D745" s="3"/>
      <c r="E745" s="3"/>
      <c r="F745" s="28"/>
      <c r="G745" s="3"/>
      <c r="H745" s="3"/>
      <c r="I745" s="3"/>
      <c r="J745" s="3"/>
      <c r="K745" s="3"/>
    </row>
    <row r="746" ht="15.75" customHeight="1">
      <c r="D746" s="3"/>
      <c r="E746" s="3"/>
      <c r="F746" s="28"/>
      <c r="G746" s="3"/>
      <c r="H746" s="3"/>
      <c r="I746" s="3"/>
      <c r="J746" s="3"/>
      <c r="K746" s="3"/>
    </row>
    <row r="747" ht="15.75" customHeight="1">
      <c r="D747" s="3"/>
      <c r="E747" s="3"/>
      <c r="F747" s="28"/>
      <c r="G747" s="3"/>
      <c r="H747" s="3"/>
      <c r="I747" s="3"/>
      <c r="J747" s="3"/>
      <c r="K747" s="3"/>
    </row>
    <row r="748" ht="15.75" customHeight="1">
      <c r="D748" s="3"/>
      <c r="E748" s="3"/>
      <c r="F748" s="28"/>
      <c r="G748" s="3"/>
      <c r="H748" s="3"/>
      <c r="I748" s="3"/>
      <c r="J748" s="3"/>
      <c r="K748" s="3"/>
    </row>
    <row r="749" ht="15.75" customHeight="1">
      <c r="D749" s="3"/>
      <c r="E749" s="3"/>
      <c r="F749" s="28"/>
      <c r="G749" s="3"/>
      <c r="H749" s="3"/>
      <c r="I749" s="3"/>
      <c r="J749" s="3"/>
      <c r="K749" s="3"/>
    </row>
    <row r="750" ht="15.75" customHeight="1">
      <c r="D750" s="3"/>
      <c r="E750" s="3"/>
      <c r="F750" s="28"/>
      <c r="G750" s="3"/>
      <c r="H750" s="3"/>
      <c r="I750" s="3"/>
      <c r="J750" s="3"/>
      <c r="K750" s="3"/>
    </row>
    <row r="751" ht="15.75" customHeight="1">
      <c r="D751" s="3"/>
      <c r="E751" s="3"/>
      <c r="F751" s="28"/>
      <c r="G751" s="3"/>
      <c r="H751" s="3"/>
      <c r="I751" s="3"/>
      <c r="J751" s="3"/>
      <c r="K751" s="3"/>
    </row>
    <row r="752" ht="15.75" customHeight="1">
      <c r="D752" s="3"/>
      <c r="E752" s="3"/>
      <c r="F752" s="28"/>
      <c r="G752" s="3"/>
      <c r="H752" s="3"/>
      <c r="I752" s="3"/>
      <c r="J752" s="3"/>
      <c r="K752" s="3"/>
    </row>
    <row r="753" ht="15.75" customHeight="1">
      <c r="D753" s="3"/>
      <c r="E753" s="3"/>
      <c r="F753" s="28"/>
      <c r="G753" s="3"/>
      <c r="H753" s="3"/>
      <c r="I753" s="3"/>
      <c r="J753" s="3"/>
      <c r="K753" s="3"/>
    </row>
    <row r="754" ht="15.75" customHeight="1">
      <c r="D754" s="3"/>
      <c r="E754" s="3"/>
      <c r="F754" s="28"/>
      <c r="G754" s="3"/>
      <c r="H754" s="3"/>
      <c r="I754" s="3"/>
      <c r="J754" s="3"/>
      <c r="K754" s="3"/>
    </row>
    <row r="755" ht="15.75" customHeight="1">
      <c r="D755" s="3"/>
      <c r="E755" s="3"/>
      <c r="F755" s="28"/>
      <c r="G755" s="3"/>
      <c r="H755" s="3"/>
      <c r="I755" s="3"/>
      <c r="J755" s="3"/>
      <c r="K755" s="3"/>
    </row>
    <row r="756" ht="15.75" customHeight="1">
      <c r="D756" s="3"/>
      <c r="E756" s="3"/>
      <c r="F756" s="28"/>
      <c r="G756" s="3"/>
      <c r="H756" s="3"/>
      <c r="I756" s="3"/>
      <c r="J756" s="3"/>
      <c r="K756" s="3"/>
    </row>
    <row r="757" ht="15.75" customHeight="1">
      <c r="D757" s="3"/>
      <c r="E757" s="3"/>
      <c r="F757" s="28"/>
      <c r="G757" s="3"/>
      <c r="H757" s="3"/>
      <c r="I757" s="3"/>
      <c r="J757" s="3"/>
      <c r="K757" s="3"/>
    </row>
    <row r="758" ht="15.75" customHeight="1">
      <c r="D758" s="3"/>
      <c r="E758" s="3"/>
      <c r="F758" s="28"/>
      <c r="G758" s="3"/>
      <c r="H758" s="3"/>
      <c r="I758" s="3"/>
      <c r="J758" s="3"/>
      <c r="K758" s="3"/>
    </row>
    <row r="759" ht="15.75" customHeight="1">
      <c r="D759" s="3"/>
      <c r="E759" s="3"/>
      <c r="F759" s="28"/>
      <c r="G759" s="3"/>
      <c r="H759" s="3"/>
      <c r="I759" s="3"/>
      <c r="J759" s="3"/>
      <c r="K759" s="3"/>
    </row>
    <row r="760" ht="15.75" customHeight="1">
      <c r="D760" s="3"/>
      <c r="E760" s="3"/>
      <c r="F760" s="28"/>
      <c r="G760" s="3"/>
      <c r="H760" s="3"/>
      <c r="I760" s="3"/>
      <c r="J760" s="3"/>
      <c r="K760" s="3"/>
    </row>
    <row r="761" ht="15.75" customHeight="1">
      <c r="D761" s="3"/>
      <c r="E761" s="3"/>
      <c r="F761" s="28"/>
      <c r="G761" s="3"/>
      <c r="H761" s="3"/>
      <c r="I761" s="3"/>
      <c r="J761" s="3"/>
      <c r="K761" s="3"/>
    </row>
    <row r="762" ht="15.75" customHeight="1">
      <c r="D762" s="3"/>
      <c r="E762" s="3"/>
      <c r="F762" s="28"/>
      <c r="G762" s="3"/>
      <c r="H762" s="3"/>
      <c r="I762" s="3"/>
      <c r="J762" s="3"/>
      <c r="K762" s="3"/>
    </row>
    <row r="763" ht="15.75" customHeight="1">
      <c r="D763" s="3"/>
      <c r="E763" s="3"/>
      <c r="F763" s="28"/>
      <c r="G763" s="3"/>
      <c r="H763" s="3"/>
      <c r="I763" s="3"/>
      <c r="J763" s="3"/>
      <c r="K763" s="3"/>
    </row>
    <row r="764" ht="15.75" customHeight="1">
      <c r="D764" s="3"/>
      <c r="E764" s="3"/>
      <c r="F764" s="28"/>
      <c r="G764" s="3"/>
      <c r="H764" s="3"/>
      <c r="I764" s="3"/>
      <c r="J764" s="3"/>
      <c r="K764" s="3"/>
    </row>
    <row r="765" ht="15.75" customHeight="1">
      <c r="D765" s="3"/>
      <c r="E765" s="3"/>
      <c r="F765" s="28"/>
      <c r="G765" s="3"/>
      <c r="H765" s="3"/>
      <c r="I765" s="3"/>
      <c r="J765" s="3"/>
      <c r="K765" s="3"/>
    </row>
    <row r="766" ht="15.75" customHeight="1">
      <c r="D766" s="3"/>
      <c r="E766" s="3"/>
      <c r="F766" s="28"/>
      <c r="G766" s="3"/>
      <c r="H766" s="3"/>
      <c r="I766" s="3"/>
      <c r="J766" s="3"/>
      <c r="K766" s="3"/>
    </row>
    <row r="767" ht="15.75" customHeight="1">
      <c r="D767" s="3"/>
      <c r="E767" s="3"/>
      <c r="F767" s="28"/>
      <c r="G767" s="3"/>
      <c r="H767" s="3"/>
      <c r="I767" s="3"/>
      <c r="J767" s="3"/>
      <c r="K767" s="3"/>
    </row>
    <row r="768" ht="15.75" customHeight="1">
      <c r="D768" s="3"/>
      <c r="E768" s="3"/>
      <c r="F768" s="28"/>
      <c r="G768" s="3"/>
      <c r="H768" s="3"/>
      <c r="I768" s="3"/>
      <c r="J768" s="3"/>
      <c r="K768" s="3"/>
    </row>
    <row r="769" ht="15.75" customHeight="1">
      <c r="D769" s="3"/>
      <c r="E769" s="3"/>
      <c r="F769" s="28"/>
      <c r="G769" s="3"/>
      <c r="H769" s="3"/>
      <c r="I769" s="3"/>
      <c r="J769" s="3"/>
      <c r="K769" s="3"/>
    </row>
    <row r="770" ht="15.75" customHeight="1">
      <c r="D770" s="3"/>
      <c r="E770" s="3"/>
      <c r="F770" s="28"/>
      <c r="G770" s="3"/>
      <c r="H770" s="3"/>
      <c r="I770" s="3"/>
      <c r="J770" s="3"/>
      <c r="K770" s="3"/>
    </row>
    <row r="771" ht="15.75" customHeight="1">
      <c r="D771" s="3"/>
      <c r="E771" s="3"/>
      <c r="F771" s="28"/>
      <c r="G771" s="3"/>
      <c r="H771" s="3"/>
      <c r="I771" s="3"/>
      <c r="J771" s="3"/>
      <c r="K771" s="3"/>
    </row>
    <row r="772" ht="15.75" customHeight="1">
      <c r="D772" s="3"/>
      <c r="E772" s="3"/>
      <c r="F772" s="28"/>
      <c r="G772" s="3"/>
      <c r="H772" s="3"/>
      <c r="I772" s="3"/>
      <c r="J772" s="3"/>
      <c r="K772" s="3"/>
    </row>
    <row r="773" ht="15.75" customHeight="1">
      <c r="D773" s="3"/>
      <c r="E773" s="3"/>
      <c r="F773" s="28"/>
      <c r="G773" s="3"/>
      <c r="H773" s="3"/>
      <c r="I773" s="3"/>
      <c r="J773" s="3"/>
      <c r="K773" s="3"/>
    </row>
    <row r="774" ht="15.75" customHeight="1">
      <c r="D774" s="3"/>
      <c r="E774" s="3"/>
      <c r="F774" s="28"/>
      <c r="G774" s="3"/>
      <c r="H774" s="3"/>
      <c r="I774" s="3"/>
      <c r="J774" s="3"/>
      <c r="K774" s="3"/>
    </row>
    <row r="775" ht="15.75" customHeight="1">
      <c r="D775" s="3"/>
      <c r="E775" s="3"/>
      <c r="F775" s="28"/>
      <c r="G775" s="3"/>
      <c r="H775" s="3"/>
      <c r="I775" s="3"/>
      <c r="J775" s="3"/>
      <c r="K775" s="3"/>
    </row>
    <row r="776" ht="15.75" customHeight="1">
      <c r="D776" s="3"/>
      <c r="E776" s="3"/>
      <c r="F776" s="28"/>
      <c r="G776" s="3"/>
      <c r="H776" s="3"/>
      <c r="I776" s="3"/>
      <c r="J776" s="3"/>
      <c r="K776" s="3"/>
    </row>
    <row r="777" ht="15.75" customHeight="1">
      <c r="D777" s="3"/>
      <c r="E777" s="3"/>
      <c r="F777" s="28"/>
      <c r="G777" s="3"/>
      <c r="H777" s="3"/>
      <c r="I777" s="3"/>
      <c r="J777" s="3"/>
      <c r="K777" s="3"/>
    </row>
    <row r="778" ht="15.75" customHeight="1">
      <c r="D778" s="3"/>
      <c r="E778" s="3"/>
      <c r="F778" s="28"/>
      <c r="G778" s="3"/>
      <c r="H778" s="3"/>
      <c r="I778" s="3"/>
      <c r="J778" s="3"/>
      <c r="K778" s="3"/>
    </row>
    <row r="779" ht="15.75" customHeight="1">
      <c r="D779" s="3"/>
      <c r="E779" s="3"/>
      <c r="F779" s="28"/>
      <c r="G779" s="3"/>
      <c r="H779" s="3"/>
      <c r="I779" s="3"/>
      <c r="J779" s="3"/>
      <c r="K779" s="3"/>
    </row>
    <row r="780" ht="15.75" customHeight="1">
      <c r="D780" s="3"/>
      <c r="E780" s="3"/>
      <c r="F780" s="28"/>
      <c r="G780" s="3"/>
      <c r="H780" s="3"/>
      <c r="I780" s="3"/>
      <c r="J780" s="3"/>
      <c r="K780" s="3"/>
    </row>
    <row r="781" ht="15.75" customHeight="1">
      <c r="D781" s="3"/>
      <c r="E781" s="3"/>
      <c r="F781" s="28"/>
      <c r="G781" s="3"/>
      <c r="H781" s="3"/>
      <c r="I781" s="3"/>
      <c r="J781" s="3"/>
      <c r="K781" s="3"/>
    </row>
    <row r="782" ht="15.75" customHeight="1">
      <c r="D782" s="3"/>
      <c r="E782" s="3"/>
      <c r="F782" s="28"/>
      <c r="G782" s="3"/>
      <c r="H782" s="3"/>
      <c r="I782" s="3"/>
      <c r="J782" s="3"/>
      <c r="K782" s="3"/>
    </row>
    <row r="783" ht="15.75" customHeight="1">
      <c r="D783" s="3"/>
      <c r="E783" s="3"/>
      <c r="F783" s="28"/>
      <c r="G783" s="3"/>
      <c r="H783" s="3"/>
      <c r="I783" s="3"/>
      <c r="J783" s="3"/>
      <c r="K783" s="3"/>
    </row>
    <row r="784" ht="15.75" customHeight="1">
      <c r="D784" s="3"/>
      <c r="E784" s="3"/>
      <c r="F784" s="28"/>
      <c r="G784" s="3"/>
      <c r="H784" s="3"/>
      <c r="I784" s="3"/>
      <c r="J784" s="3"/>
      <c r="K784" s="3"/>
    </row>
    <row r="785" ht="15.75" customHeight="1">
      <c r="D785" s="3"/>
      <c r="E785" s="3"/>
      <c r="F785" s="28"/>
      <c r="G785" s="3"/>
      <c r="H785" s="3"/>
      <c r="I785" s="3"/>
      <c r="J785" s="3"/>
      <c r="K785" s="3"/>
    </row>
    <row r="786" ht="15.75" customHeight="1">
      <c r="D786" s="3"/>
      <c r="E786" s="3"/>
      <c r="F786" s="28"/>
      <c r="G786" s="3"/>
      <c r="H786" s="3"/>
      <c r="I786" s="3"/>
      <c r="J786" s="3"/>
      <c r="K786" s="3"/>
    </row>
    <row r="787" ht="15.75" customHeight="1">
      <c r="D787" s="3"/>
      <c r="E787" s="3"/>
      <c r="F787" s="28"/>
      <c r="G787" s="3"/>
      <c r="H787" s="3"/>
      <c r="I787" s="3"/>
      <c r="J787" s="3"/>
      <c r="K787" s="3"/>
    </row>
    <row r="788" ht="15.75" customHeight="1">
      <c r="D788" s="3"/>
      <c r="E788" s="3"/>
      <c r="F788" s="28"/>
      <c r="G788" s="3"/>
      <c r="H788" s="3"/>
      <c r="I788" s="3"/>
      <c r="J788" s="3"/>
      <c r="K788" s="3"/>
    </row>
    <row r="789" ht="15.75" customHeight="1">
      <c r="D789" s="3"/>
      <c r="E789" s="3"/>
      <c r="F789" s="28"/>
      <c r="G789" s="3"/>
      <c r="H789" s="3"/>
      <c r="I789" s="3"/>
      <c r="J789" s="3"/>
      <c r="K789" s="3"/>
    </row>
    <row r="790" ht="15.75" customHeight="1">
      <c r="D790" s="3"/>
      <c r="E790" s="3"/>
      <c r="F790" s="28"/>
      <c r="G790" s="3"/>
      <c r="H790" s="3"/>
      <c r="I790" s="3"/>
      <c r="J790" s="3"/>
      <c r="K790" s="3"/>
    </row>
    <row r="791" ht="15.75" customHeight="1">
      <c r="D791" s="3"/>
      <c r="E791" s="3"/>
      <c r="F791" s="28"/>
      <c r="G791" s="3"/>
      <c r="H791" s="3"/>
      <c r="I791" s="3"/>
      <c r="J791" s="3"/>
      <c r="K791" s="3"/>
    </row>
    <row r="792" ht="15.75" customHeight="1">
      <c r="D792" s="3"/>
      <c r="E792" s="3"/>
      <c r="F792" s="28"/>
      <c r="G792" s="3"/>
      <c r="H792" s="3"/>
      <c r="I792" s="3"/>
      <c r="J792" s="3"/>
      <c r="K792" s="3"/>
    </row>
    <row r="793" ht="15.75" customHeight="1">
      <c r="D793" s="3"/>
      <c r="E793" s="3"/>
      <c r="F793" s="28"/>
      <c r="G793" s="3"/>
      <c r="H793" s="3"/>
      <c r="I793" s="3"/>
      <c r="J793" s="3"/>
      <c r="K793" s="3"/>
    </row>
    <row r="794" ht="15.75" customHeight="1">
      <c r="D794" s="3"/>
      <c r="E794" s="3"/>
      <c r="F794" s="28"/>
      <c r="G794" s="3"/>
      <c r="H794" s="3"/>
      <c r="I794" s="3"/>
      <c r="J794" s="3"/>
      <c r="K794" s="3"/>
    </row>
    <row r="795" ht="15.75" customHeight="1">
      <c r="D795" s="3"/>
      <c r="E795" s="3"/>
      <c r="F795" s="28"/>
      <c r="G795" s="3"/>
      <c r="H795" s="3"/>
      <c r="I795" s="3"/>
      <c r="J795" s="3"/>
      <c r="K795" s="3"/>
    </row>
    <row r="796" ht="15.75" customHeight="1">
      <c r="D796" s="3"/>
      <c r="E796" s="3"/>
      <c r="F796" s="28"/>
      <c r="G796" s="3"/>
      <c r="H796" s="3"/>
      <c r="I796" s="3"/>
      <c r="J796" s="3"/>
      <c r="K796" s="3"/>
    </row>
    <row r="797" ht="15.75" customHeight="1">
      <c r="D797" s="3"/>
      <c r="E797" s="3"/>
      <c r="F797" s="28"/>
      <c r="G797" s="3"/>
      <c r="H797" s="3"/>
      <c r="I797" s="3"/>
      <c r="J797" s="3"/>
      <c r="K797" s="3"/>
    </row>
    <row r="798" ht="15.75" customHeight="1">
      <c r="D798" s="3"/>
      <c r="E798" s="3"/>
      <c r="F798" s="28"/>
      <c r="G798" s="3"/>
      <c r="H798" s="3"/>
      <c r="I798" s="3"/>
      <c r="J798" s="3"/>
      <c r="K798" s="3"/>
    </row>
    <row r="799" ht="15.75" customHeight="1">
      <c r="D799" s="3"/>
      <c r="E799" s="3"/>
      <c r="F799" s="28"/>
      <c r="G799" s="3"/>
      <c r="H799" s="3"/>
      <c r="I799" s="3"/>
      <c r="J799" s="3"/>
      <c r="K799" s="3"/>
    </row>
    <row r="800" ht="15.75" customHeight="1">
      <c r="D800" s="3"/>
      <c r="E800" s="3"/>
      <c r="F800" s="28"/>
      <c r="G800" s="3"/>
      <c r="H800" s="3"/>
      <c r="I800" s="3"/>
      <c r="J800" s="3"/>
      <c r="K800" s="3"/>
    </row>
    <row r="801" ht="15.75" customHeight="1">
      <c r="D801" s="3"/>
      <c r="E801" s="3"/>
      <c r="F801" s="28"/>
      <c r="G801" s="3"/>
      <c r="H801" s="3"/>
      <c r="I801" s="3"/>
      <c r="J801" s="3"/>
      <c r="K801" s="3"/>
    </row>
    <row r="802" ht="15.75" customHeight="1">
      <c r="D802" s="3"/>
      <c r="E802" s="3"/>
      <c r="F802" s="28"/>
      <c r="G802" s="3"/>
      <c r="H802" s="3"/>
      <c r="I802" s="3"/>
      <c r="J802" s="3"/>
      <c r="K802" s="3"/>
    </row>
    <row r="803" ht="15.75" customHeight="1">
      <c r="D803" s="3"/>
      <c r="E803" s="3"/>
      <c r="F803" s="28"/>
      <c r="G803" s="3"/>
      <c r="H803" s="3"/>
      <c r="I803" s="3"/>
      <c r="J803" s="3"/>
      <c r="K803" s="3"/>
    </row>
    <row r="804" ht="15.75" customHeight="1">
      <c r="D804" s="3"/>
      <c r="E804" s="3"/>
      <c r="F804" s="28"/>
      <c r="G804" s="3"/>
      <c r="H804" s="3"/>
      <c r="I804" s="3"/>
      <c r="J804" s="3"/>
      <c r="K804" s="3"/>
    </row>
    <row r="805" ht="15.75" customHeight="1">
      <c r="D805" s="3"/>
      <c r="E805" s="3"/>
      <c r="F805" s="28"/>
      <c r="G805" s="3"/>
      <c r="H805" s="3"/>
      <c r="I805" s="3"/>
      <c r="J805" s="3"/>
      <c r="K805" s="3"/>
    </row>
    <row r="806" ht="15.75" customHeight="1">
      <c r="D806" s="3"/>
      <c r="E806" s="3"/>
      <c r="F806" s="28"/>
      <c r="G806" s="3"/>
      <c r="H806" s="3"/>
      <c r="I806" s="3"/>
      <c r="J806" s="3"/>
      <c r="K806" s="3"/>
    </row>
    <row r="807" ht="15.75" customHeight="1">
      <c r="D807" s="3"/>
      <c r="E807" s="3"/>
      <c r="F807" s="28"/>
      <c r="G807" s="3"/>
      <c r="H807" s="3"/>
      <c r="I807" s="3"/>
      <c r="J807" s="3"/>
      <c r="K807" s="3"/>
    </row>
    <row r="808" ht="15.75" customHeight="1">
      <c r="D808" s="3"/>
      <c r="E808" s="3"/>
      <c r="F808" s="28"/>
      <c r="G808" s="3"/>
      <c r="H808" s="3"/>
      <c r="I808" s="3"/>
      <c r="J808" s="3"/>
      <c r="K808" s="3"/>
    </row>
    <row r="809" ht="15.75" customHeight="1">
      <c r="D809" s="3"/>
      <c r="E809" s="3"/>
      <c r="F809" s="28"/>
      <c r="G809" s="3"/>
      <c r="H809" s="3"/>
      <c r="I809" s="3"/>
      <c r="J809" s="3"/>
      <c r="K809" s="3"/>
    </row>
    <row r="810" ht="15.75" customHeight="1">
      <c r="D810" s="3"/>
      <c r="E810" s="3"/>
      <c r="F810" s="28"/>
      <c r="G810" s="3"/>
      <c r="H810" s="3"/>
      <c r="I810" s="3"/>
      <c r="J810" s="3"/>
      <c r="K810" s="3"/>
    </row>
    <row r="811" ht="15.75" customHeight="1">
      <c r="D811" s="3"/>
      <c r="E811" s="3"/>
      <c r="F811" s="28"/>
      <c r="G811" s="3"/>
      <c r="H811" s="3"/>
      <c r="I811" s="3"/>
      <c r="J811" s="3"/>
      <c r="K811" s="3"/>
    </row>
    <row r="812" ht="15.75" customHeight="1">
      <c r="D812" s="3"/>
      <c r="E812" s="3"/>
      <c r="F812" s="28"/>
      <c r="G812" s="3"/>
      <c r="H812" s="3"/>
      <c r="I812" s="3"/>
      <c r="J812" s="3"/>
      <c r="K812" s="3"/>
    </row>
    <row r="813" ht="15.75" customHeight="1">
      <c r="D813" s="3"/>
      <c r="E813" s="3"/>
      <c r="F813" s="28"/>
      <c r="G813" s="3"/>
      <c r="H813" s="3"/>
      <c r="I813" s="3"/>
      <c r="J813" s="3"/>
      <c r="K813" s="3"/>
    </row>
    <row r="814" ht="15.75" customHeight="1">
      <c r="D814" s="3"/>
      <c r="E814" s="3"/>
      <c r="F814" s="28"/>
      <c r="G814" s="3"/>
      <c r="H814" s="3"/>
      <c r="I814" s="3"/>
      <c r="J814" s="3"/>
      <c r="K814" s="3"/>
    </row>
    <row r="815" ht="15.75" customHeight="1">
      <c r="D815" s="3"/>
      <c r="E815" s="3"/>
      <c r="F815" s="28"/>
      <c r="G815" s="3"/>
      <c r="H815" s="3"/>
      <c r="I815" s="3"/>
      <c r="J815" s="3"/>
      <c r="K815" s="3"/>
    </row>
    <row r="816" ht="15.75" customHeight="1">
      <c r="D816" s="3"/>
      <c r="E816" s="3"/>
      <c r="F816" s="28"/>
      <c r="G816" s="3"/>
      <c r="H816" s="3"/>
      <c r="I816" s="3"/>
      <c r="J816" s="3"/>
      <c r="K816" s="3"/>
    </row>
    <row r="817" ht="15.75" customHeight="1">
      <c r="D817" s="3"/>
      <c r="E817" s="3"/>
      <c r="F817" s="28"/>
      <c r="G817" s="3"/>
      <c r="H817" s="3"/>
      <c r="I817" s="3"/>
      <c r="J817" s="3"/>
      <c r="K817" s="3"/>
    </row>
    <row r="818" ht="15.75" customHeight="1">
      <c r="D818" s="3"/>
      <c r="E818" s="3"/>
      <c r="F818" s="28"/>
      <c r="G818" s="3"/>
      <c r="H818" s="3"/>
      <c r="I818" s="3"/>
      <c r="J818" s="3"/>
      <c r="K818" s="3"/>
    </row>
    <row r="819" ht="15.75" customHeight="1">
      <c r="D819" s="3"/>
      <c r="E819" s="3"/>
      <c r="F819" s="28"/>
      <c r="G819" s="3"/>
      <c r="H819" s="3"/>
      <c r="I819" s="3"/>
      <c r="J819" s="3"/>
      <c r="K819" s="3"/>
    </row>
    <row r="820" ht="15.75" customHeight="1">
      <c r="D820" s="3"/>
      <c r="E820" s="3"/>
      <c r="F820" s="28"/>
      <c r="G820" s="3"/>
      <c r="H820" s="3"/>
      <c r="I820" s="3"/>
      <c r="J820" s="3"/>
      <c r="K820" s="3"/>
    </row>
    <row r="821" ht="15.75" customHeight="1">
      <c r="D821" s="3"/>
      <c r="E821" s="3"/>
      <c r="F821" s="28"/>
      <c r="G821" s="3"/>
      <c r="H821" s="3"/>
      <c r="I821" s="3"/>
      <c r="J821" s="3"/>
      <c r="K821" s="3"/>
    </row>
    <row r="822" ht="15.75" customHeight="1">
      <c r="D822" s="3"/>
      <c r="E822" s="3"/>
      <c r="F822" s="28"/>
      <c r="G822" s="3"/>
      <c r="H822" s="3"/>
      <c r="I822" s="3"/>
      <c r="J822" s="3"/>
      <c r="K822" s="3"/>
    </row>
    <row r="823" ht="15.75" customHeight="1">
      <c r="D823" s="3"/>
      <c r="E823" s="3"/>
      <c r="F823" s="28"/>
      <c r="G823" s="3"/>
      <c r="H823" s="3"/>
      <c r="I823" s="3"/>
      <c r="J823" s="3"/>
      <c r="K823" s="3"/>
    </row>
    <row r="824" ht="15.75" customHeight="1">
      <c r="D824" s="3"/>
      <c r="E824" s="3"/>
      <c r="F824" s="28"/>
      <c r="G824" s="3"/>
      <c r="H824" s="3"/>
      <c r="I824" s="3"/>
      <c r="J824" s="3"/>
      <c r="K824" s="3"/>
    </row>
    <row r="825" ht="15.75" customHeight="1">
      <c r="D825" s="3"/>
      <c r="E825" s="3"/>
      <c r="F825" s="28"/>
      <c r="G825" s="3"/>
      <c r="H825" s="3"/>
      <c r="I825" s="3"/>
      <c r="J825" s="3"/>
      <c r="K825" s="3"/>
    </row>
    <row r="826" ht="15.75" customHeight="1">
      <c r="D826" s="3"/>
      <c r="E826" s="3"/>
      <c r="F826" s="28"/>
      <c r="G826" s="3"/>
      <c r="H826" s="3"/>
      <c r="I826" s="3"/>
      <c r="J826" s="3"/>
      <c r="K826" s="3"/>
    </row>
    <row r="827" ht="15.75" customHeight="1">
      <c r="D827" s="3"/>
      <c r="E827" s="3"/>
      <c r="F827" s="28"/>
      <c r="G827" s="3"/>
      <c r="H827" s="3"/>
      <c r="I827" s="3"/>
      <c r="J827" s="3"/>
      <c r="K827" s="3"/>
    </row>
    <row r="828" ht="15.75" customHeight="1">
      <c r="D828" s="3"/>
      <c r="E828" s="3"/>
      <c r="F828" s="28"/>
      <c r="G828" s="3"/>
      <c r="H828" s="3"/>
      <c r="I828" s="3"/>
      <c r="J828" s="3"/>
      <c r="K828" s="3"/>
    </row>
    <row r="829" ht="15.75" customHeight="1">
      <c r="D829" s="3"/>
      <c r="E829" s="3"/>
      <c r="F829" s="28"/>
      <c r="G829" s="3"/>
      <c r="H829" s="3"/>
      <c r="I829" s="3"/>
      <c r="J829" s="3"/>
      <c r="K829" s="3"/>
    </row>
    <row r="830" ht="15.75" customHeight="1">
      <c r="D830" s="3"/>
      <c r="E830" s="3"/>
      <c r="F830" s="28"/>
      <c r="G830" s="3"/>
      <c r="H830" s="3"/>
      <c r="I830" s="3"/>
      <c r="J830" s="3"/>
      <c r="K830" s="3"/>
    </row>
    <row r="831" ht="15.75" customHeight="1">
      <c r="D831" s="3"/>
      <c r="E831" s="3"/>
      <c r="F831" s="28"/>
      <c r="G831" s="3"/>
      <c r="H831" s="3"/>
      <c r="I831" s="3"/>
      <c r="J831" s="3"/>
      <c r="K831" s="3"/>
    </row>
    <row r="832" ht="15.75" customHeight="1">
      <c r="D832" s="3"/>
      <c r="E832" s="3"/>
      <c r="F832" s="28"/>
      <c r="G832" s="3"/>
      <c r="H832" s="3"/>
      <c r="I832" s="3"/>
      <c r="J832" s="3"/>
      <c r="K832" s="3"/>
    </row>
    <row r="833" ht="15.75" customHeight="1">
      <c r="D833" s="3"/>
      <c r="E833" s="3"/>
      <c r="F833" s="28"/>
      <c r="G833" s="3"/>
      <c r="H833" s="3"/>
      <c r="I833" s="3"/>
      <c r="J833" s="3"/>
      <c r="K833" s="3"/>
    </row>
    <row r="834" ht="15.75" customHeight="1">
      <c r="D834" s="3"/>
      <c r="E834" s="3"/>
      <c r="F834" s="28"/>
      <c r="G834" s="3"/>
      <c r="H834" s="3"/>
      <c r="I834" s="3"/>
      <c r="J834" s="3"/>
      <c r="K834" s="3"/>
    </row>
    <row r="835" ht="15.75" customHeight="1">
      <c r="D835" s="3"/>
      <c r="E835" s="3"/>
      <c r="F835" s="28"/>
      <c r="G835" s="3"/>
      <c r="H835" s="3"/>
      <c r="I835" s="3"/>
      <c r="J835" s="3"/>
      <c r="K835" s="3"/>
    </row>
    <row r="836" ht="15.75" customHeight="1">
      <c r="D836" s="3"/>
      <c r="E836" s="3"/>
      <c r="F836" s="28"/>
      <c r="G836" s="3"/>
      <c r="H836" s="3"/>
      <c r="I836" s="3"/>
      <c r="J836" s="3"/>
      <c r="K836" s="3"/>
    </row>
    <row r="837" ht="15.75" customHeight="1">
      <c r="D837" s="3"/>
      <c r="E837" s="3"/>
      <c r="F837" s="28"/>
      <c r="G837" s="3"/>
      <c r="H837" s="3"/>
      <c r="I837" s="3"/>
      <c r="J837" s="3"/>
      <c r="K837" s="3"/>
    </row>
    <row r="838" ht="15.75" customHeight="1">
      <c r="D838" s="3"/>
      <c r="E838" s="3"/>
      <c r="F838" s="28"/>
      <c r="G838" s="3"/>
      <c r="H838" s="3"/>
      <c r="I838" s="3"/>
      <c r="J838" s="3"/>
      <c r="K838" s="3"/>
    </row>
    <row r="839" ht="15.75" customHeight="1">
      <c r="D839" s="3"/>
      <c r="E839" s="3"/>
      <c r="F839" s="28"/>
      <c r="G839" s="3"/>
      <c r="H839" s="3"/>
      <c r="I839" s="3"/>
      <c r="J839" s="3"/>
      <c r="K839" s="3"/>
    </row>
    <row r="840" ht="15.75" customHeight="1">
      <c r="D840" s="3"/>
      <c r="E840" s="3"/>
      <c r="F840" s="28"/>
      <c r="G840" s="3"/>
      <c r="H840" s="3"/>
      <c r="I840" s="3"/>
      <c r="J840" s="3"/>
      <c r="K840" s="3"/>
    </row>
    <row r="841" ht="15.75" customHeight="1">
      <c r="D841" s="3"/>
      <c r="E841" s="3"/>
      <c r="F841" s="28"/>
      <c r="G841" s="3"/>
      <c r="H841" s="3"/>
      <c r="I841" s="3"/>
      <c r="J841" s="3"/>
      <c r="K841" s="3"/>
    </row>
    <row r="842" ht="15.75" customHeight="1">
      <c r="D842" s="3"/>
      <c r="E842" s="3"/>
      <c r="F842" s="28"/>
      <c r="G842" s="3"/>
      <c r="H842" s="3"/>
      <c r="I842" s="3"/>
      <c r="J842" s="3"/>
      <c r="K842" s="3"/>
    </row>
    <row r="843" ht="15.75" customHeight="1">
      <c r="D843" s="3"/>
      <c r="E843" s="3"/>
      <c r="F843" s="28"/>
      <c r="G843" s="3"/>
      <c r="H843" s="3"/>
      <c r="I843" s="3"/>
      <c r="J843" s="3"/>
      <c r="K843" s="3"/>
    </row>
    <row r="844" ht="15.75" customHeight="1">
      <c r="D844" s="3"/>
      <c r="E844" s="3"/>
      <c r="F844" s="28"/>
      <c r="G844" s="3"/>
      <c r="H844" s="3"/>
      <c r="I844" s="3"/>
      <c r="J844" s="3"/>
      <c r="K844" s="3"/>
    </row>
    <row r="845" ht="15.75" customHeight="1">
      <c r="D845" s="3"/>
      <c r="E845" s="3"/>
      <c r="F845" s="28"/>
      <c r="G845" s="3"/>
      <c r="H845" s="3"/>
      <c r="I845" s="3"/>
      <c r="J845" s="3"/>
      <c r="K845" s="3"/>
    </row>
    <row r="846" ht="15.75" customHeight="1">
      <c r="D846" s="3"/>
      <c r="E846" s="3"/>
      <c r="F846" s="28"/>
      <c r="G846" s="3"/>
      <c r="H846" s="3"/>
      <c r="I846" s="3"/>
      <c r="J846" s="3"/>
      <c r="K846" s="3"/>
    </row>
    <row r="847" ht="15.75" customHeight="1">
      <c r="D847" s="3"/>
      <c r="E847" s="3"/>
      <c r="F847" s="28"/>
      <c r="G847" s="3"/>
      <c r="H847" s="3"/>
      <c r="I847" s="3"/>
      <c r="J847" s="3"/>
      <c r="K847" s="3"/>
    </row>
    <row r="848" ht="15.75" customHeight="1">
      <c r="D848" s="3"/>
      <c r="E848" s="3"/>
      <c r="F848" s="28"/>
      <c r="G848" s="3"/>
      <c r="H848" s="3"/>
      <c r="I848" s="3"/>
      <c r="J848" s="3"/>
      <c r="K848" s="3"/>
    </row>
    <row r="849" ht="15.75" customHeight="1">
      <c r="D849" s="3"/>
      <c r="E849" s="3"/>
      <c r="F849" s="28"/>
      <c r="G849" s="3"/>
      <c r="H849" s="3"/>
      <c r="I849" s="3"/>
      <c r="J849" s="3"/>
      <c r="K849" s="3"/>
    </row>
    <row r="850" ht="15.75" customHeight="1">
      <c r="D850" s="3"/>
      <c r="E850" s="3"/>
      <c r="F850" s="28"/>
      <c r="G850" s="3"/>
      <c r="H850" s="3"/>
      <c r="I850" s="3"/>
      <c r="J850" s="3"/>
      <c r="K850" s="3"/>
    </row>
    <row r="851" ht="15.75" customHeight="1">
      <c r="D851" s="3"/>
      <c r="E851" s="3"/>
      <c r="F851" s="28"/>
      <c r="G851" s="3"/>
      <c r="H851" s="3"/>
      <c r="I851" s="3"/>
      <c r="J851" s="3"/>
      <c r="K851" s="3"/>
    </row>
    <row r="852" ht="15.75" customHeight="1">
      <c r="D852" s="3"/>
      <c r="E852" s="3"/>
      <c r="F852" s="28"/>
      <c r="G852" s="3"/>
      <c r="H852" s="3"/>
      <c r="I852" s="3"/>
      <c r="J852" s="3"/>
      <c r="K852" s="3"/>
    </row>
    <row r="853" ht="15.75" customHeight="1">
      <c r="D853" s="3"/>
      <c r="E853" s="3"/>
      <c r="F853" s="28"/>
      <c r="G853" s="3"/>
      <c r="H853" s="3"/>
      <c r="I853" s="3"/>
      <c r="J853" s="3"/>
      <c r="K853" s="3"/>
    </row>
    <row r="854" ht="15.75" customHeight="1">
      <c r="D854" s="3"/>
      <c r="E854" s="3"/>
      <c r="F854" s="28"/>
      <c r="G854" s="3"/>
      <c r="H854" s="3"/>
      <c r="I854" s="3"/>
      <c r="J854" s="3"/>
      <c r="K854" s="3"/>
    </row>
    <row r="855" ht="15.75" customHeight="1">
      <c r="D855" s="3"/>
      <c r="E855" s="3"/>
      <c r="F855" s="28"/>
      <c r="G855" s="3"/>
      <c r="H855" s="3"/>
      <c r="I855" s="3"/>
      <c r="J855" s="3"/>
      <c r="K855" s="3"/>
    </row>
    <row r="856" ht="15.75" customHeight="1">
      <c r="D856" s="3"/>
      <c r="E856" s="3"/>
      <c r="F856" s="28"/>
      <c r="G856" s="3"/>
      <c r="H856" s="3"/>
      <c r="I856" s="3"/>
      <c r="J856" s="3"/>
      <c r="K856" s="3"/>
    </row>
    <row r="857" ht="15.75" customHeight="1">
      <c r="D857" s="3"/>
      <c r="E857" s="3"/>
      <c r="F857" s="28"/>
      <c r="G857" s="3"/>
      <c r="H857" s="3"/>
      <c r="I857" s="3"/>
      <c r="J857" s="3"/>
      <c r="K857" s="3"/>
    </row>
    <row r="858" ht="15.75" customHeight="1">
      <c r="D858" s="3"/>
      <c r="E858" s="3"/>
      <c r="F858" s="28"/>
      <c r="G858" s="3"/>
      <c r="H858" s="3"/>
      <c r="I858" s="3"/>
      <c r="J858" s="3"/>
      <c r="K858" s="3"/>
    </row>
    <row r="859" ht="15.75" customHeight="1">
      <c r="D859" s="3"/>
      <c r="E859" s="3"/>
      <c r="F859" s="28"/>
      <c r="G859" s="3"/>
      <c r="H859" s="3"/>
      <c r="I859" s="3"/>
      <c r="J859" s="3"/>
      <c r="K859" s="3"/>
    </row>
    <row r="860" ht="15.75" customHeight="1">
      <c r="D860" s="3"/>
      <c r="E860" s="3"/>
      <c r="F860" s="28"/>
      <c r="G860" s="3"/>
      <c r="H860" s="3"/>
      <c r="I860" s="3"/>
      <c r="J860" s="3"/>
      <c r="K860" s="3"/>
    </row>
    <row r="861" ht="15.75" customHeight="1">
      <c r="D861" s="3"/>
      <c r="E861" s="3"/>
      <c r="F861" s="28"/>
      <c r="G861" s="3"/>
      <c r="H861" s="3"/>
      <c r="I861" s="3"/>
      <c r="J861" s="3"/>
      <c r="K861" s="3"/>
    </row>
    <row r="862" ht="15.75" customHeight="1">
      <c r="D862" s="3"/>
      <c r="E862" s="3"/>
      <c r="F862" s="28"/>
      <c r="G862" s="3"/>
      <c r="H862" s="3"/>
      <c r="I862" s="3"/>
      <c r="J862" s="3"/>
      <c r="K862" s="3"/>
    </row>
    <row r="863" ht="15.75" customHeight="1">
      <c r="D863" s="3"/>
      <c r="E863" s="3"/>
      <c r="F863" s="28"/>
      <c r="G863" s="3"/>
      <c r="H863" s="3"/>
      <c r="I863" s="3"/>
      <c r="J863" s="3"/>
      <c r="K863" s="3"/>
    </row>
    <row r="864" ht="15.75" customHeight="1">
      <c r="D864" s="3"/>
      <c r="E864" s="3"/>
      <c r="F864" s="28"/>
      <c r="G864" s="3"/>
      <c r="H864" s="3"/>
      <c r="I864" s="3"/>
      <c r="J864" s="3"/>
      <c r="K864" s="3"/>
    </row>
    <row r="865" ht="15.75" customHeight="1">
      <c r="D865" s="3"/>
      <c r="E865" s="3"/>
      <c r="F865" s="28"/>
      <c r="G865" s="3"/>
      <c r="H865" s="3"/>
      <c r="I865" s="3"/>
      <c r="J865" s="3"/>
      <c r="K865" s="3"/>
    </row>
    <row r="866" ht="15.75" customHeight="1">
      <c r="D866" s="3"/>
      <c r="E866" s="3"/>
      <c r="F866" s="28"/>
      <c r="G866" s="3"/>
      <c r="H866" s="3"/>
      <c r="I866" s="3"/>
      <c r="J866" s="3"/>
      <c r="K866" s="3"/>
    </row>
    <row r="867" ht="15.75" customHeight="1">
      <c r="D867" s="3"/>
      <c r="E867" s="3"/>
      <c r="F867" s="28"/>
      <c r="G867" s="3"/>
      <c r="H867" s="3"/>
      <c r="I867" s="3"/>
      <c r="J867" s="3"/>
      <c r="K867" s="3"/>
    </row>
    <row r="868" ht="15.75" customHeight="1">
      <c r="D868" s="3"/>
      <c r="E868" s="3"/>
      <c r="F868" s="28"/>
      <c r="G868" s="3"/>
      <c r="H868" s="3"/>
      <c r="I868" s="3"/>
      <c r="J868" s="3"/>
      <c r="K868" s="3"/>
    </row>
    <row r="869" ht="15.75" customHeight="1">
      <c r="D869" s="3"/>
      <c r="E869" s="3"/>
      <c r="F869" s="28"/>
      <c r="G869" s="3"/>
      <c r="H869" s="3"/>
      <c r="I869" s="3"/>
      <c r="J869" s="3"/>
      <c r="K869" s="3"/>
    </row>
    <row r="870" ht="15.75" customHeight="1">
      <c r="D870" s="3"/>
      <c r="E870" s="3"/>
      <c r="F870" s="28"/>
      <c r="G870" s="3"/>
      <c r="H870" s="3"/>
      <c r="I870" s="3"/>
      <c r="J870" s="3"/>
      <c r="K870" s="3"/>
    </row>
    <row r="871" ht="15.75" customHeight="1">
      <c r="D871" s="3"/>
      <c r="E871" s="3"/>
      <c r="F871" s="28"/>
      <c r="G871" s="3"/>
      <c r="H871" s="3"/>
      <c r="I871" s="3"/>
      <c r="J871" s="3"/>
      <c r="K871" s="3"/>
    </row>
    <row r="872" ht="15.75" customHeight="1">
      <c r="D872" s="3"/>
      <c r="E872" s="3"/>
      <c r="F872" s="28"/>
      <c r="G872" s="3"/>
      <c r="H872" s="3"/>
      <c r="I872" s="3"/>
      <c r="J872" s="3"/>
      <c r="K872" s="3"/>
    </row>
    <row r="873" ht="15.75" customHeight="1">
      <c r="D873" s="3"/>
      <c r="E873" s="3"/>
      <c r="F873" s="28"/>
      <c r="G873" s="3"/>
      <c r="H873" s="3"/>
      <c r="I873" s="3"/>
      <c r="J873" s="3"/>
      <c r="K873" s="3"/>
    </row>
    <row r="874" ht="15.75" customHeight="1">
      <c r="D874" s="3"/>
      <c r="E874" s="3"/>
      <c r="F874" s="28"/>
      <c r="G874" s="3"/>
      <c r="H874" s="3"/>
      <c r="I874" s="3"/>
      <c r="J874" s="3"/>
      <c r="K874" s="3"/>
    </row>
    <row r="875" ht="15.75" customHeight="1">
      <c r="D875" s="3"/>
      <c r="E875" s="3"/>
      <c r="F875" s="28"/>
      <c r="G875" s="3"/>
      <c r="H875" s="3"/>
      <c r="I875" s="3"/>
      <c r="J875" s="3"/>
      <c r="K875" s="3"/>
    </row>
    <row r="876" ht="15.75" customHeight="1">
      <c r="D876" s="3"/>
      <c r="E876" s="3"/>
      <c r="F876" s="28"/>
      <c r="G876" s="3"/>
      <c r="H876" s="3"/>
      <c r="I876" s="3"/>
      <c r="J876" s="3"/>
      <c r="K876" s="3"/>
    </row>
    <row r="877" ht="15.75" customHeight="1">
      <c r="D877" s="3"/>
      <c r="E877" s="3"/>
      <c r="F877" s="28"/>
      <c r="G877" s="3"/>
      <c r="H877" s="3"/>
      <c r="I877" s="3"/>
      <c r="J877" s="3"/>
      <c r="K877" s="3"/>
    </row>
    <row r="878" ht="15.75" customHeight="1">
      <c r="D878" s="3"/>
      <c r="E878" s="3"/>
      <c r="F878" s="28"/>
      <c r="G878" s="3"/>
      <c r="H878" s="3"/>
      <c r="I878" s="3"/>
      <c r="J878" s="3"/>
      <c r="K878" s="3"/>
    </row>
    <row r="879" ht="15.75" customHeight="1">
      <c r="D879" s="3"/>
      <c r="E879" s="3"/>
      <c r="F879" s="28"/>
      <c r="G879" s="3"/>
      <c r="H879" s="3"/>
      <c r="I879" s="3"/>
      <c r="J879" s="3"/>
      <c r="K879" s="3"/>
    </row>
    <row r="880" ht="15.75" customHeight="1">
      <c r="D880" s="3"/>
      <c r="E880" s="3"/>
      <c r="F880" s="28"/>
      <c r="G880" s="3"/>
      <c r="H880" s="3"/>
      <c r="I880" s="3"/>
      <c r="J880" s="3"/>
      <c r="K880" s="3"/>
    </row>
    <row r="881" ht="15.75" customHeight="1">
      <c r="D881" s="3"/>
      <c r="E881" s="3"/>
      <c r="F881" s="28"/>
      <c r="G881" s="3"/>
      <c r="H881" s="3"/>
      <c r="I881" s="3"/>
      <c r="J881" s="3"/>
      <c r="K881" s="3"/>
    </row>
    <row r="882" ht="15.75" customHeight="1">
      <c r="D882" s="3"/>
      <c r="E882" s="3"/>
      <c r="F882" s="28"/>
      <c r="G882" s="3"/>
      <c r="H882" s="3"/>
      <c r="I882" s="3"/>
      <c r="J882" s="3"/>
      <c r="K882" s="3"/>
    </row>
    <row r="883" ht="15.75" customHeight="1">
      <c r="D883" s="3"/>
      <c r="E883" s="3"/>
      <c r="F883" s="28"/>
      <c r="G883" s="3"/>
      <c r="H883" s="3"/>
      <c r="I883" s="3"/>
      <c r="J883" s="3"/>
      <c r="K883" s="3"/>
    </row>
    <row r="884" ht="15.75" customHeight="1">
      <c r="D884" s="3"/>
      <c r="E884" s="3"/>
      <c r="F884" s="28"/>
      <c r="G884" s="3"/>
      <c r="H884" s="3"/>
      <c r="I884" s="3"/>
      <c r="J884" s="3"/>
      <c r="K884" s="3"/>
    </row>
    <row r="885" ht="15.75" customHeight="1">
      <c r="D885" s="3"/>
      <c r="E885" s="3"/>
      <c r="F885" s="28"/>
      <c r="G885" s="3"/>
      <c r="H885" s="3"/>
      <c r="I885" s="3"/>
      <c r="J885" s="3"/>
      <c r="K885" s="3"/>
    </row>
    <row r="886" ht="15.75" customHeight="1">
      <c r="D886" s="3"/>
      <c r="E886" s="3"/>
      <c r="F886" s="28"/>
      <c r="G886" s="3"/>
      <c r="H886" s="3"/>
      <c r="I886" s="3"/>
      <c r="J886" s="3"/>
      <c r="K886" s="3"/>
    </row>
    <row r="887" ht="15.75" customHeight="1">
      <c r="D887" s="3"/>
      <c r="E887" s="3"/>
      <c r="F887" s="28"/>
      <c r="G887" s="3"/>
      <c r="H887" s="3"/>
      <c r="I887" s="3"/>
      <c r="J887" s="3"/>
      <c r="K887" s="3"/>
    </row>
    <row r="888" ht="15.75" customHeight="1">
      <c r="D888" s="3"/>
      <c r="E888" s="3"/>
      <c r="F888" s="28"/>
      <c r="G888" s="3"/>
      <c r="H888" s="3"/>
      <c r="I888" s="3"/>
      <c r="J888" s="3"/>
      <c r="K888" s="3"/>
    </row>
    <row r="889" ht="15.75" customHeight="1">
      <c r="D889" s="3"/>
      <c r="E889" s="3"/>
      <c r="F889" s="28"/>
      <c r="G889" s="3"/>
      <c r="H889" s="3"/>
      <c r="I889" s="3"/>
      <c r="J889" s="3"/>
      <c r="K889" s="3"/>
    </row>
    <row r="890" ht="15.75" customHeight="1">
      <c r="D890" s="3"/>
      <c r="E890" s="3"/>
      <c r="F890" s="28"/>
      <c r="G890" s="3"/>
      <c r="H890" s="3"/>
      <c r="I890" s="3"/>
      <c r="J890" s="3"/>
      <c r="K890" s="3"/>
    </row>
    <row r="891" ht="15.75" customHeight="1">
      <c r="D891" s="3"/>
      <c r="E891" s="3"/>
      <c r="F891" s="28"/>
      <c r="G891" s="3"/>
      <c r="H891" s="3"/>
      <c r="I891" s="3"/>
      <c r="J891" s="3"/>
      <c r="K891" s="3"/>
    </row>
    <row r="892" ht="15.75" customHeight="1">
      <c r="D892" s="3"/>
      <c r="E892" s="3"/>
      <c r="F892" s="28"/>
      <c r="G892" s="3"/>
      <c r="H892" s="3"/>
      <c r="I892" s="3"/>
      <c r="J892" s="3"/>
      <c r="K892" s="3"/>
    </row>
    <row r="893" ht="15.75" customHeight="1">
      <c r="D893" s="3"/>
      <c r="E893" s="3"/>
      <c r="F893" s="28"/>
      <c r="G893" s="3"/>
      <c r="H893" s="3"/>
      <c r="I893" s="3"/>
      <c r="J893" s="3"/>
      <c r="K893" s="3"/>
    </row>
    <row r="894" ht="15.75" customHeight="1">
      <c r="D894" s="3"/>
      <c r="E894" s="3"/>
      <c r="F894" s="28"/>
      <c r="G894" s="3"/>
      <c r="H894" s="3"/>
      <c r="I894" s="3"/>
      <c r="J894" s="3"/>
      <c r="K894" s="3"/>
    </row>
    <row r="895" ht="15.75" customHeight="1">
      <c r="D895" s="3"/>
      <c r="E895" s="3"/>
      <c r="F895" s="28"/>
      <c r="G895" s="3"/>
      <c r="H895" s="3"/>
      <c r="I895" s="3"/>
      <c r="J895" s="3"/>
      <c r="K895" s="3"/>
    </row>
    <row r="896" ht="15.75" customHeight="1">
      <c r="D896" s="3"/>
      <c r="E896" s="3"/>
      <c r="F896" s="28"/>
      <c r="G896" s="3"/>
      <c r="H896" s="3"/>
      <c r="I896" s="3"/>
      <c r="J896" s="3"/>
      <c r="K896" s="3"/>
    </row>
    <row r="897" ht="15.75" customHeight="1">
      <c r="D897" s="3"/>
      <c r="E897" s="3"/>
      <c r="F897" s="28"/>
      <c r="G897" s="3"/>
      <c r="H897" s="3"/>
      <c r="I897" s="3"/>
      <c r="J897" s="3"/>
      <c r="K897" s="3"/>
    </row>
    <row r="898" ht="15.75" customHeight="1">
      <c r="D898" s="3"/>
      <c r="E898" s="3"/>
      <c r="F898" s="28"/>
      <c r="G898" s="3"/>
      <c r="H898" s="3"/>
      <c r="I898" s="3"/>
      <c r="J898" s="3"/>
      <c r="K898" s="3"/>
    </row>
    <row r="899" ht="15.75" customHeight="1">
      <c r="D899" s="3"/>
      <c r="E899" s="3"/>
      <c r="F899" s="28"/>
      <c r="G899" s="3"/>
      <c r="H899" s="3"/>
      <c r="I899" s="3"/>
      <c r="J899" s="3"/>
      <c r="K899" s="3"/>
    </row>
    <row r="900" ht="15.75" customHeight="1">
      <c r="D900" s="3"/>
      <c r="E900" s="3"/>
      <c r="F900" s="28"/>
      <c r="G900" s="3"/>
      <c r="H900" s="3"/>
      <c r="I900" s="3"/>
      <c r="J900" s="3"/>
      <c r="K900" s="3"/>
    </row>
    <row r="901" ht="15.75" customHeight="1">
      <c r="D901" s="3"/>
      <c r="E901" s="3"/>
      <c r="F901" s="28"/>
      <c r="G901" s="3"/>
      <c r="H901" s="3"/>
      <c r="I901" s="3"/>
      <c r="J901" s="3"/>
      <c r="K901" s="3"/>
    </row>
    <row r="902" ht="15.75" customHeight="1">
      <c r="D902" s="3"/>
      <c r="E902" s="3"/>
      <c r="F902" s="28"/>
      <c r="G902" s="3"/>
      <c r="H902" s="3"/>
      <c r="I902" s="3"/>
      <c r="J902" s="3"/>
      <c r="K902" s="3"/>
    </row>
    <row r="903" ht="15.75" customHeight="1">
      <c r="D903" s="3"/>
      <c r="E903" s="3"/>
      <c r="F903" s="28"/>
      <c r="G903" s="3"/>
      <c r="H903" s="3"/>
      <c r="I903" s="3"/>
      <c r="J903" s="3"/>
      <c r="K903" s="3"/>
    </row>
    <row r="904" ht="15.75" customHeight="1">
      <c r="D904" s="3"/>
      <c r="E904" s="3"/>
      <c r="F904" s="28"/>
      <c r="G904" s="3"/>
      <c r="H904" s="3"/>
      <c r="I904" s="3"/>
      <c r="J904" s="3"/>
      <c r="K904" s="3"/>
    </row>
    <row r="905" ht="15.75" customHeight="1">
      <c r="D905" s="3"/>
      <c r="E905" s="3"/>
      <c r="F905" s="28"/>
      <c r="G905" s="3"/>
      <c r="H905" s="3"/>
      <c r="I905" s="3"/>
      <c r="J905" s="3"/>
      <c r="K905" s="3"/>
    </row>
    <row r="906" ht="15.75" customHeight="1">
      <c r="D906" s="3"/>
      <c r="E906" s="3"/>
      <c r="F906" s="28"/>
      <c r="G906" s="3"/>
      <c r="H906" s="3"/>
      <c r="I906" s="3"/>
      <c r="J906" s="3"/>
      <c r="K906" s="3"/>
    </row>
    <row r="907" ht="15.75" customHeight="1">
      <c r="D907" s="3"/>
      <c r="E907" s="3"/>
      <c r="F907" s="28"/>
      <c r="G907" s="3"/>
      <c r="H907" s="3"/>
      <c r="I907" s="3"/>
      <c r="J907" s="3"/>
      <c r="K907" s="3"/>
    </row>
    <row r="908" ht="15.75" customHeight="1">
      <c r="D908" s="3"/>
      <c r="E908" s="3"/>
      <c r="F908" s="28"/>
      <c r="G908" s="3"/>
      <c r="H908" s="3"/>
      <c r="I908" s="3"/>
      <c r="J908" s="3"/>
      <c r="K908" s="3"/>
    </row>
    <row r="909" ht="15.75" customHeight="1">
      <c r="D909" s="3"/>
      <c r="E909" s="3"/>
      <c r="F909" s="28"/>
      <c r="G909" s="3"/>
      <c r="H909" s="3"/>
      <c r="I909" s="3"/>
      <c r="J909" s="3"/>
      <c r="K909" s="3"/>
    </row>
    <row r="910" ht="15.75" customHeight="1">
      <c r="D910" s="3"/>
      <c r="E910" s="3"/>
      <c r="F910" s="28"/>
      <c r="G910" s="3"/>
      <c r="H910" s="3"/>
      <c r="I910" s="3"/>
      <c r="J910" s="3"/>
      <c r="K910" s="3"/>
    </row>
    <row r="911" ht="15.75" customHeight="1">
      <c r="D911" s="3"/>
      <c r="E911" s="3"/>
      <c r="F911" s="28"/>
      <c r="G911" s="3"/>
      <c r="H911" s="3"/>
      <c r="I911" s="3"/>
      <c r="J911" s="3"/>
      <c r="K911" s="3"/>
    </row>
    <row r="912" ht="15.75" customHeight="1">
      <c r="D912" s="3"/>
      <c r="E912" s="3"/>
      <c r="F912" s="28"/>
      <c r="G912" s="3"/>
      <c r="H912" s="3"/>
      <c r="I912" s="3"/>
      <c r="J912" s="3"/>
      <c r="K912" s="3"/>
    </row>
    <row r="913" ht="15.75" customHeight="1">
      <c r="D913" s="3"/>
      <c r="E913" s="3"/>
      <c r="F913" s="28"/>
      <c r="G913" s="3"/>
      <c r="H913" s="3"/>
      <c r="I913" s="3"/>
      <c r="J913" s="3"/>
      <c r="K913" s="3"/>
    </row>
    <row r="914" ht="15.75" customHeight="1">
      <c r="D914" s="3"/>
      <c r="E914" s="3"/>
      <c r="F914" s="28"/>
      <c r="G914" s="3"/>
      <c r="H914" s="3"/>
      <c r="I914" s="3"/>
      <c r="J914" s="3"/>
      <c r="K914" s="3"/>
    </row>
    <row r="915" ht="15.75" customHeight="1">
      <c r="D915" s="3"/>
      <c r="E915" s="3"/>
      <c r="F915" s="28"/>
      <c r="G915" s="3"/>
      <c r="H915" s="3"/>
      <c r="I915" s="3"/>
      <c r="J915" s="3"/>
      <c r="K915" s="3"/>
    </row>
    <row r="916" ht="15.75" customHeight="1">
      <c r="D916" s="3"/>
      <c r="E916" s="3"/>
      <c r="F916" s="28"/>
      <c r="G916" s="3"/>
      <c r="H916" s="3"/>
      <c r="I916" s="3"/>
      <c r="J916" s="3"/>
      <c r="K916" s="3"/>
    </row>
    <row r="917" ht="15.75" customHeight="1">
      <c r="D917" s="3"/>
      <c r="E917" s="3"/>
      <c r="F917" s="28"/>
      <c r="G917" s="3"/>
      <c r="H917" s="3"/>
      <c r="I917" s="3"/>
      <c r="J917" s="3"/>
      <c r="K917" s="3"/>
    </row>
    <row r="918" ht="15.75" customHeight="1">
      <c r="D918" s="3"/>
      <c r="E918" s="3"/>
      <c r="F918" s="28"/>
      <c r="G918" s="3"/>
      <c r="H918" s="3"/>
      <c r="I918" s="3"/>
      <c r="J918" s="3"/>
      <c r="K918" s="3"/>
    </row>
    <row r="919" ht="15.75" customHeight="1">
      <c r="D919" s="3"/>
      <c r="E919" s="3"/>
      <c r="F919" s="28"/>
      <c r="G919" s="3"/>
      <c r="H919" s="3"/>
      <c r="I919" s="3"/>
      <c r="J919" s="3"/>
      <c r="K919" s="3"/>
    </row>
    <row r="920" ht="15.75" customHeight="1">
      <c r="D920" s="3"/>
      <c r="E920" s="3"/>
      <c r="F920" s="28"/>
      <c r="G920" s="3"/>
      <c r="H920" s="3"/>
      <c r="I920" s="3"/>
      <c r="J920" s="3"/>
      <c r="K920" s="3"/>
    </row>
    <row r="921" ht="15.75" customHeight="1">
      <c r="D921" s="3"/>
      <c r="E921" s="3"/>
      <c r="F921" s="28"/>
      <c r="G921" s="3"/>
      <c r="H921" s="3"/>
      <c r="I921" s="3"/>
      <c r="J921" s="3"/>
      <c r="K921" s="3"/>
    </row>
    <row r="922" ht="15.75" customHeight="1">
      <c r="D922" s="3"/>
      <c r="E922" s="3"/>
      <c r="F922" s="28"/>
      <c r="G922" s="3"/>
      <c r="H922" s="3"/>
      <c r="I922" s="3"/>
      <c r="J922" s="3"/>
      <c r="K922" s="3"/>
    </row>
    <row r="923" ht="15.75" customHeight="1">
      <c r="D923" s="3"/>
      <c r="E923" s="3"/>
      <c r="F923" s="28"/>
      <c r="G923" s="3"/>
      <c r="H923" s="3"/>
      <c r="I923" s="3"/>
      <c r="J923" s="3"/>
      <c r="K923" s="3"/>
    </row>
    <row r="924" ht="15.75" customHeight="1">
      <c r="D924" s="3"/>
      <c r="E924" s="3"/>
      <c r="F924" s="28"/>
      <c r="G924" s="3"/>
      <c r="H924" s="3"/>
      <c r="I924" s="3"/>
      <c r="J924" s="3"/>
      <c r="K924" s="3"/>
    </row>
    <row r="925" ht="15.75" customHeight="1">
      <c r="D925" s="3"/>
      <c r="E925" s="3"/>
      <c r="F925" s="28"/>
      <c r="G925" s="3"/>
      <c r="H925" s="3"/>
      <c r="I925" s="3"/>
      <c r="J925" s="3"/>
      <c r="K925" s="3"/>
    </row>
    <row r="926" ht="15.75" customHeight="1">
      <c r="D926" s="3"/>
      <c r="E926" s="3"/>
      <c r="F926" s="28"/>
      <c r="G926" s="3"/>
      <c r="H926" s="3"/>
      <c r="I926" s="3"/>
      <c r="J926" s="3"/>
      <c r="K926" s="3"/>
    </row>
    <row r="927" ht="15.75" customHeight="1">
      <c r="D927" s="3"/>
      <c r="E927" s="3"/>
      <c r="F927" s="28"/>
      <c r="G927" s="3"/>
      <c r="H927" s="3"/>
      <c r="I927" s="3"/>
      <c r="J927" s="3"/>
      <c r="K927" s="3"/>
    </row>
    <row r="928" ht="15.75" customHeight="1">
      <c r="D928" s="3"/>
      <c r="E928" s="3"/>
      <c r="F928" s="28"/>
      <c r="G928" s="3"/>
      <c r="H928" s="3"/>
      <c r="I928" s="3"/>
      <c r="J928" s="3"/>
      <c r="K928" s="3"/>
    </row>
    <row r="929" ht="15.75" customHeight="1">
      <c r="D929" s="3"/>
      <c r="E929" s="3"/>
      <c r="F929" s="28"/>
      <c r="G929" s="3"/>
      <c r="H929" s="3"/>
      <c r="I929" s="3"/>
      <c r="J929" s="3"/>
      <c r="K929" s="3"/>
    </row>
    <row r="930" ht="15.75" customHeight="1">
      <c r="D930" s="3"/>
      <c r="E930" s="3"/>
      <c r="F930" s="28"/>
      <c r="G930" s="3"/>
      <c r="H930" s="3"/>
      <c r="I930" s="3"/>
      <c r="J930" s="3"/>
      <c r="K930" s="3"/>
    </row>
    <row r="931" ht="15.75" customHeight="1">
      <c r="D931" s="3"/>
      <c r="E931" s="3"/>
      <c r="F931" s="28"/>
      <c r="G931" s="3"/>
      <c r="H931" s="3"/>
      <c r="I931" s="3"/>
      <c r="J931" s="3"/>
      <c r="K931" s="3"/>
    </row>
    <row r="932" ht="15.75" customHeight="1">
      <c r="D932" s="3"/>
      <c r="E932" s="3"/>
      <c r="F932" s="28"/>
      <c r="G932" s="3"/>
      <c r="H932" s="3"/>
      <c r="I932" s="3"/>
      <c r="J932" s="3"/>
      <c r="K932" s="3"/>
    </row>
    <row r="933" ht="15.75" customHeight="1">
      <c r="D933" s="3"/>
      <c r="E933" s="3"/>
      <c r="F933" s="28"/>
      <c r="G933" s="3"/>
      <c r="H933" s="3"/>
      <c r="I933" s="3"/>
      <c r="J933" s="3"/>
      <c r="K933" s="3"/>
    </row>
    <row r="934" ht="15.75" customHeight="1">
      <c r="D934" s="3"/>
      <c r="E934" s="3"/>
      <c r="F934" s="28"/>
      <c r="G934" s="3"/>
      <c r="H934" s="3"/>
      <c r="I934" s="3"/>
      <c r="J934" s="3"/>
      <c r="K934" s="3"/>
    </row>
    <row r="935" ht="15.75" customHeight="1">
      <c r="D935" s="3"/>
      <c r="E935" s="3"/>
      <c r="F935" s="28"/>
      <c r="G935" s="3"/>
      <c r="H935" s="3"/>
      <c r="I935" s="3"/>
      <c r="J935" s="3"/>
      <c r="K935" s="3"/>
    </row>
    <row r="936" ht="15.75" customHeight="1">
      <c r="D936" s="3"/>
      <c r="E936" s="3"/>
      <c r="F936" s="28"/>
      <c r="G936" s="3"/>
      <c r="H936" s="3"/>
      <c r="I936" s="3"/>
      <c r="J936" s="3"/>
      <c r="K936" s="3"/>
    </row>
    <row r="937" ht="15.75" customHeight="1">
      <c r="D937" s="3"/>
      <c r="E937" s="3"/>
      <c r="F937" s="28"/>
      <c r="G937" s="3"/>
      <c r="H937" s="3"/>
      <c r="I937" s="3"/>
      <c r="J937" s="3"/>
      <c r="K937" s="3"/>
    </row>
    <row r="938" ht="15.75" customHeight="1">
      <c r="D938" s="3"/>
      <c r="E938" s="3"/>
      <c r="F938" s="28"/>
      <c r="G938" s="3"/>
      <c r="H938" s="3"/>
      <c r="I938" s="3"/>
      <c r="J938" s="3"/>
      <c r="K938" s="3"/>
    </row>
    <row r="939" ht="15.75" customHeight="1">
      <c r="D939" s="3"/>
      <c r="E939" s="3"/>
      <c r="F939" s="28"/>
      <c r="G939" s="3"/>
      <c r="H939" s="3"/>
      <c r="I939" s="3"/>
      <c r="J939" s="3"/>
      <c r="K939" s="3"/>
    </row>
    <row r="940" ht="15.75" customHeight="1">
      <c r="D940" s="3"/>
      <c r="E940" s="3"/>
      <c r="F940" s="28"/>
      <c r="G940" s="3"/>
      <c r="H940" s="3"/>
      <c r="I940" s="3"/>
      <c r="J940" s="3"/>
      <c r="K940" s="3"/>
    </row>
    <row r="941" ht="15.75" customHeight="1">
      <c r="D941" s="3"/>
      <c r="E941" s="3"/>
      <c r="F941" s="28"/>
      <c r="G941" s="3"/>
      <c r="H941" s="3"/>
      <c r="I941" s="3"/>
      <c r="J941" s="3"/>
      <c r="K941" s="3"/>
    </row>
    <row r="942" ht="15.75" customHeight="1">
      <c r="D942" s="3"/>
      <c r="E942" s="3"/>
      <c r="F942" s="28"/>
      <c r="G942" s="3"/>
      <c r="H942" s="3"/>
      <c r="I942" s="3"/>
      <c r="J942" s="3"/>
      <c r="K942" s="3"/>
    </row>
    <row r="943" ht="15.75" customHeight="1">
      <c r="D943" s="3"/>
      <c r="E943" s="3"/>
      <c r="F943" s="28"/>
      <c r="G943" s="3"/>
      <c r="H943" s="3"/>
      <c r="I943" s="3"/>
      <c r="J943" s="3"/>
      <c r="K943" s="3"/>
    </row>
    <row r="944" ht="15.75" customHeight="1">
      <c r="D944" s="3"/>
      <c r="E944" s="3"/>
      <c r="F944" s="28"/>
      <c r="G944" s="3"/>
      <c r="H944" s="3"/>
      <c r="I944" s="3"/>
      <c r="J944" s="3"/>
      <c r="K944" s="3"/>
    </row>
    <row r="945" ht="15.75" customHeight="1">
      <c r="D945" s="3"/>
      <c r="E945" s="3"/>
      <c r="F945" s="28"/>
      <c r="G945" s="3"/>
      <c r="H945" s="3"/>
      <c r="I945" s="3"/>
      <c r="J945" s="3"/>
      <c r="K945" s="3"/>
    </row>
    <row r="946" ht="15.75" customHeight="1">
      <c r="D946" s="3"/>
      <c r="E946" s="3"/>
      <c r="F946" s="28"/>
      <c r="G946" s="3"/>
      <c r="H946" s="3"/>
      <c r="I946" s="3"/>
      <c r="J946" s="3"/>
      <c r="K946" s="3"/>
    </row>
    <row r="947" ht="15.75" customHeight="1">
      <c r="D947" s="3"/>
      <c r="E947" s="3"/>
      <c r="F947" s="28"/>
      <c r="G947" s="3"/>
      <c r="H947" s="3"/>
      <c r="I947" s="3"/>
      <c r="J947" s="3"/>
      <c r="K947" s="3"/>
    </row>
    <row r="948" ht="15.75" customHeight="1">
      <c r="D948" s="3"/>
      <c r="E948" s="3"/>
      <c r="F948" s="28"/>
      <c r="G948" s="3"/>
      <c r="H948" s="3"/>
      <c r="I948" s="3"/>
      <c r="J948" s="3"/>
      <c r="K948" s="3"/>
    </row>
    <row r="949" ht="15.75" customHeight="1">
      <c r="D949" s="3"/>
      <c r="E949" s="3"/>
      <c r="F949" s="28"/>
      <c r="G949" s="3"/>
      <c r="H949" s="3"/>
      <c r="I949" s="3"/>
      <c r="J949" s="3"/>
      <c r="K949" s="3"/>
    </row>
    <row r="950" ht="15.75" customHeight="1">
      <c r="D950" s="3"/>
      <c r="E950" s="3"/>
      <c r="F950" s="28"/>
      <c r="G950" s="3"/>
      <c r="H950" s="3"/>
      <c r="I950" s="3"/>
      <c r="J950" s="3"/>
      <c r="K950" s="3"/>
    </row>
    <row r="951" ht="15.75" customHeight="1">
      <c r="D951" s="3"/>
      <c r="E951" s="3"/>
      <c r="F951" s="28"/>
      <c r="G951" s="3"/>
      <c r="H951" s="3"/>
      <c r="I951" s="3"/>
      <c r="J951" s="3"/>
      <c r="K951" s="3"/>
    </row>
    <row r="952" ht="15.75" customHeight="1">
      <c r="D952" s="3"/>
      <c r="E952" s="3"/>
      <c r="F952" s="28"/>
      <c r="G952" s="3"/>
      <c r="H952" s="3"/>
      <c r="I952" s="3"/>
      <c r="J952" s="3"/>
      <c r="K952" s="3"/>
    </row>
    <row r="953" ht="15.75" customHeight="1">
      <c r="D953" s="3"/>
      <c r="E953" s="3"/>
      <c r="F953" s="28"/>
      <c r="G953" s="3"/>
      <c r="H953" s="3"/>
      <c r="I953" s="3"/>
      <c r="J953" s="3"/>
      <c r="K953" s="3"/>
    </row>
    <row r="954" ht="15.75" customHeight="1">
      <c r="D954" s="3"/>
      <c r="E954" s="3"/>
      <c r="F954" s="28"/>
      <c r="G954" s="3"/>
      <c r="H954" s="3"/>
      <c r="I954" s="3"/>
      <c r="J954" s="3"/>
      <c r="K954" s="3"/>
    </row>
    <row r="955" ht="15.75" customHeight="1">
      <c r="D955" s="3"/>
      <c r="E955" s="3"/>
      <c r="F955" s="28"/>
      <c r="G955" s="3"/>
      <c r="H955" s="3"/>
      <c r="I955" s="3"/>
      <c r="J955" s="3"/>
      <c r="K955" s="3"/>
    </row>
    <row r="956" ht="15.75" customHeight="1">
      <c r="D956" s="3"/>
      <c r="E956" s="3"/>
      <c r="F956" s="28"/>
      <c r="G956" s="3"/>
      <c r="H956" s="3"/>
      <c r="I956" s="3"/>
      <c r="J956" s="3"/>
      <c r="K956" s="3"/>
    </row>
    <row r="957" ht="15.75" customHeight="1">
      <c r="D957" s="3"/>
      <c r="E957" s="3"/>
      <c r="F957" s="28"/>
      <c r="G957" s="3"/>
      <c r="H957" s="3"/>
      <c r="I957" s="3"/>
      <c r="J957" s="3"/>
      <c r="K957" s="3"/>
    </row>
    <row r="958" ht="15.75" customHeight="1">
      <c r="D958" s="3"/>
      <c r="E958" s="3"/>
      <c r="F958" s="28"/>
      <c r="G958" s="3"/>
      <c r="H958" s="3"/>
      <c r="I958" s="3"/>
      <c r="J958" s="3"/>
      <c r="K958" s="3"/>
    </row>
    <row r="959" ht="15.75" customHeight="1">
      <c r="D959" s="3"/>
      <c r="E959" s="3"/>
      <c r="F959" s="28"/>
      <c r="G959" s="3"/>
      <c r="H959" s="3"/>
      <c r="I959" s="3"/>
      <c r="J959" s="3"/>
      <c r="K959" s="3"/>
    </row>
    <row r="960" ht="15.75" customHeight="1">
      <c r="D960" s="3"/>
      <c r="E960" s="3"/>
      <c r="F960" s="28"/>
      <c r="G960" s="3"/>
      <c r="H960" s="3"/>
      <c r="I960" s="3"/>
      <c r="J960" s="3"/>
      <c r="K960" s="3"/>
    </row>
    <row r="961" ht="15.75" customHeight="1">
      <c r="D961" s="3"/>
      <c r="E961" s="3"/>
      <c r="F961" s="28"/>
      <c r="G961" s="3"/>
      <c r="H961" s="3"/>
      <c r="I961" s="3"/>
      <c r="J961" s="3"/>
      <c r="K961" s="3"/>
    </row>
    <row r="962" ht="15.75" customHeight="1">
      <c r="D962" s="3"/>
      <c r="E962" s="3"/>
      <c r="F962" s="28"/>
      <c r="G962" s="3"/>
      <c r="H962" s="3"/>
      <c r="I962" s="3"/>
      <c r="J962" s="3"/>
      <c r="K962" s="3"/>
    </row>
    <row r="963" ht="15.75" customHeight="1">
      <c r="D963" s="3"/>
      <c r="E963" s="3"/>
      <c r="F963" s="28"/>
      <c r="G963" s="3"/>
      <c r="H963" s="3"/>
      <c r="I963" s="3"/>
      <c r="J963" s="3"/>
      <c r="K963" s="3"/>
    </row>
    <row r="964" ht="15.75" customHeight="1">
      <c r="D964" s="3"/>
      <c r="E964" s="3"/>
      <c r="F964" s="28"/>
      <c r="G964" s="3"/>
      <c r="H964" s="3"/>
      <c r="I964" s="3"/>
      <c r="J964" s="3"/>
      <c r="K964" s="3"/>
    </row>
    <row r="965" ht="15.75" customHeight="1">
      <c r="D965" s="3"/>
      <c r="E965" s="3"/>
      <c r="F965" s="28"/>
      <c r="G965" s="3"/>
      <c r="H965" s="3"/>
      <c r="I965" s="3"/>
      <c r="J965" s="3"/>
      <c r="K965" s="3"/>
    </row>
    <row r="966" ht="15.75" customHeight="1">
      <c r="D966" s="3"/>
      <c r="E966" s="3"/>
      <c r="F966" s="28"/>
      <c r="G966" s="3"/>
      <c r="H966" s="3"/>
      <c r="I966" s="3"/>
      <c r="J966" s="3"/>
      <c r="K966" s="3"/>
    </row>
    <row r="967" ht="15.75" customHeight="1">
      <c r="D967" s="3"/>
      <c r="E967" s="3"/>
      <c r="F967" s="28"/>
      <c r="G967" s="3"/>
      <c r="H967" s="3"/>
      <c r="I967" s="3"/>
      <c r="J967" s="3"/>
      <c r="K967" s="3"/>
    </row>
    <row r="968" ht="15.75" customHeight="1">
      <c r="D968" s="3"/>
      <c r="E968" s="3"/>
      <c r="F968" s="28"/>
      <c r="G968" s="3"/>
      <c r="H968" s="3"/>
      <c r="I968" s="3"/>
      <c r="J968" s="3"/>
      <c r="K968" s="3"/>
    </row>
    <row r="969" ht="15.75" customHeight="1">
      <c r="D969" s="3"/>
      <c r="E969" s="3"/>
      <c r="F969" s="28"/>
      <c r="G969" s="3"/>
      <c r="H969" s="3"/>
      <c r="I969" s="3"/>
      <c r="J969" s="3"/>
      <c r="K969" s="3"/>
    </row>
    <row r="970" ht="15.75" customHeight="1">
      <c r="D970" s="3"/>
      <c r="E970" s="3"/>
      <c r="F970" s="28"/>
      <c r="G970" s="3"/>
      <c r="H970" s="3"/>
      <c r="I970" s="3"/>
      <c r="J970" s="3"/>
      <c r="K970" s="3"/>
    </row>
    <row r="971" ht="15.75" customHeight="1">
      <c r="D971" s="3"/>
      <c r="E971" s="3"/>
      <c r="F971" s="28"/>
      <c r="G971" s="3"/>
      <c r="H971" s="3"/>
      <c r="I971" s="3"/>
      <c r="J971" s="3"/>
      <c r="K971" s="3"/>
    </row>
    <row r="972" ht="15.75" customHeight="1">
      <c r="D972" s="3"/>
      <c r="E972" s="3"/>
      <c r="F972" s="28"/>
      <c r="G972" s="3"/>
      <c r="H972" s="3"/>
      <c r="I972" s="3"/>
      <c r="J972" s="3"/>
      <c r="K972" s="3"/>
    </row>
    <row r="973" ht="15.75" customHeight="1">
      <c r="D973" s="3"/>
      <c r="E973" s="3"/>
      <c r="F973" s="28"/>
      <c r="G973" s="3"/>
      <c r="H973" s="3"/>
      <c r="I973" s="3"/>
      <c r="J973" s="3"/>
      <c r="K973" s="3"/>
    </row>
    <row r="974" ht="15.75" customHeight="1">
      <c r="D974" s="3"/>
      <c r="E974" s="3"/>
      <c r="F974" s="28"/>
      <c r="G974" s="3"/>
      <c r="H974" s="3"/>
      <c r="I974" s="3"/>
      <c r="J974" s="3"/>
      <c r="K974" s="3"/>
    </row>
    <row r="975" ht="15.75" customHeight="1">
      <c r="D975" s="3"/>
      <c r="E975" s="3"/>
      <c r="F975" s="28"/>
      <c r="G975" s="3"/>
      <c r="H975" s="3"/>
      <c r="I975" s="3"/>
      <c r="J975" s="3"/>
      <c r="K975" s="3"/>
    </row>
    <row r="976" ht="15.75" customHeight="1">
      <c r="D976" s="3"/>
      <c r="E976" s="3"/>
      <c r="F976" s="28"/>
      <c r="G976" s="3"/>
      <c r="H976" s="3"/>
      <c r="I976" s="3"/>
      <c r="J976" s="3"/>
      <c r="K976" s="3"/>
    </row>
    <row r="977" ht="15.75" customHeight="1">
      <c r="D977" s="3"/>
      <c r="E977" s="3"/>
      <c r="F977" s="28"/>
      <c r="G977" s="3"/>
      <c r="H977" s="3"/>
      <c r="I977" s="3"/>
      <c r="J977" s="3"/>
      <c r="K977" s="3"/>
    </row>
    <row r="978" ht="15.75" customHeight="1">
      <c r="D978" s="3"/>
      <c r="E978" s="3"/>
      <c r="F978" s="28"/>
      <c r="G978" s="3"/>
      <c r="H978" s="3"/>
      <c r="I978" s="3"/>
      <c r="J978" s="3"/>
      <c r="K978" s="3"/>
    </row>
    <row r="979" ht="15.75" customHeight="1">
      <c r="D979" s="3"/>
      <c r="E979" s="3"/>
      <c r="F979" s="28"/>
      <c r="G979" s="3"/>
      <c r="H979" s="3"/>
      <c r="I979" s="3"/>
      <c r="J979" s="3"/>
      <c r="K979" s="3"/>
    </row>
    <row r="980" ht="15.75" customHeight="1">
      <c r="D980" s="3"/>
      <c r="E980" s="3"/>
      <c r="F980" s="28"/>
      <c r="G980" s="3"/>
      <c r="H980" s="3"/>
      <c r="I980" s="3"/>
      <c r="J980" s="3"/>
      <c r="K980" s="3"/>
    </row>
    <row r="981" ht="15.75" customHeight="1">
      <c r="D981" s="3"/>
      <c r="E981" s="3"/>
      <c r="F981" s="28"/>
      <c r="G981" s="3"/>
      <c r="H981" s="3"/>
      <c r="I981" s="3"/>
      <c r="J981" s="3"/>
      <c r="K981" s="3"/>
    </row>
    <row r="982" ht="15.75" customHeight="1">
      <c r="D982" s="3"/>
      <c r="E982" s="3"/>
      <c r="F982" s="28"/>
      <c r="G982" s="3"/>
      <c r="H982" s="3"/>
      <c r="I982" s="3"/>
      <c r="J982" s="3"/>
      <c r="K982" s="3"/>
    </row>
    <row r="983" ht="15.75" customHeight="1">
      <c r="D983" s="3"/>
      <c r="E983" s="3"/>
      <c r="F983" s="28"/>
      <c r="G983" s="3"/>
      <c r="H983" s="3"/>
      <c r="I983" s="3"/>
      <c r="J983" s="3"/>
      <c r="K983" s="3"/>
    </row>
    <row r="984" ht="15.75" customHeight="1">
      <c r="D984" s="3"/>
      <c r="E984" s="3"/>
      <c r="F984" s="28"/>
      <c r="G984" s="3"/>
      <c r="H984" s="3"/>
      <c r="I984" s="3"/>
      <c r="J984" s="3"/>
      <c r="K984" s="3"/>
    </row>
    <row r="985" ht="15.75" customHeight="1">
      <c r="D985" s="3"/>
      <c r="E985" s="3"/>
      <c r="F985" s="28"/>
      <c r="G985" s="3"/>
      <c r="H985" s="3"/>
      <c r="I985" s="3"/>
      <c r="J985" s="3"/>
      <c r="K985" s="3"/>
    </row>
    <row r="986" ht="15.75" customHeight="1">
      <c r="D986" s="3"/>
      <c r="E986" s="3"/>
      <c r="F986" s="28"/>
      <c r="G986" s="3"/>
      <c r="H986" s="3"/>
      <c r="I986" s="3"/>
      <c r="J986" s="3"/>
      <c r="K986" s="3"/>
    </row>
    <row r="987" ht="15.75" customHeight="1">
      <c r="D987" s="3"/>
      <c r="E987" s="3"/>
      <c r="F987" s="28"/>
      <c r="G987" s="3"/>
      <c r="H987" s="3"/>
      <c r="I987" s="3"/>
      <c r="J987" s="3"/>
      <c r="K987" s="3"/>
    </row>
    <row r="988" ht="15.75" customHeight="1">
      <c r="D988" s="3"/>
      <c r="E988" s="3"/>
      <c r="F988" s="28"/>
      <c r="G988" s="3"/>
      <c r="H988" s="3"/>
      <c r="I988" s="3"/>
      <c r="J988" s="3"/>
      <c r="K988" s="3"/>
    </row>
    <row r="989" ht="15.75" customHeight="1">
      <c r="D989" s="3"/>
      <c r="E989" s="3"/>
      <c r="F989" s="28"/>
      <c r="G989" s="3"/>
      <c r="H989" s="3"/>
      <c r="I989" s="3"/>
      <c r="J989" s="3"/>
      <c r="K989" s="3"/>
    </row>
    <row r="990" ht="15.75" customHeight="1">
      <c r="D990" s="3"/>
      <c r="E990" s="3"/>
      <c r="F990" s="28"/>
      <c r="G990" s="3"/>
      <c r="H990" s="3"/>
      <c r="I990" s="3"/>
      <c r="J990" s="3"/>
      <c r="K990" s="3"/>
    </row>
    <row r="991" ht="15.75" customHeight="1">
      <c r="D991" s="3"/>
      <c r="E991" s="3"/>
      <c r="F991" s="28"/>
      <c r="G991" s="3"/>
      <c r="H991" s="3"/>
      <c r="I991" s="3"/>
      <c r="J991" s="3"/>
      <c r="K991" s="3"/>
    </row>
    <row r="992" ht="15.75" customHeight="1">
      <c r="D992" s="3"/>
      <c r="E992" s="3"/>
      <c r="F992" s="28"/>
      <c r="G992" s="3"/>
      <c r="H992" s="3"/>
      <c r="I992" s="3"/>
      <c r="J992" s="3"/>
      <c r="K992" s="3"/>
    </row>
    <row r="993" ht="15.75" customHeight="1">
      <c r="D993" s="3"/>
      <c r="E993" s="3"/>
      <c r="F993" s="28"/>
      <c r="G993" s="3"/>
      <c r="H993" s="3"/>
      <c r="I993" s="3"/>
      <c r="J993" s="3"/>
      <c r="K993" s="3"/>
    </row>
    <row r="994" ht="15.75" customHeight="1">
      <c r="D994" s="3"/>
      <c r="E994" s="3"/>
      <c r="F994" s="28"/>
      <c r="G994" s="3"/>
      <c r="H994" s="3"/>
      <c r="I994" s="3"/>
      <c r="J994" s="3"/>
      <c r="K994" s="3"/>
    </row>
    <row r="995" ht="15.75" customHeight="1">
      <c r="D995" s="3"/>
      <c r="E995" s="3"/>
      <c r="F995" s="28"/>
      <c r="G995" s="3"/>
      <c r="H995" s="3"/>
      <c r="I995" s="3"/>
      <c r="J995" s="3"/>
      <c r="K995" s="3"/>
    </row>
    <row r="996" ht="15.75" customHeight="1">
      <c r="D996" s="3"/>
      <c r="E996" s="3"/>
      <c r="F996" s="28"/>
      <c r="G996" s="3"/>
      <c r="H996" s="3"/>
      <c r="I996" s="3"/>
      <c r="J996" s="3"/>
      <c r="K996" s="3"/>
    </row>
    <row r="997" ht="15.75" customHeight="1">
      <c r="D997" s="3"/>
      <c r="E997" s="3"/>
      <c r="F997" s="28"/>
      <c r="G997" s="3"/>
      <c r="H997" s="3"/>
      <c r="I997" s="3"/>
      <c r="J997" s="3"/>
      <c r="K997" s="3"/>
    </row>
    <row r="998" ht="15.75" customHeight="1">
      <c r="D998" s="3"/>
      <c r="E998" s="3"/>
      <c r="F998" s="28"/>
      <c r="G998" s="3"/>
      <c r="H998" s="3"/>
      <c r="I998" s="3"/>
      <c r="J998" s="3"/>
      <c r="K998" s="3"/>
    </row>
    <row r="999" ht="15.75" customHeight="1">
      <c r="D999" s="3"/>
      <c r="E999" s="3"/>
      <c r="F999" s="28"/>
      <c r="G999" s="3"/>
      <c r="H999" s="3"/>
      <c r="I999" s="3"/>
      <c r="J999" s="3"/>
      <c r="K999" s="3"/>
    </row>
    <row r="1000" ht="15.75" customHeight="1">
      <c r="D1000" s="3"/>
      <c r="E1000" s="3"/>
      <c r="F1000" s="28"/>
      <c r="G1000" s="3"/>
      <c r="H1000" s="3"/>
      <c r="I1000" s="3"/>
      <c r="J1000" s="3"/>
      <c r="K1000" s="3"/>
    </row>
    <row r="1001" ht="15.75" customHeight="1">
      <c r="D1001" s="3"/>
      <c r="E1001" s="3"/>
      <c r="F1001" s="28"/>
      <c r="G1001" s="3"/>
      <c r="H1001" s="3"/>
      <c r="I1001" s="3"/>
      <c r="J1001" s="3"/>
      <c r="K1001" s="3"/>
    </row>
    <row r="1002" ht="15.75" customHeight="1">
      <c r="D1002" s="3"/>
      <c r="E1002" s="3"/>
      <c r="F1002" s="28"/>
      <c r="G1002" s="3"/>
      <c r="H1002" s="3"/>
      <c r="I1002" s="3"/>
      <c r="J1002" s="3"/>
      <c r="K1002" s="3"/>
    </row>
  </sheetData>
  <mergeCells count="19">
    <mergeCell ref="A1:C1"/>
    <mergeCell ref="F1:G1"/>
    <mergeCell ref="H1:I1"/>
    <mergeCell ref="J1:K1"/>
    <mergeCell ref="L1:M1"/>
    <mergeCell ref="N1:O1"/>
    <mergeCell ref="P1:Q1"/>
    <mergeCell ref="E45:F45"/>
    <mergeCell ref="G45:H45"/>
    <mergeCell ref="I45:J45"/>
    <mergeCell ref="K45:L45"/>
    <mergeCell ref="A27:C27"/>
    <mergeCell ref="A28:B28"/>
    <mergeCell ref="A29:B29"/>
    <mergeCell ref="A30:E30"/>
    <mergeCell ref="A44:N44"/>
    <mergeCell ref="A45:A46"/>
    <mergeCell ref="B45:D45"/>
    <mergeCell ref="M45:N45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7.14"/>
    <col customWidth="1" min="3" max="3" width="32.29"/>
    <col customWidth="1" min="4" max="4" width="8.71"/>
    <col customWidth="1" min="5" max="5" width="39.43"/>
    <col customWidth="1" min="6" max="6" width="14.43"/>
    <col customWidth="1" min="7" max="7" width="16.86"/>
    <col customWidth="1" min="8" max="8" width="24.14"/>
    <col customWidth="1" min="9" max="10" width="8.71"/>
    <col customWidth="1" min="11" max="11" width="10.14"/>
    <col customWidth="1" min="12" max="12" width="13.71"/>
    <col customWidth="1" min="13" max="13" width="20.86"/>
    <col customWidth="1" min="14" max="25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33" t="s">
        <v>2</v>
      </c>
      <c r="H1" s="74" t="s">
        <v>3</v>
      </c>
    </row>
    <row r="2" hidden="1">
      <c r="A2" s="14">
        <v>1.0</v>
      </c>
      <c r="B2" s="21" t="s">
        <v>939</v>
      </c>
      <c r="C2" s="13" t="s">
        <v>86</v>
      </c>
      <c r="D2" s="14" t="s">
        <v>78</v>
      </c>
      <c r="E2" s="21" t="s">
        <v>940</v>
      </c>
      <c r="F2" s="90" t="s">
        <v>1</v>
      </c>
      <c r="G2" s="82"/>
      <c r="H2" s="74"/>
      <c r="K2" s="72" t="s">
        <v>51</v>
      </c>
      <c r="L2" s="41"/>
      <c r="M2" s="42"/>
    </row>
    <row r="3">
      <c r="A3" s="14">
        <f t="shared" ref="A3:A26" si="1">A2+1</f>
        <v>2</v>
      </c>
      <c r="B3" s="21" t="s">
        <v>941</v>
      </c>
      <c r="C3" s="13" t="s">
        <v>56</v>
      </c>
      <c r="D3" s="14" t="s">
        <v>50</v>
      </c>
      <c r="E3" s="21" t="s">
        <v>940</v>
      </c>
      <c r="F3" s="79" t="s">
        <v>1</v>
      </c>
      <c r="G3" s="82"/>
      <c r="H3" s="74"/>
      <c r="K3" s="21" t="s">
        <v>1</v>
      </c>
      <c r="L3" s="21" t="s">
        <v>2</v>
      </c>
      <c r="M3" s="12" t="s">
        <v>3</v>
      </c>
    </row>
    <row r="4" hidden="1">
      <c r="A4" s="14">
        <f t="shared" si="1"/>
        <v>3</v>
      </c>
      <c r="B4" s="21" t="s">
        <v>942</v>
      </c>
      <c r="C4" s="13" t="s">
        <v>86</v>
      </c>
      <c r="D4" s="14" t="s">
        <v>78</v>
      </c>
      <c r="E4" s="21" t="s">
        <v>943</v>
      </c>
      <c r="F4" s="90" t="s">
        <v>1</v>
      </c>
      <c r="G4" s="82"/>
      <c r="H4" s="71"/>
      <c r="K4" s="14">
        <f>COUNTIF(F2:F1000,"Registered")</f>
        <v>25</v>
      </c>
      <c r="L4" s="14">
        <f>COUNTIF(G2:G1000,"Not Registered")</f>
        <v>0</v>
      </c>
      <c r="M4" s="14">
        <f>COUNTA(H2:H1000)</f>
        <v>0</v>
      </c>
    </row>
    <row r="5" hidden="1">
      <c r="A5" s="14">
        <f t="shared" si="1"/>
        <v>4</v>
      </c>
      <c r="B5" s="21" t="s">
        <v>944</v>
      </c>
      <c r="C5" s="13" t="s">
        <v>58</v>
      </c>
      <c r="D5" s="14" t="s">
        <v>78</v>
      </c>
      <c r="E5" s="21" t="s">
        <v>940</v>
      </c>
      <c r="F5" s="90" t="s">
        <v>1</v>
      </c>
      <c r="G5" s="82"/>
      <c r="H5" s="74"/>
    </row>
    <row r="6" hidden="1">
      <c r="A6" s="14">
        <f t="shared" si="1"/>
        <v>5</v>
      </c>
      <c r="B6" s="21" t="s">
        <v>945</v>
      </c>
      <c r="C6" s="13" t="s">
        <v>49</v>
      </c>
      <c r="D6" s="14" t="s">
        <v>50</v>
      </c>
      <c r="E6" s="21" t="s">
        <v>943</v>
      </c>
      <c r="F6" s="90" t="s">
        <v>1</v>
      </c>
      <c r="G6" s="125"/>
      <c r="H6" s="74"/>
    </row>
    <row r="7">
      <c r="A7" s="14">
        <f t="shared" si="1"/>
        <v>6</v>
      </c>
      <c r="B7" s="21" t="s">
        <v>946</v>
      </c>
      <c r="C7" s="13" t="s">
        <v>56</v>
      </c>
      <c r="D7" s="14" t="s">
        <v>50</v>
      </c>
      <c r="E7" s="21" t="s">
        <v>940</v>
      </c>
      <c r="F7" s="90" t="s">
        <v>1</v>
      </c>
      <c r="G7" s="14"/>
      <c r="H7" s="71"/>
    </row>
    <row r="8" hidden="1">
      <c r="A8" s="14">
        <f t="shared" si="1"/>
        <v>7</v>
      </c>
      <c r="B8" s="21" t="s">
        <v>947</v>
      </c>
      <c r="C8" s="13" t="s">
        <v>49</v>
      </c>
      <c r="D8" s="14" t="s">
        <v>50</v>
      </c>
      <c r="E8" s="21" t="s">
        <v>940</v>
      </c>
      <c r="F8" s="90" t="s">
        <v>1</v>
      </c>
      <c r="G8" s="82"/>
      <c r="H8" s="74"/>
    </row>
    <row r="9">
      <c r="A9" s="14">
        <f t="shared" si="1"/>
        <v>8</v>
      </c>
      <c r="B9" s="21" t="s">
        <v>948</v>
      </c>
      <c r="C9" s="13" t="s">
        <v>56</v>
      </c>
      <c r="D9" s="14" t="s">
        <v>50</v>
      </c>
      <c r="E9" s="21" t="s">
        <v>940</v>
      </c>
      <c r="F9" s="90" t="s">
        <v>1</v>
      </c>
      <c r="G9" s="14"/>
      <c r="H9" s="71"/>
    </row>
    <row r="10">
      <c r="A10" s="14">
        <f t="shared" si="1"/>
        <v>9</v>
      </c>
      <c r="B10" s="21" t="s">
        <v>949</v>
      </c>
      <c r="C10" s="13" t="s">
        <v>56</v>
      </c>
      <c r="D10" s="14" t="s">
        <v>50</v>
      </c>
      <c r="E10" s="21" t="s">
        <v>940</v>
      </c>
      <c r="F10" s="90" t="s">
        <v>1</v>
      </c>
      <c r="G10" s="82"/>
      <c r="H10" s="71"/>
    </row>
    <row r="11">
      <c r="A11" s="14">
        <f t="shared" si="1"/>
        <v>10</v>
      </c>
      <c r="B11" s="21" t="s">
        <v>950</v>
      </c>
      <c r="C11" s="13" t="s">
        <v>56</v>
      </c>
      <c r="D11" s="14" t="s">
        <v>50</v>
      </c>
      <c r="E11" s="21" t="s">
        <v>943</v>
      </c>
      <c r="F11" s="79" t="s">
        <v>1</v>
      </c>
      <c r="G11" s="14"/>
      <c r="H11" s="71"/>
    </row>
    <row r="12">
      <c r="A12" s="14">
        <f t="shared" si="1"/>
        <v>11</v>
      </c>
      <c r="B12" s="21" t="s">
        <v>951</v>
      </c>
      <c r="C12" s="13" t="s">
        <v>56</v>
      </c>
      <c r="D12" s="14" t="s">
        <v>50</v>
      </c>
      <c r="E12" s="21" t="s">
        <v>940</v>
      </c>
      <c r="F12" s="79" t="s">
        <v>1</v>
      </c>
      <c r="G12" s="14"/>
      <c r="H12" s="71"/>
    </row>
    <row r="13" hidden="1">
      <c r="A13" s="14">
        <f t="shared" si="1"/>
        <v>12</v>
      </c>
      <c r="B13" s="21" t="s">
        <v>952</v>
      </c>
      <c r="C13" s="13" t="s">
        <v>58</v>
      </c>
      <c r="D13" s="14" t="s">
        <v>50</v>
      </c>
      <c r="E13" s="21" t="s">
        <v>940</v>
      </c>
      <c r="F13" s="90" t="s">
        <v>1</v>
      </c>
      <c r="G13" s="14"/>
      <c r="H13" s="71"/>
    </row>
    <row r="14" hidden="1">
      <c r="A14" s="14">
        <f t="shared" si="1"/>
        <v>13</v>
      </c>
      <c r="B14" s="21" t="s">
        <v>953</v>
      </c>
      <c r="C14" s="13" t="s">
        <v>58</v>
      </c>
      <c r="D14" s="14" t="s">
        <v>78</v>
      </c>
      <c r="E14" s="21" t="s">
        <v>940</v>
      </c>
      <c r="F14" s="90" t="s">
        <v>1</v>
      </c>
      <c r="G14" s="82"/>
      <c r="H14" s="74"/>
    </row>
    <row r="15" hidden="1">
      <c r="A15" s="14">
        <f t="shared" si="1"/>
        <v>14</v>
      </c>
      <c r="B15" s="21" t="s">
        <v>954</v>
      </c>
      <c r="C15" s="13" t="s">
        <v>86</v>
      </c>
      <c r="D15" s="14" t="s">
        <v>78</v>
      </c>
      <c r="E15" s="21" t="s">
        <v>940</v>
      </c>
      <c r="F15" s="90" t="s">
        <v>1</v>
      </c>
      <c r="G15" s="14"/>
      <c r="H15" s="71"/>
    </row>
    <row r="16">
      <c r="A16" s="14">
        <f t="shared" si="1"/>
        <v>15</v>
      </c>
      <c r="B16" s="21" t="s">
        <v>955</v>
      </c>
      <c r="C16" s="13" t="s">
        <v>56</v>
      </c>
      <c r="D16" s="14" t="s">
        <v>78</v>
      </c>
      <c r="E16" s="21" t="s">
        <v>940</v>
      </c>
      <c r="F16" s="79" t="s">
        <v>1</v>
      </c>
      <c r="G16" s="14"/>
      <c r="H16" s="71"/>
    </row>
    <row r="17" hidden="1">
      <c r="A17" s="14">
        <f t="shared" si="1"/>
        <v>16</v>
      </c>
      <c r="B17" s="21" t="s">
        <v>956</v>
      </c>
      <c r="C17" s="13" t="s">
        <v>58</v>
      </c>
      <c r="D17" s="14" t="s">
        <v>50</v>
      </c>
      <c r="E17" s="21" t="s">
        <v>940</v>
      </c>
      <c r="F17" s="90" t="s">
        <v>1</v>
      </c>
      <c r="G17" s="82"/>
      <c r="H17" s="74"/>
    </row>
    <row r="18" hidden="1">
      <c r="A18" s="14">
        <f t="shared" si="1"/>
        <v>17</v>
      </c>
      <c r="B18" s="21" t="s">
        <v>957</v>
      </c>
      <c r="C18" s="13" t="s">
        <v>86</v>
      </c>
      <c r="D18" s="14" t="s">
        <v>78</v>
      </c>
      <c r="E18" s="21" t="s">
        <v>943</v>
      </c>
      <c r="F18" s="90" t="s">
        <v>1</v>
      </c>
      <c r="G18" s="14"/>
      <c r="H18" s="71"/>
    </row>
    <row r="19">
      <c r="A19" s="14">
        <f t="shared" si="1"/>
        <v>18</v>
      </c>
      <c r="B19" s="21" t="s">
        <v>958</v>
      </c>
      <c r="C19" s="13" t="s">
        <v>56</v>
      </c>
      <c r="D19" s="14" t="s">
        <v>50</v>
      </c>
      <c r="E19" s="21" t="s">
        <v>943</v>
      </c>
      <c r="F19" s="79" t="s">
        <v>1</v>
      </c>
      <c r="G19" s="14"/>
      <c r="H19" s="71"/>
    </row>
    <row r="20">
      <c r="A20" s="14">
        <f t="shared" si="1"/>
        <v>19</v>
      </c>
      <c r="B20" s="21" t="s">
        <v>959</v>
      </c>
      <c r="C20" s="13" t="s">
        <v>56</v>
      </c>
      <c r="D20" s="14" t="s">
        <v>50</v>
      </c>
      <c r="E20" s="21" t="s">
        <v>940</v>
      </c>
      <c r="F20" s="79" t="s">
        <v>1</v>
      </c>
      <c r="G20" s="14"/>
      <c r="H20" s="71"/>
    </row>
    <row r="21" ht="15.75" customHeight="1">
      <c r="A21" s="14">
        <f t="shared" si="1"/>
        <v>20</v>
      </c>
      <c r="B21" s="21" t="s">
        <v>960</v>
      </c>
      <c r="C21" s="13" t="s">
        <v>56</v>
      </c>
      <c r="D21" s="14" t="s">
        <v>50</v>
      </c>
      <c r="E21" s="21" t="s">
        <v>940</v>
      </c>
      <c r="F21" s="79" t="s">
        <v>1</v>
      </c>
      <c r="G21" s="14"/>
      <c r="H21" s="21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</row>
    <row r="22" ht="15.75" hidden="1" customHeight="1">
      <c r="A22" s="14">
        <f t="shared" si="1"/>
        <v>21</v>
      </c>
      <c r="B22" s="21" t="s">
        <v>961</v>
      </c>
      <c r="C22" s="13" t="s">
        <v>58</v>
      </c>
      <c r="D22" s="14" t="s">
        <v>50</v>
      </c>
      <c r="E22" s="21" t="s">
        <v>943</v>
      </c>
      <c r="F22" s="90" t="s">
        <v>1</v>
      </c>
      <c r="G22" s="82"/>
      <c r="H22" s="71"/>
    </row>
    <row r="23" ht="15.75" hidden="1" customHeight="1">
      <c r="A23" s="14">
        <f t="shared" si="1"/>
        <v>22</v>
      </c>
      <c r="B23" s="21" t="s">
        <v>962</v>
      </c>
      <c r="C23" s="13" t="s">
        <v>86</v>
      </c>
      <c r="D23" s="14" t="s">
        <v>50</v>
      </c>
      <c r="E23" s="21" t="s">
        <v>940</v>
      </c>
      <c r="F23" s="90" t="s">
        <v>1</v>
      </c>
      <c r="G23" s="14"/>
      <c r="H23" s="71"/>
    </row>
    <row r="24" ht="15.75" hidden="1" customHeight="1">
      <c r="A24" s="14">
        <f t="shared" si="1"/>
        <v>23</v>
      </c>
      <c r="B24" s="21" t="s">
        <v>963</v>
      </c>
      <c r="C24" s="13" t="s">
        <v>86</v>
      </c>
      <c r="D24" s="14" t="s">
        <v>50</v>
      </c>
      <c r="E24" s="21" t="s">
        <v>940</v>
      </c>
      <c r="F24" s="90" t="s">
        <v>1</v>
      </c>
      <c r="G24" s="14"/>
      <c r="H24" s="71"/>
    </row>
    <row r="25" ht="15.75" hidden="1" customHeight="1">
      <c r="A25" s="14">
        <f t="shared" si="1"/>
        <v>24</v>
      </c>
      <c r="B25" s="21" t="s">
        <v>964</v>
      </c>
      <c r="C25" s="13" t="s">
        <v>58</v>
      </c>
      <c r="D25" s="14" t="s">
        <v>50</v>
      </c>
      <c r="E25" s="21" t="s">
        <v>940</v>
      </c>
      <c r="F25" s="70" t="s">
        <v>1</v>
      </c>
      <c r="G25" s="15"/>
      <c r="H25" s="71"/>
    </row>
    <row r="26" ht="15.75" customHeight="1">
      <c r="A26" s="14">
        <f t="shared" si="1"/>
        <v>25</v>
      </c>
      <c r="B26" s="12" t="s">
        <v>965</v>
      </c>
      <c r="C26" s="13" t="s">
        <v>56</v>
      </c>
      <c r="D26" s="14" t="s">
        <v>50</v>
      </c>
      <c r="E26" s="21" t="s">
        <v>940</v>
      </c>
      <c r="F26" s="85" t="s">
        <v>1</v>
      </c>
      <c r="G26" s="14"/>
      <c r="H26" s="71"/>
    </row>
    <row r="27" ht="15.75" customHeight="1">
      <c r="G27" s="31"/>
    </row>
    <row r="28" ht="15.75" customHeight="1">
      <c r="G28" s="31"/>
    </row>
    <row r="29" ht="15.75" customHeight="1">
      <c r="G29" s="31"/>
    </row>
    <row r="30" ht="15.75" customHeight="1">
      <c r="G30" s="31"/>
    </row>
    <row r="31" ht="15.75" customHeight="1">
      <c r="G31" s="31"/>
    </row>
    <row r="32" ht="15.75" customHeight="1">
      <c r="G32" s="31"/>
    </row>
    <row r="33" ht="15.75" customHeight="1">
      <c r="G33" s="31"/>
    </row>
    <row r="34" ht="15.75" customHeight="1">
      <c r="G34" s="31"/>
    </row>
    <row r="35" ht="15.75" customHeight="1">
      <c r="G35" s="31"/>
    </row>
    <row r="36" ht="15.75" customHeight="1">
      <c r="G36" s="31"/>
    </row>
    <row r="37" ht="15.75" customHeight="1">
      <c r="G37" s="31"/>
    </row>
    <row r="38" ht="15.75" customHeight="1">
      <c r="G38" s="31"/>
    </row>
    <row r="39" ht="15.75" customHeight="1">
      <c r="G39" s="31"/>
    </row>
    <row r="40" ht="15.75" customHeight="1">
      <c r="G40" s="31"/>
    </row>
    <row r="41" ht="15.75" customHeight="1">
      <c r="G41" s="31"/>
    </row>
    <row r="42" ht="15.75" customHeight="1">
      <c r="G42" s="31"/>
    </row>
    <row r="43" ht="15.75" customHeight="1">
      <c r="G43" s="31"/>
    </row>
    <row r="44" ht="15.75" customHeight="1">
      <c r="G44" s="31"/>
    </row>
    <row r="45" ht="15.75" customHeight="1">
      <c r="G45" s="31"/>
    </row>
    <row r="46" ht="15.75" customHeight="1">
      <c r="G46" s="31"/>
    </row>
    <row r="47" ht="15.75" customHeight="1">
      <c r="G47" s="31"/>
    </row>
    <row r="48" ht="15.75" customHeight="1">
      <c r="G48" s="31"/>
    </row>
    <row r="49" ht="15.75" customHeight="1">
      <c r="G49" s="31"/>
    </row>
    <row r="50" ht="15.75" customHeight="1">
      <c r="G50" s="31"/>
    </row>
    <row r="51" ht="15.75" customHeight="1">
      <c r="G51" s="31"/>
    </row>
    <row r="52" ht="15.75" customHeight="1">
      <c r="G52" s="31"/>
    </row>
    <row r="53" ht="15.75" customHeight="1">
      <c r="G53" s="31"/>
    </row>
    <row r="54" ht="15.75" customHeight="1">
      <c r="G54" s="31"/>
    </row>
    <row r="55" ht="15.75" customHeight="1">
      <c r="G55" s="31"/>
    </row>
    <row r="56" ht="15.75" customHeight="1">
      <c r="G56" s="31"/>
    </row>
    <row r="57" ht="15.75" customHeight="1">
      <c r="G57" s="31"/>
    </row>
    <row r="58" ht="15.75" customHeight="1">
      <c r="G58" s="31"/>
    </row>
    <row r="59" ht="15.75" customHeight="1">
      <c r="G59" s="31"/>
    </row>
    <row r="60" ht="15.75" customHeight="1">
      <c r="G60" s="31"/>
    </row>
    <row r="61" ht="15.75" customHeight="1">
      <c r="G61" s="31"/>
    </row>
    <row r="62" ht="15.75" customHeight="1">
      <c r="G62" s="31"/>
    </row>
    <row r="63" ht="15.75" customHeight="1">
      <c r="G63" s="31"/>
    </row>
    <row r="64" ht="15.75" customHeight="1">
      <c r="G64" s="31"/>
    </row>
    <row r="65" ht="15.75" customHeight="1">
      <c r="G65" s="31"/>
    </row>
    <row r="66" ht="15.75" customHeight="1">
      <c r="G66" s="31"/>
    </row>
    <row r="67" ht="15.75" customHeight="1">
      <c r="G67" s="31"/>
    </row>
    <row r="68" ht="15.75" customHeight="1">
      <c r="G68" s="31"/>
    </row>
    <row r="69" ht="15.75" customHeight="1">
      <c r="G69" s="31"/>
    </row>
    <row r="70" ht="15.75" customHeight="1">
      <c r="G70" s="31"/>
    </row>
    <row r="71" ht="15.75" customHeight="1">
      <c r="G71" s="31"/>
    </row>
    <row r="72" ht="15.75" customHeight="1">
      <c r="G72" s="31"/>
    </row>
    <row r="73" ht="15.75" customHeight="1">
      <c r="G73" s="31"/>
    </row>
    <row r="74" ht="15.75" customHeight="1">
      <c r="G74" s="31"/>
    </row>
    <row r="75" ht="15.75" customHeight="1">
      <c r="G75" s="31"/>
    </row>
    <row r="76" ht="15.75" customHeight="1">
      <c r="G76" s="31"/>
    </row>
    <row r="77" ht="15.75" customHeight="1">
      <c r="G77" s="31"/>
    </row>
    <row r="78" ht="15.75" customHeight="1">
      <c r="G78" s="31"/>
    </row>
    <row r="79" ht="15.75" customHeight="1">
      <c r="G79" s="31"/>
    </row>
    <row r="80" ht="15.75" customHeight="1">
      <c r="G80" s="31"/>
    </row>
    <row r="81" ht="15.75" customHeight="1">
      <c r="G81" s="31"/>
    </row>
    <row r="82" ht="15.75" customHeight="1">
      <c r="G82" s="31"/>
    </row>
    <row r="83" ht="15.75" customHeight="1">
      <c r="G83" s="31"/>
    </row>
    <row r="84" ht="15.75" customHeight="1">
      <c r="G84" s="31"/>
    </row>
    <row r="85" ht="15.75" customHeight="1">
      <c r="G85" s="31"/>
    </row>
    <row r="86" ht="15.75" customHeight="1">
      <c r="G86" s="31"/>
    </row>
    <row r="87" ht="15.75" customHeight="1">
      <c r="G87" s="31"/>
    </row>
    <row r="88" ht="15.75" customHeight="1">
      <c r="G88" s="31"/>
    </row>
    <row r="89" ht="15.75" customHeight="1">
      <c r="G89" s="31"/>
    </row>
    <row r="90" ht="15.75" customHeight="1">
      <c r="G90" s="31"/>
    </row>
    <row r="91" ht="15.75" customHeight="1">
      <c r="G91" s="31"/>
    </row>
    <row r="92" ht="15.75" customHeight="1">
      <c r="G92" s="31"/>
    </row>
    <row r="93" ht="15.75" customHeight="1">
      <c r="G93" s="31"/>
    </row>
    <row r="94" ht="15.75" customHeight="1">
      <c r="G94" s="31"/>
    </row>
    <row r="95" ht="15.75" customHeight="1">
      <c r="G95" s="31"/>
    </row>
    <row r="96" ht="15.75" customHeight="1">
      <c r="G96" s="31"/>
    </row>
    <row r="97" ht="15.75" customHeight="1">
      <c r="G97" s="31"/>
    </row>
    <row r="98" ht="15.75" customHeight="1">
      <c r="G98" s="31"/>
    </row>
    <row r="99" ht="15.75" customHeight="1">
      <c r="G99" s="31"/>
    </row>
    <row r="100" ht="15.75" customHeight="1">
      <c r="G100" s="31"/>
    </row>
    <row r="101" ht="15.75" customHeight="1">
      <c r="G101" s="31"/>
    </row>
    <row r="102" ht="15.75" customHeight="1">
      <c r="G102" s="31"/>
    </row>
    <row r="103" ht="15.75" customHeight="1">
      <c r="G103" s="31"/>
    </row>
    <row r="104" ht="15.75" customHeight="1">
      <c r="G104" s="31"/>
    </row>
    <row r="105" ht="15.75" customHeight="1">
      <c r="G105" s="31"/>
    </row>
    <row r="106" ht="15.75" customHeight="1">
      <c r="G106" s="31"/>
    </row>
    <row r="107" ht="15.75" customHeight="1">
      <c r="G107" s="31"/>
    </row>
    <row r="108" ht="15.75" customHeight="1">
      <c r="G108" s="31"/>
    </row>
    <row r="109" ht="15.75" customHeight="1">
      <c r="G109" s="31"/>
    </row>
    <row r="110" ht="15.75" customHeight="1">
      <c r="G110" s="31"/>
    </row>
    <row r="111" ht="15.75" customHeight="1">
      <c r="G111" s="31"/>
    </row>
    <row r="112" ht="15.75" customHeight="1">
      <c r="G112" s="31"/>
    </row>
    <row r="113" ht="15.75" customHeight="1">
      <c r="G113" s="31"/>
    </row>
    <row r="114" ht="15.75" customHeight="1">
      <c r="G114" s="31"/>
    </row>
    <row r="115" ht="15.75" customHeight="1">
      <c r="G115" s="31"/>
    </row>
    <row r="116" ht="15.75" customHeight="1">
      <c r="G116" s="31"/>
    </row>
    <row r="117" ht="15.75" customHeight="1">
      <c r="G117" s="31"/>
    </row>
    <row r="118" ht="15.75" customHeight="1">
      <c r="G118" s="31"/>
    </row>
    <row r="119" ht="15.75" customHeight="1">
      <c r="G119" s="31"/>
    </row>
    <row r="120" ht="15.75" customHeight="1">
      <c r="G120" s="31"/>
    </row>
    <row r="121" ht="15.75" customHeight="1">
      <c r="G121" s="31"/>
    </row>
    <row r="122" ht="15.75" customHeight="1">
      <c r="G122" s="31"/>
    </row>
    <row r="123" ht="15.75" customHeight="1">
      <c r="G123" s="31"/>
    </row>
    <row r="124" ht="15.75" customHeight="1">
      <c r="G124" s="31"/>
    </row>
    <row r="125" ht="15.75" customHeight="1">
      <c r="G125" s="31"/>
    </row>
    <row r="126" ht="15.75" customHeight="1">
      <c r="G126" s="31"/>
    </row>
    <row r="127" ht="15.75" customHeight="1">
      <c r="G127" s="31"/>
    </row>
    <row r="128" ht="15.75" customHeight="1">
      <c r="G128" s="31"/>
    </row>
    <row r="129" ht="15.75" customHeight="1">
      <c r="G129" s="31"/>
    </row>
    <row r="130" ht="15.75" customHeight="1">
      <c r="G130" s="31"/>
    </row>
    <row r="131" ht="15.75" customHeight="1">
      <c r="G131" s="31"/>
    </row>
    <row r="132" ht="15.75" customHeight="1">
      <c r="G132" s="31"/>
    </row>
    <row r="133" ht="15.75" customHeight="1">
      <c r="G133" s="31"/>
    </row>
    <row r="134" ht="15.75" customHeight="1">
      <c r="G134" s="31"/>
    </row>
    <row r="135" ht="15.75" customHeight="1">
      <c r="G135" s="31"/>
    </row>
    <row r="136" ht="15.75" customHeight="1">
      <c r="G136" s="31"/>
    </row>
    <row r="137" ht="15.75" customHeight="1">
      <c r="G137" s="31"/>
    </row>
    <row r="138" ht="15.75" customHeight="1">
      <c r="G138" s="31"/>
    </row>
    <row r="139" ht="15.75" customHeight="1">
      <c r="G139" s="31"/>
    </row>
    <row r="140" ht="15.75" customHeight="1">
      <c r="G140" s="31"/>
    </row>
    <row r="141" ht="15.75" customHeight="1">
      <c r="G141" s="31"/>
    </row>
    <row r="142" ht="15.75" customHeight="1">
      <c r="G142" s="31"/>
    </row>
    <row r="143" ht="15.75" customHeight="1">
      <c r="G143" s="31"/>
    </row>
    <row r="144" ht="15.75" customHeight="1">
      <c r="G144" s="31"/>
    </row>
    <row r="145" ht="15.75" customHeight="1">
      <c r="G145" s="31"/>
    </row>
    <row r="146" ht="15.75" customHeight="1">
      <c r="G146" s="31"/>
    </row>
    <row r="147" ht="15.75" customHeight="1">
      <c r="G147" s="31"/>
    </row>
    <row r="148" ht="15.75" customHeight="1">
      <c r="G148" s="31"/>
    </row>
    <row r="149" ht="15.75" customHeight="1">
      <c r="G149" s="31"/>
    </row>
    <row r="150" ht="15.75" customHeight="1">
      <c r="G150" s="31"/>
    </row>
    <row r="151" ht="15.75" customHeight="1">
      <c r="G151" s="31"/>
    </row>
    <row r="152" ht="15.75" customHeight="1">
      <c r="G152" s="31"/>
    </row>
    <row r="153" ht="15.75" customHeight="1">
      <c r="G153" s="31"/>
    </row>
    <row r="154" ht="15.75" customHeight="1">
      <c r="G154" s="31"/>
    </row>
    <row r="155" ht="15.75" customHeight="1">
      <c r="G155" s="31"/>
    </row>
    <row r="156" ht="15.75" customHeight="1">
      <c r="G156" s="31"/>
    </row>
    <row r="157" ht="15.75" customHeight="1">
      <c r="G157" s="31"/>
    </row>
    <row r="158" ht="15.75" customHeight="1">
      <c r="G158" s="31"/>
    </row>
    <row r="159" ht="15.75" customHeight="1">
      <c r="G159" s="31"/>
    </row>
    <row r="160" ht="15.75" customHeight="1">
      <c r="G160" s="31"/>
    </row>
    <row r="161" ht="15.75" customHeight="1">
      <c r="G161" s="31"/>
    </row>
    <row r="162" ht="15.75" customHeight="1">
      <c r="G162" s="31"/>
    </row>
    <row r="163" ht="15.75" customHeight="1">
      <c r="G163" s="31"/>
    </row>
    <row r="164" ht="15.75" customHeight="1">
      <c r="G164" s="31"/>
    </row>
    <row r="165" ht="15.75" customHeight="1">
      <c r="G165" s="31"/>
    </row>
    <row r="166" ht="15.75" customHeight="1">
      <c r="G166" s="31"/>
    </row>
    <row r="167" ht="15.75" customHeight="1">
      <c r="G167" s="31"/>
    </row>
    <row r="168" ht="15.75" customHeight="1">
      <c r="G168" s="31"/>
    </row>
    <row r="169" ht="15.75" customHeight="1">
      <c r="G169" s="31"/>
    </row>
    <row r="170" ht="15.75" customHeight="1">
      <c r="G170" s="31"/>
    </row>
    <row r="171" ht="15.75" customHeight="1">
      <c r="G171" s="31"/>
    </row>
    <row r="172" ht="15.75" customHeight="1">
      <c r="G172" s="31"/>
    </row>
    <row r="173" ht="15.75" customHeight="1">
      <c r="G173" s="31"/>
    </row>
    <row r="174" ht="15.75" customHeight="1">
      <c r="G174" s="31"/>
    </row>
    <row r="175" ht="15.75" customHeight="1">
      <c r="G175" s="31"/>
    </row>
    <row r="176" ht="15.75" customHeight="1">
      <c r="G176" s="31"/>
    </row>
    <row r="177" ht="15.75" customHeight="1">
      <c r="G177" s="31"/>
    </row>
    <row r="178" ht="15.75" customHeight="1">
      <c r="G178" s="31"/>
    </row>
    <row r="179" ht="15.75" customHeight="1">
      <c r="G179" s="31"/>
    </row>
    <row r="180" ht="15.75" customHeight="1">
      <c r="G180" s="31"/>
    </row>
    <row r="181" ht="15.75" customHeight="1">
      <c r="G181" s="31"/>
    </row>
    <row r="182" ht="15.75" customHeight="1">
      <c r="G182" s="31"/>
    </row>
    <row r="183" ht="15.75" customHeight="1">
      <c r="G183" s="31"/>
    </row>
    <row r="184" ht="15.75" customHeight="1">
      <c r="G184" s="31"/>
    </row>
    <row r="185" ht="15.75" customHeight="1">
      <c r="G185" s="31"/>
    </row>
    <row r="186" ht="15.75" customHeight="1">
      <c r="G186" s="31"/>
    </row>
    <row r="187" ht="15.75" customHeight="1">
      <c r="G187" s="31"/>
    </row>
    <row r="188" ht="15.75" customHeight="1">
      <c r="G188" s="31"/>
    </row>
    <row r="189" ht="15.75" customHeight="1">
      <c r="G189" s="31"/>
    </row>
    <row r="190" ht="15.75" customHeight="1">
      <c r="G190" s="31"/>
    </row>
    <row r="191" ht="15.75" customHeight="1">
      <c r="G191" s="31"/>
    </row>
    <row r="192" ht="15.75" customHeight="1">
      <c r="G192" s="31"/>
    </row>
    <row r="193" ht="15.75" customHeight="1">
      <c r="G193" s="31"/>
    </row>
    <row r="194" ht="15.75" customHeight="1">
      <c r="G194" s="31"/>
    </row>
    <row r="195" ht="15.75" customHeight="1">
      <c r="G195" s="31"/>
    </row>
    <row r="196" ht="15.75" customHeight="1">
      <c r="G196" s="31"/>
    </row>
    <row r="197" ht="15.75" customHeight="1">
      <c r="G197" s="31"/>
    </row>
    <row r="198" ht="15.75" customHeight="1">
      <c r="G198" s="31"/>
    </row>
    <row r="199" ht="15.75" customHeight="1">
      <c r="G199" s="31"/>
    </row>
    <row r="200" ht="15.75" customHeight="1">
      <c r="G200" s="31"/>
    </row>
    <row r="201" ht="15.75" customHeight="1">
      <c r="G201" s="31"/>
    </row>
    <row r="202" ht="15.75" customHeight="1">
      <c r="G202" s="31"/>
    </row>
    <row r="203" ht="15.75" customHeight="1">
      <c r="G203" s="31"/>
    </row>
    <row r="204" ht="15.75" customHeight="1">
      <c r="G204" s="31"/>
    </row>
    <row r="205" ht="15.75" customHeight="1">
      <c r="G205" s="31"/>
    </row>
    <row r="206" ht="15.75" customHeight="1">
      <c r="G206" s="31"/>
    </row>
    <row r="207" ht="15.75" customHeight="1">
      <c r="G207" s="31"/>
    </row>
    <row r="208" ht="15.75" customHeight="1">
      <c r="G208" s="31"/>
    </row>
    <row r="209" ht="15.75" customHeight="1">
      <c r="G209" s="31"/>
    </row>
    <row r="210" ht="15.75" customHeight="1">
      <c r="G210" s="31"/>
    </row>
    <row r="211" ht="15.75" customHeight="1">
      <c r="G211" s="31"/>
    </row>
    <row r="212" ht="15.75" customHeight="1">
      <c r="G212" s="31"/>
    </row>
    <row r="213" ht="15.75" customHeight="1">
      <c r="G213" s="31"/>
    </row>
    <row r="214" ht="15.75" customHeight="1">
      <c r="G214" s="31"/>
    </row>
    <row r="215" ht="15.75" customHeight="1">
      <c r="G215" s="31"/>
    </row>
    <row r="216" ht="15.75" customHeight="1">
      <c r="G216" s="31"/>
    </row>
    <row r="217" ht="15.75" customHeight="1">
      <c r="G217" s="31"/>
    </row>
    <row r="218" ht="15.75" customHeight="1">
      <c r="G218" s="31"/>
    </row>
    <row r="219" ht="15.75" customHeight="1">
      <c r="G219" s="31"/>
    </row>
    <row r="220" ht="15.75" customHeight="1">
      <c r="G220" s="31"/>
    </row>
    <row r="221" ht="15.75" customHeight="1">
      <c r="G221" s="31"/>
    </row>
    <row r="222" ht="15.75" customHeight="1">
      <c r="G222" s="31"/>
    </row>
    <row r="223" ht="15.75" customHeight="1">
      <c r="G223" s="31"/>
    </row>
    <row r="224" ht="15.75" customHeight="1">
      <c r="G224" s="31"/>
    </row>
    <row r="225" ht="15.75" customHeight="1">
      <c r="G225" s="31"/>
    </row>
    <row r="226" ht="15.75" customHeight="1">
      <c r="G226" s="31"/>
    </row>
    <row r="227" ht="15.75" customHeight="1">
      <c r="G227" s="31"/>
    </row>
    <row r="228" ht="15.75" customHeight="1">
      <c r="G228" s="31"/>
    </row>
    <row r="229" ht="15.75" customHeight="1">
      <c r="G229" s="31"/>
    </row>
    <row r="230" ht="15.75" customHeight="1">
      <c r="G230" s="31"/>
    </row>
    <row r="231" ht="15.75" customHeight="1">
      <c r="G231" s="31"/>
    </row>
    <row r="232" ht="15.75" customHeight="1">
      <c r="G232" s="31"/>
    </row>
    <row r="233" ht="15.75" customHeight="1">
      <c r="G233" s="31"/>
    </row>
    <row r="234" ht="15.75" customHeight="1">
      <c r="G234" s="31"/>
    </row>
    <row r="235" ht="15.75" customHeight="1">
      <c r="G235" s="31"/>
    </row>
    <row r="236" ht="15.75" customHeight="1">
      <c r="G236" s="31"/>
    </row>
    <row r="237" ht="15.75" customHeight="1">
      <c r="G237" s="31"/>
    </row>
    <row r="238" ht="15.75" customHeight="1">
      <c r="G238" s="31"/>
    </row>
    <row r="239" ht="15.75" customHeight="1">
      <c r="G239" s="31"/>
    </row>
    <row r="240" ht="15.75" customHeight="1">
      <c r="G240" s="31"/>
    </row>
    <row r="241" ht="15.75" customHeight="1">
      <c r="G241" s="31"/>
    </row>
    <row r="242" ht="15.75" customHeight="1">
      <c r="G242" s="31"/>
    </row>
    <row r="243" ht="15.75" customHeight="1">
      <c r="G243" s="31"/>
    </row>
    <row r="244" ht="15.75" customHeight="1">
      <c r="G244" s="31"/>
    </row>
    <row r="245" ht="15.75" customHeight="1">
      <c r="G245" s="31"/>
    </row>
    <row r="246" ht="15.75" customHeight="1">
      <c r="G246" s="31"/>
    </row>
    <row r="247" ht="15.75" customHeight="1">
      <c r="G247" s="31"/>
    </row>
    <row r="248" ht="15.75" customHeight="1">
      <c r="G248" s="31"/>
    </row>
    <row r="249" ht="15.75" customHeight="1">
      <c r="G249" s="31"/>
    </row>
    <row r="250" ht="15.75" customHeight="1">
      <c r="G250" s="31"/>
    </row>
    <row r="251" ht="15.75" customHeight="1">
      <c r="G251" s="31"/>
    </row>
    <row r="252" ht="15.75" customHeight="1">
      <c r="G252" s="31"/>
    </row>
    <row r="253" ht="15.75" customHeight="1">
      <c r="G253" s="31"/>
    </row>
    <row r="254" ht="15.75" customHeight="1">
      <c r="G254" s="31"/>
    </row>
    <row r="255" ht="15.75" customHeight="1">
      <c r="G255" s="31"/>
    </row>
    <row r="256" ht="15.75" customHeight="1">
      <c r="G256" s="31"/>
    </row>
    <row r="257" ht="15.75" customHeight="1">
      <c r="G257" s="31"/>
    </row>
    <row r="258" ht="15.75" customHeight="1">
      <c r="G258" s="31"/>
    </row>
    <row r="259" ht="15.75" customHeight="1">
      <c r="G259" s="31"/>
    </row>
    <row r="260" ht="15.75" customHeight="1">
      <c r="G260" s="31"/>
    </row>
    <row r="261" ht="15.75" customHeight="1">
      <c r="G261" s="31"/>
    </row>
    <row r="262" ht="15.75" customHeight="1">
      <c r="G262" s="31"/>
    </row>
    <row r="263" ht="15.75" customHeight="1">
      <c r="G263" s="31"/>
    </row>
    <row r="264" ht="15.75" customHeight="1">
      <c r="G264" s="31"/>
    </row>
    <row r="265" ht="15.75" customHeight="1">
      <c r="G265" s="31"/>
    </row>
    <row r="266" ht="15.75" customHeight="1">
      <c r="G266" s="31"/>
    </row>
    <row r="267" ht="15.75" customHeight="1">
      <c r="G267" s="31"/>
    </row>
    <row r="268" ht="15.75" customHeight="1">
      <c r="G268" s="31"/>
    </row>
    <row r="269" ht="15.75" customHeight="1">
      <c r="G269" s="31"/>
    </row>
    <row r="270" ht="15.75" customHeight="1">
      <c r="G270" s="31"/>
    </row>
    <row r="271" ht="15.75" customHeight="1">
      <c r="G271" s="31"/>
    </row>
    <row r="272" ht="15.75" customHeight="1">
      <c r="G272" s="31"/>
    </row>
    <row r="273" ht="15.75" customHeight="1">
      <c r="G273" s="31"/>
    </row>
    <row r="274" ht="15.75" customHeight="1">
      <c r="G274" s="31"/>
    </row>
    <row r="275" ht="15.75" customHeight="1">
      <c r="G275" s="31"/>
    </row>
    <row r="276" ht="15.75" customHeight="1">
      <c r="G276" s="31"/>
    </row>
    <row r="277" ht="15.75" customHeight="1">
      <c r="G277" s="31"/>
    </row>
    <row r="278" ht="15.75" customHeight="1">
      <c r="G278" s="31"/>
    </row>
    <row r="279" ht="15.75" customHeight="1">
      <c r="G279" s="31"/>
    </row>
    <row r="280" ht="15.75" customHeight="1">
      <c r="G280" s="31"/>
    </row>
    <row r="281" ht="15.75" customHeight="1">
      <c r="G281" s="31"/>
    </row>
    <row r="282" ht="15.75" customHeight="1">
      <c r="G282" s="31"/>
    </row>
    <row r="283" ht="15.75" customHeight="1">
      <c r="G283" s="31"/>
    </row>
    <row r="284" ht="15.75" customHeight="1">
      <c r="G284" s="31"/>
    </row>
    <row r="285" ht="15.75" customHeight="1">
      <c r="G285" s="31"/>
    </row>
    <row r="286" ht="15.75" customHeight="1">
      <c r="G286" s="31"/>
    </row>
    <row r="287" ht="15.75" customHeight="1">
      <c r="G287" s="31"/>
    </row>
    <row r="288" ht="15.75" customHeight="1">
      <c r="G288" s="31"/>
    </row>
    <row r="289" ht="15.75" customHeight="1">
      <c r="G289" s="31"/>
    </row>
    <row r="290" ht="15.75" customHeight="1">
      <c r="G290" s="31"/>
    </row>
    <row r="291" ht="15.75" customHeight="1">
      <c r="G291" s="31"/>
    </row>
    <row r="292" ht="15.75" customHeight="1">
      <c r="G292" s="31"/>
    </row>
    <row r="293" ht="15.75" customHeight="1">
      <c r="G293" s="31"/>
    </row>
    <row r="294" ht="15.75" customHeight="1">
      <c r="G294" s="31"/>
    </row>
    <row r="295" ht="15.75" customHeight="1">
      <c r="G295" s="31"/>
    </row>
    <row r="296" ht="15.75" customHeight="1">
      <c r="G296" s="31"/>
    </row>
    <row r="297" ht="15.75" customHeight="1">
      <c r="G297" s="31"/>
    </row>
    <row r="298" ht="15.75" customHeight="1">
      <c r="G298" s="31"/>
    </row>
    <row r="299" ht="15.75" customHeight="1">
      <c r="G299" s="31"/>
    </row>
    <row r="300" ht="15.75" customHeight="1">
      <c r="G300" s="31"/>
    </row>
    <row r="301" ht="15.75" customHeight="1">
      <c r="G301" s="31"/>
    </row>
    <row r="302" ht="15.75" customHeight="1">
      <c r="G302" s="31"/>
    </row>
    <row r="303" ht="15.75" customHeight="1">
      <c r="G303" s="31"/>
    </row>
    <row r="304" ht="15.75" customHeight="1">
      <c r="G304" s="31"/>
    </row>
    <row r="305" ht="15.75" customHeight="1">
      <c r="G305" s="31"/>
    </row>
    <row r="306" ht="15.75" customHeight="1">
      <c r="G306" s="31"/>
    </row>
    <row r="307" ht="15.75" customHeight="1">
      <c r="G307" s="31"/>
    </row>
    <row r="308" ht="15.75" customHeight="1">
      <c r="G308" s="31"/>
    </row>
    <row r="309" ht="15.75" customHeight="1">
      <c r="G309" s="31"/>
    </row>
    <row r="310" ht="15.75" customHeight="1">
      <c r="G310" s="31"/>
    </row>
    <row r="311" ht="15.75" customHeight="1">
      <c r="G311" s="31"/>
    </row>
    <row r="312" ht="15.75" customHeight="1">
      <c r="G312" s="31"/>
    </row>
    <row r="313" ht="15.75" customHeight="1">
      <c r="G313" s="31"/>
    </row>
    <row r="314" ht="15.75" customHeight="1">
      <c r="G314" s="31"/>
    </row>
    <row r="315" ht="15.75" customHeight="1">
      <c r="G315" s="31"/>
    </row>
    <row r="316" ht="15.75" customHeight="1">
      <c r="G316" s="31"/>
    </row>
    <row r="317" ht="15.75" customHeight="1">
      <c r="G317" s="31"/>
    </row>
    <row r="318" ht="15.75" customHeight="1">
      <c r="G318" s="31"/>
    </row>
    <row r="319" ht="15.75" customHeight="1">
      <c r="G319" s="31"/>
    </row>
    <row r="320" ht="15.75" customHeight="1">
      <c r="G320" s="31"/>
    </row>
    <row r="321" ht="15.75" customHeight="1">
      <c r="G321" s="31"/>
    </row>
    <row r="322" ht="15.75" customHeight="1">
      <c r="G322" s="31"/>
    </row>
    <row r="323" ht="15.75" customHeight="1">
      <c r="G323" s="31"/>
    </row>
    <row r="324" ht="15.75" customHeight="1">
      <c r="G324" s="31"/>
    </row>
    <row r="325" ht="15.75" customHeight="1">
      <c r="G325" s="31"/>
    </row>
    <row r="326" ht="15.75" customHeight="1">
      <c r="G326" s="31"/>
    </row>
    <row r="327" ht="15.75" customHeight="1">
      <c r="G327" s="31"/>
    </row>
    <row r="328" ht="15.75" customHeight="1">
      <c r="G328" s="31"/>
    </row>
    <row r="329" ht="15.75" customHeight="1">
      <c r="G329" s="31"/>
    </row>
    <row r="330" ht="15.75" customHeight="1">
      <c r="G330" s="31"/>
    </row>
    <row r="331" ht="15.75" customHeight="1">
      <c r="G331" s="31"/>
    </row>
    <row r="332" ht="15.75" customHeight="1">
      <c r="G332" s="31"/>
    </row>
    <row r="333" ht="15.75" customHeight="1">
      <c r="G333" s="31"/>
    </row>
    <row r="334" ht="15.75" customHeight="1">
      <c r="G334" s="31"/>
    </row>
    <row r="335" ht="15.75" customHeight="1">
      <c r="G335" s="31"/>
    </row>
    <row r="336" ht="15.75" customHeight="1">
      <c r="G336" s="31"/>
    </row>
    <row r="337" ht="15.75" customHeight="1">
      <c r="G337" s="31"/>
    </row>
    <row r="338" ht="15.75" customHeight="1">
      <c r="G338" s="31"/>
    </row>
    <row r="339" ht="15.75" customHeight="1">
      <c r="G339" s="31"/>
    </row>
    <row r="340" ht="15.75" customHeight="1">
      <c r="G340" s="31"/>
    </row>
    <row r="341" ht="15.75" customHeight="1">
      <c r="G341" s="31"/>
    </row>
    <row r="342" ht="15.75" customHeight="1">
      <c r="G342" s="31"/>
    </row>
    <row r="343" ht="15.75" customHeight="1">
      <c r="G343" s="31"/>
    </row>
    <row r="344" ht="15.75" customHeight="1">
      <c r="G344" s="31"/>
    </row>
    <row r="345" ht="15.75" customHeight="1">
      <c r="G345" s="31"/>
    </row>
    <row r="346" ht="15.75" customHeight="1">
      <c r="G346" s="31"/>
    </row>
    <row r="347" ht="15.75" customHeight="1">
      <c r="G347" s="31"/>
    </row>
    <row r="348" ht="15.75" customHeight="1">
      <c r="G348" s="31"/>
    </row>
    <row r="349" ht="15.75" customHeight="1">
      <c r="G349" s="31"/>
    </row>
    <row r="350" ht="15.75" customHeight="1">
      <c r="G350" s="31"/>
    </row>
    <row r="351" ht="15.75" customHeight="1">
      <c r="G351" s="31"/>
    </row>
    <row r="352" ht="15.75" customHeight="1">
      <c r="G352" s="31"/>
    </row>
    <row r="353" ht="15.75" customHeight="1">
      <c r="G353" s="31"/>
    </row>
    <row r="354" ht="15.75" customHeight="1">
      <c r="G354" s="31"/>
    </row>
    <row r="355" ht="15.75" customHeight="1">
      <c r="G355" s="31"/>
    </row>
    <row r="356" ht="15.75" customHeight="1">
      <c r="G356" s="31"/>
    </row>
    <row r="357" ht="15.75" customHeight="1">
      <c r="G357" s="31"/>
    </row>
    <row r="358" ht="15.75" customHeight="1">
      <c r="G358" s="31"/>
    </row>
    <row r="359" ht="15.75" customHeight="1">
      <c r="G359" s="31"/>
    </row>
    <row r="360" ht="15.75" customHeight="1">
      <c r="G360" s="31"/>
    </row>
    <row r="361" ht="15.75" customHeight="1">
      <c r="G361" s="31"/>
    </row>
    <row r="362" ht="15.75" customHeight="1">
      <c r="G362" s="31"/>
    </row>
    <row r="363" ht="15.75" customHeight="1">
      <c r="G363" s="31"/>
    </row>
    <row r="364" ht="15.75" customHeight="1">
      <c r="G364" s="31"/>
    </row>
    <row r="365" ht="15.75" customHeight="1">
      <c r="G365" s="31"/>
    </row>
    <row r="366" ht="15.75" customHeight="1">
      <c r="G366" s="31"/>
    </row>
    <row r="367" ht="15.75" customHeight="1">
      <c r="G367" s="31"/>
    </row>
    <row r="368" ht="15.75" customHeight="1">
      <c r="G368" s="31"/>
    </row>
    <row r="369" ht="15.75" customHeight="1">
      <c r="G369" s="31"/>
    </row>
    <row r="370" ht="15.75" customHeight="1">
      <c r="G370" s="31"/>
    </row>
    <row r="371" ht="15.75" customHeight="1">
      <c r="G371" s="31"/>
    </row>
    <row r="372" ht="15.75" customHeight="1">
      <c r="G372" s="31"/>
    </row>
    <row r="373" ht="15.75" customHeight="1">
      <c r="G373" s="31"/>
    </row>
    <row r="374" ht="15.75" customHeight="1">
      <c r="G374" s="31"/>
    </row>
    <row r="375" ht="15.75" customHeight="1">
      <c r="G375" s="31"/>
    </row>
    <row r="376" ht="15.75" customHeight="1">
      <c r="G376" s="31"/>
    </row>
    <row r="377" ht="15.75" customHeight="1">
      <c r="G377" s="31"/>
    </row>
    <row r="378" ht="15.75" customHeight="1">
      <c r="G378" s="31"/>
    </row>
    <row r="379" ht="15.75" customHeight="1">
      <c r="G379" s="31"/>
    </row>
    <row r="380" ht="15.75" customHeight="1">
      <c r="G380" s="31"/>
    </row>
    <row r="381" ht="15.75" customHeight="1">
      <c r="G381" s="31"/>
    </row>
    <row r="382" ht="15.75" customHeight="1">
      <c r="G382" s="31"/>
    </row>
    <row r="383" ht="15.75" customHeight="1">
      <c r="G383" s="31"/>
    </row>
    <row r="384" ht="15.75" customHeight="1">
      <c r="G384" s="31"/>
    </row>
    <row r="385" ht="15.75" customHeight="1">
      <c r="G385" s="31"/>
    </row>
    <row r="386" ht="15.75" customHeight="1">
      <c r="G386" s="31"/>
    </row>
    <row r="387" ht="15.75" customHeight="1">
      <c r="G387" s="31"/>
    </row>
    <row r="388" ht="15.75" customHeight="1">
      <c r="G388" s="31"/>
    </row>
    <row r="389" ht="15.75" customHeight="1">
      <c r="G389" s="31"/>
    </row>
    <row r="390" ht="15.75" customHeight="1">
      <c r="G390" s="31"/>
    </row>
    <row r="391" ht="15.75" customHeight="1">
      <c r="G391" s="31"/>
    </row>
    <row r="392" ht="15.75" customHeight="1">
      <c r="G392" s="31"/>
    </row>
    <row r="393" ht="15.75" customHeight="1">
      <c r="G393" s="31"/>
    </row>
    <row r="394" ht="15.75" customHeight="1">
      <c r="G394" s="31"/>
    </row>
    <row r="395" ht="15.75" customHeight="1">
      <c r="G395" s="31"/>
    </row>
    <row r="396" ht="15.75" customHeight="1">
      <c r="G396" s="31"/>
    </row>
    <row r="397" ht="15.75" customHeight="1">
      <c r="G397" s="31"/>
    </row>
    <row r="398" ht="15.75" customHeight="1">
      <c r="G398" s="31"/>
    </row>
    <row r="399" ht="15.75" customHeight="1">
      <c r="G399" s="31"/>
    </row>
    <row r="400" ht="15.75" customHeight="1">
      <c r="G400" s="31"/>
    </row>
    <row r="401" ht="15.75" customHeight="1">
      <c r="G401" s="31"/>
    </row>
    <row r="402" ht="15.75" customHeight="1">
      <c r="G402" s="31"/>
    </row>
    <row r="403" ht="15.75" customHeight="1">
      <c r="G403" s="31"/>
    </row>
    <row r="404" ht="15.75" customHeight="1">
      <c r="G404" s="31"/>
    </row>
    <row r="405" ht="15.75" customHeight="1">
      <c r="G405" s="31"/>
    </row>
    <row r="406" ht="15.75" customHeight="1">
      <c r="G406" s="31"/>
    </row>
    <row r="407" ht="15.75" customHeight="1">
      <c r="G407" s="31"/>
    </row>
    <row r="408" ht="15.75" customHeight="1">
      <c r="G408" s="31"/>
    </row>
    <row r="409" ht="15.75" customHeight="1">
      <c r="G409" s="31"/>
    </row>
    <row r="410" ht="15.75" customHeight="1">
      <c r="G410" s="31"/>
    </row>
    <row r="411" ht="15.75" customHeight="1">
      <c r="G411" s="31"/>
    </row>
    <row r="412" ht="15.75" customHeight="1">
      <c r="G412" s="31"/>
    </row>
    <row r="413" ht="15.75" customHeight="1">
      <c r="G413" s="31"/>
    </row>
    <row r="414" ht="15.75" customHeight="1">
      <c r="G414" s="31"/>
    </row>
    <row r="415" ht="15.75" customHeight="1">
      <c r="G415" s="31"/>
    </row>
    <row r="416" ht="15.75" customHeight="1">
      <c r="G416" s="31"/>
    </row>
    <row r="417" ht="15.75" customHeight="1">
      <c r="G417" s="31"/>
    </row>
    <row r="418" ht="15.75" customHeight="1">
      <c r="G418" s="31"/>
    </row>
    <row r="419" ht="15.75" customHeight="1">
      <c r="G419" s="31"/>
    </row>
    <row r="420" ht="15.75" customHeight="1">
      <c r="G420" s="31"/>
    </row>
    <row r="421" ht="15.75" customHeight="1">
      <c r="G421" s="31"/>
    </row>
    <row r="422" ht="15.75" customHeight="1">
      <c r="G422" s="31"/>
    </row>
    <row r="423" ht="15.75" customHeight="1">
      <c r="G423" s="31"/>
    </row>
    <row r="424" ht="15.75" customHeight="1">
      <c r="G424" s="31"/>
    </row>
    <row r="425" ht="15.75" customHeight="1">
      <c r="G425" s="31"/>
    </row>
    <row r="426" ht="15.75" customHeight="1">
      <c r="G426" s="31"/>
    </row>
    <row r="427" ht="15.75" customHeight="1">
      <c r="G427" s="31"/>
    </row>
    <row r="428" ht="15.75" customHeight="1">
      <c r="G428" s="31"/>
    </row>
    <row r="429" ht="15.75" customHeight="1">
      <c r="G429" s="31"/>
    </row>
    <row r="430" ht="15.75" customHeight="1">
      <c r="G430" s="31"/>
    </row>
    <row r="431" ht="15.75" customHeight="1">
      <c r="G431" s="31"/>
    </row>
    <row r="432" ht="15.75" customHeight="1">
      <c r="G432" s="31"/>
    </row>
    <row r="433" ht="15.75" customHeight="1">
      <c r="G433" s="31"/>
    </row>
    <row r="434" ht="15.75" customHeight="1">
      <c r="G434" s="31"/>
    </row>
    <row r="435" ht="15.75" customHeight="1">
      <c r="G435" s="31"/>
    </row>
    <row r="436" ht="15.75" customHeight="1">
      <c r="G436" s="31"/>
    </row>
    <row r="437" ht="15.75" customHeight="1">
      <c r="G437" s="31"/>
    </row>
    <row r="438" ht="15.75" customHeight="1">
      <c r="G438" s="31"/>
    </row>
    <row r="439" ht="15.75" customHeight="1">
      <c r="G439" s="31"/>
    </row>
    <row r="440" ht="15.75" customHeight="1">
      <c r="G440" s="31"/>
    </row>
    <row r="441" ht="15.75" customHeight="1">
      <c r="G441" s="31"/>
    </row>
    <row r="442" ht="15.75" customHeight="1">
      <c r="G442" s="31"/>
    </row>
    <row r="443" ht="15.75" customHeight="1">
      <c r="G443" s="31"/>
    </row>
    <row r="444" ht="15.75" customHeight="1">
      <c r="G444" s="31"/>
    </row>
    <row r="445" ht="15.75" customHeight="1">
      <c r="G445" s="31"/>
    </row>
    <row r="446" ht="15.75" customHeight="1">
      <c r="G446" s="31"/>
    </row>
    <row r="447" ht="15.75" customHeight="1">
      <c r="G447" s="31"/>
    </row>
    <row r="448" ht="15.75" customHeight="1">
      <c r="G448" s="31"/>
    </row>
    <row r="449" ht="15.75" customHeight="1">
      <c r="G449" s="31"/>
    </row>
    <row r="450" ht="15.75" customHeight="1">
      <c r="G450" s="31"/>
    </row>
    <row r="451" ht="15.75" customHeight="1">
      <c r="G451" s="31"/>
    </row>
    <row r="452" ht="15.75" customHeight="1">
      <c r="G452" s="31"/>
    </row>
    <row r="453" ht="15.75" customHeight="1">
      <c r="G453" s="31"/>
    </row>
    <row r="454" ht="15.75" customHeight="1">
      <c r="G454" s="31"/>
    </row>
    <row r="455" ht="15.75" customHeight="1">
      <c r="G455" s="31"/>
    </row>
    <row r="456" ht="15.75" customHeight="1">
      <c r="G456" s="31"/>
    </row>
    <row r="457" ht="15.75" customHeight="1">
      <c r="G457" s="31"/>
    </row>
    <row r="458" ht="15.75" customHeight="1">
      <c r="G458" s="31"/>
    </row>
    <row r="459" ht="15.75" customHeight="1">
      <c r="G459" s="31"/>
    </row>
    <row r="460" ht="15.75" customHeight="1">
      <c r="G460" s="31"/>
    </row>
    <row r="461" ht="15.75" customHeight="1">
      <c r="G461" s="31"/>
    </row>
    <row r="462" ht="15.75" customHeight="1">
      <c r="G462" s="31"/>
    </row>
    <row r="463" ht="15.75" customHeight="1">
      <c r="G463" s="31"/>
    </row>
    <row r="464" ht="15.75" customHeight="1">
      <c r="G464" s="31"/>
    </row>
    <row r="465" ht="15.75" customHeight="1">
      <c r="G465" s="31"/>
    </row>
    <row r="466" ht="15.75" customHeight="1">
      <c r="G466" s="31"/>
    </row>
    <row r="467" ht="15.75" customHeight="1">
      <c r="G467" s="31"/>
    </row>
    <row r="468" ht="15.75" customHeight="1">
      <c r="G468" s="31"/>
    </row>
    <row r="469" ht="15.75" customHeight="1">
      <c r="G469" s="31"/>
    </row>
    <row r="470" ht="15.75" customHeight="1">
      <c r="G470" s="31"/>
    </row>
    <row r="471" ht="15.75" customHeight="1">
      <c r="G471" s="31"/>
    </row>
    <row r="472" ht="15.75" customHeight="1">
      <c r="G472" s="31"/>
    </row>
    <row r="473" ht="15.75" customHeight="1">
      <c r="G473" s="31"/>
    </row>
    <row r="474" ht="15.75" customHeight="1">
      <c r="G474" s="31"/>
    </row>
    <row r="475" ht="15.75" customHeight="1">
      <c r="G475" s="31"/>
    </row>
    <row r="476" ht="15.75" customHeight="1">
      <c r="G476" s="31"/>
    </row>
    <row r="477" ht="15.75" customHeight="1">
      <c r="G477" s="31"/>
    </row>
    <row r="478" ht="15.75" customHeight="1">
      <c r="G478" s="31"/>
    </row>
    <row r="479" ht="15.75" customHeight="1">
      <c r="G479" s="31"/>
    </row>
    <row r="480" ht="15.75" customHeight="1">
      <c r="G480" s="31"/>
    </row>
    <row r="481" ht="15.75" customHeight="1">
      <c r="G481" s="31"/>
    </row>
    <row r="482" ht="15.75" customHeight="1">
      <c r="G482" s="31"/>
    </row>
    <row r="483" ht="15.75" customHeight="1">
      <c r="G483" s="31"/>
    </row>
    <row r="484" ht="15.75" customHeight="1">
      <c r="G484" s="31"/>
    </row>
    <row r="485" ht="15.75" customHeight="1">
      <c r="G485" s="31"/>
    </row>
    <row r="486" ht="15.75" customHeight="1">
      <c r="G486" s="31"/>
    </row>
    <row r="487" ht="15.75" customHeight="1">
      <c r="G487" s="31"/>
    </row>
    <row r="488" ht="15.75" customHeight="1">
      <c r="G488" s="31"/>
    </row>
    <row r="489" ht="15.75" customHeight="1">
      <c r="G489" s="31"/>
    </row>
    <row r="490" ht="15.75" customHeight="1">
      <c r="G490" s="31"/>
    </row>
    <row r="491" ht="15.75" customHeight="1">
      <c r="G491" s="31"/>
    </row>
    <row r="492" ht="15.75" customHeight="1">
      <c r="G492" s="31"/>
    </row>
    <row r="493" ht="15.75" customHeight="1">
      <c r="G493" s="31"/>
    </row>
    <row r="494" ht="15.75" customHeight="1">
      <c r="G494" s="31"/>
    </row>
    <row r="495" ht="15.75" customHeight="1">
      <c r="G495" s="31"/>
    </row>
    <row r="496" ht="15.75" customHeight="1">
      <c r="G496" s="31"/>
    </row>
    <row r="497" ht="15.75" customHeight="1">
      <c r="G497" s="31"/>
    </row>
    <row r="498" ht="15.75" customHeight="1">
      <c r="G498" s="31"/>
    </row>
    <row r="499" ht="15.75" customHeight="1">
      <c r="G499" s="31"/>
    </row>
    <row r="500" ht="15.75" customHeight="1">
      <c r="G500" s="31"/>
    </row>
    <row r="501" ht="15.75" customHeight="1">
      <c r="G501" s="31"/>
    </row>
    <row r="502" ht="15.75" customHeight="1">
      <c r="G502" s="31"/>
    </row>
    <row r="503" ht="15.75" customHeight="1">
      <c r="G503" s="31"/>
    </row>
    <row r="504" ht="15.75" customHeight="1">
      <c r="G504" s="31"/>
    </row>
    <row r="505" ht="15.75" customHeight="1">
      <c r="G505" s="31"/>
    </row>
    <row r="506" ht="15.75" customHeight="1">
      <c r="G506" s="31"/>
    </row>
    <row r="507" ht="15.75" customHeight="1">
      <c r="G507" s="31"/>
    </row>
    <row r="508" ht="15.75" customHeight="1">
      <c r="G508" s="31"/>
    </row>
    <row r="509" ht="15.75" customHeight="1">
      <c r="G509" s="31"/>
    </row>
    <row r="510" ht="15.75" customHeight="1">
      <c r="G510" s="31"/>
    </row>
    <row r="511" ht="15.75" customHeight="1">
      <c r="G511" s="31"/>
    </row>
    <row r="512" ht="15.75" customHeight="1">
      <c r="G512" s="31"/>
    </row>
    <row r="513" ht="15.75" customHeight="1">
      <c r="G513" s="31"/>
    </row>
    <row r="514" ht="15.75" customHeight="1">
      <c r="G514" s="31"/>
    </row>
    <row r="515" ht="15.75" customHeight="1">
      <c r="G515" s="31"/>
    </row>
    <row r="516" ht="15.75" customHeight="1">
      <c r="G516" s="31"/>
    </row>
    <row r="517" ht="15.75" customHeight="1">
      <c r="G517" s="31"/>
    </row>
    <row r="518" ht="15.75" customHeight="1">
      <c r="G518" s="31"/>
    </row>
    <row r="519" ht="15.75" customHeight="1">
      <c r="G519" s="31"/>
    </row>
    <row r="520" ht="15.75" customHeight="1">
      <c r="G520" s="31"/>
    </row>
    <row r="521" ht="15.75" customHeight="1">
      <c r="G521" s="31"/>
    </row>
    <row r="522" ht="15.75" customHeight="1">
      <c r="G522" s="31"/>
    </row>
    <row r="523" ht="15.75" customHeight="1">
      <c r="G523" s="31"/>
    </row>
    <row r="524" ht="15.75" customHeight="1">
      <c r="G524" s="31"/>
    </row>
    <row r="525" ht="15.75" customHeight="1">
      <c r="G525" s="31"/>
    </row>
    <row r="526" ht="15.75" customHeight="1">
      <c r="G526" s="31"/>
    </row>
    <row r="527" ht="15.75" customHeight="1">
      <c r="G527" s="31"/>
    </row>
    <row r="528" ht="15.75" customHeight="1">
      <c r="G528" s="31"/>
    </row>
    <row r="529" ht="15.75" customHeight="1">
      <c r="G529" s="31"/>
    </row>
    <row r="530" ht="15.75" customHeight="1">
      <c r="G530" s="31"/>
    </row>
    <row r="531" ht="15.75" customHeight="1">
      <c r="G531" s="31"/>
    </row>
    <row r="532" ht="15.75" customHeight="1">
      <c r="G532" s="31"/>
    </row>
    <row r="533" ht="15.75" customHeight="1">
      <c r="G533" s="31"/>
    </row>
    <row r="534" ht="15.75" customHeight="1">
      <c r="G534" s="31"/>
    </row>
    <row r="535" ht="15.75" customHeight="1">
      <c r="G535" s="31"/>
    </row>
    <row r="536" ht="15.75" customHeight="1">
      <c r="G536" s="31"/>
    </row>
    <row r="537" ht="15.75" customHeight="1">
      <c r="G537" s="31"/>
    </row>
    <row r="538" ht="15.75" customHeight="1">
      <c r="G538" s="31"/>
    </row>
    <row r="539" ht="15.75" customHeight="1">
      <c r="G539" s="31"/>
    </row>
    <row r="540" ht="15.75" customHeight="1">
      <c r="G540" s="31"/>
    </row>
    <row r="541" ht="15.75" customHeight="1">
      <c r="G541" s="31"/>
    </row>
    <row r="542" ht="15.75" customHeight="1">
      <c r="G542" s="31"/>
    </row>
    <row r="543" ht="15.75" customHeight="1">
      <c r="G543" s="31"/>
    </row>
    <row r="544" ht="15.75" customHeight="1">
      <c r="G544" s="31"/>
    </row>
    <row r="545" ht="15.75" customHeight="1">
      <c r="G545" s="31"/>
    </row>
    <row r="546" ht="15.75" customHeight="1">
      <c r="G546" s="31"/>
    </row>
    <row r="547" ht="15.75" customHeight="1">
      <c r="G547" s="31"/>
    </row>
    <row r="548" ht="15.75" customHeight="1">
      <c r="G548" s="31"/>
    </row>
    <row r="549" ht="15.75" customHeight="1">
      <c r="G549" s="31"/>
    </row>
    <row r="550" ht="15.75" customHeight="1">
      <c r="G550" s="31"/>
    </row>
    <row r="551" ht="15.75" customHeight="1">
      <c r="G551" s="31"/>
    </row>
    <row r="552" ht="15.75" customHeight="1">
      <c r="G552" s="31"/>
    </row>
    <row r="553" ht="15.75" customHeight="1">
      <c r="G553" s="31"/>
    </row>
    <row r="554" ht="15.75" customHeight="1">
      <c r="G554" s="31"/>
    </row>
    <row r="555" ht="15.75" customHeight="1">
      <c r="G555" s="31"/>
    </row>
    <row r="556" ht="15.75" customHeight="1">
      <c r="G556" s="31"/>
    </row>
    <row r="557" ht="15.75" customHeight="1">
      <c r="G557" s="31"/>
    </row>
    <row r="558" ht="15.75" customHeight="1">
      <c r="G558" s="31"/>
    </row>
    <row r="559" ht="15.75" customHeight="1">
      <c r="G559" s="31"/>
    </row>
    <row r="560" ht="15.75" customHeight="1">
      <c r="G560" s="31"/>
    </row>
    <row r="561" ht="15.75" customHeight="1">
      <c r="G561" s="31"/>
    </row>
    <row r="562" ht="15.75" customHeight="1">
      <c r="G562" s="31"/>
    </row>
    <row r="563" ht="15.75" customHeight="1">
      <c r="G563" s="31"/>
    </row>
    <row r="564" ht="15.75" customHeight="1">
      <c r="G564" s="31"/>
    </row>
    <row r="565" ht="15.75" customHeight="1">
      <c r="G565" s="31"/>
    </row>
    <row r="566" ht="15.75" customHeight="1">
      <c r="G566" s="31"/>
    </row>
    <row r="567" ht="15.75" customHeight="1">
      <c r="G567" s="31"/>
    </row>
    <row r="568" ht="15.75" customHeight="1">
      <c r="G568" s="31"/>
    </row>
    <row r="569" ht="15.75" customHeight="1">
      <c r="G569" s="31"/>
    </row>
    <row r="570" ht="15.75" customHeight="1">
      <c r="G570" s="31"/>
    </row>
    <row r="571" ht="15.75" customHeight="1">
      <c r="G571" s="31"/>
    </row>
    <row r="572" ht="15.75" customHeight="1">
      <c r="G572" s="31"/>
    </row>
    <row r="573" ht="15.75" customHeight="1">
      <c r="G573" s="31"/>
    </row>
    <row r="574" ht="15.75" customHeight="1">
      <c r="G574" s="31"/>
    </row>
    <row r="575" ht="15.75" customHeight="1">
      <c r="G575" s="31"/>
    </row>
    <row r="576" ht="15.75" customHeight="1">
      <c r="G576" s="31"/>
    </row>
    <row r="577" ht="15.75" customHeight="1">
      <c r="G577" s="31"/>
    </row>
    <row r="578" ht="15.75" customHeight="1">
      <c r="G578" s="31"/>
    </row>
    <row r="579" ht="15.75" customHeight="1">
      <c r="G579" s="31"/>
    </row>
    <row r="580" ht="15.75" customHeight="1">
      <c r="G580" s="31"/>
    </row>
    <row r="581" ht="15.75" customHeight="1">
      <c r="G581" s="31"/>
    </row>
    <row r="582" ht="15.75" customHeight="1">
      <c r="G582" s="31"/>
    </row>
    <row r="583" ht="15.75" customHeight="1">
      <c r="G583" s="31"/>
    </row>
    <row r="584" ht="15.75" customHeight="1">
      <c r="G584" s="31"/>
    </row>
    <row r="585" ht="15.75" customHeight="1">
      <c r="G585" s="31"/>
    </row>
    <row r="586" ht="15.75" customHeight="1">
      <c r="G586" s="31"/>
    </row>
    <row r="587" ht="15.75" customHeight="1">
      <c r="G587" s="31"/>
    </row>
    <row r="588" ht="15.75" customHeight="1">
      <c r="G588" s="31"/>
    </row>
    <row r="589" ht="15.75" customHeight="1">
      <c r="G589" s="31"/>
    </row>
    <row r="590" ht="15.75" customHeight="1">
      <c r="G590" s="31"/>
    </row>
    <row r="591" ht="15.75" customHeight="1">
      <c r="G591" s="31"/>
    </row>
    <row r="592" ht="15.75" customHeight="1">
      <c r="G592" s="31"/>
    </row>
    <row r="593" ht="15.75" customHeight="1">
      <c r="G593" s="31"/>
    </row>
    <row r="594" ht="15.75" customHeight="1">
      <c r="G594" s="31"/>
    </row>
    <row r="595" ht="15.75" customHeight="1">
      <c r="G595" s="31"/>
    </row>
    <row r="596" ht="15.75" customHeight="1">
      <c r="G596" s="31"/>
    </row>
    <row r="597" ht="15.75" customHeight="1">
      <c r="G597" s="31"/>
    </row>
    <row r="598" ht="15.75" customHeight="1">
      <c r="G598" s="31"/>
    </row>
    <row r="599" ht="15.75" customHeight="1">
      <c r="G599" s="31"/>
    </row>
    <row r="600" ht="15.75" customHeight="1">
      <c r="G600" s="31"/>
    </row>
    <row r="601" ht="15.75" customHeight="1">
      <c r="G601" s="31"/>
    </row>
    <row r="602" ht="15.75" customHeight="1">
      <c r="G602" s="31"/>
    </row>
    <row r="603" ht="15.75" customHeight="1">
      <c r="G603" s="31"/>
    </row>
    <row r="604" ht="15.75" customHeight="1">
      <c r="G604" s="31"/>
    </row>
    <row r="605" ht="15.75" customHeight="1">
      <c r="G605" s="31"/>
    </row>
    <row r="606" ht="15.75" customHeight="1">
      <c r="G606" s="31"/>
    </row>
    <row r="607" ht="15.75" customHeight="1">
      <c r="G607" s="31"/>
    </row>
    <row r="608" ht="15.75" customHeight="1">
      <c r="G608" s="31"/>
    </row>
    <row r="609" ht="15.75" customHeight="1">
      <c r="G609" s="31"/>
    </row>
    <row r="610" ht="15.75" customHeight="1">
      <c r="G610" s="31"/>
    </row>
    <row r="611" ht="15.75" customHeight="1">
      <c r="G611" s="31"/>
    </row>
    <row r="612" ht="15.75" customHeight="1">
      <c r="G612" s="31"/>
    </row>
    <row r="613" ht="15.75" customHeight="1">
      <c r="G613" s="31"/>
    </row>
    <row r="614" ht="15.75" customHeight="1">
      <c r="G614" s="31"/>
    </row>
    <row r="615" ht="15.75" customHeight="1">
      <c r="G615" s="31"/>
    </row>
    <row r="616" ht="15.75" customHeight="1">
      <c r="G616" s="31"/>
    </row>
    <row r="617" ht="15.75" customHeight="1">
      <c r="G617" s="31"/>
    </row>
    <row r="618" ht="15.75" customHeight="1">
      <c r="G618" s="31"/>
    </row>
    <row r="619" ht="15.75" customHeight="1">
      <c r="G619" s="31"/>
    </row>
    <row r="620" ht="15.75" customHeight="1">
      <c r="G620" s="31"/>
    </row>
    <row r="621" ht="15.75" customHeight="1">
      <c r="G621" s="31"/>
    </row>
    <row r="622" ht="15.75" customHeight="1">
      <c r="G622" s="31"/>
    </row>
    <row r="623" ht="15.75" customHeight="1">
      <c r="G623" s="31"/>
    </row>
    <row r="624" ht="15.75" customHeight="1">
      <c r="G624" s="31"/>
    </row>
    <row r="625" ht="15.75" customHeight="1">
      <c r="G625" s="31"/>
    </row>
    <row r="626" ht="15.75" customHeight="1">
      <c r="G626" s="31"/>
    </row>
    <row r="627" ht="15.75" customHeight="1">
      <c r="G627" s="31"/>
    </row>
    <row r="628" ht="15.75" customHeight="1">
      <c r="G628" s="31"/>
    </row>
    <row r="629" ht="15.75" customHeight="1">
      <c r="G629" s="31"/>
    </row>
    <row r="630" ht="15.75" customHeight="1">
      <c r="G630" s="31"/>
    </row>
    <row r="631" ht="15.75" customHeight="1">
      <c r="G631" s="31"/>
    </row>
    <row r="632" ht="15.75" customHeight="1">
      <c r="G632" s="31"/>
    </row>
    <row r="633" ht="15.75" customHeight="1">
      <c r="G633" s="31"/>
    </row>
    <row r="634" ht="15.75" customHeight="1">
      <c r="G634" s="31"/>
    </row>
    <row r="635" ht="15.75" customHeight="1">
      <c r="G635" s="31"/>
    </row>
    <row r="636" ht="15.75" customHeight="1">
      <c r="G636" s="31"/>
    </row>
    <row r="637" ht="15.75" customHeight="1">
      <c r="G637" s="31"/>
    </row>
    <row r="638" ht="15.75" customHeight="1">
      <c r="G638" s="31"/>
    </row>
    <row r="639" ht="15.75" customHeight="1">
      <c r="G639" s="31"/>
    </row>
    <row r="640" ht="15.75" customHeight="1">
      <c r="G640" s="31"/>
    </row>
    <row r="641" ht="15.75" customHeight="1">
      <c r="G641" s="31"/>
    </row>
    <row r="642" ht="15.75" customHeight="1">
      <c r="G642" s="31"/>
    </row>
    <row r="643" ht="15.75" customHeight="1">
      <c r="G643" s="31"/>
    </row>
    <row r="644" ht="15.75" customHeight="1">
      <c r="G644" s="31"/>
    </row>
    <row r="645" ht="15.75" customHeight="1">
      <c r="G645" s="31"/>
    </row>
    <row r="646" ht="15.75" customHeight="1">
      <c r="G646" s="31"/>
    </row>
    <row r="647" ht="15.75" customHeight="1">
      <c r="G647" s="31"/>
    </row>
    <row r="648" ht="15.75" customHeight="1">
      <c r="G648" s="31"/>
    </row>
    <row r="649" ht="15.75" customHeight="1">
      <c r="G649" s="31"/>
    </row>
    <row r="650" ht="15.75" customHeight="1">
      <c r="G650" s="31"/>
    </row>
    <row r="651" ht="15.75" customHeight="1">
      <c r="G651" s="31"/>
    </row>
    <row r="652" ht="15.75" customHeight="1">
      <c r="G652" s="31"/>
    </row>
    <row r="653" ht="15.75" customHeight="1">
      <c r="G653" s="31"/>
    </row>
    <row r="654" ht="15.75" customHeight="1">
      <c r="G654" s="31"/>
    </row>
    <row r="655" ht="15.75" customHeight="1">
      <c r="G655" s="31"/>
    </row>
    <row r="656" ht="15.75" customHeight="1">
      <c r="G656" s="31"/>
    </row>
    <row r="657" ht="15.75" customHeight="1">
      <c r="G657" s="31"/>
    </row>
    <row r="658" ht="15.75" customHeight="1">
      <c r="G658" s="31"/>
    </row>
    <row r="659" ht="15.75" customHeight="1">
      <c r="G659" s="31"/>
    </row>
    <row r="660" ht="15.75" customHeight="1">
      <c r="G660" s="31"/>
    </row>
    <row r="661" ht="15.75" customHeight="1">
      <c r="G661" s="31"/>
    </row>
    <row r="662" ht="15.75" customHeight="1">
      <c r="G662" s="31"/>
    </row>
    <row r="663" ht="15.75" customHeight="1">
      <c r="G663" s="31"/>
    </row>
    <row r="664" ht="15.75" customHeight="1">
      <c r="G664" s="31"/>
    </row>
    <row r="665" ht="15.75" customHeight="1">
      <c r="G665" s="31"/>
    </row>
    <row r="666" ht="15.75" customHeight="1">
      <c r="G666" s="31"/>
    </row>
    <row r="667" ht="15.75" customHeight="1">
      <c r="G667" s="31"/>
    </row>
    <row r="668" ht="15.75" customHeight="1">
      <c r="G668" s="31"/>
    </row>
    <row r="669" ht="15.75" customHeight="1">
      <c r="G669" s="31"/>
    </row>
    <row r="670" ht="15.75" customHeight="1">
      <c r="G670" s="31"/>
    </row>
    <row r="671" ht="15.75" customHeight="1">
      <c r="G671" s="31"/>
    </row>
    <row r="672" ht="15.75" customHeight="1">
      <c r="G672" s="31"/>
    </row>
    <row r="673" ht="15.75" customHeight="1">
      <c r="G673" s="31"/>
    </row>
    <row r="674" ht="15.75" customHeight="1">
      <c r="G674" s="31"/>
    </row>
    <row r="675" ht="15.75" customHeight="1">
      <c r="G675" s="31"/>
    </row>
    <row r="676" ht="15.75" customHeight="1">
      <c r="G676" s="31"/>
    </row>
    <row r="677" ht="15.75" customHeight="1">
      <c r="G677" s="31"/>
    </row>
    <row r="678" ht="15.75" customHeight="1">
      <c r="G678" s="31"/>
    </row>
    <row r="679" ht="15.75" customHeight="1">
      <c r="G679" s="31"/>
    </row>
    <row r="680" ht="15.75" customHeight="1">
      <c r="G680" s="31"/>
    </row>
    <row r="681" ht="15.75" customHeight="1">
      <c r="G681" s="31"/>
    </row>
    <row r="682" ht="15.75" customHeight="1">
      <c r="G682" s="31"/>
    </row>
    <row r="683" ht="15.75" customHeight="1">
      <c r="G683" s="31"/>
    </row>
    <row r="684" ht="15.75" customHeight="1">
      <c r="G684" s="31"/>
    </row>
    <row r="685" ht="15.75" customHeight="1">
      <c r="G685" s="31"/>
    </row>
    <row r="686" ht="15.75" customHeight="1">
      <c r="G686" s="31"/>
    </row>
    <row r="687" ht="15.75" customHeight="1">
      <c r="G687" s="31"/>
    </row>
    <row r="688" ht="15.75" customHeight="1">
      <c r="G688" s="31"/>
    </row>
    <row r="689" ht="15.75" customHeight="1">
      <c r="G689" s="31"/>
    </row>
    <row r="690" ht="15.75" customHeight="1">
      <c r="G690" s="31"/>
    </row>
    <row r="691" ht="15.75" customHeight="1">
      <c r="G691" s="31"/>
    </row>
    <row r="692" ht="15.75" customHeight="1">
      <c r="G692" s="31"/>
    </row>
    <row r="693" ht="15.75" customHeight="1">
      <c r="G693" s="31"/>
    </row>
    <row r="694" ht="15.75" customHeight="1">
      <c r="G694" s="31"/>
    </row>
    <row r="695" ht="15.75" customHeight="1">
      <c r="G695" s="31"/>
    </row>
    <row r="696" ht="15.75" customHeight="1">
      <c r="G696" s="31"/>
    </row>
    <row r="697" ht="15.75" customHeight="1">
      <c r="G697" s="31"/>
    </row>
    <row r="698" ht="15.75" customHeight="1">
      <c r="G698" s="31"/>
    </row>
    <row r="699" ht="15.75" customHeight="1">
      <c r="G699" s="31"/>
    </row>
    <row r="700" ht="15.75" customHeight="1">
      <c r="G700" s="31"/>
    </row>
    <row r="701" ht="15.75" customHeight="1">
      <c r="G701" s="31"/>
    </row>
    <row r="702" ht="15.75" customHeight="1">
      <c r="G702" s="31"/>
    </row>
    <row r="703" ht="15.75" customHeight="1">
      <c r="G703" s="31"/>
    </row>
    <row r="704" ht="15.75" customHeight="1">
      <c r="G704" s="31"/>
    </row>
    <row r="705" ht="15.75" customHeight="1">
      <c r="G705" s="31"/>
    </row>
    <row r="706" ht="15.75" customHeight="1">
      <c r="G706" s="31"/>
    </row>
    <row r="707" ht="15.75" customHeight="1">
      <c r="G707" s="31"/>
    </row>
    <row r="708" ht="15.75" customHeight="1">
      <c r="G708" s="31"/>
    </row>
    <row r="709" ht="15.75" customHeight="1">
      <c r="G709" s="31"/>
    </row>
    <row r="710" ht="15.75" customHeight="1">
      <c r="G710" s="31"/>
    </row>
    <row r="711" ht="15.75" customHeight="1">
      <c r="G711" s="31"/>
    </row>
    <row r="712" ht="15.75" customHeight="1">
      <c r="G712" s="31"/>
    </row>
    <row r="713" ht="15.75" customHeight="1">
      <c r="G713" s="31"/>
    </row>
    <row r="714" ht="15.75" customHeight="1">
      <c r="G714" s="31"/>
    </row>
    <row r="715" ht="15.75" customHeight="1">
      <c r="G715" s="31"/>
    </row>
    <row r="716" ht="15.75" customHeight="1">
      <c r="G716" s="31"/>
    </row>
    <row r="717" ht="15.75" customHeight="1">
      <c r="G717" s="31"/>
    </row>
    <row r="718" ht="15.75" customHeight="1">
      <c r="G718" s="31"/>
    </row>
    <row r="719" ht="15.75" customHeight="1">
      <c r="G719" s="31"/>
    </row>
    <row r="720" ht="15.75" customHeight="1">
      <c r="G720" s="31"/>
    </row>
    <row r="721" ht="15.75" customHeight="1">
      <c r="G721" s="31"/>
    </row>
    <row r="722" ht="15.75" customHeight="1">
      <c r="G722" s="31"/>
    </row>
    <row r="723" ht="15.75" customHeight="1">
      <c r="G723" s="31"/>
    </row>
    <row r="724" ht="15.75" customHeight="1">
      <c r="G724" s="31"/>
    </row>
    <row r="725" ht="15.75" customHeight="1">
      <c r="G725" s="31"/>
    </row>
    <row r="726" ht="15.75" customHeight="1">
      <c r="G726" s="31"/>
    </row>
    <row r="727" ht="15.75" customHeight="1">
      <c r="G727" s="31"/>
    </row>
    <row r="728" ht="15.75" customHeight="1">
      <c r="G728" s="31"/>
    </row>
    <row r="729" ht="15.75" customHeight="1">
      <c r="G729" s="31"/>
    </row>
    <row r="730" ht="15.75" customHeight="1">
      <c r="G730" s="31"/>
    </row>
    <row r="731" ht="15.75" customHeight="1">
      <c r="G731" s="31"/>
    </row>
    <row r="732" ht="15.75" customHeight="1">
      <c r="G732" s="31"/>
    </row>
    <row r="733" ht="15.75" customHeight="1">
      <c r="G733" s="31"/>
    </row>
    <row r="734" ht="15.75" customHeight="1">
      <c r="G734" s="31"/>
    </row>
    <row r="735" ht="15.75" customHeight="1">
      <c r="G735" s="31"/>
    </row>
    <row r="736" ht="15.75" customHeight="1">
      <c r="G736" s="31"/>
    </row>
    <row r="737" ht="15.75" customHeight="1">
      <c r="G737" s="31"/>
    </row>
    <row r="738" ht="15.75" customHeight="1">
      <c r="G738" s="31"/>
    </row>
    <row r="739" ht="15.75" customHeight="1">
      <c r="G739" s="31"/>
    </row>
    <row r="740" ht="15.75" customHeight="1">
      <c r="G740" s="31"/>
    </row>
    <row r="741" ht="15.75" customHeight="1">
      <c r="G741" s="31"/>
    </row>
    <row r="742" ht="15.75" customHeight="1">
      <c r="G742" s="31"/>
    </row>
    <row r="743" ht="15.75" customHeight="1">
      <c r="G743" s="31"/>
    </row>
    <row r="744" ht="15.75" customHeight="1">
      <c r="G744" s="31"/>
    </row>
    <row r="745" ht="15.75" customHeight="1">
      <c r="G745" s="31"/>
    </row>
    <row r="746" ht="15.75" customHeight="1">
      <c r="G746" s="31"/>
    </row>
    <row r="747" ht="15.75" customHeight="1">
      <c r="G747" s="31"/>
    </row>
    <row r="748" ht="15.75" customHeight="1">
      <c r="G748" s="31"/>
    </row>
    <row r="749" ht="15.75" customHeight="1">
      <c r="G749" s="31"/>
    </row>
    <row r="750" ht="15.75" customHeight="1">
      <c r="G750" s="31"/>
    </row>
    <row r="751" ht="15.75" customHeight="1">
      <c r="G751" s="31"/>
    </row>
    <row r="752" ht="15.75" customHeight="1">
      <c r="G752" s="31"/>
    </row>
    <row r="753" ht="15.75" customHeight="1">
      <c r="G753" s="31"/>
    </row>
    <row r="754" ht="15.75" customHeight="1">
      <c r="G754" s="31"/>
    </row>
    <row r="755" ht="15.75" customHeight="1">
      <c r="G755" s="31"/>
    </row>
    <row r="756" ht="15.75" customHeight="1">
      <c r="G756" s="31"/>
    </row>
    <row r="757" ht="15.75" customHeight="1">
      <c r="G757" s="31"/>
    </row>
    <row r="758" ht="15.75" customHeight="1">
      <c r="G758" s="31"/>
    </row>
    <row r="759" ht="15.75" customHeight="1">
      <c r="G759" s="31"/>
    </row>
    <row r="760" ht="15.75" customHeight="1">
      <c r="G760" s="31"/>
    </row>
    <row r="761" ht="15.75" customHeight="1">
      <c r="G761" s="31"/>
    </row>
    <row r="762" ht="15.75" customHeight="1">
      <c r="G762" s="31"/>
    </row>
    <row r="763" ht="15.75" customHeight="1">
      <c r="G763" s="31"/>
    </row>
    <row r="764" ht="15.75" customHeight="1">
      <c r="G764" s="31"/>
    </row>
    <row r="765" ht="15.75" customHeight="1">
      <c r="G765" s="31"/>
    </row>
    <row r="766" ht="15.75" customHeight="1">
      <c r="G766" s="31"/>
    </row>
    <row r="767" ht="15.75" customHeight="1">
      <c r="G767" s="31"/>
    </row>
    <row r="768" ht="15.75" customHeight="1">
      <c r="G768" s="31"/>
    </row>
    <row r="769" ht="15.75" customHeight="1">
      <c r="G769" s="31"/>
    </row>
    <row r="770" ht="15.75" customHeight="1">
      <c r="G770" s="31"/>
    </row>
    <row r="771" ht="15.75" customHeight="1">
      <c r="G771" s="31"/>
    </row>
    <row r="772" ht="15.75" customHeight="1">
      <c r="G772" s="31"/>
    </row>
    <row r="773" ht="15.75" customHeight="1">
      <c r="G773" s="31"/>
    </row>
    <row r="774" ht="15.75" customHeight="1">
      <c r="G774" s="31"/>
    </row>
    <row r="775" ht="15.75" customHeight="1">
      <c r="G775" s="31"/>
    </row>
    <row r="776" ht="15.75" customHeight="1">
      <c r="G776" s="31"/>
    </row>
    <row r="777" ht="15.75" customHeight="1">
      <c r="G777" s="31"/>
    </row>
    <row r="778" ht="15.75" customHeight="1">
      <c r="G778" s="31"/>
    </row>
    <row r="779" ht="15.75" customHeight="1">
      <c r="G779" s="31"/>
    </row>
    <row r="780" ht="15.75" customHeight="1">
      <c r="G780" s="31"/>
    </row>
    <row r="781" ht="15.75" customHeight="1">
      <c r="G781" s="31"/>
    </row>
    <row r="782" ht="15.75" customHeight="1">
      <c r="G782" s="31"/>
    </row>
    <row r="783" ht="15.75" customHeight="1">
      <c r="G783" s="31"/>
    </row>
    <row r="784" ht="15.75" customHeight="1">
      <c r="G784" s="31"/>
    </row>
    <row r="785" ht="15.75" customHeight="1">
      <c r="G785" s="31"/>
    </row>
    <row r="786" ht="15.75" customHeight="1">
      <c r="G786" s="31"/>
    </row>
    <row r="787" ht="15.75" customHeight="1">
      <c r="G787" s="31"/>
    </row>
    <row r="788" ht="15.75" customHeight="1">
      <c r="G788" s="31"/>
    </row>
    <row r="789" ht="15.75" customHeight="1">
      <c r="G789" s="31"/>
    </row>
    <row r="790" ht="15.75" customHeight="1">
      <c r="G790" s="31"/>
    </row>
    <row r="791" ht="15.75" customHeight="1">
      <c r="G791" s="31"/>
    </row>
    <row r="792" ht="15.75" customHeight="1">
      <c r="G792" s="31"/>
    </row>
    <row r="793" ht="15.75" customHeight="1">
      <c r="G793" s="31"/>
    </row>
    <row r="794" ht="15.75" customHeight="1">
      <c r="G794" s="31"/>
    </row>
    <row r="795" ht="15.75" customHeight="1">
      <c r="G795" s="31"/>
    </row>
    <row r="796" ht="15.75" customHeight="1">
      <c r="G796" s="31"/>
    </row>
    <row r="797" ht="15.75" customHeight="1">
      <c r="G797" s="31"/>
    </row>
    <row r="798" ht="15.75" customHeight="1">
      <c r="G798" s="31"/>
    </row>
    <row r="799" ht="15.75" customHeight="1">
      <c r="G799" s="31"/>
    </row>
    <row r="800" ht="15.75" customHeight="1">
      <c r="G800" s="31"/>
    </row>
    <row r="801" ht="15.75" customHeight="1">
      <c r="G801" s="31"/>
    </row>
    <row r="802" ht="15.75" customHeight="1">
      <c r="G802" s="31"/>
    </row>
    <row r="803" ht="15.75" customHeight="1">
      <c r="G803" s="31"/>
    </row>
    <row r="804" ht="15.75" customHeight="1">
      <c r="G804" s="31"/>
    </row>
    <row r="805" ht="15.75" customHeight="1">
      <c r="G805" s="31"/>
    </row>
    <row r="806" ht="15.75" customHeight="1">
      <c r="G806" s="31"/>
    </row>
    <row r="807" ht="15.75" customHeight="1">
      <c r="G807" s="31"/>
    </row>
    <row r="808" ht="15.75" customHeight="1">
      <c r="G808" s="31"/>
    </row>
    <row r="809" ht="15.75" customHeight="1">
      <c r="G809" s="31"/>
    </row>
    <row r="810" ht="15.75" customHeight="1">
      <c r="G810" s="31"/>
    </row>
    <row r="811" ht="15.75" customHeight="1">
      <c r="G811" s="31"/>
    </row>
    <row r="812" ht="15.75" customHeight="1">
      <c r="G812" s="31"/>
    </row>
    <row r="813" ht="15.75" customHeight="1">
      <c r="G813" s="31"/>
    </row>
    <row r="814" ht="15.75" customHeight="1">
      <c r="G814" s="31"/>
    </row>
    <row r="815" ht="15.75" customHeight="1">
      <c r="G815" s="31"/>
    </row>
    <row r="816" ht="15.75" customHeight="1">
      <c r="G816" s="31"/>
    </row>
    <row r="817" ht="15.75" customHeight="1">
      <c r="G817" s="31"/>
    </row>
    <row r="818" ht="15.75" customHeight="1">
      <c r="G818" s="31"/>
    </row>
    <row r="819" ht="15.75" customHeight="1">
      <c r="G819" s="31"/>
    </row>
    <row r="820" ht="15.75" customHeight="1">
      <c r="G820" s="31"/>
    </row>
    <row r="821" ht="15.75" customHeight="1">
      <c r="G821" s="31"/>
    </row>
    <row r="822" ht="15.75" customHeight="1">
      <c r="G822" s="31"/>
    </row>
    <row r="823" ht="15.75" customHeight="1">
      <c r="G823" s="31"/>
    </row>
    <row r="824" ht="15.75" customHeight="1">
      <c r="G824" s="31"/>
    </row>
    <row r="825" ht="15.75" customHeight="1">
      <c r="G825" s="31"/>
    </row>
    <row r="826" ht="15.75" customHeight="1">
      <c r="G826" s="31"/>
    </row>
    <row r="827" ht="15.75" customHeight="1">
      <c r="G827" s="31"/>
    </row>
    <row r="828" ht="15.75" customHeight="1">
      <c r="G828" s="31"/>
    </row>
    <row r="829" ht="15.75" customHeight="1">
      <c r="G829" s="31"/>
    </row>
    <row r="830" ht="15.75" customHeight="1">
      <c r="G830" s="31"/>
    </row>
    <row r="831" ht="15.75" customHeight="1">
      <c r="G831" s="31"/>
    </row>
    <row r="832" ht="15.75" customHeight="1">
      <c r="G832" s="31"/>
    </row>
    <row r="833" ht="15.75" customHeight="1">
      <c r="G833" s="31"/>
    </row>
    <row r="834" ht="15.75" customHeight="1">
      <c r="G834" s="31"/>
    </row>
    <row r="835" ht="15.75" customHeight="1">
      <c r="G835" s="31"/>
    </row>
    <row r="836" ht="15.75" customHeight="1">
      <c r="G836" s="31"/>
    </row>
    <row r="837" ht="15.75" customHeight="1">
      <c r="G837" s="31"/>
    </row>
    <row r="838" ht="15.75" customHeight="1">
      <c r="G838" s="31"/>
    </row>
    <row r="839" ht="15.75" customHeight="1">
      <c r="G839" s="31"/>
    </row>
    <row r="840" ht="15.75" customHeight="1">
      <c r="G840" s="31"/>
    </row>
    <row r="841" ht="15.75" customHeight="1">
      <c r="G841" s="31"/>
    </row>
    <row r="842" ht="15.75" customHeight="1">
      <c r="G842" s="31"/>
    </row>
    <row r="843" ht="15.75" customHeight="1">
      <c r="G843" s="31"/>
    </row>
    <row r="844" ht="15.75" customHeight="1">
      <c r="G844" s="31"/>
    </row>
    <row r="845" ht="15.75" customHeight="1">
      <c r="G845" s="31"/>
    </row>
    <row r="846" ht="15.75" customHeight="1">
      <c r="G846" s="31"/>
    </row>
    <row r="847" ht="15.75" customHeight="1">
      <c r="G847" s="31"/>
    </row>
    <row r="848" ht="15.75" customHeight="1">
      <c r="G848" s="31"/>
    </row>
    <row r="849" ht="15.75" customHeight="1">
      <c r="G849" s="31"/>
    </row>
    <row r="850" ht="15.75" customHeight="1">
      <c r="G850" s="31"/>
    </row>
    <row r="851" ht="15.75" customHeight="1">
      <c r="G851" s="31"/>
    </row>
    <row r="852" ht="15.75" customHeight="1">
      <c r="G852" s="31"/>
    </row>
    <row r="853" ht="15.75" customHeight="1">
      <c r="G853" s="31"/>
    </row>
    <row r="854" ht="15.75" customHeight="1">
      <c r="G854" s="31"/>
    </row>
    <row r="855" ht="15.75" customHeight="1">
      <c r="G855" s="31"/>
    </row>
    <row r="856" ht="15.75" customHeight="1">
      <c r="G856" s="31"/>
    </row>
    <row r="857" ht="15.75" customHeight="1">
      <c r="G857" s="31"/>
    </row>
    <row r="858" ht="15.75" customHeight="1">
      <c r="G858" s="31"/>
    </row>
    <row r="859" ht="15.75" customHeight="1">
      <c r="G859" s="31"/>
    </row>
    <row r="860" ht="15.75" customHeight="1">
      <c r="G860" s="31"/>
    </row>
    <row r="861" ht="15.75" customHeight="1">
      <c r="G861" s="31"/>
    </row>
    <row r="862" ht="15.75" customHeight="1">
      <c r="G862" s="31"/>
    </row>
    <row r="863" ht="15.75" customHeight="1">
      <c r="G863" s="31"/>
    </row>
    <row r="864" ht="15.75" customHeight="1">
      <c r="G864" s="31"/>
    </row>
    <row r="865" ht="15.75" customHeight="1">
      <c r="G865" s="31"/>
    </row>
    <row r="866" ht="15.75" customHeight="1">
      <c r="G866" s="31"/>
    </row>
    <row r="867" ht="15.75" customHeight="1">
      <c r="G867" s="31"/>
    </row>
    <row r="868" ht="15.75" customHeight="1">
      <c r="G868" s="31"/>
    </row>
    <row r="869" ht="15.75" customHeight="1">
      <c r="G869" s="31"/>
    </row>
    <row r="870" ht="15.75" customHeight="1">
      <c r="G870" s="31"/>
    </row>
    <row r="871" ht="15.75" customHeight="1">
      <c r="G871" s="31"/>
    </row>
    <row r="872" ht="15.75" customHeight="1">
      <c r="G872" s="31"/>
    </row>
    <row r="873" ht="15.75" customHeight="1">
      <c r="G873" s="31"/>
    </row>
    <row r="874" ht="15.75" customHeight="1">
      <c r="G874" s="31"/>
    </row>
    <row r="875" ht="15.75" customHeight="1">
      <c r="G875" s="31"/>
    </row>
    <row r="876" ht="15.75" customHeight="1">
      <c r="G876" s="31"/>
    </row>
    <row r="877" ht="15.75" customHeight="1">
      <c r="G877" s="31"/>
    </row>
    <row r="878" ht="15.75" customHeight="1">
      <c r="G878" s="31"/>
    </row>
    <row r="879" ht="15.75" customHeight="1">
      <c r="G879" s="31"/>
    </row>
    <row r="880" ht="15.75" customHeight="1">
      <c r="G880" s="31"/>
    </row>
    <row r="881" ht="15.75" customHeight="1">
      <c r="G881" s="31"/>
    </row>
    <row r="882" ht="15.75" customHeight="1">
      <c r="G882" s="31"/>
    </row>
    <row r="883" ht="15.75" customHeight="1">
      <c r="G883" s="31"/>
    </row>
    <row r="884" ht="15.75" customHeight="1">
      <c r="G884" s="31"/>
    </row>
    <row r="885" ht="15.75" customHeight="1">
      <c r="G885" s="31"/>
    </row>
    <row r="886" ht="15.75" customHeight="1">
      <c r="G886" s="31"/>
    </row>
    <row r="887" ht="15.75" customHeight="1">
      <c r="G887" s="31"/>
    </row>
    <row r="888" ht="15.75" customHeight="1">
      <c r="G888" s="31"/>
    </row>
    <row r="889" ht="15.75" customHeight="1">
      <c r="G889" s="31"/>
    </row>
    <row r="890" ht="15.75" customHeight="1">
      <c r="G890" s="31"/>
    </row>
    <row r="891" ht="15.75" customHeight="1">
      <c r="G891" s="31"/>
    </row>
    <row r="892" ht="15.75" customHeight="1">
      <c r="G892" s="31"/>
    </row>
    <row r="893" ht="15.75" customHeight="1">
      <c r="G893" s="31"/>
    </row>
    <row r="894" ht="15.75" customHeight="1">
      <c r="G894" s="31"/>
    </row>
    <row r="895" ht="15.75" customHeight="1">
      <c r="G895" s="31"/>
    </row>
    <row r="896" ht="15.75" customHeight="1">
      <c r="G896" s="31"/>
    </row>
    <row r="897" ht="15.75" customHeight="1">
      <c r="G897" s="31"/>
    </row>
    <row r="898" ht="15.75" customHeight="1">
      <c r="G898" s="31"/>
    </row>
    <row r="899" ht="15.75" customHeight="1">
      <c r="G899" s="31"/>
    </row>
    <row r="900" ht="15.75" customHeight="1">
      <c r="G900" s="31"/>
    </row>
    <row r="901" ht="15.75" customHeight="1">
      <c r="G901" s="31"/>
    </row>
    <row r="902" ht="15.75" customHeight="1">
      <c r="G902" s="31"/>
    </row>
    <row r="903" ht="15.75" customHeight="1">
      <c r="G903" s="31"/>
    </row>
    <row r="904" ht="15.75" customHeight="1">
      <c r="G904" s="31"/>
    </row>
    <row r="905" ht="15.75" customHeight="1">
      <c r="G905" s="31"/>
    </row>
    <row r="906" ht="15.75" customHeight="1">
      <c r="G906" s="31"/>
    </row>
    <row r="907" ht="15.75" customHeight="1">
      <c r="G907" s="31"/>
    </row>
    <row r="908" ht="15.75" customHeight="1">
      <c r="G908" s="31"/>
    </row>
    <row r="909" ht="15.75" customHeight="1">
      <c r="G909" s="31"/>
    </row>
    <row r="910" ht="15.75" customHeight="1">
      <c r="G910" s="31"/>
    </row>
    <row r="911" ht="15.75" customHeight="1">
      <c r="G911" s="31"/>
    </row>
    <row r="912" ht="15.75" customHeight="1">
      <c r="G912" s="31"/>
    </row>
    <row r="913" ht="15.75" customHeight="1">
      <c r="G913" s="31"/>
    </row>
    <row r="914" ht="15.75" customHeight="1">
      <c r="G914" s="31"/>
    </row>
    <row r="915" ht="15.75" customHeight="1">
      <c r="G915" s="31"/>
    </row>
    <row r="916" ht="15.75" customHeight="1">
      <c r="G916" s="31"/>
    </row>
    <row r="917" ht="15.75" customHeight="1">
      <c r="G917" s="31"/>
    </row>
    <row r="918" ht="15.75" customHeight="1">
      <c r="G918" s="31"/>
    </row>
    <row r="919" ht="15.75" customHeight="1">
      <c r="G919" s="31"/>
    </row>
    <row r="920" ht="15.75" customHeight="1">
      <c r="G920" s="31"/>
    </row>
    <row r="921" ht="15.75" customHeight="1">
      <c r="G921" s="31"/>
    </row>
    <row r="922" ht="15.75" customHeight="1">
      <c r="G922" s="31"/>
    </row>
    <row r="923" ht="15.75" customHeight="1">
      <c r="G923" s="31"/>
    </row>
    <row r="924" ht="15.75" customHeight="1">
      <c r="G924" s="31"/>
    </row>
    <row r="925" ht="15.75" customHeight="1">
      <c r="G925" s="31"/>
    </row>
    <row r="926" ht="15.75" customHeight="1">
      <c r="G926" s="31"/>
    </row>
    <row r="927" ht="15.75" customHeight="1">
      <c r="G927" s="31"/>
    </row>
    <row r="928" ht="15.75" customHeight="1">
      <c r="G928" s="31"/>
    </row>
    <row r="929" ht="15.75" customHeight="1">
      <c r="G929" s="31"/>
    </row>
    <row r="930" ht="15.75" customHeight="1">
      <c r="G930" s="31"/>
    </row>
    <row r="931" ht="15.75" customHeight="1">
      <c r="G931" s="31"/>
    </row>
    <row r="932" ht="15.75" customHeight="1">
      <c r="G932" s="31"/>
    </row>
    <row r="933" ht="15.75" customHeight="1">
      <c r="G933" s="31"/>
    </row>
    <row r="934" ht="15.75" customHeight="1">
      <c r="G934" s="31"/>
    </row>
    <row r="935" ht="15.75" customHeight="1">
      <c r="G935" s="31"/>
    </row>
    <row r="936" ht="15.75" customHeight="1">
      <c r="G936" s="31"/>
    </row>
    <row r="937" ht="15.75" customHeight="1">
      <c r="G937" s="31"/>
    </row>
    <row r="938" ht="15.75" customHeight="1">
      <c r="G938" s="31"/>
    </row>
    <row r="939" ht="15.75" customHeight="1">
      <c r="G939" s="31"/>
    </row>
    <row r="940" ht="15.75" customHeight="1">
      <c r="G940" s="31"/>
    </row>
    <row r="941" ht="15.75" customHeight="1">
      <c r="G941" s="31"/>
    </row>
    <row r="942" ht="15.75" customHeight="1">
      <c r="G942" s="31"/>
    </row>
    <row r="943" ht="15.75" customHeight="1">
      <c r="G943" s="31"/>
    </row>
    <row r="944" ht="15.75" customHeight="1">
      <c r="G944" s="31"/>
    </row>
    <row r="945" ht="15.75" customHeight="1">
      <c r="G945" s="31"/>
    </row>
    <row r="946" ht="15.75" customHeight="1">
      <c r="G946" s="31"/>
    </row>
    <row r="947" ht="15.75" customHeight="1">
      <c r="G947" s="31"/>
    </row>
    <row r="948" ht="15.75" customHeight="1">
      <c r="G948" s="31"/>
    </row>
    <row r="949" ht="15.75" customHeight="1">
      <c r="G949" s="31"/>
    </row>
    <row r="950" ht="15.75" customHeight="1">
      <c r="G950" s="31"/>
    </row>
    <row r="951" ht="15.75" customHeight="1">
      <c r="G951" s="31"/>
    </row>
    <row r="952" ht="15.75" customHeight="1">
      <c r="G952" s="31"/>
    </row>
    <row r="953" ht="15.75" customHeight="1">
      <c r="G953" s="31"/>
    </row>
    <row r="954" ht="15.75" customHeight="1">
      <c r="G954" s="31"/>
    </row>
    <row r="955" ht="15.75" customHeight="1">
      <c r="G955" s="31"/>
    </row>
    <row r="956" ht="15.75" customHeight="1">
      <c r="G956" s="31"/>
    </row>
    <row r="957" ht="15.75" customHeight="1">
      <c r="G957" s="31"/>
    </row>
    <row r="958" ht="15.75" customHeight="1">
      <c r="G958" s="31"/>
    </row>
    <row r="959" ht="15.75" customHeight="1">
      <c r="G959" s="31"/>
    </row>
    <row r="960" ht="15.75" customHeight="1">
      <c r="G960" s="31"/>
    </row>
    <row r="961" ht="15.75" customHeight="1">
      <c r="G961" s="31"/>
    </row>
    <row r="962" ht="15.75" customHeight="1">
      <c r="G962" s="31"/>
    </row>
    <row r="963" ht="15.75" customHeight="1">
      <c r="G963" s="31"/>
    </row>
    <row r="964" ht="15.75" customHeight="1">
      <c r="G964" s="31"/>
    </row>
    <row r="965" ht="15.75" customHeight="1">
      <c r="G965" s="31"/>
    </row>
    <row r="966" ht="15.75" customHeight="1">
      <c r="G966" s="31"/>
    </row>
    <row r="967" ht="15.75" customHeight="1">
      <c r="G967" s="31"/>
    </row>
    <row r="968" ht="15.75" customHeight="1">
      <c r="G968" s="31"/>
    </row>
    <row r="969" ht="15.75" customHeight="1">
      <c r="G969" s="31"/>
    </row>
    <row r="970" ht="15.75" customHeight="1">
      <c r="G970" s="31"/>
    </row>
    <row r="971" ht="15.75" customHeight="1">
      <c r="G971" s="31"/>
    </row>
    <row r="972" ht="15.75" customHeight="1">
      <c r="G972" s="31"/>
    </row>
    <row r="973" ht="15.75" customHeight="1">
      <c r="G973" s="31"/>
    </row>
    <row r="974" ht="15.75" customHeight="1">
      <c r="G974" s="31"/>
    </row>
    <row r="975" ht="15.75" customHeight="1">
      <c r="G975" s="31"/>
    </row>
    <row r="976" ht="15.75" customHeight="1">
      <c r="G976" s="31"/>
    </row>
    <row r="977" ht="15.75" customHeight="1">
      <c r="G977" s="31"/>
    </row>
    <row r="978" ht="15.75" customHeight="1">
      <c r="G978" s="31"/>
    </row>
    <row r="979" ht="15.75" customHeight="1">
      <c r="G979" s="31"/>
    </row>
    <row r="980" ht="15.75" customHeight="1">
      <c r="G980" s="31"/>
    </row>
    <row r="981" ht="15.75" customHeight="1">
      <c r="G981" s="31"/>
    </row>
    <row r="982" ht="15.75" customHeight="1">
      <c r="G982" s="31"/>
    </row>
    <row r="983" ht="15.75" customHeight="1">
      <c r="G983" s="31"/>
    </row>
    <row r="984" ht="15.75" customHeight="1">
      <c r="G984" s="31"/>
    </row>
    <row r="985" ht="15.75" customHeight="1">
      <c r="G985" s="31"/>
    </row>
    <row r="986" ht="15.75" customHeight="1">
      <c r="G986" s="31"/>
    </row>
    <row r="987" ht="15.75" customHeight="1">
      <c r="G987" s="31"/>
    </row>
    <row r="988" ht="15.75" customHeight="1">
      <c r="G988" s="31"/>
    </row>
    <row r="989" ht="15.75" customHeight="1">
      <c r="G989" s="31"/>
    </row>
    <row r="990" ht="15.75" customHeight="1">
      <c r="G990" s="31"/>
    </row>
    <row r="991" ht="15.75" customHeight="1">
      <c r="G991" s="31"/>
    </row>
    <row r="992" ht="15.75" customHeight="1">
      <c r="G992" s="31"/>
    </row>
    <row r="993" ht="15.75" customHeight="1">
      <c r="G993" s="31"/>
    </row>
    <row r="994" ht="15.75" customHeight="1">
      <c r="G994" s="31"/>
    </row>
    <row r="995" ht="15.75" customHeight="1">
      <c r="G995" s="31"/>
    </row>
    <row r="996" ht="15.75" customHeight="1">
      <c r="G996" s="31"/>
    </row>
    <row r="997" ht="15.75" customHeight="1">
      <c r="G997" s="31"/>
    </row>
    <row r="998" ht="15.75" customHeight="1">
      <c r="G998" s="31"/>
    </row>
    <row r="999" ht="15.75" customHeight="1">
      <c r="G999" s="31"/>
    </row>
    <row r="1000" ht="15.75" customHeight="1">
      <c r="G1000" s="31"/>
    </row>
  </sheetData>
  <autoFilter ref="$A$1:$H$26">
    <filterColumn colId="2">
      <filters>
        <filter val="Assistant Lecturer"/>
      </filters>
    </filterColumn>
  </autoFilter>
  <mergeCells count="1">
    <mergeCell ref="K2:M2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</hyperlinks>
  <printOptions/>
  <pageMargins bottom="0.75" footer="0.0" header="0.0" left="0.7" right="0.7" top="0.75"/>
  <pageSetup orientation="landscape"/>
  <drawing r:id="rId2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28.86"/>
    <col customWidth="1" min="3" max="3" width="32.29"/>
    <col customWidth="1" min="4" max="4" width="8.71"/>
    <col customWidth="1" min="5" max="5" width="22.86"/>
    <col customWidth="1" min="6" max="6" width="14.43"/>
    <col customWidth="1" min="7" max="7" width="16.86"/>
    <col customWidth="1" min="8" max="8" width="84.57"/>
    <col customWidth="1" min="9" max="9" width="14.43"/>
    <col customWidth="1" min="10" max="11" width="8.71"/>
    <col customWidth="1" min="12" max="12" width="10.14"/>
    <col customWidth="1" min="13" max="13" width="13.71"/>
    <col customWidth="1" min="14" max="14" width="20.86"/>
    <col customWidth="1" min="15" max="26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11" t="s">
        <v>2</v>
      </c>
      <c r="H1" s="11" t="s">
        <v>3</v>
      </c>
    </row>
    <row r="2" hidden="1">
      <c r="A2" s="14">
        <v>1.0</v>
      </c>
      <c r="B2" s="21" t="s">
        <v>966</v>
      </c>
      <c r="C2" s="13" t="s">
        <v>56</v>
      </c>
      <c r="D2" s="14" t="s">
        <v>50</v>
      </c>
      <c r="E2" s="21" t="s">
        <v>967</v>
      </c>
      <c r="F2" s="90" t="s">
        <v>1</v>
      </c>
      <c r="G2" s="74"/>
      <c r="H2" s="71"/>
      <c r="L2" s="72" t="s">
        <v>51</v>
      </c>
      <c r="M2" s="41"/>
      <c r="N2" s="42"/>
    </row>
    <row r="3" hidden="1">
      <c r="A3" s="14">
        <f t="shared" ref="A3:A36" si="1">A2+1</f>
        <v>2</v>
      </c>
      <c r="B3" s="21" t="s">
        <v>968</v>
      </c>
      <c r="C3" s="13" t="s">
        <v>86</v>
      </c>
      <c r="D3" s="14" t="s">
        <v>50</v>
      </c>
      <c r="E3" s="21" t="s">
        <v>969</v>
      </c>
      <c r="F3" s="70" t="s">
        <v>1</v>
      </c>
      <c r="G3" s="71"/>
      <c r="H3" s="71"/>
      <c r="L3" s="21" t="s">
        <v>1</v>
      </c>
      <c r="M3" s="21" t="s">
        <v>2</v>
      </c>
      <c r="N3" s="12" t="s">
        <v>3</v>
      </c>
    </row>
    <row r="4" hidden="1">
      <c r="A4" s="14">
        <f t="shared" si="1"/>
        <v>3</v>
      </c>
      <c r="B4" s="21" t="s">
        <v>970</v>
      </c>
      <c r="C4" s="13" t="s">
        <v>56</v>
      </c>
      <c r="D4" s="14" t="s">
        <v>78</v>
      </c>
      <c r="E4" s="21" t="s">
        <v>971</v>
      </c>
      <c r="F4" s="70" t="s">
        <v>1</v>
      </c>
      <c r="G4" s="71"/>
      <c r="H4" s="71"/>
      <c r="L4" s="14">
        <f>COUNTIF(F2:F1000,"Registered")</f>
        <v>27</v>
      </c>
      <c r="M4" s="14">
        <f>COUNTIF(G2:G1000,"Not Registered")</f>
        <v>8</v>
      </c>
      <c r="N4" s="14">
        <f>COUNTA(H2:H1000)</f>
        <v>9</v>
      </c>
    </row>
    <row r="5" hidden="1">
      <c r="A5" s="14">
        <f t="shared" si="1"/>
        <v>4</v>
      </c>
      <c r="B5" s="21" t="s">
        <v>972</v>
      </c>
      <c r="C5" s="13" t="s">
        <v>86</v>
      </c>
      <c r="D5" s="14" t="s">
        <v>50</v>
      </c>
      <c r="E5" s="21" t="s">
        <v>971</v>
      </c>
      <c r="F5" s="90" t="s">
        <v>1</v>
      </c>
      <c r="G5" s="74"/>
      <c r="H5" s="71"/>
    </row>
    <row r="6" hidden="1">
      <c r="A6" s="14">
        <f t="shared" si="1"/>
        <v>5</v>
      </c>
      <c r="B6" s="21" t="s">
        <v>973</v>
      </c>
      <c r="C6" s="13" t="s">
        <v>56</v>
      </c>
      <c r="D6" s="14" t="s">
        <v>50</v>
      </c>
      <c r="E6" s="21" t="s">
        <v>971</v>
      </c>
      <c r="F6" s="70" t="s">
        <v>1</v>
      </c>
      <c r="G6" s="74"/>
      <c r="H6" s="74"/>
    </row>
    <row r="7" hidden="1">
      <c r="A7" s="14">
        <f t="shared" si="1"/>
        <v>6</v>
      </c>
      <c r="B7" s="21" t="s">
        <v>974</v>
      </c>
      <c r="C7" s="13" t="s">
        <v>56</v>
      </c>
      <c r="D7" s="14" t="s">
        <v>50</v>
      </c>
      <c r="E7" s="21" t="s">
        <v>975</v>
      </c>
      <c r="F7" s="90" t="s">
        <v>1</v>
      </c>
      <c r="G7" s="74"/>
      <c r="H7" s="71"/>
    </row>
    <row r="8" hidden="1">
      <c r="A8" s="14">
        <f t="shared" si="1"/>
        <v>7</v>
      </c>
      <c r="B8" s="21" t="s">
        <v>976</v>
      </c>
      <c r="C8" s="13" t="s">
        <v>58</v>
      </c>
      <c r="D8" s="14" t="s">
        <v>50</v>
      </c>
      <c r="E8" s="21" t="s">
        <v>977</v>
      </c>
      <c r="F8" s="126" t="s">
        <v>1</v>
      </c>
      <c r="G8" s="74"/>
      <c r="H8" s="71"/>
    </row>
    <row r="9" hidden="1">
      <c r="A9" s="14">
        <f t="shared" si="1"/>
        <v>8</v>
      </c>
      <c r="B9" s="21" t="s">
        <v>978</v>
      </c>
      <c r="C9" s="13" t="s">
        <v>86</v>
      </c>
      <c r="D9" s="14" t="s">
        <v>50</v>
      </c>
      <c r="E9" s="21" t="s">
        <v>979</v>
      </c>
      <c r="F9" s="70" t="s">
        <v>1</v>
      </c>
      <c r="G9" s="71"/>
      <c r="H9" s="71"/>
    </row>
    <row r="10" hidden="1">
      <c r="A10" s="14">
        <f t="shared" si="1"/>
        <v>9</v>
      </c>
      <c r="B10" s="21" t="s">
        <v>980</v>
      </c>
      <c r="C10" s="13" t="s">
        <v>86</v>
      </c>
      <c r="D10" s="14" t="s">
        <v>50</v>
      </c>
      <c r="E10" s="21" t="s">
        <v>971</v>
      </c>
      <c r="F10" s="90" t="s">
        <v>1</v>
      </c>
      <c r="G10" s="74"/>
      <c r="H10" s="71"/>
    </row>
    <row r="11" hidden="1">
      <c r="A11" s="14">
        <f t="shared" si="1"/>
        <v>10</v>
      </c>
      <c r="B11" s="21" t="s">
        <v>981</v>
      </c>
      <c r="C11" s="13" t="s">
        <v>86</v>
      </c>
      <c r="D11" s="14" t="s">
        <v>50</v>
      </c>
      <c r="E11" s="21" t="s">
        <v>967</v>
      </c>
      <c r="F11" s="70" t="s">
        <v>1</v>
      </c>
      <c r="G11" s="71"/>
      <c r="H11" s="71"/>
    </row>
    <row r="12" hidden="1">
      <c r="A12" s="14">
        <f t="shared" si="1"/>
        <v>11</v>
      </c>
      <c r="B12" s="21" t="s">
        <v>982</v>
      </c>
      <c r="C12" s="13" t="s">
        <v>58</v>
      </c>
      <c r="D12" s="14" t="s">
        <v>50</v>
      </c>
      <c r="E12" s="21" t="s">
        <v>969</v>
      </c>
      <c r="F12" s="70" t="s">
        <v>1</v>
      </c>
      <c r="G12" s="71"/>
      <c r="H12" s="74" t="s">
        <v>983</v>
      </c>
    </row>
    <row r="13" hidden="1">
      <c r="A13" s="14">
        <f t="shared" si="1"/>
        <v>12</v>
      </c>
      <c r="B13" s="21" t="s">
        <v>984</v>
      </c>
      <c r="C13" s="13" t="s">
        <v>58</v>
      </c>
      <c r="D13" s="14" t="s">
        <v>78</v>
      </c>
      <c r="E13" s="21" t="s">
        <v>985</v>
      </c>
      <c r="F13" s="70" t="s">
        <v>1</v>
      </c>
      <c r="G13" s="71"/>
      <c r="H13" s="71"/>
    </row>
    <row r="14">
      <c r="A14" s="14">
        <f t="shared" si="1"/>
        <v>13</v>
      </c>
      <c r="B14" s="21" t="s">
        <v>986</v>
      </c>
      <c r="C14" s="13" t="s">
        <v>306</v>
      </c>
      <c r="D14" s="14" t="s">
        <v>50</v>
      </c>
      <c r="E14" s="21" t="s">
        <v>987</v>
      </c>
      <c r="G14" s="21" t="s">
        <v>2</v>
      </c>
      <c r="H14" s="74" t="s">
        <v>123</v>
      </c>
    </row>
    <row r="15">
      <c r="A15" s="14">
        <f t="shared" si="1"/>
        <v>14</v>
      </c>
      <c r="B15" s="21" t="s">
        <v>988</v>
      </c>
      <c r="C15" s="13" t="s">
        <v>306</v>
      </c>
      <c r="D15" s="14" t="s">
        <v>50</v>
      </c>
      <c r="E15" s="21" t="s">
        <v>979</v>
      </c>
      <c r="G15" s="21" t="s">
        <v>2</v>
      </c>
      <c r="H15" s="74" t="s">
        <v>123</v>
      </c>
    </row>
    <row r="16" hidden="1">
      <c r="A16" s="14">
        <f t="shared" si="1"/>
        <v>15</v>
      </c>
      <c r="B16" s="21" t="s">
        <v>989</v>
      </c>
      <c r="C16" s="13" t="s">
        <v>86</v>
      </c>
      <c r="D16" s="14" t="s">
        <v>50</v>
      </c>
      <c r="E16" s="21" t="s">
        <v>969</v>
      </c>
      <c r="F16" s="70" t="s">
        <v>1</v>
      </c>
      <c r="G16" s="74"/>
      <c r="H16" s="74"/>
    </row>
    <row r="17" hidden="1">
      <c r="A17" s="14">
        <f t="shared" si="1"/>
        <v>16</v>
      </c>
      <c r="B17" s="21" t="s">
        <v>990</v>
      </c>
      <c r="C17" s="13" t="s">
        <v>86</v>
      </c>
      <c r="D17" s="14" t="s">
        <v>78</v>
      </c>
      <c r="E17" s="21" t="s">
        <v>969</v>
      </c>
      <c r="F17" s="70" t="s">
        <v>1</v>
      </c>
      <c r="G17" s="71"/>
      <c r="H17" s="74"/>
    </row>
    <row r="18">
      <c r="A18" s="14">
        <f t="shared" si="1"/>
        <v>17</v>
      </c>
      <c r="B18" s="21" t="s">
        <v>991</v>
      </c>
      <c r="C18" s="13" t="s">
        <v>306</v>
      </c>
      <c r="D18" s="14" t="s">
        <v>50</v>
      </c>
      <c r="E18" s="21" t="s">
        <v>979</v>
      </c>
      <c r="F18" s="71"/>
      <c r="G18" s="21" t="s">
        <v>2</v>
      </c>
      <c r="H18" s="74" t="s">
        <v>123</v>
      </c>
    </row>
    <row r="19">
      <c r="A19" s="14">
        <f t="shared" si="1"/>
        <v>18</v>
      </c>
      <c r="B19" s="21" t="s">
        <v>992</v>
      </c>
      <c r="C19" s="13" t="s">
        <v>306</v>
      </c>
      <c r="D19" s="14" t="s">
        <v>50</v>
      </c>
      <c r="E19" s="21" t="s">
        <v>993</v>
      </c>
      <c r="F19" s="71"/>
      <c r="G19" s="21" t="s">
        <v>2</v>
      </c>
      <c r="H19" s="74" t="s">
        <v>123</v>
      </c>
    </row>
    <row r="20">
      <c r="A20" s="14">
        <f t="shared" si="1"/>
        <v>19</v>
      </c>
      <c r="B20" s="21" t="s">
        <v>994</v>
      </c>
      <c r="C20" s="13" t="s">
        <v>306</v>
      </c>
      <c r="D20" s="14" t="s">
        <v>50</v>
      </c>
      <c r="E20" s="21" t="s">
        <v>995</v>
      </c>
      <c r="F20" s="71"/>
      <c r="G20" s="21" t="s">
        <v>2</v>
      </c>
      <c r="H20" s="74" t="s">
        <v>123</v>
      </c>
    </row>
    <row r="21" ht="15.75" customHeight="1">
      <c r="A21" s="14">
        <f t="shared" si="1"/>
        <v>20</v>
      </c>
      <c r="B21" s="21" t="s">
        <v>996</v>
      </c>
      <c r="C21" s="13" t="s">
        <v>306</v>
      </c>
      <c r="D21" s="14" t="s">
        <v>50</v>
      </c>
      <c r="E21" s="21" t="s">
        <v>997</v>
      </c>
      <c r="F21" s="70" t="s">
        <v>1</v>
      </c>
      <c r="G21" s="71"/>
      <c r="H21" s="71"/>
    </row>
    <row r="22" ht="15.75" hidden="1" customHeight="1">
      <c r="A22" s="14">
        <f t="shared" si="1"/>
        <v>21</v>
      </c>
      <c r="B22" s="21" t="s">
        <v>998</v>
      </c>
      <c r="C22" s="13" t="s">
        <v>86</v>
      </c>
      <c r="D22" s="14" t="s">
        <v>50</v>
      </c>
      <c r="E22" s="21" t="s">
        <v>977</v>
      </c>
      <c r="F22" s="70" t="s">
        <v>1</v>
      </c>
      <c r="G22" s="71"/>
      <c r="H22" s="71"/>
    </row>
    <row r="23" ht="15.75" customHeight="1">
      <c r="A23" s="14">
        <f t="shared" si="1"/>
        <v>22</v>
      </c>
      <c r="B23" s="21" t="s">
        <v>999</v>
      </c>
      <c r="C23" s="13" t="s">
        <v>306</v>
      </c>
      <c r="D23" s="14" t="s">
        <v>78</v>
      </c>
      <c r="E23" s="21" t="s">
        <v>1000</v>
      </c>
      <c r="G23" s="21" t="s">
        <v>2</v>
      </c>
      <c r="H23" s="74" t="s">
        <v>123</v>
      </c>
    </row>
    <row r="24" ht="15.75" hidden="1" customHeight="1">
      <c r="A24" s="14">
        <f t="shared" si="1"/>
        <v>23</v>
      </c>
      <c r="B24" s="21" t="s">
        <v>1001</v>
      </c>
      <c r="C24" s="13" t="s">
        <v>86</v>
      </c>
      <c r="D24" s="14" t="s">
        <v>50</v>
      </c>
      <c r="E24" s="21" t="s">
        <v>977</v>
      </c>
      <c r="F24" s="70" t="s">
        <v>1</v>
      </c>
      <c r="G24" s="71"/>
      <c r="H24" s="71"/>
    </row>
    <row r="25" ht="15.75" hidden="1" customHeight="1">
      <c r="A25" s="14">
        <f t="shared" si="1"/>
        <v>24</v>
      </c>
      <c r="B25" s="21" t="s">
        <v>1002</v>
      </c>
      <c r="C25" s="13" t="s">
        <v>56</v>
      </c>
      <c r="D25" s="14" t="s">
        <v>50</v>
      </c>
      <c r="E25" s="21" t="s">
        <v>967</v>
      </c>
      <c r="F25" s="90" t="s">
        <v>1</v>
      </c>
      <c r="G25" s="74"/>
      <c r="H25" s="71"/>
    </row>
    <row r="26" ht="15.75" customHeight="1">
      <c r="A26" s="14">
        <f t="shared" si="1"/>
        <v>25</v>
      </c>
      <c r="B26" s="21" t="s">
        <v>1003</v>
      </c>
      <c r="C26" s="13" t="s">
        <v>306</v>
      </c>
      <c r="D26" s="14" t="s">
        <v>50</v>
      </c>
      <c r="E26" s="21" t="s">
        <v>1004</v>
      </c>
      <c r="F26" s="70" t="s">
        <v>1</v>
      </c>
      <c r="G26" s="74"/>
      <c r="H26" s="74"/>
    </row>
    <row r="27" ht="15.75" hidden="1" customHeight="1">
      <c r="A27" s="14">
        <f t="shared" si="1"/>
        <v>26</v>
      </c>
      <c r="B27" s="21" t="s">
        <v>1005</v>
      </c>
      <c r="C27" s="13" t="s">
        <v>86</v>
      </c>
      <c r="D27" s="14" t="s">
        <v>78</v>
      </c>
      <c r="E27" s="21" t="s">
        <v>977</v>
      </c>
      <c r="F27" s="90" t="s">
        <v>1</v>
      </c>
      <c r="G27" s="74"/>
      <c r="H27" s="71"/>
    </row>
    <row r="28" ht="15.75" hidden="1" customHeight="1">
      <c r="A28" s="14">
        <f t="shared" si="1"/>
        <v>27</v>
      </c>
      <c r="B28" s="21" t="s">
        <v>1006</v>
      </c>
      <c r="C28" s="13" t="s">
        <v>49</v>
      </c>
      <c r="D28" s="14" t="s">
        <v>78</v>
      </c>
      <c r="E28" s="21" t="s">
        <v>975</v>
      </c>
      <c r="F28" s="70" t="s">
        <v>1</v>
      </c>
      <c r="G28" s="71"/>
      <c r="H28" s="71"/>
    </row>
    <row r="29" ht="15.75" hidden="1" customHeight="1">
      <c r="A29" s="14">
        <f t="shared" si="1"/>
        <v>28</v>
      </c>
      <c r="B29" s="21" t="s">
        <v>1007</v>
      </c>
      <c r="C29" s="13" t="s">
        <v>86</v>
      </c>
      <c r="D29" s="14" t="s">
        <v>50</v>
      </c>
      <c r="E29" s="21" t="s">
        <v>967</v>
      </c>
      <c r="F29" s="71"/>
      <c r="G29" s="21" t="s">
        <v>2</v>
      </c>
      <c r="H29" s="74" t="s">
        <v>123</v>
      </c>
    </row>
    <row r="30" ht="15.75" hidden="1" customHeight="1">
      <c r="A30" s="14">
        <f t="shared" si="1"/>
        <v>29</v>
      </c>
      <c r="B30" s="21" t="s">
        <v>1008</v>
      </c>
      <c r="C30" s="13" t="s">
        <v>86</v>
      </c>
      <c r="D30" s="14" t="s">
        <v>50</v>
      </c>
      <c r="E30" s="21" t="s">
        <v>971</v>
      </c>
      <c r="F30" s="85" t="s">
        <v>1</v>
      </c>
      <c r="G30" s="21"/>
      <c r="H30" s="71"/>
    </row>
    <row r="31" ht="15.75" hidden="1" customHeight="1">
      <c r="A31" s="14">
        <f t="shared" si="1"/>
        <v>30</v>
      </c>
      <c r="B31" s="21" t="s">
        <v>1009</v>
      </c>
      <c r="C31" s="13" t="s">
        <v>626</v>
      </c>
      <c r="D31" s="14" t="s">
        <v>50</v>
      </c>
      <c r="E31" s="21" t="s">
        <v>1000</v>
      </c>
      <c r="F31" s="70" t="s">
        <v>1</v>
      </c>
      <c r="G31" s="71"/>
      <c r="H31" s="71"/>
    </row>
    <row r="32" ht="15.75" hidden="1" customHeight="1">
      <c r="A32" s="14">
        <f t="shared" si="1"/>
        <v>31</v>
      </c>
      <c r="B32" s="21" t="s">
        <v>1010</v>
      </c>
      <c r="C32" s="13" t="s">
        <v>86</v>
      </c>
      <c r="D32" s="14" t="s">
        <v>50</v>
      </c>
      <c r="E32" s="21" t="s">
        <v>977</v>
      </c>
      <c r="F32" s="90" t="s">
        <v>1</v>
      </c>
      <c r="G32" s="74"/>
      <c r="H32" s="71"/>
    </row>
    <row r="33" ht="15.75" hidden="1" customHeight="1">
      <c r="A33" s="14">
        <f t="shared" si="1"/>
        <v>32</v>
      </c>
      <c r="B33" s="21" t="s">
        <v>1011</v>
      </c>
      <c r="C33" s="13" t="s">
        <v>49</v>
      </c>
      <c r="D33" s="14" t="s">
        <v>50</v>
      </c>
      <c r="E33" s="21" t="s">
        <v>967</v>
      </c>
      <c r="F33" s="70" t="s">
        <v>1</v>
      </c>
      <c r="G33" s="71"/>
      <c r="H33" s="71"/>
    </row>
    <row r="34" ht="15.75" hidden="1" customHeight="1">
      <c r="A34" s="14">
        <f t="shared" si="1"/>
        <v>33</v>
      </c>
      <c r="B34" s="21" t="s">
        <v>1012</v>
      </c>
      <c r="C34" s="13" t="s">
        <v>86</v>
      </c>
      <c r="D34" s="14" t="s">
        <v>78</v>
      </c>
      <c r="E34" s="21" t="s">
        <v>977</v>
      </c>
      <c r="F34" s="70" t="s">
        <v>1</v>
      </c>
      <c r="G34" s="71"/>
      <c r="H34" s="71"/>
    </row>
    <row r="35" ht="15.75" hidden="1" customHeight="1">
      <c r="A35" s="14">
        <f t="shared" si="1"/>
        <v>34</v>
      </c>
      <c r="B35" s="21" t="s">
        <v>1013</v>
      </c>
      <c r="C35" s="13" t="s">
        <v>86</v>
      </c>
      <c r="D35" s="14" t="s">
        <v>50</v>
      </c>
      <c r="E35" s="21" t="s">
        <v>977</v>
      </c>
      <c r="F35" s="90" t="s">
        <v>1</v>
      </c>
      <c r="G35" s="74"/>
      <c r="H35" s="71"/>
    </row>
    <row r="36" ht="15.75" hidden="1" customHeight="1">
      <c r="A36" s="14">
        <f t="shared" si="1"/>
        <v>35</v>
      </c>
      <c r="B36" s="21" t="s">
        <v>1014</v>
      </c>
      <c r="C36" s="13" t="s">
        <v>56</v>
      </c>
      <c r="D36" s="14" t="s">
        <v>50</v>
      </c>
      <c r="E36" s="21" t="s">
        <v>1015</v>
      </c>
      <c r="G36" s="21" t="s">
        <v>2</v>
      </c>
      <c r="H36" s="74" t="s">
        <v>123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36">
    <filterColumn colId="2">
      <filters>
        <filter val="Tutorial Assistant"/>
      </filters>
    </filterColumn>
  </autoFilter>
  <mergeCells count="1">
    <mergeCell ref="L2:N2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6"/>
    <hyperlink r:id="rId14" ref="F17"/>
    <hyperlink r:id="rId15" ref="F21"/>
    <hyperlink r:id="rId16" ref="F22"/>
    <hyperlink r:id="rId17" ref="F24"/>
    <hyperlink r:id="rId18" ref="F25"/>
    <hyperlink r:id="rId19" ref="F26"/>
    <hyperlink r:id="rId20" ref="F27"/>
    <hyperlink r:id="rId21" ref="F28"/>
    <hyperlink r:id="rId22" ref="F30"/>
    <hyperlink r:id="rId23" ref="F31"/>
    <hyperlink r:id="rId24" ref="F32"/>
    <hyperlink r:id="rId25" ref="F33"/>
    <hyperlink r:id="rId26" ref="F34"/>
    <hyperlink r:id="rId27" ref="F35"/>
  </hyperlinks>
  <printOptions/>
  <pageMargins bottom="0.75" footer="0.0" header="0.0" left="0.7" right="0.7" top="0.75"/>
  <pageSetup orientation="landscape"/>
  <drawing r:id="rId2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2.14"/>
    <col customWidth="1" min="3" max="3" width="32.29"/>
    <col customWidth="1" min="4" max="4" width="8.71"/>
    <col customWidth="1" min="5" max="5" width="19.71"/>
    <col customWidth="1" min="6" max="7" width="14.43"/>
    <col customWidth="1" min="8" max="8" width="24.14"/>
    <col customWidth="1" min="9" max="9" width="20.86"/>
    <col customWidth="1" min="10" max="10" width="13.71"/>
    <col customWidth="1" min="11" max="11" width="20.86"/>
    <col customWidth="1" min="12" max="25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67" t="s">
        <v>2</v>
      </c>
      <c r="H1" s="67" t="s">
        <v>3</v>
      </c>
    </row>
    <row r="2">
      <c r="A2" s="14">
        <v>1.0</v>
      </c>
      <c r="B2" s="21" t="s">
        <v>1016</v>
      </c>
      <c r="C2" s="13" t="s">
        <v>306</v>
      </c>
      <c r="D2" s="14" t="s">
        <v>50</v>
      </c>
      <c r="E2" s="21" t="s">
        <v>1017</v>
      </c>
      <c r="F2" s="21"/>
      <c r="G2" s="21" t="s">
        <v>2</v>
      </c>
      <c r="H2" s="74" t="s">
        <v>123</v>
      </c>
      <c r="I2" s="72" t="s">
        <v>51</v>
      </c>
      <c r="J2" s="41"/>
      <c r="K2" s="42"/>
    </row>
    <row r="3">
      <c r="A3" s="14">
        <f t="shared" ref="A3:A13" si="1">A2+1</f>
        <v>2</v>
      </c>
      <c r="B3" s="21" t="s">
        <v>1018</v>
      </c>
      <c r="C3" s="13" t="s">
        <v>306</v>
      </c>
      <c r="D3" s="14" t="s">
        <v>50</v>
      </c>
      <c r="E3" s="21" t="s">
        <v>1019</v>
      </c>
      <c r="F3" s="21"/>
      <c r="G3" s="21" t="s">
        <v>2</v>
      </c>
      <c r="H3" s="74" t="s">
        <v>123</v>
      </c>
      <c r="I3" s="21" t="s">
        <v>1</v>
      </c>
      <c r="J3" s="21" t="s">
        <v>2</v>
      </c>
      <c r="K3" s="74" t="s">
        <v>3</v>
      </c>
    </row>
    <row r="4" hidden="1">
      <c r="A4" s="14">
        <f t="shared" si="1"/>
        <v>3</v>
      </c>
      <c r="B4" s="21" t="s">
        <v>1020</v>
      </c>
      <c r="C4" s="13" t="s">
        <v>86</v>
      </c>
      <c r="D4" s="14" t="s">
        <v>78</v>
      </c>
      <c r="E4" s="21" t="s">
        <v>1017</v>
      </c>
      <c r="F4" s="21"/>
      <c r="G4" s="21" t="s">
        <v>2</v>
      </c>
      <c r="H4" s="74" t="s">
        <v>123</v>
      </c>
      <c r="I4" s="14">
        <f>COUNTIF(F2:F1000,"Registered")</f>
        <v>0</v>
      </c>
      <c r="J4" s="14">
        <f>COUNTIF(G2:G1000,"Not Registered")</f>
        <v>12</v>
      </c>
      <c r="K4" s="14">
        <f>COUNTA(H2:H1000)</f>
        <v>12</v>
      </c>
    </row>
    <row r="5">
      <c r="A5" s="14">
        <f t="shared" si="1"/>
        <v>4</v>
      </c>
      <c r="B5" s="21" t="s">
        <v>1021</v>
      </c>
      <c r="C5" s="13" t="s">
        <v>306</v>
      </c>
      <c r="D5" s="14" t="s">
        <v>50</v>
      </c>
      <c r="E5" s="21" t="s">
        <v>1019</v>
      </c>
      <c r="F5" s="21"/>
      <c r="G5" s="21" t="s">
        <v>2</v>
      </c>
      <c r="H5" s="74" t="s">
        <v>123</v>
      </c>
    </row>
    <row r="6">
      <c r="A6" s="14">
        <f t="shared" si="1"/>
        <v>5</v>
      </c>
      <c r="B6" s="21" t="s">
        <v>1022</v>
      </c>
      <c r="C6" s="13" t="s">
        <v>306</v>
      </c>
      <c r="D6" s="14" t="s">
        <v>50</v>
      </c>
      <c r="E6" s="21" t="s">
        <v>1019</v>
      </c>
      <c r="F6" s="21"/>
      <c r="G6" s="21" t="s">
        <v>2</v>
      </c>
      <c r="H6" s="74" t="s">
        <v>123</v>
      </c>
    </row>
    <row r="7" hidden="1">
      <c r="A7" s="14">
        <f t="shared" si="1"/>
        <v>6</v>
      </c>
      <c r="B7" s="21" t="s">
        <v>1023</v>
      </c>
      <c r="C7" s="13" t="s">
        <v>56</v>
      </c>
      <c r="D7" s="14" t="s">
        <v>50</v>
      </c>
      <c r="E7" s="21" t="s">
        <v>1019</v>
      </c>
      <c r="F7" s="21"/>
      <c r="G7" s="21" t="s">
        <v>2</v>
      </c>
      <c r="H7" s="74" t="s">
        <v>123</v>
      </c>
    </row>
    <row r="8">
      <c r="A8" s="14">
        <f t="shared" si="1"/>
        <v>7</v>
      </c>
      <c r="B8" s="21" t="s">
        <v>1024</v>
      </c>
      <c r="C8" s="13" t="s">
        <v>306</v>
      </c>
      <c r="D8" s="14" t="s">
        <v>50</v>
      </c>
      <c r="E8" s="21" t="s">
        <v>1025</v>
      </c>
      <c r="F8" s="21"/>
      <c r="G8" s="21" t="s">
        <v>2</v>
      </c>
      <c r="H8" s="74" t="s">
        <v>123</v>
      </c>
    </row>
    <row r="9">
      <c r="A9" s="14">
        <f t="shared" si="1"/>
        <v>8</v>
      </c>
      <c r="B9" s="21" t="s">
        <v>1026</v>
      </c>
      <c r="C9" s="13" t="s">
        <v>306</v>
      </c>
      <c r="D9" s="14" t="s">
        <v>50</v>
      </c>
      <c r="E9" s="21" t="s">
        <v>1025</v>
      </c>
      <c r="F9" s="21"/>
      <c r="G9" s="21" t="s">
        <v>2</v>
      </c>
      <c r="H9" s="74" t="s">
        <v>123</v>
      </c>
    </row>
    <row r="10" hidden="1">
      <c r="A10" s="14">
        <f t="shared" si="1"/>
        <v>9</v>
      </c>
      <c r="B10" s="21" t="s">
        <v>1027</v>
      </c>
      <c r="C10" s="13" t="s">
        <v>56</v>
      </c>
      <c r="D10" s="14" t="s">
        <v>50</v>
      </c>
      <c r="E10" s="21" t="s">
        <v>1019</v>
      </c>
      <c r="F10" s="21"/>
      <c r="G10" s="21" t="s">
        <v>2</v>
      </c>
      <c r="H10" s="74" t="s">
        <v>123</v>
      </c>
    </row>
    <row r="11" hidden="1">
      <c r="A11" s="14">
        <f t="shared" si="1"/>
        <v>10</v>
      </c>
      <c r="B11" s="21" t="s">
        <v>1028</v>
      </c>
      <c r="C11" s="13" t="s">
        <v>56</v>
      </c>
      <c r="D11" s="14" t="s">
        <v>50</v>
      </c>
      <c r="E11" s="21" t="s">
        <v>1017</v>
      </c>
      <c r="F11" s="21"/>
      <c r="G11" s="21" t="s">
        <v>2</v>
      </c>
      <c r="H11" s="74" t="s">
        <v>123</v>
      </c>
    </row>
    <row r="12" hidden="1">
      <c r="A12" s="14">
        <f t="shared" si="1"/>
        <v>11</v>
      </c>
      <c r="B12" s="21" t="s">
        <v>1029</v>
      </c>
      <c r="C12" s="13" t="s">
        <v>56</v>
      </c>
      <c r="D12" s="14" t="s">
        <v>50</v>
      </c>
      <c r="E12" s="21" t="s">
        <v>1017</v>
      </c>
      <c r="F12" s="21"/>
      <c r="G12" s="21" t="s">
        <v>2</v>
      </c>
      <c r="H12" s="74" t="s">
        <v>123</v>
      </c>
    </row>
    <row r="13">
      <c r="A13" s="14">
        <f t="shared" si="1"/>
        <v>12</v>
      </c>
      <c r="B13" s="21" t="s">
        <v>1030</v>
      </c>
      <c r="C13" s="13" t="s">
        <v>306</v>
      </c>
      <c r="D13" s="14" t="s">
        <v>78</v>
      </c>
      <c r="E13" s="21" t="s">
        <v>1019</v>
      </c>
      <c r="F13" s="21"/>
      <c r="G13" s="21" t="s">
        <v>2</v>
      </c>
      <c r="H13" s="74" t="s">
        <v>123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13">
    <filterColumn colId="2">
      <filters>
        <filter val="Tutorial Assistant"/>
      </filters>
    </filterColumn>
  </autoFilter>
  <mergeCells count="1">
    <mergeCell ref="I2:K2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86"/>
    <col customWidth="1" min="3" max="3" width="32.29"/>
    <col customWidth="1" min="4" max="4" width="8.71"/>
    <col customWidth="1" min="5" max="5" width="14.43"/>
    <col customWidth="1" min="6" max="6" width="16.86"/>
    <col customWidth="1" min="7" max="7" width="68.14"/>
    <col customWidth="1" min="8" max="8" width="14.43"/>
    <col customWidth="1" min="9" max="9" width="8.71"/>
    <col customWidth="1" min="10" max="10" width="11.0"/>
    <col customWidth="1" min="11" max="11" width="13.71"/>
    <col customWidth="1" min="12" max="12" width="20.86"/>
    <col customWidth="1" min="13" max="26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67" t="s">
        <v>1</v>
      </c>
      <c r="F1" s="11" t="s">
        <v>2</v>
      </c>
      <c r="G1" s="74" t="s">
        <v>3</v>
      </c>
    </row>
    <row r="2" hidden="1">
      <c r="A2" s="14">
        <v>1.0</v>
      </c>
      <c r="B2" s="21" t="s">
        <v>1031</v>
      </c>
      <c r="C2" s="13" t="s">
        <v>58</v>
      </c>
      <c r="D2" s="14" t="s">
        <v>78</v>
      </c>
      <c r="E2" s="71"/>
      <c r="F2" s="21" t="s">
        <v>2</v>
      </c>
      <c r="G2" s="74" t="s">
        <v>123</v>
      </c>
      <c r="J2" s="72" t="s">
        <v>51</v>
      </c>
      <c r="K2" s="41"/>
      <c r="L2" s="42"/>
    </row>
    <row r="3" hidden="1">
      <c r="A3" s="14">
        <f t="shared" ref="A3:A23" si="1">A2+1</f>
        <v>2</v>
      </c>
      <c r="B3" s="21" t="s">
        <v>1032</v>
      </c>
      <c r="C3" s="13" t="s">
        <v>56</v>
      </c>
      <c r="D3" s="14" t="s">
        <v>50</v>
      </c>
      <c r="E3" s="85" t="s">
        <v>1</v>
      </c>
      <c r="F3" s="21"/>
      <c r="G3" s="74" t="s">
        <v>1033</v>
      </c>
      <c r="J3" s="21" t="s">
        <v>1</v>
      </c>
      <c r="K3" s="21" t="s">
        <v>2</v>
      </c>
      <c r="L3" s="74" t="s">
        <v>3</v>
      </c>
    </row>
    <row r="4" hidden="1">
      <c r="A4" s="14">
        <f t="shared" si="1"/>
        <v>3</v>
      </c>
      <c r="B4" s="21" t="s">
        <v>1034</v>
      </c>
      <c r="C4" s="13" t="s">
        <v>86</v>
      </c>
      <c r="D4" s="14" t="s">
        <v>50</v>
      </c>
      <c r="E4" s="71"/>
      <c r="F4" s="21" t="s">
        <v>2</v>
      </c>
      <c r="G4" s="74" t="s">
        <v>123</v>
      </c>
      <c r="J4" s="14">
        <f>COUNTIF(E2:E1000,"Registered")</f>
        <v>12</v>
      </c>
      <c r="K4" s="14">
        <f>COUNTIF(F2:F1000,"Not Registered")</f>
        <v>10</v>
      </c>
      <c r="L4" s="14">
        <f>COUNTA(G2:G1000)</f>
        <v>11</v>
      </c>
    </row>
    <row r="5" hidden="1">
      <c r="A5" s="14">
        <f t="shared" si="1"/>
        <v>4</v>
      </c>
      <c r="B5" s="21" t="s">
        <v>1035</v>
      </c>
      <c r="C5" s="13" t="s">
        <v>56</v>
      </c>
      <c r="D5" s="14" t="s">
        <v>78</v>
      </c>
      <c r="E5" s="90" t="s">
        <v>1</v>
      </c>
      <c r="F5" s="74"/>
      <c r="G5" s="71"/>
    </row>
    <row r="6" hidden="1">
      <c r="A6" s="14">
        <f t="shared" si="1"/>
        <v>5</v>
      </c>
      <c r="B6" s="21" t="s">
        <v>1036</v>
      </c>
      <c r="C6" s="13" t="s">
        <v>56</v>
      </c>
      <c r="D6" s="14" t="s">
        <v>50</v>
      </c>
      <c r="E6" s="90" t="s">
        <v>1</v>
      </c>
      <c r="F6" s="74"/>
      <c r="G6" s="71"/>
    </row>
    <row r="7" hidden="1">
      <c r="A7" s="14">
        <f t="shared" si="1"/>
        <v>6</v>
      </c>
      <c r="B7" s="21" t="s">
        <v>1037</v>
      </c>
      <c r="C7" s="13" t="s">
        <v>49</v>
      </c>
      <c r="D7" s="14" t="s">
        <v>50</v>
      </c>
      <c r="E7" s="70" t="s">
        <v>1</v>
      </c>
      <c r="F7" s="71"/>
      <c r="G7" s="71"/>
    </row>
    <row r="8" hidden="1">
      <c r="A8" s="14">
        <f t="shared" si="1"/>
        <v>7</v>
      </c>
      <c r="B8" s="21" t="s">
        <v>1038</v>
      </c>
      <c r="C8" s="13" t="s">
        <v>86</v>
      </c>
      <c r="D8" s="14" t="s">
        <v>50</v>
      </c>
      <c r="F8" s="21" t="s">
        <v>2</v>
      </c>
      <c r="G8" s="74" t="s">
        <v>123</v>
      </c>
    </row>
    <row r="9" hidden="1">
      <c r="A9" s="14">
        <f t="shared" si="1"/>
        <v>8</v>
      </c>
      <c r="B9" s="21" t="s">
        <v>1039</v>
      </c>
      <c r="C9" s="13" t="s">
        <v>56</v>
      </c>
      <c r="D9" s="14" t="s">
        <v>50</v>
      </c>
      <c r="E9" s="90" t="s">
        <v>1</v>
      </c>
      <c r="F9" s="74"/>
      <c r="G9" s="71"/>
    </row>
    <row r="10" hidden="1">
      <c r="A10" s="14">
        <f t="shared" si="1"/>
        <v>9</v>
      </c>
      <c r="B10" s="21" t="s">
        <v>1040</v>
      </c>
      <c r="C10" s="13" t="s">
        <v>58</v>
      </c>
      <c r="D10" s="14" t="s">
        <v>78</v>
      </c>
      <c r="E10" s="90" t="s">
        <v>1</v>
      </c>
      <c r="F10" s="74"/>
      <c r="G10" s="71"/>
    </row>
    <row r="11" hidden="1">
      <c r="A11" s="14">
        <f t="shared" si="1"/>
        <v>10</v>
      </c>
      <c r="B11" s="21" t="s">
        <v>1041</v>
      </c>
      <c r="C11" s="13" t="s">
        <v>58</v>
      </c>
      <c r="D11" s="14" t="s">
        <v>50</v>
      </c>
      <c r="E11" s="90" t="s">
        <v>1</v>
      </c>
      <c r="F11" s="74"/>
      <c r="G11" s="71"/>
    </row>
    <row r="12" hidden="1">
      <c r="A12" s="14">
        <f t="shared" si="1"/>
        <v>11</v>
      </c>
      <c r="B12" s="21" t="s">
        <v>1042</v>
      </c>
      <c r="C12" s="13" t="s">
        <v>49</v>
      </c>
      <c r="D12" s="14" t="s">
        <v>50</v>
      </c>
      <c r="E12" s="90" t="s">
        <v>1</v>
      </c>
      <c r="F12" s="74"/>
      <c r="G12" s="71"/>
    </row>
    <row r="13" hidden="1">
      <c r="A13" s="14">
        <f t="shared" si="1"/>
        <v>12</v>
      </c>
      <c r="B13" s="21" t="s">
        <v>1043</v>
      </c>
      <c r="C13" s="13" t="s">
        <v>56</v>
      </c>
      <c r="D13" s="14" t="s">
        <v>78</v>
      </c>
      <c r="E13" s="71"/>
      <c r="F13" s="21" t="s">
        <v>2</v>
      </c>
      <c r="G13" s="74" t="s">
        <v>69</v>
      </c>
    </row>
    <row r="14" hidden="1">
      <c r="A14" s="14">
        <f t="shared" si="1"/>
        <v>13</v>
      </c>
      <c r="B14" s="21" t="s">
        <v>1044</v>
      </c>
      <c r="C14" s="13" t="s">
        <v>86</v>
      </c>
      <c r="D14" s="14" t="s">
        <v>50</v>
      </c>
      <c r="E14" s="71"/>
      <c r="F14" s="21" t="s">
        <v>2</v>
      </c>
      <c r="G14" s="74" t="s">
        <v>69</v>
      </c>
    </row>
    <row r="15" hidden="1">
      <c r="A15" s="14">
        <f t="shared" si="1"/>
        <v>14</v>
      </c>
      <c r="B15" s="21" t="s">
        <v>1045</v>
      </c>
      <c r="C15" s="13" t="s">
        <v>306</v>
      </c>
      <c r="D15" s="14" t="s">
        <v>50</v>
      </c>
      <c r="E15" s="71"/>
      <c r="F15" s="21" t="s">
        <v>2</v>
      </c>
      <c r="G15" s="74" t="s">
        <v>69</v>
      </c>
    </row>
    <row r="16" hidden="1">
      <c r="A16" s="14">
        <f t="shared" si="1"/>
        <v>15</v>
      </c>
      <c r="B16" s="21" t="s">
        <v>1046</v>
      </c>
      <c r="C16" s="13" t="s">
        <v>86</v>
      </c>
      <c r="D16" s="14" t="s">
        <v>50</v>
      </c>
      <c r="E16" s="71"/>
      <c r="F16" s="21" t="s">
        <v>2</v>
      </c>
      <c r="G16" s="74" t="s">
        <v>123</v>
      </c>
    </row>
    <row r="17" hidden="1">
      <c r="A17" s="14">
        <f t="shared" si="1"/>
        <v>16</v>
      </c>
      <c r="B17" s="21" t="s">
        <v>1047</v>
      </c>
      <c r="C17" s="13" t="s">
        <v>56</v>
      </c>
      <c r="D17" s="14" t="s">
        <v>50</v>
      </c>
      <c r="E17" s="71"/>
      <c r="F17" s="21" t="s">
        <v>2</v>
      </c>
      <c r="G17" s="74" t="s">
        <v>123</v>
      </c>
    </row>
    <row r="18">
      <c r="A18" s="14">
        <f t="shared" si="1"/>
        <v>17</v>
      </c>
      <c r="B18" s="21" t="s">
        <v>1048</v>
      </c>
      <c r="C18" s="21" t="s">
        <v>1049</v>
      </c>
      <c r="D18" s="14" t="s">
        <v>50</v>
      </c>
      <c r="E18" s="70" t="s">
        <v>1</v>
      </c>
      <c r="F18" s="71"/>
      <c r="G18" s="74"/>
    </row>
    <row r="19" hidden="1">
      <c r="A19" s="14">
        <f t="shared" si="1"/>
        <v>18</v>
      </c>
      <c r="B19" s="21" t="s">
        <v>1050</v>
      </c>
      <c r="C19" s="13" t="s">
        <v>58</v>
      </c>
      <c r="D19" s="14" t="s">
        <v>50</v>
      </c>
      <c r="E19" s="90" t="s">
        <v>1</v>
      </c>
      <c r="F19" s="74"/>
      <c r="G19" s="71"/>
    </row>
    <row r="20" hidden="1">
      <c r="A20" s="14">
        <f t="shared" si="1"/>
        <v>19</v>
      </c>
      <c r="B20" s="21" t="s">
        <v>1051</v>
      </c>
      <c r="C20" s="13" t="s">
        <v>56</v>
      </c>
      <c r="D20" s="14" t="s">
        <v>50</v>
      </c>
      <c r="F20" s="21" t="s">
        <v>2</v>
      </c>
      <c r="G20" s="74" t="s">
        <v>123</v>
      </c>
    </row>
    <row r="21" ht="15.75" hidden="1" customHeight="1">
      <c r="A21" s="14">
        <f t="shared" si="1"/>
        <v>20</v>
      </c>
      <c r="B21" s="21" t="s">
        <v>1052</v>
      </c>
      <c r="C21" s="13" t="s">
        <v>86</v>
      </c>
      <c r="D21" s="14" t="s">
        <v>50</v>
      </c>
      <c r="E21" s="90" t="s">
        <v>1</v>
      </c>
      <c r="F21" s="74"/>
      <c r="G21" s="71"/>
    </row>
    <row r="22" ht="15.75" hidden="1" customHeight="1">
      <c r="A22" s="14">
        <f t="shared" si="1"/>
        <v>21</v>
      </c>
      <c r="B22" s="21" t="s">
        <v>1053</v>
      </c>
      <c r="C22" s="13" t="s">
        <v>306</v>
      </c>
      <c r="D22" s="14" t="s">
        <v>50</v>
      </c>
      <c r="F22" s="21" t="s">
        <v>2</v>
      </c>
      <c r="G22" s="74" t="s">
        <v>123</v>
      </c>
    </row>
    <row r="23" ht="15.75" hidden="1" customHeight="1">
      <c r="A23" s="14">
        <f t="shared" si="1"/>
        <v>22</v>
      </c>
      <c r="B23" s="21" t="s">
        <v>1054</v>
      </c>
      <c r="C23" s="13" t="s">
        <v>58</v>
      </c>
      <c r="D23" s="14" t="s">
        <v>50</v>
      </c>
      <c r="E23" s="77" t="s">
        <v>1</v>
      </c>
      <c r="F23" s="74"/>
      <c r="G23" s="7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3">
    <filterColumn colId="2">
      <filters>
        <filter val="HLTR40270  Library Officer II"/>
      </filters>
    </filterColumn>
  </autoFilter>
  <mergeCells count="1">
    <mergeCell ref="J2:L2"/>
  </mergeCells>
  <hyperlinks>
    <hyperlink r:id="rId1" ref="E3"/>
    <hyperlink r:id="rId2" ref="E5"/>
    <hyperlink r:id="rId3" ref="E6"/>
    <hyperlink r:id="rId4" ref="E7"/>
    <hyperlink r:id="rId5" ref="E9"/>
    <hyperlink r:id="rId6" ref="E10"/>
    <hyperlink r:id="rId7" ref="E11"/>
    <hyperlink r:id="rId8" ref="E12"/>
    <hyperlink r:id="rId9" ref="E18"/>
    <hyperlink r:id="rId10" ref="E19"/>
    <hyperlink r:id="rId11" ref="E21"/>
    <hyperlink r:id="rId12" ref="E23"/>
  </hyperlinks>
  <printOptions/>
  <pageMargins bottom="0.75" footer="0.0" header="0.0" left="0.7" right="0.7" top="0.75"/>
  <pageSetup orientation="landscape"/>
  <drawing r:id="rId1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29.14"/>
    <col customWidth="1" min="3" max="3" width="32.29"/>
    <col customWidth="1" min="4" max="4" width="7.14"/>
    <col customWidth="1" min="5" max="5" width="14.43"/>
    <col customWidth="1" min="6" max="6" width="16.86"/>
    <col customWidth="1" min="7" max="7" width="24.43"/>
    <col customWidth="1" min="8" max="8" width="10.57"/>
    <col customWidth="1" min="9" max="9" width="14.43"/>
    <col customWidth="1" min="10" max="10" width="10.14"/>
    <col customWidth="1" min="11" max="11" width="13.71"/>
    <col customWidth="1" min="12" max="12" width="20.86"/>
    <col customWidth="1" min="13" max="27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67" t="s">
        <v>1</v>
      </c>
      <c r="F1" s="11" t="s">
        <v>2</v>
      </c>
      <c r="G1" s="11" t="s">
        <v>1055</v>
      </c>
    </row>
    <row r="2" hidden="1">
      <c r="A2" s="14">
        <v>1.0</v>
      </c>
      <c r="B2" s="21" t="s">
        <v>1056</v>
      </c>
      <c r="C2" s="13" t="s">
        <v>49</v>
      </c>
      <c r="D2" s="14" t="s">
        <v>50</v>
      </c>
      <c r="E2" s="90" t="s">
        <v>1</v>
      </c>
      <c r="F2" s="74"/>
      <c r="G2" s="74"/>
      <c r="J2" s="72" t="s">
        <v>51</v>
      </c>
      <c r="K2" s="41"/>
      <c r="L2" s="42"/>
    </row>
    <row r="3" hidden="1">
      <c r="A3" s="14">
        <f t="shared" ref="A3:A16" si="1">A2+1</f>
        <v>2</v>
      </c>
      <c r="B3" s="21" t="s">
        <v>1057</v>
      </c>
      <c r="C3" s="13" t="s">
        <v>86</v>
      </c>
      <c r="D3" s="14" t="s">
        <v>78</v>
      </c>
      <c r="E3" s="90" t="s">
        <v>1</v>
      </c>
      <c r="F3" s="74"/>
      <c r="G3" s="74"/>
      <c r="J3" s="21" t="s">
        <v>1</v>
      </c>
      <c r="K3" s="21" t="s">
        <v>2</v>
      </c>
      <c r="L3" s="74" t="s">
        <v>3</v>
      </c>
    </row>
    <row r="4" hidden="1">
      <c r="A4" s="14">
        <f t="shared" si="1"/>
        <v>3</v>
      </c>
      <c r="B4" s="21" t="s">
        <v>1058</v>
      </c>
      <c r="C4" s="13" t="s">
        <v>86</v>
      </c>
      <c r="D4" s="14" t="s">
        <v>50</v>
      </c>
      <c r="E4" s="90" t="s">
        <v>1</v>
      </c>
      <c r="F4" s="74"/>
      <c r="G4" s="74"/>
      <c r="J4" s="14">
        <f>COUNTIF(E2:E1000,"Registered")</f>
        <v>12</v>
      </c>
      <c r="K4" s="14">
        <f>COUNTIF(F2:F1000,"Not Registered")</f>
        <v>3</v>
      </c>
      <c r="L4" s="14">
        <f>COUNTA(G2:G1000)</f>
        <v>3</v>
      </c>
    </row>
    <row r="5" hidden="1">
      <c r="A5" s="14">
        <f t="shared" si="1"/>
        <v>4</v>
      </c>
      <c r="B5" s="21" t="s">
        <v>1059</v>
      </c>
      <c r="C5" s="13" t="s">
        <v>86</v>
      </c>
      <c r="D5" s="14" t="s">
        <v>50</v>
      </c>
      <c r="E5" s="90" t="s">
        <v>1</v>
      </c>
      <c r="F5" s="74"/>
      <c r="G5" s="74"/>
    </row>
    <row r="6">
      <c r="A6" s="14">
        <f t="shared" si="1"/>
        <v>5</v>
      </c>
      <c r="B6" s="21" t="s">
        <v>1060</v>
      </c>
      <c r="C6" s="13" t="s">
        <v>56</v>
      </c>
      <c r="D6" s="14" t="s">
        <v>50</v>
      </c>
      <c r="E6" s="90" t="s">
        <v>1</v>
      </c>
      <c r="F6" s="74"/>
      <c r="G6" s="74"/>
    </row>
    <row r="7">
      <c r="A7" s="14">
        <f t="shared" si="1"/>
        <v>6</v>
      </c>
      <c r="B7" s="21" t="s">
        <v>1061</v>
      </c>
      <c r="C7" s="13" t="s">
        <v>56</v>
      </c>
      <c r="D7" s="14" t="s">
        <v>50</v>
      </c>
      <c r="F7" s="21" t="s">
        <v>2</v>
      </c>
      <c r="G7" s="74" t="s">
        <v>123</v>
      </c>
    </row>
    <row r="8" hidden="1">
      <c r="A8" s="14">
        <f t="shared" si="1"/>
        <v>7</v>
      </c>
      <c r="B8" s="21" t="s">
        <v>1062</v>
      </c>
      <c r="C8" s="13" t="s">
        <v>86</v>
      </c>
      <c r="D8" s="14" t="s">
        <v>78</v>
      </c>
      <c r="E8" s="70" t="s">
        <v>1</v>
      </c>
      <c r="F8" s="71"/>
      <c r="G8" s="71"/>
    </row>
    <row r="9" hidden="1">
      <c r="A9" s="14">
        <f t="shared" si="1"/>
        <v>8</v>
      </c>
      <c r="B9" s="21" t="s">
        <v>1063</v>
      </c>
      <c r="C9" s="13" t="s">
        <v>58</v>
      </c>
      <c r="D9" s="14" t="s">
        <v>50</v>
      </c>
      <c r="E9" s="90" t="s">
        <v>1</v>
      </c>
      <c r="F9" s="74"/>
      <c r="G9" s="74"/>
    </row>
    <row r="10">
      <c r="A10" s="14">
        <f t="shared" si="1"/>
        <v>9</v>
      </c>
      <c r="B10" s="21" t="s">
        <v>1064</v>
      </c>
      <c r="C10" s="13" t="s">
        <v>56</v>
      </c>
      <c r="D10" s="14" t="s">
        <v>50</v>
      </c>
      <c r="E10" s="90" t="s">
        <v>1</v>
      </c>
      <c r="F10" s="74"/>
      <c r="G10" s="74"/>
    </row>
    <row r="11">
      <c r="A11" s="14">
        <f t="shared" si="1"/>
        <v>10</v>
      </c>
      <c r="B11" s="21" t="s">
        <v>1065</v>
      </c>
      <c r="C11" s="13" t="s">
        <v>56</v>
      </c>
      <c r="D11" s="14" t="s">
        <v>78</v>
      </c>
      <c r="F11" s="21" t="s">
        <v>2</v>
      </c>
      <c r="G11" s="74" t="s">
        <v>123</v>
      </c>
    </row>
    <row r="12" hidden="1">
      <c r="A12" s="14">
        <f t="shared" si="1"/>
        <v>11</v>
      </c>
      <c r="B12" s="21" t="s">
        <v>1066</v>
      </c>
      <c r="C12" s="13" t="s">
        <v>58</v>
      </c>
      <c r="D12" s="14" t="s">
        <v>50</v>
      </c>
      <c r="E12" s="90" t="s">
        <v>1</v>
      </c>
      <c r="F12" s="74"/>
      <c r="G12" s="74"/>
    </row>
    <row r="13" hidden="1">
      <c r="A13" s="14">
        <f t="shared" si="1"/>
        <v>12</v>
      </c>
      <c r="B13" s="21" t="s">
        <v>1067</v>
      </c>
      <c r="C13" s="13" t="s">
        <v>86</v>
      </c>
      <c r="D13" s="14" t="s">
        <v>50</v>
      </c>
      <c r="E13" s="70" t="s">
        <v>1</v>
      </c>
      <c r="F13" s="71"/>
      <c r="G13" s="71"/>
    </row>
    <row r="14" hidden="1">
      <c r="A14" s="14">
        <f t="shared" si="1"/>
        <v>13</v>
      </c>
      <c r="B14" s="21" t="s">
        <v>1068</v>
      </c>
      <c r="C14" s="13" t="s">
        <v>626</v>
      </c>
      <c r="D14" s="14" t="s">
        <v>50</v>
      </c>
      <c r="F14" s="21" t="s">
        <v>2</v>
      </c>
      <c r="G14" s="74" t="s">
        <v>123</v>
      </c>
    </row>
    <row r="15">
      <c r="A15" s="14">
        <f t="shared" si="1"/>
        <v>14</v>
      </c>
      <c r="B15" s="21" t="s">
        <v>1069</v>
      </c>
      <c r="C15" s="13" t="s">
        <v>56</v>
      </c>
      <c r="D15" s="14" t="s">
        <v>78</v>
      </c>
      <c r="E15" s="70" t="s">
        <v>1</v>
      </c>
      <c r="F15" s="74"/>
      <c r="G15" s="74"/>
    </row>
    <row r="16" hidden="1">
      <c r="A16" s="14">
        <f t="shared" si="1"/>
        <v>15</v>
      </c>
      <c r="B16" s="21" t="s">
        <v>1070</v>
      </c>
      <c r="C16" s="13" t="s">
        <v>86</v>
      </c>
      <c r="D16" s="14" t="s">
        <v>78</v>
      </c>
      <c r="E16" s="90" t="s">
        <v>1</v>
      </c>
      <c r="F16" s="74"/>
      <c r="G16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6">
    <filterColumn colId="2">
      <filters>
        <filter val="Assistant Lecturer"/>
      </filters>
    </filterColumn>
  </autoFilter>
  <mergeCells count="1">
    <mergeCell ref="J2:L2"/>
  </mergeCells>
  <hyperlinks>
    <hyperlink r:id="rId1" ref="E2"/>
    <hyperlink r:id="rId2" ref="E3"/>
    <hyperlink r:id="rId3" ref="E4"/>
    <hyperlink r:id="rId4" ref="E5"/>
    <hyperlink r:id="rId5" ref="E6"/>
    <hyperlink r:id="rId6" ref="E8"/>
    <hyperlink r:id="rId7" ref="E9"/>
    <hyperlink r:id="rId8" ref="E10"/>
    <hyperlink r:id="rId9" ref="E12"/>
    <hyperlink r:id="rId10" ref="E13"/>
    <hyperlink r:id="rId11" ref="E15"/>
    <hyperlink r:id="rId12" ref="E16"/>
  </hyperlinks>
  <printOptions/>
  <pageMargins bottom="0.75" footer="0.0" header="0.0" left="0.7" right="0.7" top="0.75"/>
  <pageSetup orientation="landscape"/>
  <drawing r:id="rId1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1.71"/>
    <col customWidth="1" min="3" max="3" width="32.29"/>
    <col customWidth="1" min="4" max="4" width="9.14"/>
    <col customWidth="1" min="5" max="5" width="39.43"/>
    <col customWidth="1" min="6" max="6" width="14.86"/>
    <col customWidth="1" min="7" max="7" width="16.86"/>
    <col customWidth="1" min="8" max="8" width="84.14"/>
    <col customWidth="1" min="9" max="9" width="10.57"/>
    <col customWidth="1" min="10" max="10" width="14.43"/>
    <col customWidth="1" min="11" max="11" width="10.14"/>
    <col customWidth="1" min="12" max="12" width="13.71"/>
    <col customWidth="1" min="13" max="13" width="20.86"/>
    <col customWidth="1" min="14" max="27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67" t="s">
        <v>2</v>
      </c>
      <c r="H1" s="67" t="s">
        <v>3</v>
      </c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</row>
    <row r="2" hidden="1">
      <c r="A2" s="14">
        <v>1.0</v>
      </c>
      <c r="B2" s="21" t="s">
        <v>1071</v>
      </c>
      <c r="C2" s="13" t="s">
        <v>56</v>
      </c>
      <c r="D2" s="14" t="s">
        <v>50</v>
      </c>
      <c r="E2" s="21" t="s">
        <v>1072</v>
      </c>
      <c r="G2" s="21" t="s">
        <v>2</v>
      </c>
      <c r="H2" s="13" t="s">
        <v>123</v>
      </c>
      <c r="K2" s="72" t="s">
        <v>51</v>
      </c>
      <c r="L2" s="41"/>
      <c r="M2" s="42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</row>
    <row r="3" hidden="1">
      <c r="A3" s="14">
        <f t="shared" ref="A3:A58" si="1">A2+1</f>
        <v>2</v>
      </c>
      <c r="B3" s="21" t="s">
        <v>1073</v>
      </c>
      <c r="C3" s="13" t="s">
        <v>58</v>
      </c>
      <c r="D3" s="14" t="s">
        <v>50</v>
      </c>
      <c r="E3" s="21" t="s">
        <v>1074</v>
      </c>
      <c r="F3" s="79" t="s">
        <v>1</v>
      </c>
      <c r="G3" s="13"/>
      <c r="H3" s="13"/>
      <c r="K3" s="21" t="s">
        <v>1</v>
      </c>
      <c r="L3" s="21" t="s">
        <v>2</v>
      </c>
      <c r="M3" s="13" t="s">
        <v>3</v>
      </c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>
      <c r="A4" s="14">
        <f t="shared" si="1"/>
        <v>3</v>
      </c>
      <c r="B4" s="21" t="s">
        <v>1075</v>
      </c>
      <c r="C4" s="13" t="s">
        <v>306</v>
      </c>
      <c r="D4" s="14" t="s">
        <v>78</v>
      </c>
      <c r="E4" s="21" t="s">
        <v>1076</v>
      </c>
      <c r="G4" s="21" t="s">
        <v>2</v>
      </c>
      <c r="H4" s="13" t="s">
        <v>123</v>
      </c>
      <c r="K4" s="14">
        <f>COUNTIF(F2:F1000,"Registered")</f>
        <v>32</v>
      </c>
      <c r="L4" s="14">
        <f>COUNTIF(G2:G1000,"Not Registered")</f>
        <v>25</v>
      </c>
      <c r="M4" s="14">
        <f>COUNTA(H2:H1000)</f>
        <v>26</v>
      </c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</row>
    <row r="5" hidden="1">
      <c r="A5" s="14">
        <f t="shared" si="1"/>
        <v>4</v>
      </c>
      <c r="B5" s="21" t="s">
        <v>1077</v>
      </c>
      <c r="C5" s="13" t="s">
        <v>86</v>
      </c>
      <c r="D5" s="14" t="s">
        <v>50</v>
      </c>
      <c r="E5" s="21" t="s">
        <v>1078</v>
      </c>
      <c r="F5" s="90" t="s">
        <v>1</v>
      </c>
      <c r="G5" s="13"/>
      <c r="H5" s="13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 hidden="1">
      <c r="A6" s="14">
        <f t="shared" si="1"/>
        <v>5</v>
      </c>
      <c r="B6" s="21" t="s">
        <v>1079</v>
      </c>
      <c r="C6" s="13" t="s">
        <v>86</v>
      </c>
      <c r="D6" s="14" t="s">
        <v>50</v>
      </c>
      <c r="E6" s="21" t="s">
        <v>1078</v>
      </c>
      <c r="F6" s="70" t="s">
        <v>1</v>
      </c>
      <c r="G6" s="74"/>
      <c r="H6" s="74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</row>
    <row r="7" hidden="1">
      <c r="A7" s="14">
        <f t="shared" si="1"/>
        <v>6</v>
      </c>
      <c r="B7" s="21" t="s">
        <v>1080</v>
      </c>
      <c r="C7" s="13" t="s">
        <v>306</v>
      </c>
      <c r="D7" s="14" t="s">
        <v>78</v>
      </c>
      <c r="E7" s="21" t="s">
        <v>1072</v>
      </c>
      <c r="F7" s="70" t="s">
        <v>1</v>
      </c>
      <c r="G7" s="21"/>
      <c r="H7" s="21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</row>
    <row r="8" hidden="1">
      <c r="A8" s="14">
        <f t="shared" si="1"/>
        <v>7</v>
      </c>
      <c r="B8" s="21" t="s">
        <v>1081</v>
      </c>
      <c r="C8" s="13" t="s">
        <v>56</v>
      </c>
      <c r="D8" s="14" t="s">
        <v>78</v>
      </c>
      <c r="E8" s="21" t="s">
        <v>1074</v>
      </c>
      <c r="G8" s="21" t="s">
        <v>2</v>
      </c>
      <c r="H8" s="13" t="s">
        <v>123</v>
      </c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</row>
    <row r="9" hidden="1">
      <c r="A9" s="14">
        <f t="shared" si="1"/>
        <v>8</v>
      </c>
      <c r="B9" s="21" t="s">
        <v>1082</v>
      </c>
      <c r="C9" s="13" t="s">
        <v>56</v>
      </c>
      <c r="D9" s="14" t="s">
        <v>50</v>
      </c>
      <c r="E9" s="21" t="s">
        <v>1074</v>
      </c>
      <c r="F9" s="70" t="s">
        <v>1</v>
      </c>
      <c r="G9" s="74"/>
      <c r="H9" s="74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</row>
    <row r="10" ht="14.25" hidden="1" customHeight="1">
      <c r="A10" s="14">
        <f t="shared" si="1"/>
        <v>9</v>
      </c>
      <c r="B10" s="21" t="s">
        <v>1083</v>
      </c>
      <c r="C10" s="13" t="s">
        <v>58</v>
      </c>
      <c r="D10" s="14" t="s">
        <v>50</v>
      </c>
      <c r="E10" s="21" t="s">
        <v>1072</v>
      </c>
      <c r="F10" s="90" t="s">
        <v>1</v>
      </c>
      <c r="G10" s="13"/>
      <c r="H10" s="13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</row>
    <row r="11" hidden="1">
      <c r="A11" s="14">
        <f t="shared" si="1"/>
        <v>10</v>
      </c>
      <c r="B11" s="21" t="s">
        <v>1084</v>
      </c>
      <c r="C11" s="13" t="s">
        <v>56</v>
      </c>
      <c r="D11" s="14" t="s">
        <v>50</v>
      </c>
      <c r="E11" s="21" t="s">
        <v>1072</v>
      </c>
      <c r="F11" s="70" t="s">
        <v>1</v>
      </c>
      <c r="G11" s="13"/>
      <c r="H11" s="13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</row>
    <row r="12">
      <c r="A12" s="14">
        <f t="shared" si="1"/>
        <v>11</v>
      </c>
      <c r="B12" s="21" t="s">
        <v>1085</v>
      </c>
      <c r="C12" s="13" t="s">
        <v>306</v>
      </c>
      <c r="D12" s="14" t="s">
        <v>78</v>
      </c>
      <c r="E12" s="21" t="s">
        <v>1072</v>
      </c>
      <c r="F12" s="71"/>
      <c r="G12" s="21" t="s">
        <v>2</v>
      </c>
      <c r="H12" s="13" t="s">
        <v>123</v>
      </c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</row>
    <row r="13" hidden="1">
      <c r="A13" s="14">
        <f t="shared" si="1"/>
        <v>12</v>
      </c>
      <c r="B13" s="21" t="s">
        <v>1086</v>
      </c>
      <c r="C13" s="13" t="s">
        <v>56</v>
      </c>
      <c r="D13" s="14" t="s">
        <v>78</v>
      </c>
      <c r="E13" s="21" t="s">
        <v>1074</v>
      </c>
      <c r="F13" s="71"/>
      <c r="G13" s="21" t="s">
        <v>2</v>
      </c>
      <c r="H13" s="13" t="s">
        <v>123</v>
      </c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</row>
    <row r="14" hidden="1">
      <c r="A14" s="14">
        <f t="shared" si="1"/>
        <v>13</v>
      </c>
      <c r="B14" s="21" t="s">
        <v>1087</v>
      </c>
      <c r="C14" s="13" t="s">
        <v>56</v>
      </c>
      <c r="D14" s="14" t="s">
        <v>50</v>
      </c>
      <c r="E14" s="21" t="s">
        <v>1074</v>
      </c>
      <c r="F14" s="90" t="s">
        <v>1</v>
      </c>
      <c r="G14" s="13"/>
      <c r="H14" s="13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</row>
    <row r="15" hidden="1">
      <c r="A15" s="14">
        <f t="shared" si="1"/>
        <v>14</v>
      </c>
      <c r="B15" s="21" t="s">
        <v>1088</v>
      </c>
      <c r="C15" s="13" t="s">
        <v>56</v>
      </c>
      <c r="D15" s="14" t="s">
        <v>50</v>
      </c>
      <c r="E15" s="21" t="s">
        <v>1076</v>
      </c>
      <c r="F15" s="90" t="s">
        <v>1</v>
      </c>
      <c r="G15" s="13"/>
      <c r="H15" s="13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</row>
    <row r="16" hidden="1">
      <c r="A16" s="14">
        <f t="shared" si="1"/>
        <v>15</v>
      </c>
      <c r="B16" s="21" t="s">
        <v>1089</v>
      </c>
      <c r="C16" s="13" t="s">
        <v>56</v>
      </c>
      <c r="D16" s="14" t="s">
        <v>50</v>
      </c>
      <c r="E16" s="21" t="s">
        <v>1072</v>
      </c>
      <c r="F16" s="70" t="s">
        <v>1</v>
      </c>
      <c r="G16" s="13"/>
      <c r="H16" s="13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</row>
    <row r="17">
      <c r="A17" s="14">
        <f t="shared" si="1"/>
        <v>16</v>
      </c>
      <c r="B17" s="21" t="s">
        <v>1090</v>
      </c>
      <c r="C17" s="13" t="s">
        <v>306</v>
      </c>
      <c r="D17" s="14" t="s">
        <v>50</v>
      </c>
      <c r="E17" s="21" t="s">
        <v>1078</v>
      </c>
      <c r="G17" s="21" t="s">
        <v>2</v>
      </c>
      <c r="H17" s="13" t="s">
        <v>123</v>
      </c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</row>
    <row r="18" hidden="1">
      <c r="A18" s="69">
        <f t="shared" si="1"/>
        <v>17</v>
      </c>
      <c r="B18" s="21" t="s">
        <v>1091</v>
      </c>
      <c r="C18" s="13" t="s">
        <v>56</v>
      </c>
      <c r="D18" s="14" t="s">
        <v>50</v>
      </c>
      <c r="E18" s="21" t="s">
        <v>1074</v>
      </c>
      <c r="F18" s="70" t="s">
        <v>1</v>
      </c>
      <c r="G18" s="74"/>
      <c r="H18" s="74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</row>
    <row r="19" hidden="1">
      <c r="A19" s="14">
        <f t="shared" si="1"/>
        <v>18</v>
      </c>
      <c r="B19" s="21" t="s">
        <v>1092</v>
      </c>
      <c r="C19" s="13" t="s">
        <v>56</v>
      </c>
      <c r="D19" s="14" t="s">
        <v>78</v>
      </c>
      <c r="E19" s="21" t="s">
        <v>1072</v>
      </c>
      <c r="F19" s="70" t="s">
        <v>1</v>
      </c>
      <c r="G19" s="21"/>
      <c r="H19" s="21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</row>
    <row r="20" hidden="1">
      <c r="A20" s="14">
        <f t="shared" si="1"/>
        <v>19</v>
      </c>
      <c r="B20" s="21" t="s">
        <v>1093</v>
      </c>
      <c r="C20" s="13" t="s">
        <v>56</v>
      </c>
      <c r="D20" s="14" t="s">
        <v>78</v>
      </c>
      <c r="E20" s="21" t="s">
        <v>1074</v>
      </c>
      <c r="G20" s="21" t="s">
        <v>2</v>
      </c>
      <c r="H20" s="13" t="s">
        <v>123</v>
      </c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</row>
    <row r="21" ht="15.75" hidden="1" customHeight="1">
      <c r="A21" s="69">
        <f t="shared" si="1"/>
        <v>20</v>
      </c>
      <c r="B21" s="21" t="s">
        <v>1094</v>
      </c>
      <c r="C21" s="13" t="s">
        <v>306</v>
      </c>
      <c r="D21" s="14" t="s">
        <v>78</v>
      </c>
      <c r="E21" s="21" t="s">
        <v>1076</v>
      </c>
      <c r="F21" s="70" t="s">
        <v>1</v>
      </c>
      <c r="G21" s="21"/>
      <c r="H21" s="21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</row>
    <row r="22" ht="15.75" customHeight="1">
      <c r="A22" s="14">
        <f t="shared" si="1"/>
        <v>21</v>
      </c>
      <c r="B22" s="21" t="s">
        <v>1095</v>
      </c>
      <c r="C22" s="13" t="s">
        <v>306</v>
      </c>
      <c r="D22" s="14" t="s">
        <v>50</v>
      </c>
      <c r="E22" s="21" t="s">
        <v>1078</v>
      </c>
      <c r="F22" s="71"/>
      <c r="G22" s="21" t="s">
        <v>2</v>
      </c>
      <c r="H22" s="13" t="s">
        <v>123</v>
      </c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</row>
    <row r="23" ht="15.75" hidden="1" customHeight="1">
      <c r="A23" s="14">
        <f t="shared" si="1"/>
        <v>22</v>
      </c>
      <c r="B23" s="21" t="s">
        <v>1096</v>
      </c>
      <c r="C23" s="13" t="s">
        <v>86</v>
      </c>
      <c r="D23" s="14" t="s">
        <v>50</v>
      </c>
      <c r="E23" s="21" t="s">
        <v>1076</v>
      </c>
      <c r="F23" s="71"/>
      <c r="G23" s="21" t="s">
        <v>2</v>
      </c>
      <c r="H23" s="13" t="s">
        <v>123</v>
      </c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</row>
    <row r="24" ht="15.75" hidden="1" customHeight="1">
      <c r="A24" s="14">
        <f t="shared" si="1"/>
        <v>23</v>
      </c>
      <c r="B24" s="21" t="s">
        <v>1097</v>
      </c>
      <c r="C24" s="13" t="s">
        <v>56</v>
      </c>
      <c r="D24" s="14" t="s">
        <v>50</v>
      </c>
      <c r="E24" s="21" t="s">
        <v>1076</v>
      </c>
      <c r="F24" s="70" t="s">
        <v>1</v>
      </c>
      <c r="G24" s="13"/>
      <c r="H24" s="13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</row>
    <row r="25" ht="15.75" hidden="1" customHeight="1">
      <c r="A25" s="14">
        <f t="shared" si="1"/>
        <v>24</v>
      </c>
      <c r="B25" s="21" t="s">
        <v>1098</v>
      </c>
      <c r="C25" s="13" t="s">
        <v>86</v>
      </c>
      <c r="D25" s="14" t="s">
        <v>78</v>
      </c>
      <c r="E25" s="21" t="s">
        <v>1074</v>
      </c>
      <c r="F25" s="90" t="s">
        <v>1</v>
      </c>
      <c r="G25" s="13"/>
      <c r="H25" s="13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</row>
    <row r="26" ht="15.75" hidden="1" customHeight="1">
      <c r="A26" s="14">
        <f t="shared" si="1"/>
        <v>25</v>
      </c>
      <c r="B26" s="21" t="s">
        <v>1099</v>
      </c>
      <c r="C26" s="13" t="s">
        <v>306</v>
      </c>
      <c r="D26" s="14" t="s">
        <v>50</v>
      </c>
      <c r="E26" s="21" t="s">
        <v>1072</v>
      </c>
      <c r="F26" s="70" t="s">
        <v>1</v>
      </c>
      <c r="G26" s="21"/>
      <c r="H26" s="21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</row>
    <row r="27" ht="15.75" customHeight="1">
      <c r="A27" s="14">
        <f t="shared" si="1"/>
        <v>26</v>
      </c>
      <c r="B27" s="21" t="s">
        <v>1100</v>
      </c>
      <c r="C27" s="13" t="s">
        <v>306</v>
      </c>
      <c r="D27" s="14" t="s">
        <v>50</v>
      </c>
      <c r="E27" s="21" t="s">
        <v>1074</v>
      </c>
      <c r="F27" s="71"/>
      <c r="G27" s="21" t="s">
        <v>2</v>
      </c>
      <c r="H27" s="13" t="s">
        <v>123</v>
      </c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</row>
    <row r="28" ht="15.75" hidden="1" customHeight="1">
      <c r="A28" s="14">
        <f t="shared" si="1"/>
        <v>27</v>
      </c>
      <c r="B28" s="21" t="s">
        <v>1101</v>
      </c>
      <c r="C28" s="13" t="s">
        <v>56</v>
      </c>
      <c r="D28" s="14" t="s">
        <v>78</v>
      </c>
      <c r="E28" s="21" t="s">
        <v>1078</v>
      </c>
      <c r="F28" s="71"/>
      <c r="G28" s="21" t="s">
        <v>2</v>
      </c>
      <c r="H28" s="13" t="s">
        <v>123</v>
      </c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</row>
    <row r="29" ht="15.75" hidden="1" customHeight="1">
      <c r="A29" s="14">
        <f t="shared" si="1"/>
        <v>28</v>
      </c>
      <c r="B29" s="21" t="s">
        <v>1102</v>
      </c>
      <c r="C29" s="13" t="s">
        <v>56</v>
      </c>
      <c r="D29" s="14" t="s">
        <v>50</v>
      </c>
      <c r="E29" s="21" t="s">
        <v>1072</v>
      </c>
      <c r="F29" s="90" t="s">
        <v>1</v>
      </c>
      <c r="G29" s="13"/>
      <c r="H29" s="13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</row>
    <row r="30" ht="15.75" hidden="1" customHeight="1">
      <c r="A30" s="14">
        <f t="shared" si="1"/>
        <v>29</v>
      </c>
      <c r="B30" s="21" t="s">
        <v>1103</v>
      </c>
      <c r="C30" s="13" t="s">
        <v>56</v>
      </c>
      <c r="D30" s="14" t="s">
        <v>78</v>
      </c>
      <c r="E30" s="21" t="s">
        <v>1072</v>
      </c>
      <c r="F30" s="71"/>
      <c r="G30" s="21" t="s">
        <v>2</v>
      </c>
      <c r="H30" s="13" t="s">
        <v>123</v>
      </c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</row>
    <row r="31" ht="15.75" hidden="1" customHeight="1">
      <c r="A31" s="14">
        <f t="shared" si="1"/>
        <v>30</v>
      </c>
      <c r="B31" s="21" t="s">
        <v>1104</v>
      </c>
      <c r="C31" s="13" t="s">
        <v>56</v>
      </c>
      <c r="D31" s="14" t="s">
        <v>78</v>
      </c>
      <c r="E31" s="21" t="s">
        <v>1076</v>
      </c>
      <c r="F31" s="71"/>
      <c r="G31" s="21" t="s">
        <v>2</v>
      </c>
      <c r="H31" s="13" t="s">
        <v>123</v>
      </c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</row>
    <row r="32" ht="15.75" customHeight="1">
      <c r="A32" s="14">
        <f t="shared" si="1"/>
        <v>31</v>
      </c>
      <c r="B32" s="21" t="s">
        <v>1105</v>
      </c>
      <c r="C32" s="13" t="s">
        <v>306</v>
      </c>
      <c r="D32" s="14" t="s">
        <v>50</v>
      </c>
      <c r="E32" s="21" t="s">
        <v>1074</v>
      </c>
      <c r="F32" s="71"/>
      <c r="G32" s="21" t="s">
        <v>2</v>
      </c>
      <c r="H32" s="13" t="s">
        <v>123</v>
      </c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</row>
    <row r="33" ht="15.75" hidden="1" customHeight="1">
      <c r="A33" s="14">
        <f t="shared" si="1"/>
        <v>32</v>
      </c>
      <c r="B33" s="21" t="s">
        <v>1106</v>
      </c>
      <c r="C33" s="13" t="s">
        <v>58</v>
      </c>
      <c r="D33" s="14" t="s">
        <v>50</v>
      </c>
      <c r="E33" s="21" t="s">
        <v>1076</v>
      </c>
      <c r="F33" s="71"/>
      <c r="G33" s="21" t="s">
        <v>2</v>
      </c>
      <c r="H33" s="13" t="s">
        <v>123</v>
      </c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</row>
    <row r="34" ht="15.75" hidden="1" customHeight="1">
      <c r="A34" s="14">
        <f t="shared" si="1"/>
        <v>33</v>
      </c>
      <c r="B34" s="21" t="s">
        <v>1107</v>
      </c>
      <c r="C34" s="13" t="s">
        <v>58</v>
      </c>
      <c r="D34" s="14" t="s">
        <v>78</v>
      </c>
      <c r="E34" s="21" t="s">
        <v>1076</v>
      </c>
      <c r="F34" s="70" t="s">
        <v>1</v>
      </c>
      <c r="G34" s="21"/>
      <c r="H34" s="21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</row>
    <row r="35" ht="15.75" hidden="1" customHeight="1">
      <c r="A35" s="14">
        <f t="shared" si="1"/>
        <v>34</v>
      </c>
      <c r="B35" s="21" t="s">
        <v>1108</v>
      </c>
      <c r="C35" s="13" t="s">
        <v>86</v>
      </c>
      <c r="D35" s="14" t="s">
        <v>78</v>
      </c>
      <c r="E35" s="21" t="s">
        <v>1074</v>
      </c>
      <c r="F35" s="90" t="s">
        <v>1</v>
      </c>
      <c r="G35" s="13"/>
      <c r="H35" s="13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</row>
    <row r="36" ht="15.75" customHeight="1">
      <c r="A36" s="14">
        <f t="shared" si="1"/>
        <v>35</v>
      </c>
      <c r="B36" s="21" t="s">
        <v>1109</v>
      </c>
      <c r="C36" s="13" t="s">
        <v>306</v>
      </c>
      <c r="D36" s="14" t="s">
        <v>78</v>
      </c>
      <c r="E36" s="21" t="s">
        <v>1072</v>
      </c>
      <c r="F36" s="71"/>
      <c r="G36" s="21" t="s">
        <v>2</v>
      </c>
      <c r="H36" s="13" t="s">
        <v>123</v>
      </c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</row>
    <row r="37" ht="15.75" hidden="1" customHeight="1">
      <c r="A37" s="14">
        <f t="shared" si="1"/>
        <v>36</v>
      </c>
      <c r="B37" s="21" t="s">
        <v>1110</v>
      </c>
      <c r="C37" s="13" t="s">
        <v>49</v>
      </c>
      <c r="D37" s="14" t="s">
        <v>50</v>
      </c>
      <c r="E37" s="21" t="s">
        <v>1072</v>
      </c>
      <c r="F37" s="71"/>
      <c r="G37" s="21" t="s">
        <v>2</v>
      </c>
      <c r="H37" s="13" t="s">
        <v>123</v>
      </c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</row>
    <row r="38" ht="15.75" hidden="1" customHeight="1">
      <c r="A38" s="14">
        <f t="shared" si="1"/>
        <v>37</v>
      </c>
      <c r="B38" s="21" t="s">
        <v>1111</v>
      </c>
      <c r="C38" s="13" t="s">
        <v>56</v>
      </c>
      <c r="D38" s="14" t="s">
        <v>50</v>
      </c>
      <c r="E38" s="21" t="s">
        <v>1076</v>
      </c>
      <c r="F38" s="70" t="s">
        <v>1</v>
      </c>
      <c r="G38" s="13"/>
      <c r="H38" s="13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</row>
    <row r="39" ht="15.75" hidden="1" customHeight="1">
      <c r="A39" s="14">
        <f t="shared" si="1"/>
        <v>38</v>
      </c>
      <c r="B39" s="21" t="s">
        <v>1112</v>
      </c>
      <c r="C39" s="13" t="s">
        <v>58</v>
      </c>
      <c r="D39" s="14" t="s">
        <v>50</v>
      </c>
      <c r="E39" s="21" t="s">
        <v>1072</v>
      </c>
      <c r="F39" s="90" t="s">
        <v>1</v>
      </c>
      <c r="G39" s="13"/>
      <c r="H39" s="13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</row>
    <row r="40" ht="15.75" hidden="1" customHeight="1">
      <c r="A40" s="14">
        <f t="shared" si="1"/>
        <v>39</v>
      </c>
      <c r="B40" s="21" t="s">
        <v>1113</v>
      </c>
      <c r="C40" s="13" t="s">
        <v>56</v>
      </c>
      <c r="D40" s="14" t="s">
        <v>50</v>
      </c>
      <c r="E40" s="21" t="s">
        <v>1074</v>
      </c>
      <c r="F40" s="90" t="s">
        <v>1</v>
      </c>
      <c r="G40" s="13"/>
      <c r="H40" s="13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</row>
    <row r="41" ht="15.75" hidden="1" customHeight="1">
      <c r="A41" s="14">
        <f t="shared" si="1"/>
        <v>40</v>
      </c>
      <c r="B41" s="21" t="s">
        <v>1114</v>
      </c>
      <c r="C41" s="13" t="s">
        <v>56</v>
      </c>
      <c r="D41" s="14" t="s">
        <v>50</v>
      </c>
      <c r="E41" s="21" t="s">
        <v>1072</v>
      </c>
      <c r="F41" s="70" t="s">
        <v>1</v>
      </c>
      <c r="G41" s="13"/>
      <c r="H41" s="13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</row>
    <row r="42" ht="15.75" customHeight="1">
      <c r="A42" s="14">
        <f t="shared" si="1"/>
        <v>41</v>
      </c>
      <c r="B42" s="21" t="s">
        <v>1115</v>
      </c>
      <c r="C42" s="13" t="s">
        <v>306</v>
      </c>
      <c r="D42" s="14" t="s">
        <v>78</v>
      </c>
      <c r="E42" s="21" t="s">
        <v>1072</v>
      </c>
      <c r="G42" s="21" t="s">
        <v>2</v>
      </c>
      <c r="H42" s="13" t="s">
        <v>123</v>
      </c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</row>
    <row r="43" ht="15.75" hidden="1" customHeight="1">
      <c r="A43" s="14">
        <f t="shared" si="1"/>
        <v>42</v>
      </c>
      <c r="B43" s="21" t="s">
        <v>1116</v>
      </c>
      <c r="C43" s="13" t="s">
        <v>58</v>
      </c>
      <c r="D43" s="14" t="s">
        <v>50</v>
      </c>
      <c r="E43" s="21" t="s">
        <v>1076</v>
      </c>
      <c r="F43" s="90" t="s">
        <v>1</v>
      </c>
      <c r="G43" s="13"/>
      <c r="H43" s="13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</row>
    <row r="44" ht="15.75" hidden="1" customHeight="1">
      <c r="A44" s="14">
        <f t="shared" si="1"/>
        <v>43</v>
      </c>
      <c r="B44" s="21" t="s">
        <v>1117</v>
      </c>
      <c r="C44" s="13" t="s">
        <v>56</v>
      </c>
      <c r="D44" s="14" t="s">
        <v>50</v>
      </c>
      <c r="E44" s="21" t="s">
        <v>1078</v>
      </c>
      <c r="F44" s="71"/>
      <c r="G44" s="21" t="s">
        <v>2</v>
      </c>
      <c r="H44" s="13" t="s">
        <v>123</v>
      </c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</row>
    <row r="45" ht="15.75" customHeight="1">
      <c r="A45" s="14">
        <f t="shared" si="1"/>
        <v>44</v>
      </c>
      <c r="B45" s="21" t="s">
        <v>1118</v>
      </c>
      <c r="C45" s="13" t="s">
        <v>306</v>
      </c>
      <c r="D45" s="14" t="s">
        <v>50</v>
      </c>
      <c r="E45" s="21" t="s">
        <v>1078</v>
      </c>
      <c r="F45" s="71"/>
      <c r="G45" s="21" t="s">
        <v>2</v>
      </c>
      <c r="H45" s="13" t="s">
        <v>123</v>
      </c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</row>
    <row r="46" ht="15.75" hidden="1" customHeight="1">
      <c r="A46" s="14">
        <f t="shared" si="1"/>
        <v>45</v>
      </c>
      <c r="B46" s="21" t="s">
        <v>1119</v>
      </c>
      <c r="C46" s="13" t="s">
        <v>56</v>
      </c>
      <c r="D46" s="14" t="s">
        <v>50</v>
      </c>
      <c r="E46" s="21" t="s">
        <v>1078</v>
      </c>
      <c r="F46" s="70" t="s">
        <v>1</v>
      </c>
      <c r="G46" s="21"/>
      <c r="H46" s="12" t="s">
        <v>1120</v>
      </c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</row>
    <row r="47" ht="15.75" customHeight="1">
      <c r="A47" s="14">
        <f t="shared" si="1"/>
        <v>46</v>
      </c>
      <c r="B47" s="21" t="s">
        <v>1121</v>
      </c>
      <c r="C47" s="13" t="s">
        <v>306</v>
      </c>
      <c r="D47" s="14" t="s">
        <v>50</v>
      </c>
      <c r="E47" s="21" t="s">
        <v>1078</v>
      </c>
      <c r="F47" s="71"/>
      <c r="G47" s="21" t="s">
        <v>2</v>
      </c>
      <c r="H47" s="13" t="s">
        <v>123</v>
      </c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</row>
    <row r="48" ht="15.75" customHeight="1">
      <c r="A48" s="14">
        <f t="shared" si="1"/>
        <v>47</v>
      </c>
      <c r="B48" s="21" t="s">
        <v>1122</v>
      </c>
      <c r="C48" s="13" t="s">
        <v>306</v>
      </c>
      <c r="D48" s="14" t="s">
        <v>50</v>
      </c>
      <c r="E48" s="21" t="s">
        <v>1072</v>
      </c>
      <c r="F48" s="71"/>
      <c r="G48" s="21" t="s">
        <v>2</v>
      </c>
      <c r="H48" s="13" t="s">
        <v>123</v>
      </c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</row>
    <row r="49" ht="15.75" hidden="1" customHeight="1">
      <c r="A49" s="14">
        <f t="shared" si="1"/>
        <v>48</v>
      </c>
      <c r="B49" s="21" t="s">
        <v>1123</v>
      </c>
      <c r="C49" s="13" t="s">
        <v>58</v>
      </c>
      <c r="D49" s="14" t="s">
        <v>50</v>
      </c>
      <c r="E49" s="21" t="s">
        <v>1074</v>
      </c>
      <c r="F49" s="90" t="s">
        <v>1</v>
      </c>
      <c r="G49" s="13"/>
      <c r="H49" s="13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</row>
    <row r="50" ht="15.75" hidden="1" customHeight="1">
      <c r="A50" s="14">
        <f t="shared" si="1"/>
        <v>49</v>
      </c>
      <c r="B50" s="21" t="s">
        <v>1124</v>
      </c>
      <c r="C50" s="13" t="s">
        <v>56</v>
      </c>
      <c r="D50" s="14" t="s">
        <v>50</v>
      </c>
      <c r="E50" s="21" t="s">
        <v>1076</v>
      </c>
      <c r="F50" s="90" t="s">
        <v>1</v>
      </c>
      <c r="G50" s="13"/>
      <c r="H50" s="13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</row>
    <row r="51" ht="15.75" customHeight="1">
      <c r="A51" s="14">
        <f t="shared" si="1"/>
        <v>50</v>
      </c>
      <c r="B51" s="21" t="s">
        <v>1125</v>
      </c>
      <c r="C51" s="13" t="s">
        <v>306</v>
      </c>
      <c r="D51" s="14" t="s">
        <v>78</v>
      </c>
      <c r="E51" s="21" t="s">
        <v>1076</v>
      </c>
      <c r="G51" s="21" t="s">
        <v>2</v>
      </c>
      <c r="H51" s="13" t="s">
        <v>123</v>
      </c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</row>
    <row r="52" ht="15.75" hidden="1" customHeight="1">
      <c r="A52" s="14">
        <f t="shared" si="1"/>
        <v>51</v>
      </c>
      <c r="B52" s="21" t="s">
        <v>1126</v>
      </c>
      <c r="C52" s="13" t="s">
        <v>56</v>
      </c>
      <c r="D52" s="14" t="s">
        <v>78</v>
      </c>
      <c r="E52" s="21" t="s">
        <v>1074</v>
      </c>
      <c r="F52" s="70" t="s">
        <v>1</v>
      </c>
      <c r="G52" s="13"/>
      <c r="H52" s="13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</row>
    <row r="53" ht="15.75" hidden="1" customHeight="1">
      <c r="A53" s="14">
        <f t="shared" si="1"/>
        <v>52</v>
      </c>
      <c r="B53" s="21" t="s">
        <v>1127</v>
      </c>
      <c r="C53" s="13" t="s">
        <v>86</v>
      </c>
      <c r="D53" s="14" t="s">
        <v>50</v>
      </c>
      <c r="E53" s="21" t="s">
        <v>1072</v>
      </c>
      <c r="F53" s="70" t="s">
        <v>1</v>
      </c>
      <c r="G53" s="13"/>
      <c r="H53" s="13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5.75" customHeight="1">
      <c r="A54" s="14">
        <f t="shared" si="1"/>
        <v>53</v>
      </c>
      <c r="B54" s="21" t="s">
        <v>1128</v>
      </c>
      <c r="C54" s="13" t="s">
        <v>306</v>
      </c>
      <c r="D54" s="14" t="s">
        <v>50</v>
      </c>
      <c r="E54" s="21" t="s">
        <v>1076</v>
      </c>
      <c r="G54" s="21" t="s">
        <v>2</v>
      </c>
      <c r="H54" s="13" t="s">
        <v>123</v>
      </c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</row>
    <row r="55" ht="15.75" hidden="1" customHeight="1">
      <c r="A55" s="14">
        <f t="shared" si="1"/>
        <v>54</v>
      </c>
      <c r="B55" s="21" t="s">
        <v>1129</v>
      </c>
      <c r="C55" s="13" t="s">
        <v>56</v>
      </c>
      <c r="D55" s="14" t="s">
        <v>78</v>
      </c>
      <c r="E55" s="21" t="s">
        <v>1074</v>
      </c>
      <c r="F55" s="70" t="s">
        <v>1</v>
      </c>
      <c r="G55" s="21"/>
      <c r="H55" s="21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</row>
    <row r="56" ht="15.75" customHeight="1">
      <c r="A56" s="14">
        <f t="shared" si="1"/>
        <v>55</v>
      </c>
      <c r="B56" s="21" t="s">
        <v>1130</v>
      </c>
      <c r="C56" s="13" t="s">
        <v>306</v>
      </c>
      <c r="D56" s="14" t="s">
        <v>50</v>
      </c>
      <c r="E56" s="21" t="s">
        <v>1078</v>
      </c>
      <c r="G56" s="21" t="s">
        <v>2</v>
      </c>
      <c r="H56" s="13" t="s">
        <v>123</v>
      </c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</row>
    <row r="57" ht="15.75" hidden="1" customHeight="1">
      <c r="A57" s="14">
        <f t="shared" si="1"/>
        <v>56</v>
      </c>
      <c r="B57" s="21" t="s">
        <v>1131</v>
      </c>
      <c r="C57" s="13" t="s">
        <v>86</v>
      </c>
      <c r="D57" s="14" t="s">
        <v>50</v>
      </c>
      <c r="E57" s="21" t="s">
        <v>1076</v>
      </c>
      <c r="F57" s="70" t="s">
        <v>1</v>
      </c>
      <c r="G57" s="13"/>
      <c r="H57" s="13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</row>
    <row r="58" ht="15.75" hidden="1" customHeight="1">
      <c r="A58" s="14">
        <f t="shared" si="1"/>
        <v>57</v>
      </c>
      <c r="B58" s="21" t="s">
        <v>1132</v>
      </c>
      <c r="C58" s="13" t="s">
        <v>56</v>
      </c>
      <c r="D58" s="14" t="s">
        <v>50</v>
      </c>
      <c r="E58" s="21" t="s">
        <v>1078</v>
      </c>
      <c r="F58" s="81" t="s">
        <v>1</v>
      </c>
      <c r="G58" s="21"/>
      <c r="H58" s="21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</row>
    <row r="59" ht="15.75" customHeight="1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 ht="15.75" customHeight="1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 ht="15.75" customHeight="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</row>
    <row r="62" ht="15.75" customHeight="1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</row>
    <row r="63" ht="15.75" customHeight="1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</row>
    <row r="64" ht="15.75" customHeight="1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</row>
    <row r="65" ht="15.75" customHeight="1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</row>
    <row r="66" ht="15.75" customHeight="1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</row>
    <row r="67" ht="15.75" customHeight="1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</row>
    <row r="68" ht="15.75" customHeight="1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</row>
    <row r="69" ht="15.75" customHeight="1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</row>
    <row r="70" ht="15.75" customHeight="1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</row>
    <row r="71" ht="15.75" customHeight="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</row>
    <row r="72" ht="15.75" customHeight="1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</row>
    <row r="73" ht="15.75" customHeight="1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</row>
    <row r="74" ht="15.75" customHeight="1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</row>
    <row r="75" ht="15.75" customHeight="1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</row>
    <row r="76" ht="15.75" customHeight="1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</row>
    <row r="77" ht="15.75" customHeight="1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</row>
    <row r="78" ht="15.75" customHeight="1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</row>
    <row r="79" ht="15.75" customHeight="1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</row>
    <row r="80" ht="15.75" customHeight="1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</row>
    <row r="81" ht="15.75" customHeight="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</row>
    <row r="82" ht="15.75" customHeight="1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</row>
    <row r="83" ht="15.75" customHeight="1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ht="15.75" customHeight="1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 ht="15.75" customHeight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 ht="15.75" customHeight="1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 ht="15.75" customHeight="1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 ht="15.75" customHeight="1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</row>
    <row r="89" ht="15.75" customHeight="1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</row>
    <row r="90" ht="15.75" customHeight="1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</row>
    <row r="91" ht="15.75" customHeight="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</row>
    <row r="92" ht="15.75" customHeight="1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</row>
    <row r="93" ht="15.75" customHeight="1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</row>
    <row r="94" ht="15.75" customHeight="1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</row>
    <row r="95" ht="15.75" customHeight="1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</row>
    <row r="96" ht="15.75" customHeight="1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</row>
    <row r="97" ht="15.75" customHeight="1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</row>
    <row r="98" ht="15.75" customHeight="1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</row>
    <row r="99" ht="15.75" customHeight="1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</row>
    <row r="100" ht="15.75" customHeight="1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</row>
    <row r="101" ht="15.75" customHeight="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</row>
    <row r="102" ht="15.75" customHeight="1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</row>
    <row r="103" ht="15.75" customHeight="1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</row>
    <row r="104" ht="15.75" customHeight="1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</row>
    <row r="105" ht="15.75" customHeight="1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</row>
    <row r="106" ht="15.75" customHeight="1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</row>
    <row r="107" ht="15.75" customHeight="1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</row>
    <row r="108" ht="15.75" customHeight="1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</row>
    <row r="109" ht="15.75" customHeight="1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</row>
    <row r="110" ht="15.75" customHeight="1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</row>
    <row r="111" ht="15.75" customHeight="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</row>
    <row r="112" ht="15.75" customHeight="1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</row>
    <row r="113" ht="15.75" customHeight="1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</row>
    <row r="114" ht="15.75" customHeight="1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</row>
    <row r="115" ht="15.75" customHeight="1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</row>
    <row r="116" ht="15.75" customHeight="1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</row>
    <row r="117" ht="15.75" customHeight="1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</row>
    <row r="118" ht="15.75" customHeight="1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</row>
    <row r="119" ht="15.75" customHeight="1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</row>
    <row r="120" ht="15.75" customHeight="1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</row>
    <row r="121" ht="15.75" customHeight="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</row>
    <row r="122" ht="15.75" customHeight="1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</row>
    <row r="123" ht="15.75" customHeight="1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</row>
    <row r="124" ht="15.75" customHeight="1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</row>
    <row r="125" ht="15.75" customHeight="1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</row>
    <row r="126" ht="15.75" customHeight="1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</row>
    <row r="127" ht="15.75" customHeight="1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</row>
    <row r="128" ht="15.75" customHeight="1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</row>
    <row r="129" ht="15.75" customHeight="1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</row>
    <row r="130" ht="15.75" customHeight="1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</row>
    <row r="131" ht="15.75" customHeight="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</row>
    <row r="132" ht="15.75" customHeight="1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</row>
    <row r="133" ht="15.75" customHeight="1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</row>
    <row r="134" ht="15.75" customHeight="1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</row>
    <row r="135" ht="15.75" customHeight="1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</row>
    <row r="136" ht="15.75" customHeight="1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</row>
    <row r="137" ht="15.75" customHeight="1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</row>
    <row r="138" ht="15.75" customHeight="1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</row>
    <row r="139" ht="15.75" customHeight="1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</row>
    <row r="140" ht="15.75" customHeight="1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</row>
    <row r="141" ht="15.75" customHeight="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</row>
    <row r="142" ht="15.75" customHeight="1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</row>
    <row r="143" ht="15.75" customHeight="1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</row>
    <row r="144" ht="15.75" customHeight="1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</row>
    <row r="145" ht="15.75" customHeight="1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</row>
    <row r="146" ht="15.75" customHeight="1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</row>
    <row r="147" ht="15.75" customHeight="1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</row>
    <row r="148" ht="15.75" customHeight="1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</row>
    <row r="149" ht="15.75" customHeight="1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</row>
    <row r="150" ht="15.75" customHeight="1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</row>
    <row r="151" ht="15.75" customHeight="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</row>
    <row r="152" ht="15.75" customHeight="1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</row>
    <row r="153" ht="15.75" customHeight="1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</row>
    <row r="154" ht="15.75" customHeight="1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</row>
    <row r="155" ht="15.75" customHeight="1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</row>
    <row r="156" ht="15.75" customHeight="1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</row>
    <row r="157" ht="15.75" customHeight="1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</row>
    <row r="158" ht="15.75" customHeight="1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</row>
    <row r="159" ht="15.75" customHeight="1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</row>
    <row r="160" ht="15.75" customHeight="1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</row>
    <row r="161" ht="15.75" customHeight="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</row>
    <row r="162" ht="15.75" customHeight="1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</row>
    <row r="163" ht="15.75" customHeight="1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</row>
    <row r="164" ht="15.75" customHeight="1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</row>
    <row r="165" ht="15.75" customHeight="1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</row>
    <row r="166" ht="15.75" customHeight="1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</row>
    <row r="167" ht="15.75" customHeight="1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</row>
    <row r="168" ht="15.75" customHeight="1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</row>
    <row r="169" ht="15.75" customHeight="1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</row>
    <row r="170" ht="15.75" customHeight="1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</row>
    <row r="171" ht="15.75" customHeight="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</row>
    <row r="172" ht="15.75" customHeight="1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</row>
    <row r="173" ht="15.75" customHeight="1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</row>
    <row r="174" ht="15.75" customHeight="1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</row>
    <row r="175" ht="15.75" customHeight="1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</row>
    <row r="176" ht="15.75" customHeight="1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</row>
    <row r="177" ht="15.75" customHeight="1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</row>
    <row r="178" ht="15.75" customHeight="1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</row>
    <row r="179" ht="15.75" customHeight="1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</row>
    <row r="180" ht="15.75" customHeight="1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</row>
    <row r="181" ht="15.75" customHeight="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</row>
    <row r="182" ht="15.75" customHeight="1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</row>
    <row r="183" ht="15.75" customHeight="1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</row>
    <row r="184" ht="15.75" customHeight="1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</row>
    <row r="185" ht="15.75" customHeight="1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</row>
    <row r="186" ht="15.75" customHeight="1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</row>
    <row r="187" ht="15.75" customHeight="1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</row>
    <row r="188" ht="15.75" customHeight="1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</row>
    <row r="189" ht="15.75" customHeight="1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</row>
    <row r="190" ht="15.75" customHeight="1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</row>
    <row r="191" ht="15.75" customHeight="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</row>
    <row r="192" ht="15.75" customHeight="1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</row>
    <row r="193" ht="15.75" customHeight="1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</row>
    <row r="194" ht="15.75" customHeight="1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</row>
    <row r="195" ht="15.75" customHeight="1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</row>
    <row r="196" ht="15.75" customHeight="1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</row>
    <row r="197" ht="15.75" customHeight="1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</row>
    <row r="198" ht="15.75" customHeight="1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</row>
    <row r="199" ht="15.75" customHeight="1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</row>
    <row r="200" ht="15.75" customHeight="1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</row>
    <row r="201" ht="15.75" customHeight="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</row>
    <row r="202" ht="15.75" customHeight="1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</row>
    <row r="203" ht="15.75" customHeight="1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</row>
    <row r="204" ht="15.75" customHeight="1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</row>
    <row r="205" ht="15.75" customHeight="1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</row>
    <row r="206" ht="15.75" customHeight="1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</row>
    <row r="207" ht="15.75" customHeight="1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</row>
    <row r="208" ht="15.75" customHeight="1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</row>
    <row r="209" ht="15.75" customHeight="1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</row>
    <row r="210" ht="15.75" customHeight="1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</row>
    <row r="211" ht="15.75" customHeight="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</row>
    <row r="212" ht="15.75" customHeight="1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</row>
    <row r="213" ht="15.75" customHeight="1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</row>
    <row r="214" ht="15.75" customHeight="1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</row>
    <row r="215" ht="15.75" customHeight="1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</row>
    <row r="216" ht="15.75" customHeight="1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</row>
    <row r="217" ht="15.75" customHeight="1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</row>
    <row r="218" ht="15.75" customHeight="1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</row>
    <row r="219" ht="15.75" customHeight="1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</row>
    <row r="220" ht="15.75" customHeight="1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</row>
    <row r="221" ht="15.75" customHeight="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</row>
    <row r="222" ht="15.75" customHeight="1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</row>
    <row r="223" ht="15.75" customHeight="1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</row>
    <row r="224" ht="15.75" customHeight="1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</row>
    <row r="225" ht="15.75" customHeight="1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</row>
    <row r="226" ht="15.75" customHeight="1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</row>
    <row r="227" ht="15.75" customHeight="1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</row>
    <row r="228" ht="15.75" customHeight="1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</row>
    <row r="229" ht="15.75" customHeight="1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</row>
    <row r="230" ht="15.75" customHeight="1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</row>
    <row r="231" ht="15.75" customHeight="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</row>
    <row r="232" ht="15.75" customHeight="1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</row>
    <row r="233" ht="15.75" customHeight="1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</row>
    <row r="234" ht="15.75" customHeight="1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</row>
    <row r="235" ht="15.75" customHeight="1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</row>
    <row r="236" ht="15.75" customHeight="1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</row>
    <row r="237" ht="15.75" customHeight="1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</row>
    <row r="238" ht="15.75" customHeight="1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</row>
    <row r="239" ht="15.75" customHeight="1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</row>
    <row r="240" ht="15.75" customHeight="1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</row>
    <row r="241" ht="15.75" customHeight="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</row>
    <row r="242" ht="15.75" customHeight="1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</row>
    <row r="243" ht="15.75" customHeight="1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</row>
    <row r="244" ht="15.75" customHeight="1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</row>
    <row r="245" ht="15.75" customHeight="1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</row>
    <row r="246" ht="15.75" customHeight="1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</row>
    <row r="247" ht="15.75" customHeight="1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</row>
    <row r="248" ht="15.75" customHeight="1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</row>
    <row r="249" ht="15.75" customHeight="1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</row>
    <row r="250" ht="15.75" customHeight="1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</row>
    <row r="251" ht="15.75" customHeight="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</row>
    <row r="252" ht="15.75" customHeight="1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</row>
    <row r="253" ht="15.75" customHeight="1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</row>
    <row r="254" ht="15.75" customHeight="1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</row>
    <row r="255" ht="15.75" customHeight="1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</row>
    <row r="256" ht="15.75" customHeight="1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</row>
    <row r="257" ht="15.75" customHeight="1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</row>
    <row r="258" ht="15.75" customHeight="1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</row>
    <row r="259" ht="15.75" customHeight="1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</row>
    <row r="260" ht="15.75" customHeight="1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</row>
    <row r="261" ht="15.75" customHeight="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</row>
    <row r="262" ht="15.75" customHeight="1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</row>
    <row r="263" ht="15.75" customHeight="1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</row>
    <row r="264" ht="15.75" customHeight="1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</row>
    <row r="265" ht="15.75" customHeight="1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</row>
    <row r="266" ht="15.75" customHeight="1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</row>
    <row r="267" ht="15.75" customHeight="1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</row>
    <row r="268" ht="15.75" customHeight="1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</row>
    <row r="269" ht="15.75" customHeight="1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</row>
    <row r="270" ht="15.75" customHeight="1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</row>
    <row r="271" ht="15.75" customHeight="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</row>
    <row r="272" ht="15.75" customHeight="1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</row>
    <row r="273" ht="15.75" customHeight="1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</row>
    <row r="274" ht="15.75" customHeight="1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</row>
    <row r="275" ht="15.75" customHeight="1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</row>
    <row r="276" ht="15.75" customHeight="1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</row>
    <row r="277" ht="15.75" customHeight="1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</row>
    <row r="278" ht="15.75" customHeight="1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</row>
    <row r="279" ht="15.75" customHeight="1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</row>
    <row r="280" ht="15.75" customHeight="1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</row>
    <row r="281" ht="15.75" customHeight="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</row>
    <row r="282" ht="15.75" customHeight="1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</row>
    <row r="283" ht="15.75" customHeight="1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</row>
    <row r="284" ht="15.75" customHeight="1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</row>
    <row r="285" ht="15.75" customHeight="1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</row>
    <row r="286" ht="15.75" customHeight="1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</row>
    <row r="287" ht="15.75" customHeight="1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</row>
    <row r="288" ht="15.75" customHeight="1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</row>
    <row r="289" ht="15.75" customHeight="1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</row>
    <row r="290" ht="15.75" customHeight="1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</row>
    <row r="291" ht="15.75" customHeight="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</row>
    <row r="292" ht="15.75" customHeight="1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</row>
    <row r="293" ht="15.75" customHeight="1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</row>
    <row r="294" ht="15.75" customHeight="1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</row>
    <row r="295" ht="15.75" customHeight="1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</row>
    <row r="296" ht="15.75" customHeight="1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</row>
    <row r="297" ht="15.75" customHeight="1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</row>
    <row r="298" ht="15.75" customHeight="1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</row>
    <row r="299" ht="15.75" customHeight="1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</row>
    <row r="300" ht="15.75" customHeight="1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</row>
    <row r="301" ht="15.75" customHeight="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</row>
    <row r="302" ht="15.75" customHeight="1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</row>
    <row r="303" ht="15.75" customHeight="1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</row>
    <row r="304" ht="15.75" customHeight="1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</row>
    <row r="305" ht="15.75" customHeight="1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</row>
    <row r="306" ht="15.75" customHeight="1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</row>
    <row r="307" ht="15.75" customHeight="1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</row>
    <row r="308" ht="15.75" customHeight="1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</row>
    <row r="309" ht="15.75" customHeight="1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</row>
    <row r="310" ht="15.75" customHeight="1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</row>
    <row r="311" ht="15.75" customHeight="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</row>
    <row r="312" ht="15.75" customHeight="1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</row>
    <row r="313" ht="15.75" customHeight="1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</row>
    <row r="314" ht="15.75" customHeight="1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</row>
    <row r="315" ht="15.75" customHeight="1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</row>
    <row r="316" ht="15.75" customHeight="1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</row>
    <row r="317" ht="15.75" customHeight="1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</row>
    <row r="318" ht="15.75" customHeight="1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</row>
    <row r="319" ht="15.75" customHeight="1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</row>
    <row r="320" ht="15.75" customHeight="1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</row>
    <row r="321" ht="15.75" customHeight="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</row>
    <row r="322" ht="15.75" customHeight="1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</row>
    <row r="323" ht="15.75" customHeight="1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</row>
    <row r="324" ht="15.75" customHeight="1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</row>
    <row r="325" ht="15.75" customHeight="1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</row>
    <row r="326" ht="15.75" customHeight="1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</row>
    <row r="327" ht="15.75" customHeight="1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</row>
    <row r="328" ht="15.75" customHeight="1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</row>
    <row r="329" ht="15.75" customHeight="1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</row>
    <row r="330" ht="15.75" customHeight="1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</row>
    <row r="331" ht="15.75" customHeight="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</row>
    <row r="332" ht="15.75" customHeight="1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</row>
    <row r="333" ht="15.75" customHeight="1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</row>
    <row r="334" ht="15.75" customHeight="1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</row>
    <row r="335" ht="15.75" customHeight="1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</row>
    <row r="336" ht="15.75" customHeight="1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</row>
    <row r="337" ht="15.75" customHeight="1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</row>
    <row r="338" ht="15.75" customHeight="1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</row>
    <row r="339" ht="15.75" customHeight="1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</row>
    <row r="340" ht="15.75" customHeight="1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</row>
    <row r="341" ht="15.75" customHeight="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</row>
    <row r="342" ht="15.75" customHeight="1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</row>
    <row r="343" ht="15.75" customHeight="1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</row>
    <row r="344" ht="15.75" customHeight="1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</row>
    <row r="345" ht="15.75" customHeight="1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</row>
    <row r="346" ht="15.75" customHeight="1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</row>
    <row r="347" ht="15.75" customHeight="1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</row>
    <row r="348" ht="15.75" customHeight="1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</row>
    <row r="349" ht="15.75" customHeight="1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</row>
    <row r="350" ht="15.75" customHeight="1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</row>
    <row r="351" ht="15.75" customHeight="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</row>
    <row r="352" ht="15.75" customHeight="1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</row>
    <row r="353" ht="15.75" customHeight="1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</row>
    <row r="354" ht="15.75" customHeight="1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</row>
    <row r="355" ht="15.75" customHeight="1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</row>
    <row r="356" ht="15.75" customHeight="1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</row>
    <row r="357" ht="15.75" customHeight="1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</row>
    <row r="358" ht="15.75" customHeight="1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</row>
    <row r="359" ht="15.75" customHeight="1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</row>
    <row r="360" ht="15.75" customHeight="1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</row>
    <row r="361" ht="15.75" customHeight="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</row>
    <row r="362" ht="15.75" customHeight="1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</row>
    <row r="363" ht="15.75" customHeight="1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</row>
    <row r="364" ht="15.75" customHeight="1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</row>
    <row r="365" ht="15.75" customHeight="1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</row>
    <row r="366" ht="15.75" customHeight="1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</row>
    <row r="367" ht="15.75" customHeight="1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</row>
    <row r="368" ht="15.75" customHeight="1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</row>
    <row r="369" ht="15.75" customHeight="1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</row>
    <row r="370" ht="15.75" customHeight="1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</row>
    <row r="371" ht="15.75" customHeight="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</row>
    <row r="372" ht="15.75" customHeight="1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</row>
    <row r="373" ht="15.75" customHeight="1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</row>
    <row r="374" ht="15.75" customHeight="1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</row>
    <row r="375" ht="15.75" customHeight="1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</row>
    <row r="376" ht="15.75" customHeight="1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</row>
    <row r="377" ht="15.75" customHeight="1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</row>
    <row r="378" ht="15.75" customHeight="1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</row>
    <row r="379" ht="15.75" customHeight="1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</row>
    <row r="380" ht="15.75" customHeight="1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</row>
    <row r="381" ht="15.75" customHeight="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</row>
    <row r="382" ht="15.75" customHeight="1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</row>
    <row r="383" ht="15.75" customHeight="1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</row>
    <row r="384" ht="15.75" customHeight="1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</row>
    <row r="385" ht="15.75" customHeight="1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</row>
    <row r="386" ht="15.75" customHeight="1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</row>
    <row r="387" ht="15.75" customHeight="1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</row>
    <row r="388" ht="15.75" customHeight="1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</row>
    <row r="389" ht="15.75" customHeight="1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</row>
    <row r="390" ht="15.75" customHeight="1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</row>
    <row r="391" ht="15.75" customHeight="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</row>
    <row r="392" ht="15.75" customHeight="1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</row>
    <row r="393" ht="15.75" customHeight="1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</row>
    <row r="394" ht="15.75" customHeight="1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</row>
    <row r="395" ht="15.75" customHeight="1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</row>
    <row r="396" ht="15.75" customHeight="1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</row>
    <row r="397" ht="15.75" customHeight="1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</row>
    <row r="398" ht="15.75" customHeight="1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</row>
    <row r="399" ht="15.75" customHeight="1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</row>
    <row r="400" ht="15.75" customHeight="1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</row>
    <row r="401" ht="15.75" customHeight="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</row>
    <row r="402" ht="15.75" customHeight="1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</row>
    <row r="403" ht="15.75" customHeight="1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</row>
    <row r="404" ht="15.75" customHeight="1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</row>
    <row r="405" ht="15.75" customHeight="1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</row>
    <row r="406" ht="15.75" customHeight="1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</row>
    <row r="407" ht="15.75" customHeight="1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</row>
    <row r="408" ht="15.75" customHeight="1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</row>
    <row r="409" ht="15.75" customHeight="1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</row>
    <row r="410" ht="15.75" customHeight="1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</row>
    <row r="411" ht="15.75" customHeight="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</row>
    <row r="412" ht="15.75" customHeight="1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</row>
    <row r="413" ht="15.75" customHeight="1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</row>
    <row r="414" ht="15.75" customHeight="1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</row>
    <row r="415" ht="15.75" customHeight="1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</row>
    <row r="416" ht="15.75" customHeight="1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</row>
    <row r="417" ht="15.75" customHeight="1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</row>
    <row r="418" ht="15.75" customHeight="1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</row>
    <row r="419" ht="15.75" customHeight="1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</row>
    <row r="420" ht="15.75" customHeight="1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</row>
    <row r="421" ht="15.75" customHeight="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</row>
    <row r="422" ht="15.75" customHeight="1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</row>
    <row r="423" ht="15.75" customHeight="1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</row>
    <row r="424" ht="15.75" customHeight="1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</row>
    <row r="425" ht="15.75" customHeight="1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</row>
    <row r="426" ht="15.75" customHeight="1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</row>
    <row r="427" ht="15.75" customHeight="1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</row>
    <row r="428" ht="15.75" customHeight="1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</row>
    <row r="429" ht="15.75" customHeight="1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</row>
    <row r="430" ht="15.75" customHeight="1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</row>
    <row r="431" ht="15.75" customHeight="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</row>
    <row r="432" ht="15.75" customHeight="1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</row>
    <row r="433" ht="15.75" customHeight="1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</row>
    <row r="434" ht="15.75" customHeight="1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</row>
    <row r="435" ht="15.75" customHeight="1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</row>
    <row r="436" ht="15.75" customHeight="1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</row>
    <row r="437" ht="15.75" customHeight="1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</row>
    <row r="438" ht="15.75" customHeight="1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</row>
    <row r="439" ht="15.75" customHeight="1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</row>
    <row r="440" ht="15.75" customHeight="1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</row>
    <row r="441" ht="15.75" customHeight="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</row>
    <row r="442" ht="15.75" customHeight="1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</row>
    <row r="443" ht="15.75" customHeight="1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</row>
    <row r="444" ht="15.75" customHeight="1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</row>
    <row r="445" ht="15.75" customHeight="1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</row>
    <row r="446" ht="15.75" customHeight="1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</row>
    <row r="447" ht="15.75" customHeight="1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</row>
    <row r="448" ht="15.75" customHeight="1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</row>
    <row r="449" ht="15.75" customHeight="1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</row>
    <row r="450" ht="15.75" customHeight="1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</row>
    <row r="451" ht="15.75" customHeight="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</row>
    <row r="452" ht="15.75" customHeight="1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</row>
    <row r="453" ht="15.75" customHeight="1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</row>
    <row r="454" ht="15.75" customHeight="1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</row>
    <row r="455" ht="15.75" customHeight="1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</row>
    <row r="456" ht="15.75" customHeight="1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</row>
    <row r="457" ht="15.75" customHeight="1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</row>
    <row r="458" ht="15.75" customHeight="1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</row>
    <row r="459" ht="15.75" customHeight="1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</row>
    <row r="460" ht="15.75" customHeight="1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</row>
    <row r="461" ht="15.75" customHeight="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</row>
    <row r="462" ht="15.75" customHeight="1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</row>
    <row r="463" ht="15.75" customHeight="1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</row>
    <row r="464" ht="15.75" customHeight="1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</row>
    <row r="465" ht="15.75" customHeight="1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</row>
    <row r="466" ht="15.75" customHeight="1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</row>
    <row r="467" ht="15.75" customHeight="1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</row>
    <row r="468" ht="15.75" customHeight="1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</row>
    <row r="469" ht="15.75" customHeight="1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</row>
    <row r="470" ht="15.75" customHeight="1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</row>
    <row r="471" ht="15.75" customHeight="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</row>
    <row r="472" ht="15.75" customHeight="1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</row>
    <row r="473" ht="15.75" customHeight="1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</row>
    <row r="474" ht="15.75" customHeight="1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</row>
    <row r="475" ht="15.75" customHeight="1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</row>
    <row r="476" ht="15.75" customHeight="1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</row>
    <row r="477" ht="15.75" customHeight="1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</row>
    <row r="478" ht="15.75" customHeight="1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</row>
    <row r="479" ht="15.75" customHeight="1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</row>
    <row r="480" ht="15.75" customHeight="1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</row>
    <row r="481" ht="15.75" customHeight="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</row>
    <row r="482" ht="15.75" customHeight="1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</row>
    <row r="483" ht="15.75" customHeight="1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</row>
    <row r="484" ht="15.75" customHeight="1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</row>
    <row r="485" ht="15.75" customHeight="1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</row>
    <row r="486" ht="15.75" customHeight="1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</row>
    <row r="487" ht="15.75" customHeight="1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</row>
    <row r="488" ht="15.75" customHeight="1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</row>
    <row r="489" ht="15.75" customHeight="1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</row>
    <row r="490" ht="15.75" customHeight="1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</row>
    <row r="491" ht="15.75" customHeight="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</row>
    <row r="492" ht="15.75" customHeight="1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</row>
    <row r="493" ht="15.75" customHeight="1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</row>
    <row r="494" ht="15.75" customHeight="1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</row>
    <row r="495" ht="15.75" customHeight="1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</row>
    <row r="496" ht="15.75" customHeight="1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</row>
    <row r="497" ht="15.75" customHeight="1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</row>
    <row r="498" ht="15.75" customHeight="1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</row>
    <row r="499" ht="15.75" customHeight="1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</row>
    <row r="500" ht="15.75" customHeight="1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</row>
    <row r="501" ht="15.75" customHeight="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</row>
    <row r="502" ht="15.75" customHeight="1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</row>
    <row r="503" ht="15.75" customHeight="1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</row>
    <row r="504" ht="15.75" customHeight="1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</row>
    <row r="505" ht="15.75" customHeight="1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</row>
    <row r="506" ht="15.75" customHeight="1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</row>
    <row r="507" ht="15.75" customHeight="1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</row>
    <row r="508" ht="15.75" customHeight="1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</row>
    <row r="509" ht="15.75" customHeight="1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</row>
    <row r="510" ht="15.75" customHeight="1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</row>
    <row r="511" ht="15.75" customHeight="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</row>
    <row r="512" ht="15.75" customHeight="1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</row>
    <row r="513" ht="15.75" customHeight="1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</row>
    <row r="514" ht="15.75" customHeight="1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</row>
    <row r="515" ht="15.75" customHeight="1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</row>
    <row r="516" ht="15.75" customHeight="1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</row>
    <row r="517" ht="15.75" customHeight="1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</row>
    <row r="518" ht="15.75" customHeight="1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</row>
    <row r="519" ht="15.75" customHeight="1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</row>
    <row r="520" ht="15.75" customHeight="1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</row>
    <row r="521" ht="15.75" customHeight="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</row>
    <row r="522" ht="15.75" customHeight="1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</row>
    <row r="523" ht="15.75" customHeight="1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</row>
    <row r="524" ht="15.75" customHeight="1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</row>
    <row r="525" ht="15.75" customHeight="1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</row>
    <row r="526" ht="15.75" customHeight="1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</row>
    <row r="527" ht="15.75" customHeight="1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</row>
    <row r="528" ht="15.75" customHeight="1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</row>
    <row r="529" ht="15.75" customHeight="1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</row>
    <row r="530" ht="15.75" customHeight="1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</row>
    <row r="531" ht="15.75" customHeight="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</row>
    <row r="532" ht="15.75" customHeight="1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</row>
    <row r="533" ht="15.75" customHeight="1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</row>
    <row r="534" ht="15.75" customHeight="1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</row>
    <row r="535" ht="15.75" customHeight="1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</row>
    <row r="536" ht="15.75" customHeight="1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</row>
    <row r="537" ht="15.75" customHeight="1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</row>
    <row r="538" ht="15.75" customHeight="1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</row>
    <row r="539" ht="15.75" customHeight="1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</row>
    <row r="540" ht="15.75" customHeight="1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</row>
    <row r="541" ht="15.75" customHeight="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</row>
    <row r="542" ht="15.75" customHeight="1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</row>
    <row r="543" ht="15.75" customHeight="1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</row>
    <row r="544" ht="15.75" customHeight="1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</row>
    <row r="545" ht="15.75" customHeight="1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</row>
    <row r="546" ht="15.75" customHeight="1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</row>
    <row r="547" ht="15.75" customHeight="1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</row>
    <row r="548" ht="15.75" customHeight="1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</row>
    <row r="549" ht="15.75" customHeight="1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</row>
    <row r="550" ht="15.75" customHeight="1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</row>
    <row r="551" ht="15.75" customHeight="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</row>
    <row r="552" ht="15.75" customHeight="1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</row>
    <row r="553" ht="15.75" customHeight="1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</row>
    <row r="554" ht="15.75" customHeight="1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</row>
    <row r="555" ht="15.75" customHeight="1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</row>
    <row r="556" ht="15.75" customHeight="1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</row>
    <row r="557" ht="15.75" customHeight="1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</row>
    <row r="558" ht="15.75" customHeight="1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</row>
    <row r="559" ht="15.75" customHeight="1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</row>
    <row r="560" ht="15.75" customHeight="1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</row>
    <row r="561" ht="15.75" customHeight="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</row>
    <row r="562" ht="15.75" customHeight="1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</row>
    <row r="563" ht="15.75" customHeight="1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</row>
    <row r="564" ht="15.75" customHeight="1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</row>
    <row r="565" ht="15.75" customHeight="1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</row>
    <row r="566" ht="15.75" customHeight="1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</row>
    <row r="567" ht="15.75" customHeight="1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</row>
    <row r="568" ht="15.75" customHeight="1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</row>
    <row r="569" ht="15.75" customHeight="1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</row>
    <row r="570" ht="15.75" customHeight="1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</row>
    <row r="571" ht="15.75" customHeight="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</row>
    <row r="572" ht="15.75" customHeight="1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</row>
    <row r="573" ht="15.75" customHeight="1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</row>
    <row r="574" ht="15.75" customHeight="1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</row>
    <row r="575" ht="15.75" customHeight="1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</row>
    <row r="576" ht="15.75" customHeight="1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</row>
    <row r="577" ht="15.75" customHeight="1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</row>
    <row r="578" ht="15.75" customHeight="1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</row>
    <row r="579" ht="15.75" customHeight="1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</row>
    <row r="580" ht="15.75" customHeight="1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</row>
    <row r="581" ht="15.75" customHeight="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</row>
    <row r="582" ht="15.75" customHeight="1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</row>
    <row r="583" ht="15.75" customHeight="1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</row>
    <row r="584" ht="15.75" customHeight="1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</row>
    <row r="585" ht="15.75" customHeight="1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</row>
    <row r="586" ht="15.75" customHeight="1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</row>
    <row r="587" ht="15.75" customHeight="1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</row>
    <row r="588" ht="15.75" customHeight="1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</row>
    <row r="589" ht="15.75" customHeight="1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</row>
    <row r="590" ht="15.75" customHeight="1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</row>
    <row r="591" ht="15.75" customHeight="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</row>
    <row r="592" ht="15.75" customHeight="1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</row>
    <row r="593" ht="15.75" customHeight="1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</row>
    <row r="594" ht="15.75" customHeight="1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</row>
    <row r="595" ht="15.75" customHeight="1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</row>
    <row r="596" ht="15.75" customHeight="1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</row>
    <row r="597" ht="15.75" customHeight="1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</row>
    <row r="598" ht="15.75" customHeight="1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</row>
    <row r="599" ht="15.75" customHeight="1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</row>
    <row r="600" ht="15.75" customHeight="1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</row>
    <row r="601" ht="15.75" customHeight="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</row>
    <row r="602" ht="15.75" customHeight="1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</row>
    <row r="603" ht="15.75" customHeight="1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</row>
    <row r="604" ht="15.75" customHeight="1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</row>
    <row r="605" ht="15.75" customHeight="1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</row>
    <row r="606" ht="15.75" customHeight="1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</row>
    <row r="607" ht="15.75" customHeight="1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</row>
    <row r="608" ht="15.75" customHeight="1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</row>
    <row r="609" ht="15.75" customHeight="1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</row>
    <row r="610" ht="15.75" customHeight="1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</row>
    <row r="611" ht="15.75" customHeight="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</row>
    <row r="612" ht="15.75" customHeight="1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</row>
    <row r="613" ht="15.75" customHeight="1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</row>
    <row r="614" ht="15.75" customHeight="1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</row>
    <row r="615" ht="15.75" customHeight="1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</row>
    <row r="616" ht="15.75" customHeight="1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</row>
    <row r="617" ht="15.75" customHeight="1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</row>
    <row r="618" ht="15.75" customHeight="1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</row>
    <row r="619" ht="15.75" customHeight="1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</row>
    <row r="620" ht="15.75" customHeight="1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</row>
    <row r="621" ht="15.75" customHeight="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</row>
    <row r="622" ht="15.75" customHeight="1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</row>
    <row r="623" ht="15.75" customHeight="1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</row>
    <row r="624" ht="15.75" customHeight="1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</row>
    <row r="625" ht="15.75" customHeight="1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</row>
    <row r="626" ht="15.75" customHeight="1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</row>
    <row r="627" ht="15.75" customHeight="1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</row>
    <row r="628" ht="15.75" customHeight="1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</row>
    <row r="629" ht="15.75" customHeight="1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</row>
    <row r="630" ht="15.75" customHeight="1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</row>
    <row r="631" ht="15.75" customHeight="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</row>
    <row r="632" ht="15.75" customHeight="1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</row>
    <row r="633" ht="15.75" customHeight="1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</row>
    <row r="634" ht="15.75" customHeight="1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</row>
    <row r="635" ht="15.75" customHeight="1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</row>
    <row r="636" ht="15.75" customHeight="1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</row>
    <row r="637" ht="15.75" customHeight="1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</row>
    <row r="638" ht="15.75" customHeight="1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</row>
    <row r="639" ht="15.75" customHeight="1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</row>
    <row r="640" ht="15.75" customHeight="1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</row>
    <row r="641" ht="15.75" customHeight="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</row>
    <row r="642" ht="15.75" customHeight="1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</row>
    <row r="643" ht="15.75" customHeight="1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</row>
    <row r="644" ht="15.75" customHeight="1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</row>
    <row r="645" ht="15.75" customHeight="1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</row>
    <row r="646" ht="15.75" customHeight="1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</row>
    <row r="647" ht="15.75" customHeight="1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</row>
    <row r="648" ht="15.75" customHeight="1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</row>
    <row r="649" ht="15.75" customHeight="1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</row>
    <row r="650" ht="15.75" customHeight="1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</row>
    <row r="651" ht="15.75" customHeight="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</row>
    <row r="652" ht="15.75" customHeight="1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</row>
    <row r="653" ht="15.75" customHeight="1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</row>
    <row r="654" ht="15.75" customHeight="1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</row>
    <row r="655" ht="15.75" customHeight="1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</row>
    <row r="656" ht="15.75" customHeight="1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</row>
    <row r="657" ht="15.75" customHeight="1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</row>
    <row r="658" ht="15.75" customHeight="1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</row>
    <row r="659" ht="15.75" customHeight="1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</row>
    <row r="660" ht="15.75" customHeight="1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</row>
    <row r="661" ht="15.75" customHeight="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</row>
    <row r="662" ht="15.75" customHeight="1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</row>
    <row r="663" ht="15.75" customHeight="1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</row>
    <row r="664" ht="15.75" customHeight="1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</row>
    <row r="665" ht="15.75" customHeight="1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</row>
    <row r="666" ht="15.75" customHeight="1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</row>
    <row r="667" ht="15.75" customHeight="1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</row>
    <row r="668" ht="15.75" customHeight="1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</row>
    <row r="669" ht="15.75" customHeight="1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</row>
    <row r="670" ht="15.75" customHeight="1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</row>
    <row r="671" ht="15.75" customHeight="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</row>
    <row r="672" ht="15.75" customHeight="1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</row>
    <row r="673" ht="15.75" customHeight="1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</row>
    <row r="674" ht="15.75" customHeight="1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</row>
    <row r="675" ht="15.75" customHeight="1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</row>
    <row r="676" ht="15.75" customHeight="1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</row>
    <row r="677" ht="15.75" customHeight="1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</row>
    <row r="678" ht="15.75" customHeight="1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</row>
    <row r="679" ht="15.75" customHeight="1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</row>
    <row r="680" ht="15.75" customHeight="1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</row>
    <row r="681" ht="15.75" customHeight="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</row>
    <row r="682" ht="15.75" customHeight="1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</row>
    <row r="683" ht="15.75" customHeight="1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</row>
    <row r="684" ht="15.75" customHeight="1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</row>
    <row r="685" ht="15.75" customHeight="1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</row>
    <row r="686" ht="15.75" customHeight="1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</row>
    <row r="687" ht="15.75" customHeight="1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</row>
    <row r="688" ht="15.75" customHeight="1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</row>
    <row r="689" ht="15.75" customHeight="1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</row>
    <row r="690" ht="15.75" customHeight="1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</row>
    <row r="691" ht="15.75" customHeight="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</row>
    <row r="692" ht="15.75" customHeight="1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</row>
    <row r="693" ht="15.75" customHeight="1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</row>
    <row r="694" ht="15.75" customHeight="1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</row>
    <row r="695" ht="15.75" customHeight="1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</row>
    <row r="696" ht="15.75" customHeight="1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</row>
    <row r="697" ht="15.75" customHeight="1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</row>
    <row r="698" ht="15.75" customHeight="1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</row>
    <row r="699" ht="15.75" customHeight="1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</row>
    <row r="700" ht="15.75" customHeight="1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</row>
    <row r="701" ht="15.75" customHeight="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</row>
    <row r="702" ht="15.75" customHeight="1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</row>
    <row r="703" ht="15.75" customHeight="1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</row>
    <row r="704" ht="15.75" customHeight="1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</row>
    <row r="705" ht="15.75" customHeight="1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</row>
    <row r="706" ht="15.75" customHeight="1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</row>
    <row r="707" ht="15.75" customHeight="1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</row>
    <row r="708" ht="15.75" customHeight="1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</row>
    <row r="709" ht="15.75" customHeight="1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</row>
    <row r="710" ht="15.75" customHeight="1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</row>
    <row r="711" ht="15.75" customHeight="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</row>
    <row r="712" ht="15.75" customHeight="1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</row>
    <row r="713" ht="15.75" customHeight="1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</row>
    <row r="714" ht="15.75" customHeight="1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</row>
    <row r="715" ht="15.75" customHeight="1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</row>
    <row r="716" ht="15.75" customHeight="1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</row>
    <row r="717" ht="15.75" customHeight="1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</row>
    <row r="718" ht="15.75" customHeight="1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</row>
    <row r="719" ht="15.75" customHeight="1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</row>
    <row r="720" ht="15.75" customHeight="1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</row>
    <row r="721" ht="15.75" customHeight="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</row>
    <row r="722" ht="15.75" customHeight="1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</row>
    <row r="723" ht="15.75" customHeight="1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</row>
    <row r="724" ht="15.75" customHeight="1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</row>
    <row r="725" ht="15.75" customHeight="1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</row>
    <row r="726" ht="15.75" customHeight="1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</row>
    <row r="727" ht="15.75" customHeight="1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</row>
    <row r="728" ht="15.75" customHeight="1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</row>
    <row r="729" ht="15.75" customHeight="1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</row>
    <row r="730" ht="15.75" customHeight="1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</row>
    <row r="731" ht="15.75" customHeight="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</row>
    <row r="732" ht="15.75" customHeight="1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</row>
    <row r="733" ht="15.75" customHeight="1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</row>
    <row r="734" ht="15.75" customHeight="1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</row>
    <row r="735" ht="15.75" customHeight="1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</row>
    <row r="736" ht="15.75" customHeight="1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</row>
    <row r="737" ht="15.75" customHeight="1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</row>
    <row r="738" ht="15.75" customHeight="1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</row>
    <row r="739" ht="15.75" customHeight="1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</row>
    <row r="740" ht="15.75" customHeight="1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</row>
    <row r="741" ht="15.75" customHeight="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</row>
    <row r="742" ht="15.75" customHeight="1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</row>
    <row r="743" ht="15.75" customHeight="1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</row>
    <row r="744" ht="15.75" customHeight="1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</row>
    <row r="745" ht="15.75" customHeight="1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</row>
    <row r="746" ht="15.75" customHeight="1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</row>
    <row r="747" ht="15.75" customHeight="1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</row>
    <row r="748" ht="15.75" customHeight="1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</row>
    <row r="749" ht="15.75" customHeight="1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</row>
    <row r="750" ht="15.75" customHeight="1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</row>
    <row r="751" ht="15.75" customHeight="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</row>
    <row r="752" ht="15.75" customHeight="1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</row>
    <row r="753" ht="15.75" customHeight="1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</row>
    <row r="754" ht="15.75" customHeight="1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</row>
    <row r="755" ht="15.75" customHeight="1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</row>
    <row r="756" ht="15.75" customHeight="1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</row>
    <row r="757" ht="15.75" customHeight="1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</row>
    <row r="758" ht="15.75" customHeight="1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</row>
    <row r="759" ht="15.75" customHeight="1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</row>
    <row r="760" ht="15.75" customHeight="1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</row>
    <row r="761" ht="15.75" customHeight="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</row>
    <row r="762" ht="15.75" customHeight="1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</row>
    <row r="763" ht="15.75" customHeight="1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</row>
    <row r="764" ht="15.75" customHeight="1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</row>
    <row r="765" ht="15.75" customHeight="1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</row>
    <row r="766" ht="15.75" customHeight="1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</row>
    <row r="767" ht="15.75" customHeight="1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</row>
    <row r="768" ht="15.75" customHeight="1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</row>
    <row r="769" ht="15.75" customHeight="1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</row>
    <row r="770" ht="15.75" customHeight="1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</row>
    <row r="771" ht="15.75" customHeight="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</row>
    <row r="772" ht="15.75" customHeight="1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</row>
    <row r="773" ht="15.75" customHeight="1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</row>
    <row r="774" ht="15.75" customHeight="1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</row>
    <row r="775" ht="15.75" customHeight="1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</row>
    <row r="776" ht="15.75" customHeight="1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</row>
    <row r="777" ht="15.75" customHeight="1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</row>
    <row r="778" ht="15.75" customHeight="1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</row>
    <row r="779" ht="15.75" customHeight="1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</row>
    <row r="780" ht="15.75" customHeight="1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</row>
    <row r="781" ht="15.75" customHeight="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</row>
    <row r="782" ht="15.75" customHeight="1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</row>
    <row r="783" ht="15.75" customHeight="1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</row>
    <row r="784" ht="15.75" customHeight="1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</row>
    <row r="785" ht="15.75" customHeight="1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</row>
    <row r="786" ht="15.75" customHeight="1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</row>
    <row r="787" ht="15.75" customHeight="1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</row>
    <row r="788" ht="15.75" customHeight="1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</row>
    <row r="789" ht="15.75" customHeight="1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</row>
    <row r="790" ht="15.75" customHeight="1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</row>
    <row r="791" ht="15.75" customHeight="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</row>
    <row r="792" ht="15.75" customHeight="1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</row>
    <row r="793" ht="15.75" customHeight="1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</row>
    <row r="794" ht="15.75" customHeight="1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</row>
    <row r="795" ht="15.75" customHeight="1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</row>
    <row r="796" ht="15.75" customHeight="1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</row>
    <row r="797" ht="15.75" customHeight="1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</row>
    <row r="798" ht="15.75" customHeight="1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</row>
    <row r="799" ht="15.75" customHeight="1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</row>
    <row r="800" ht="15.75" customHeight="1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</row>
    <row r="801" ht="15.75" customHeight="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</row>
    <row r="802" ht="15.75" customHeight="1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</row>
    <row r="803" ht="15.75" customHeight="1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</row>
    <row r="804" ht="15.75" customHeight="1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</row>
    <row r="805" ht="15.75" customHeight="1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</row>
    <row r="806" ht="15.75" customHeight="1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</row>
    <row r="807" ht="15.75" customHeight="1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</row>
    <row r="808" ht="15.75" customHeight="1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</row>
    <row r="809" ht="15.75" customHeight="1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</row>
    <row r="810" ht="15.75" customHeight="1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</row>
    <row r="811" ht="15.75" customHeight="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</row>
    <row r="812" ht="15.75" customHeight="1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</row>
    <row r="813" ht="15.75" customHeight="1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</row>
    <row r="814" ht="15.75" customHeight="1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</row>
    <row r="815" ht="15.75" customHeight="1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</row>
    <row r="816" ht="15.75" customHeight="1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</row>
    <row r="817" ht="15.75" customHeight="1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</row>
    <row r="818" ht="15.75" customHeight="1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</row>
    <row r="819" ht="15.75" customHeight="1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</row>
    <row r="820" ht="15.75" customHeight="1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</row>
    <row r="821" ht="15.75" customHeight="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</row>
    <row r="822" ht="15.75" customHeight="1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</row>
    <row r="823" ht="15.75" customHeight="1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</row>
    <row r="824" ht="15.75" customHeight="1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</row>
    <row r="825" ht="15.75" customHeight="1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</row>
    <row r="826" ht="15.75" customHeight="1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</row>
    <row r="827" ht="15.75" customHeight="1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</row>
    <row r="828" ht="15.75" customHeight="1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</row>
    <row r="829" ht="15.75" customHeight="1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</row>
    <row r="830" ht="15.75" customHeight="1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</row>
    <row r="831" ht="15.75" customHeight="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</row>
    <row r="832" ht="15.75" customHeight="1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</row>
    <row r="833" ht="15.75" customHeight="1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</row>
    <row r="834" ht="15.75" customHeight="1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</row>
    <row r="835" ht="15.75" customHeight="1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</row>
    <row r="836" ht="15.75" customHeight="1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</row>
    <row r="837" ht="15.75" customHeight="1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</row>
    <row r="838" ht="15.75" customHeight="1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</row>
    <row r="839" ht="15.75" customHeight="1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</row>
    <row r="840" ht="15.75" customHeight="1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</row>
    <row r="841" ht="15.75" customHeight="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</row>
    <row r="842" ht="15.75" customHeight="1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</row>
    <row r="843" ht="15.75" customHeight="1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</row>
    <row r="844" ht="15.75" customHeight="1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</row>
    <row r="845" ht="15.75" customHeight="1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</row>
    <row r="846" ht="15.75" customHeight="1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</row>
    <row r="847" ht="15.75" customHeight="1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</row>
    <row r="848" ht="15.75" customHeight="1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</row>
    <row r="849" ht="15.75" customHeight="1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</row>
    <row r="850" ht="15.75" customHeight="1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</row>
    <row r="851" ht="15.75" customHeight="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</row>
    <row r="852" ht="15.75" customHeight="1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</row>
    <row r="853" ht="15.75" customHeight="1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</row>
    <row r="854" ht="15.75" customHeight="1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</row>
    <row r="855" ht="15.75" customHeight="1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</row>
    <row r="856" ht="15.75" customHeight="1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</row>
    <row r="857" ht="15.75" customHeight="1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</row>
    <row r="858" ht="15.75" customHeight="1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</row>
    <row r="859" ht="15.75" customHeight="1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</row>
    <row r="860" ht="15.75" customHeight="1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</row>
    <row r="861" ht="15.75" customHeight="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</row>
    <row r="862" ht="15.75" customHeight="1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</row>
    <row r="863" ht="15.75" customHeight="1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</row>
    <row r="864" ht="15.75" customHeight="1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</row>
    <row r="865" ht="15.75" customHeight="1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</row>
    <row r="866" ht="15.75" customHeight="1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</row>
    <row r="867" ht="15.75" customHeight="1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</row>
    <row r="868" ht="15.75" customHeight="1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</row>
    <row r="869" ht="15.75" customHeight="1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</row>
    <row r="870" ht="15.75" customHeight="1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</row>
    <row r="871" ht="15.75" customHeight="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</row>
    <row r="872" ht="15.75" customHeight="1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</row>
    <row r="873" ht="15.75" customHeight="1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</row>
    <row r="874" ht="15.75" customHeight="1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</row>
    <row r="875" ht="15.75" customHeight="1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</row>
    <row r="876" ht="15.75" customHeight="1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</row>
    <row r="877" ht="15.75" customHeight="1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</row>
    <row r="878" ht="15.75" customHeight="1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</row>
    <row r="879" ht="15.75" customHeight="1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</row>
    <row r="880" ht="15.75" customHeight="1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</row>
    <row r="881" ht="15.75" customHeight="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</row>
    <row r="882" ht="15.75" customHeight="1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</row>
    <row r="883" ht="15.75" customHeight="1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</row>
    <row r="884" ht="15.75" customHeight="1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</row>
    <row r="885" ht="15.75" customHeight="1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</row>
    <row r="886" ht="15.75" customHeight="1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</row>
    <row r="887" ht="15.75" customHeight="1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</row>
    <row r="888" ht="15.75" customHeight="1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</row>
    <row r="889" ht="15.75" customHeight="1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</row>
    <row r="890" ht="15.75" customHeight="1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</row>
    <row r="891" ht="15.75" customHeight="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</row>
    <row r="892" ht="15.75" customHeight="1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</row>
    <row r="893" ht="15.75" customHeight="1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</row>
    <row r="894" ht="15.75" customHeight="1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</row>
    <row r="895" ht="15.75" customHeight="1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</row>
    <row r="896" ht="15.75" customHeight="1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</row>
    <row r="897" ht="15.75" customHeight="1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</row>
    <row r="898" ht="15.75" customHeight="1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</row>
    <row r="899" ht="15.75" customHeight="1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</row>
    <row r="900" ht="15.75" customHeight="1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</row>
    <row r="901" ht="15.75" customHeight="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</row>
    <row r="902" ht="15.75" customHeight="1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</row>
    <row r="903" ht="15.75" customHeight="1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</row>
    <row r="904" ht="15.75" customHeight="1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</row>
    <row r="905" ht="15.75" customHeight="1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</row>
    <row r="906" ht="15.75" customHeight="1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</row>
    <row r="907" ht="15.75" customHeight="1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</row>
    <row r="908" ht="15.75" customHeight="1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</row>
    <row r="909" ht="15.75" customHeight="1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</row>
    <row r="910" ht="15.75" customHeight="1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</row>
    <row r="911" ht="15.75" customHeight="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</row>
    <row r="912" ht="15.75" customHeight="1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</row>
    <row r="913" ht="15.75" customHeight="1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</row>
    <row r="914" ht="15.75" customHeight="1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</row>
    <row r="915" ht="15.75" customHeight="1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</row>
    <row r="916" ht="15.75" customHeight="1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</row>
    <row r="917" ht="15.75" customHeight="1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</row>
    <row r="918" ht="15.75" customHeight="1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</row>
    <row r="919" ht="15.75" customHeight="1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</row>
    <row r="920" ht="15.75" customHeight="1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</row>
    <row r="921" ht="15.75" customHeight="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</row>
    <row r="922" ht="15.75" customHeight="1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</row>
    <row r="923" ht="15.75" customHeight="1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</row>
    <row r="924" ht="15.75" customHeight="1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</row>
    <row r="925" ht="15.75" customHeight="1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</row>
    <row r="926" ht="15.75" customHeight="1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</row>
    <row r="927" ht="15.75" customHeight="1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</row>
    <row r="928" ht="15.75" customHeight="1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</row>
    <row r="929" ht="15.75" customHeight="1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</row>
    <row r="930" ht="15.75" customHeight="1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</row>
    <row r="931" ht="15.75" customHeight="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</row>
    <row r="932" ht="15.75" customHeight="1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</row>
    <row r="933" ht="15.75" customHeight="1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</row>
    <row r="934" ht="15.75" customHeight="1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</row>
    <row r="935" ht="15.75" customHeight="1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</row>
    <row r="936" ht="15.75" customHeight="1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</row>
    <row r="937" ht="15.75" customHeight="1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</row>
    <row r="938" ht="15.75" customHeight="1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</row>
    <row r="939" ht="15.75" customHeight="1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</row>
    <row r="940" ht="15.75" customHeight="1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</row>
    <row r="941" ht="15.75" customHeight="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</row>
    <row r="942" ht="15.75" customHeight="1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</row>
    <row r="943" ht="15.75" customHeight="1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</row>
    <row r="944" ht="15.75" customHeight="1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</row>
    <row r="945" ht="15.75" customHeight="1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</row>
    <row r="946" ht="15.75" customHeight="1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</row>
    <row r="947" ht="15.75" customHeight="1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</row>
    <row r="948" ht="15.75" customHeight="1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</row>
    <row r="949" ht="15.75" customHeight="1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</row>
    <row r="950" ht="15.75" customHeight="1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</row>
    <row r="951" ht="15.75" customHeight="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</row>
    <row r="952" ht="15.75" customHeight="1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</row>
    <row r="953" ht="15.75" customHeight="1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</row>
    <row r="954" ht="15.75" customHeight="1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</row>
    <row r="955" ht="15.75" customHeight="1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</row>
    <row r="956" ht="15.75" customHeight="1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</row>
    <row r="957" ht="15.75" customHeight="1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</row>
    <row r="958" ht="15.75" customHeight="1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</row>
    <row r="959" ht="15.75" customHeight="1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</row>
    <row r="960" ht="15.75" customHeight="1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</row>
    <row r="961" ht="15.75" customHeight="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</row>
    <row r="962" ht="15.75" customHeight="1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</row>
    <row r="963" ht="15.75" customHeight="1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</row>
    <row r="964" ht="15.75" customHeight="1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</row>
    <row r="965" ht="15.75" customHeight="1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</row>
    <row r="966" ht="15.75" customHeight="1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</row>
    <row r="967" ht="15.75" customHeight="1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</row>
    <row r="968" ht="15.75" customHeight="1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</row>
    <row r="969" ht="15.75" customHeight="1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</row>
    <row r="970" ht="15.75" customHeight="1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</row>
    <row r="971" ht="15.75" customHeight="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</row>
    <row r="972" ht="15.75" customHeight="1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</row>
    <row r="973" ht="15.75" customHeight="1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</row>
    <row r="974" ht="15.75" customHeight="1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</row>
    <row r="975" ht="15.75" customHeight="1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</row>
    <row r="976" ht="15.75" customHeight="1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</row>
    <row r="977" ht="15.75" customHeight="1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</row>
    <row r="978" ht="15.75" customHeight="1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</row>
    <row r="979" ht="15.75" customHeight="1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</row>
    <row r="980" ht="15.75" customHeight="1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</row>
    <row r="981" ht="15.75" customHeight="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</row>
    <row r="982" ht="15.75" customHeight="1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</row>
    <row r="983" ht="15.75" customHeight="1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</row>
    <row r="984" ht="15.75" customHeight="1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</row>
    <row r="985" ht="15.75" customHeight="1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</row>
    <row r="986" ht="15.75" customHeight="1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</row>
    <row r="987" ht="15.75" customHeight="1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</row>
    <row r="988" ht="15.75" customHeight="1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</row>
    <row r="989" ht="15.75" customHeight="1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</row>
    <row r="990" ht="15.75" customHeight="1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</row>
    <row r="991" ht="15.75" customHeight="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</row>
    <row r="992" ht="15.75" customHeight="1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</row>
    <row r="993" ht="15.75" customHeight="1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</row>
    <row r="994" ht="15.75" customHeight="1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</row>
    <row r="995" ht="15.75" customHeight="1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</row>
    <row r="996" ht="15.75" customHeight="1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</row>
    <row r="997" ht="15.75" customHeight="1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</row>
    <row r="998" ht="15.75" customHeight="1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</row>
    <row r="999" ht="15.75" customHeight="1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</row>
    <row r="1000" ht="15.75" customHeight="1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</row>
  </sheetData>
  <autoFilter ref="$A$1:$J$58">
    <filterColumn colId="2">
      <filters>
        <filter val="Tutorial Assistant"/>
      </filters>
    </filterColumn>
    <filterColumn colId="5">
      <filters blank="1"/>
    </filterColumn>
  </autoFilter>
  <mergeCells count="1">
    <mergeCell ref="K2:M2"/>
  </mergeCells>
  <hyperlinks>
    <hyperlink r:id="rId1" ref="F3"/>
    <hyperlink r:id="rId2" ref="F5"/>
    <hyperlink r:id="rId3" ref="F6"/>
    <hyperlink r:id="rId4" ref="F7"/>
    <hyperlink r:id="rId5" ref="F9"/>
    <hyperlink r:id="rId6" ref="F10"/>
    <hyperlink r:id="rId7" ref="F11"/>
    <hyperlink r:id="rId8" ref="F14"/>
    <hyperlink r:id="rId9" ref="F15"/>
    <hyperlink r:id="rId10" ref="F16"/>
    <hyperlink r:id="rId11" ref="F18"/>
    <hyperlink r:id="rId12" ref="F19"/>
    <hyperlink r:id="rId13" ref="F21"/>
    <hyperlink r:id="rId14" ref="F24"/>
    <hyperlink r:id="rId15" ref="F25"/>
    <hyperlink r:id="rId16" ref="F26"/>
    <hyperlink r:id="rId17" ref="F29"/>
    <hyperlink r:id="rId18" ref="F34"/>
    <hyperlink r:id="rId19" ref="F35"/>
    <hyperlink r:id="rId20" ref="F38"/>
    <hyperlink r:id="rId21" ref="F39"/>
    <hyperlink r:id="rId22" ref="F40"/>
    <hyperlink r:id="rId23" ref="F41"/>
    <hyperlink r:id="rId24" ref="F43"/>
    <hyperlink r:id="rId25" ref="F46"/>
    <hyperlink r:id="rId26" ref="F49"/>
    <hyperlink r:id="rId27" ref="F50"/>
    <hyperlink r:id="rId28" ref="F52"/>
    <hyperlink r:id="rId29" ref="F53"/>
    <hyperlink r:id="rId30" ref="F55"/>
    <hyperlink r:id="rId31" ref="F57"/>
    <hyperlink r:id="rId32" ref="F58"/>
  </hyperlinks>
  <printOptions/>
  <pageMargins bottom="0.75" footer="0.0" header="0.0" left="0.7" right="0.7" top="0.75"/>
  <pageSetup orientation="landscape"/>
  <drawing r:id="rId3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14"/>
    <col customWidth="1" min="3" max="3" width="33.43"/>
    <col customWidth="1" min="4" max="4" width="4.14"/>
    <col customWidth="1" min="5" max="5" width="42.57"/>
    <col customWidth="1" min="6" max="6" width="14.43"/>
    <col customWidth="1" min="7" max="7" width="16.86"/>
    <col customWidth="1" min="8" max="8" width="119.0"/>
    <col customWidth="1" min="9" max="9" width="14.43"/>
    <col customWidth="1" min="10" max="10" width="10.14"/>
    <col customWidth="1" min="11" max="11" width="13.71"/>
    <col customWidth="1" min="12" max="12" width="20.86"/>
    <col customWidth="1" min="13" max="26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127" t="s">
        <v>2</v>
      </c>
      <c r="H1" s="128" t="s">
        <v>3</v>
      </c>
      <c r="J1" s="72" t="s">
        <v>51</v>
      </c>
      <c r="K1" s="41"/>
      <c r="L1" s="42"/>
    </row>
    <row r="2">
      <c r="A2" s="15">
        <v>1.0</v>
      </c>
      <c r="B2" s="21" t="s">
        <v>1133</v>
      </c>
      <c r="C2" s="13" t="s">
        <v>49</v>
      </c>
      <c r="D2" s="14" t="s">
        <v>50</v>
      </c>
      <c r="E2" s="21" t="s">
        <v>1134</v>
      </c>
      <c r="F2" s="90" t="s">
        <v>1</v>
      </c>
      <c r="G2" s="36"/>
      <c r="H2" s="129"/>
      <c r="J2" s="21" t="s">
        <v>1</v>
      </c>
      <c r="K2" s="21" t="s">
        <v>2</v>
      </c>
      <c r="L2" s="74" t="s">
        <v>3</v>
      </c>
    </row>
    <row r="3">
      <c r="A3" s="14">
        <f t="shared" ref="A3:A176" si="1">A2+1</f>
        <v>2</v>
      </c>
      <c r="B3" s="21" t="s">
        <v>1135</v>
      </c>
      <c r="C3" s="13" t="s">
        <v>86</v>
      </c>
      <c r="D3" s="14" t="s">
        <v>50</v>
      </c>
      <c r="E3" s="21" t="s">
        <v>1136</v>
      </c>
      <c r="F3" s="90" t="s">
        <v>1</v>
      </c>
      <c r="G3" s="36"/>
      <c r="H3" s="129"/>
      <c r="J3" s="14">
        <f>COUNTIF(F2:F998,"Registered")</f>
        <v>94</v>
      </c>
      <c r="K3" s="14">
        <f>COUNTIF(G2:G998,"Not Registered")</f>
        <v>81</v>
      </c>
      <c r="L3" s="14">
        <f>COUNTA(H2:H998)</f>
        <v>96</v>
      </c>
    </row>
    <row r="4">
      <c r="A4" s="14">
        <f t="shared" si="1"/>
        <v>3</v>
      </c>
      <c r="B4" s="21" t="s">
        <v>1137</v>
      </c>
      <c r="C4" s="13" t="s">
        <v>56</v>
      </c>
      <c r="D4" s="14" t="s">
        <v>78</v>
      </c>
      <c r="E4" s="21" t="s">
        <v>1138</v>
      </c>
      <c r="F4" s="70" t="s">
        <v>1</v>
      </c>
      <c r="G4" s="36"/>
      <c r="H4" s="129"/>
    </row>
    <row r="5">
      <c r="A5" s="14">
        <f t="shared" si="1"/>
        <v>4</v>
      </c>
      <c r="B5" s="21" t="s">
        <v>1139</v>
      </c>
      <c r="C5" s="13" t="s">
        <v>56</v>
      </c>
      <c r="D5" s="14" t="s">
        <v>78</v>
      </c>
      <c r="E5" s="21" t="s">
        <v>1134</v>
      </c>
      <c r="G5" s="21" t="s">
        <v>2</v>
      </c>
      <c r="H5" s="128" t="s">
        <v>123</v>
      </c>
    </row>
    <row r="6">
      <c r="A6" s="14">
        <f t="shared" si="1"/>
        <v>5</v>
      </c>
      <c r="B6" s="21" t="s">
        <v>1140</v>
      </c>
      <c r="C6" s="13" t="s">
        <v>86</v>
      </c>
      <c r="D6" s="14" t="s">
        <v>50</v>
      </c>
      <c r="E6" s="21" t="s">
        <v>1141</v>
      </c>
      <c r="F6" s="90" t="s">
        <v>1</v>
      </c>
      <c r="G6" s="36"/>
      <c r="H6" s="129"/>
    </row>
    <row r="7">
      <c r="A7" s="14">
        <f t="shared" si="1"/>
        <v>6</v>
      </c>
      <c r="B7" s="21" t="s">
        <v>1142</v>
      </c>
      <c r="C7" s="13" t="s">
        <v>56</v>
      </c>
      <c r="D7" s="14" t="s">
        <v>50</v>
      </c>
      <c r="E7" s="21" t="s">
        <v>1138</v>
      </c>
      <c r="G7" s="21" t="s">
        <v>2</v>
      </c>
      <c r="H7" s="128" t="s">
        <v>123</v>
      </c>
    </row>
    <row r="8">
      <c r="A8" s="14">
        <f t="shared" si="1"/>
        <v>7</v>
      </c>
      <c r="B8" s="21" t="s">
        <v>1143</v>
      </c>
      <c r="C8" s="13" t="s">
        <v>306</v>
      </c>
      <c r="D8" s="14" t="s">
        <v>50</v>
      </c>
      <c r="E8" s="21" t="s">
        <v>1138</v>
      </c>
      <c r="F8" s="70" t="s">
        <v>1</v>
      </c>
      <c r="G8" s="98"/>
      <c r="H8" s="129"/>
    </row>
    <row r="9">
      <c r="A9" s="14">
        <f t="shared" si="1"/>
        <v>8</v>
      </c>
      <c r="B9" s="21" t="s">
        <v>1144</v>
      </c>
      <c r="C9" s="13" t="s">
        <v>56</v>
      </c>
      <c r="D9" s="14" t="s">
        <v>50</v>
      </c>
      <c r="E9" s="21" t="s">
        <v>1145</v>
      </c>
      <c r="F9" s="90" t="s">
        <v>1</v>
      </c>
      <c r="G9" s="36"/>
      <c r="H9" s="129"/>
    </row>
    <row r="10">
      <c r="A10" s="14">
        <f t="shared" si="1"/>
        <v>9</v>
      </c>
      <c r="B10" s="21" t="s">
        <v>1146</v>
      </c>
      <c r="C10" s="13" t="s">
        <v>56</v>
      </c>
      <c r="D10" s="14" t="s">
        <v>50</v>
      </c>
      <c r="E10" s="21" t="s">
        <v>1141</v>
      </c>
      <c r="G10" s="21" t="s">
        <v>2</v>
      </c>
      <c r="H10" s="128" t="s">
        <v>123</v>
      </c>
    </row>
    <row r="11">
      <c r="A11" s="14">
        <f t="shared" si="1"/>
        <v>10</v>
      </c>
      <c r="B11" s="21" t="s">
        <v>1147</v>
      </c>
      <c r="C11" s="13" t="s">
        <v>86</v>
      </c>
      <c r="D11" s="14" t="s">
        <v>78</v>
      </c>
      <c r="E11" s="21" t="s">
        <v>1148</v>
      </c>
      <c r="F11" s="90" t="s">
        <v>1</v>
      </c>
      <c r="G11" s="36"/>
      <c r="H11" s="129"/>
    </row>
    <row r="12">
      <c r="A12" s="14">
        <f t="shared" si="1"/>
        <v>11</v>
      </c>
      <c r="B12" s="21" t="s">
        <v>1149</v>
      </c>
      <c r="C12" s="13" t="s">
        <v>56</v>
      </c>
      <c r="D12" s="14" t="s">
        <v>50</v>
      </c>
      <c r="E12" s="21" t="s">
        <v>1138</v>
      </c>
      <c r="G12" s="21" t="s">
        <v>2</v>
      </c>
      <c r="H12" s="128" t="s">
        <v>123</v>
      </c>
    </row>
    <row r="13">
      <c r="A13" s="14">
        <f t="shared" si="1"/>
        <v>12</v>
      </c>
      <c r="B13" s="21" t="s">
        <v>1150</v>
      </c>
      <c r="C13" s="13" t="s">
        <v>58</v>
      </c>
      <c r="D13" s="14" t="s">
        <v>50</v>
      </c>
      <c r="E13" s="21" t="s">
        <v>1141</v>
      </c>
      <c r="F13" s="90" t="s">
        <v>1</v>
      </c>
      <c r="G13" s="36"/>
      <c r="H13" s="129"/>
    </row>
    <row r="14">
      <c r="A14" s="14">
        <f t="shared" si="1"/>
        <v>13</v>
      </c>
      <c r="B14" s="21" t="s">
        <v>1151</v>
      </c>
      <c r="C14" s="13" t="s">
        <v>49</v>
      </c>
      <c r="D14" s="14" t="s">
        <v>50</v>
      </c>
      <c r="E14" s="21" t="s">
        <v>1141</v>
      </c>
      <c r="F14" s="90" t="s">
        <v>1</v>
      </c>
      <c r="G14" s="36"/>
      <c r="H14" s="129"/>
    </row>
    <row r="15">
      <c r="A15" s="14">
        <f t="shared" si="1"/>
        <v>14</v>
      </c>
      <c r="B15" s="21" t="s">
        <v>1152</v>
      </c>
      <c r="C15" s="13" t="s">
        <v>56</v>
      </c>
      <c r="D15" s="14" t="s">
        <v>50</v>
      </c>
      <c r="E15" s="21" t="s">
        <v>1136</v>
      </c>
      <c r="F15" s="71"/>
      <c r="G15" s="21" t="s">
        <v>2</v>
      </c>
      <c r="H15" s="128" t="s">
        <v>123</v>
      </c>
    </row>
    <row r="16">
      <c r="A16" s="14">
        <f t="shared" si="1"/>
        <v>15</v>
      </c>
      <c r="B16" s="21" t="s">
        <v>1153</v>
      </c>
      <c r="C16" s="13" t="s">
        <v>56</v>
      </c>
      <c r="D16" s="14" t="s">
        <v>78</v>
      </c>
      <c r="E16" s="21" t="s">
        <v>1134</v>
      </c>
      <c r="F16" s="71"/>
      <c r="G16" s="21" t="s">
        <v>2</v>
      </c>
      <c r="H16" s="128" t="s">
        <v>123</v>
      </c>
    </row>
    <row r="17">
      <c r="A17" s="14">
        <f t="shared" si="1"/>
        <v>16</v>
      </c>
      <c r="B17" s="21" t="s">
        <v>1154</v>
      </c>
      <c r="C17" s="13" t="s">
        <v>49</v>
      </c>
      <c r="D17" s="14" t="s">
        <v>50</v>
      </c>
      <c r="E17" s="21" t="s">
        <v>1145</v>
      </c>
      <c r="F17" s="71"/>
      <c r="G17" s="21" t="s">
        <v>2</v>
      </c>
      <c r="H17" s="128" t="s">
        <v>123</v>
      </c>
    </row>
    <row r="18">
      <c r="A18" s="14">
        <f t="shared" si="1"/>
        <v>17</v>
      </c>
      <c r="B18" s="21" t="s">
        <v>1155</v>
      </c>
      <c r="C18" s="13" t="s">
        <v>86</v>
      </c>
      <c r="D18" s="14" t="s">
        <v>50</v>
      </c>
      <c r="E18" s="21" t="s">
        <v>1138</v>
      </c>
      <c r="F18" s="71"/>
      <c r="G18" s="21" t="s">
        <v>2</v>
      </c>
      <c r="H18" s="128" t="s">
        <v>123</v>
      </c>
    </row>
    <row r="19">
      <c r="A19" s="14">
        <f t="shared" si="1"/>
        <v>18</v>
      </c>
      <c r="B19" s="21" t="s">
        <v>1156</v>
      </c>
      <c r="C19" s="13" t="s">
        <v>58</v>
      </c>
      <c r="D19" s="14" t="s">
        <v>50</v>
      </c>
      <c r="E19" s="21" t="s">
        <v>1145</v>
      </c>
      <c r="F19" s="90" t="s">
        <v>1</v>
      </c>
      <c r="G19" s="36"/>
      <c r="H19" s="129"/>
    </row>
    <row r="20" ht="15.75" customHeight="1">
      <c r="A20" s="14">
        <f t="shared" si="1"/>
        <v>19</v>
      </c>
      <c r="B20" s="21" t="s">
        <v>1157</v>
      </c>
      <c r="C20" s="13" t="s">
        <v>56</v>
      </c>
      <c r="D20" s="14" t="s">
        <v>50</v>
      </c>
      <c r="E20" s="21" t="s">
        <v>1138</v>
      </c>
      <c r="F20" s="71"/>
      <c r="G20" s="21" t="s">
        <v>2</v>
      </c>
      <c r="H20" s="128" t="s">
        <v>123</v>
      </c>
    </row>
    <row r="21" ht="15.75" customHeight="1">
      <c r="A21" s="14">
        <f t="shared" si="1"/>
        <v>20</v>
      </c>
      <c r="B21" s="21" t="s">
        <v>1158</v>
      </c>
      <c r="C21" s="13" t="s">
        <v>56</v>
      </c>
      <c r="D21" s="14" t="s">
        <v>78</v>
      </c>
      <c r="E21" s="21" t="s">
        <v>1138</v>
      </c>
      <c r="F21" s="71"/>
      <c r="G21" s="21" t="s">
        <v>2</v>
      </c>
      <c r="H21" s="128" t="s">
        <v>123</v>
      </c>
    </row>
    <row r="22" ht="15.75" customHeight="1">
      <c r="A22" s="14">
        <f t="shared" si="1"/>
        <v>21</v>
      </c>
      <c r="B22" s="21" t="s">
        <v>1159</v>
      </c>
      <c r="C22" s="13" t="s">
        <v>306</v>
      </c>
      <c r="D22" s="14" t="s">
        <v>78</v>
      </c>
      <c r="E22" s="21" t="s">
        <v>1145</v>
      </c>
      <c r="F22" s="13" t="s">
        <v>1</v>
      </c>
      <c r="G22" s="71"/>
      <c r="H22" s="128" t="s">
        <v>1160</v>
      </c>
    </row>
    <row r="23" ht="15.75" customHeight="1">
      <c r="A23" s="14">
        <f t="shared" si="1"/>
        <v>22</v>
      </c>
      <c r="B23" s="21" t="s">
        <v>1161</v>
      </c>
      <c r="C23" s="13" t="s">
        <v>306</v>
      </c>
      <c r="D23" s="14" t="s">
        <v>78</v>
      </c>
      <c r="E23" s="21" t="s">
        <v>1136</v>
      </c>
      <c r="G23" s="21" t="s">
        <v>2</v>
      </c>
      <c r="H23" s="128" t="s">
        <v>123</v>
      </c>
    </row>
    <row r="24" ht="15.75" customHeight="1">
      <c r="A24" s="14">
        <f t="shared" si="1"/>
        <v>23</v>
      </c>
      <c r="B24" s="21" t="s">
        <v>1162</v>
      </c>
      <c r="C24" s="13" t="s">
        <v>86</v>
      </c>
      <c r="D24" s="14" t="s">
        <v>50</v>
      </c>
      <c r="E24" s="21" t="s">
        <v>1145</v>
      </c>
      <c r="F24" s="86" t="s">
        <v>1</v>
      </c>
      <c r="G24" s="36"/>
      <c r="H24" s="128" t="s">
        <v>1163</v>
      </c>
    </row>
    <row r="25" ht="15.75" customHeight="1">
      <c r="A25" s="14">
        <f t="shared" si="1"/>
        <v>24</v>
      </c>
      <c r="B25" s="21" t="s">
        <v>1164</v>
      </c>
      <c r="C25" s="13" t="s">
        <v>56</v>
      </c>
      <c r="D25" s="14" t="s">
        <v>50</v>
      </c>
      <c r="E25" s="21" t="s">
        <v>1145</v>
      </c>
      <c r="G25" s="21" t="s">
        <v>2</v>
      </c>
      <c r="H25" s="128" t="s">
        <v>123</v>
      </c>
    </row>
    <row r="26" ht="15.75" customHeight="1">
      <c r="A26" s="14">
        <f t="shared" si="1"/>
        <v>25</v>
      </c>
      <c r="B26" s="21" t="s">
        <v>1165</v>
      </c>
      <c r="C26" s="13" t="s">
        <v>56</v>
      </c>
      <c r="D26" s="14" t="s">
        <v>50</v>
      </c>
      <c r="E26" s="21" t="s">
        <v>1138</v>
      </c>
      <c r="F26" s="13" t="s">
        <v>1</v>
      </c>
      <c r="G26" s="98"/>
      <c r="H26" s="128" t="s">
        <v>1166</v>
      </c>
    </row>
    <row r="27" ht="15.75" customHeight="1">
      <c r="A27" s="14">
        <f t="shared" si="1"/>
        <v>26</v>
      </c>
      <c r="B27" s="21" t="s">
        <v>1167</v>
      </c>
      <c r="C27" s="13" t="s">
        <v>49</v>
      </c>
      <c r="D27" s="14" t="s">
        <v>50</v>
      </c>
      <c r="E27" s="21" t="s">
        <v>1145</v>
      </c>
      <c r="F27" s="90" t="s">
        <v>1</v>
      </c>
      <c r="G27" s="36"/>
      <c r="H27" s="129"/>
    </row>
    <row r="28" ht="15.75" customHeight="1">
      <c r="A28" s="14">
        <f t="shared" si="1"/>
        <v>27</v>
      </c>
      <c r="B28" s="21" t="s">
        <v>1168</v>
      </c>
      <c r="C28" s="13" t="s">
        <v>56</v>
      </c>
      <c r="D28" s="14" t="s">
        <v>50</v>
      </c>
      <c r="E28" s="21" t="s">
        <v>1134</v>
      </c>
      <c r="F28" s="90" t="s">
        <v>1</v>
      </c>
      <c r="G28" s="36"/>
      <c r="H28" s="129"/>
    </row>
    <row r="29" ht="15.75" customHeight="1">
      <c r="A29" s="14">
        <f t="shared" si="1"/>
        <v>28</v>
      </c>
      <c r="B29" s="21" t="s">
        <v>1169</v>
      </c>
      <c r="C29" s="13" t="s">
        <v>86</v>
      </c>
      <c r="D29" s="14" t="s">
        <v>50</v>
      </c>
      <c r="E29" s="21" t="s">
        <v>1145</v>
      </c>
      <c r="F29" s="13" t="s">
        <v>1</v>
      </c>
      <c r="G29" s="98"/>
      <c r="H29" s="128" t="s">
        <v>1170</v>
      </c>
    </row>
    <row r="30" ht="15.75" customHeight="1">
      <c r="A30" s="14">
        <f t="shared" si="1"/>
        <v>29</v>
      </c>
      <c r="B30" s="21" t="s">
        <v>1171</v>
      </c>
      <c r="C30" s="13" t="s">
        <v>56</v>
      </c>
      <c r="D30" s="14" t="s">
        <v>50</v>
      </c>
      <c r="E30" s="21" t="s">
        <v>1138</v>
      </c>
      <c r="F30" s="90" t="s">
        <v>1</v>
      </c>
      <c r="G30" s="36"/>
      <c r="H30" s="129"/>
    </row>
    <row r="31" ht="15.75" customHeight="1">
      <c r="A31" s="14">
        <f t="shared" si="1"/>
        <v>30</v>
      </c>
      <c r="B31" s="21" t="s">
        <v>1172</v>
      </c>
      <c r="C31" s="13" t="s">
        <v>626</v>
      </c>
      <c r="D31" s="14" t="s">
        <v>50</v>
      </c>
      <c r="E31" s="21" t="s">
        <v>1136</v>
      </c>
      <c r="F31" s="90" t="s">
        <v>1</v>
      </c>
      <c r="G31" s="98"/>
      <c r="H31" s="129"/>
    </row>
    <row r="32" ht="15.75" customHeight="1">
      <c r="A32" s="14">
        <f t="shared" si="1"/>
        <v>31</v>
      </c>
      <c r="B32" s="21" t="s">
        <v>1173</v>
      </c>
      <c r="C32" s="13" t="s">
        <v>306</v>
      </c>
      <c r="D32" s="14" t="s">
        <v>50</v>
      </c>
      <c r="E32" s="21" t="s">
        <v>1138</v>
      </c>
      <c r="G32" s="21" t="s">
        <v>2</v>
      </c>
      <c r="H32" s="128" t="s">
        <v>123</v>
      </c>
    </row>
    <row r="33" ht="15.75" customHeight="1">
      <c r="A33" s="14">
        <f t="shared" si="1"/>
        <v>32</v>
      </c>
      <c r="B33" s="21" t="s">
        <v>1174</v>
      </c>
      <c r="C33" s="13" t="s">
        <v>58</v>
      </c>
      <c r="D33" s="14" t="s">
        <v>50</v>
      </c>
      <c r="E33" s="21" t="s">
        <v>1148</v>
      </c>
      <c r="F33" s="90" t="s">
        <v>1</v>
      </c>
      <c r="G33" s="36"/>
      <c r="H33" s="129"/>
    </row>
    <row r="34" ht="15.75" customHeight="1">
      <c r="A34" s="14">
        <f t="shared" si="1"/>
        <v>33</v>
      </c>
      <c r="B34" s="21" t="s">
        <v>1175</v>
      </c>
      <c r="C34" s="13" t="s">
        <v>86</v>
      </c>
      <c r="D34" s="14" t="s">
        <v>78</v>
      </c>
      <c r="E34" s="21" t="s">
        <v>1134</v>
      </c>
      <c r="G34" s="21" t="s">
        <v>2</v>
      </c>
      <c r="H34" s="128" t="s">
        <v>123</v>
      </c>
    </row>
    <row r="35" ht="15.75" customHeight="1">
      <c r="A35" s="14">
        <f t="shared" si="1"/>
        <v>34</v>
      </c>
      <c r="B35" s="21" t="s">
        <v>1176</v>
      </c>
      <c r="C35" s="13" t="s">
        <v>86</v>
      </c>
      <c r="D35" s="14" t="s">
        <v>50</v>
      </c>
      <c r="E35" s="21" t="s">
        <v>1148</v>
      </c>
      <c r="F35" s="90" t="s">
        <v>1</v>
      </c>
      <c r="G35" s="36"/>
      <c r="H35" s="129"/>
    </row>
    <row r="36" ht="15.75" customHeight="1">
      <c r="A36" s="14">
        <f t="shared" si="1"/>
        <v>35</v>
      </c>
      <c r="B36" s="21" t="s">
        <v>1177</v>
      </c>
      <c r="C36" s="13" t="s">
        <v>86</v>
      </c>
      <c r="D36" s="14" t="s">
        <v>50</v>
      </c>
      <c r="E36" s="21" t="s">
        <v>1145</v>
      </c>
      <c r="F36" s="86" t="s">
        <v>1</v>
      </c>
      <c r="G36" s="36"/>
      <c r="H36" s="128" t="s">
        <v>1178</v>
      </c>
    </row>
    <row r="37" ht="15.75" customHeight="1">
      <c r="A37" s="14">
        <f t="shared" si="1"/>
        <v>36</v>
      </c>
      <c r="B37" s="21" t="s">
        <v>1179</v>
      </c>
      <c r="C37" s="13" t="s">
        <v>56</v>
      </c>
      <c r="D37" s="14" t="s">
        <v>50</v>
      </c>
      <c r="E37" s="21" t="s">
        <v>1138</v>
      </c>
      <c r="G37" s="21" t="s">
        <v>2</v>
      </c>
      <c r="H37" s="128" t="s">
        <v>123</v>
      </c>
    </row>
    <row r="38" ht="15.75" customHeight="1">
      <c r="A38" s="14">
        <f t="shared" si="1"/>
        <v>37</v>
      </c>
      <c r="B38" s="21" t="s">
        <v>1180</v>
      </c>
      <c r="C38" s="13" t="s">
        <v>86</v>
      </c>
      <c r="D38" s="14" t="s">
        <v>50</v>
      </c>
      <c r="E38" s="21" t="s">
        <v>1136</v>
      </c>
      <c r="F38" s="70" t="s">
        <v>1</v>
      </c>
      <c r="G38" s="98"/>
      <c r="H38" s="129"/>
    </row>
    <row r="39" ht="15.75" customHeight="1">
      <c r="A39" s="14">
        <f t="shared" si="1"/>
        <v>38</v>
      </c>
      <c r="B39" s="21" t="s">
        <v>1181</v>
      </c>
      <c r="C39" s="13" t="s">
        <v>56</v>
      </c>
      <c r="D39" s="14" t="s">
        <v>50</v>
      </c>
      <c r="E39" s="21" t="s">
        <v>1138</v>
      </c>
      <c r="F39" s="70" t="s">
        <v>1</v>
      </c>
      <c r="G39" s="36"/>
      <c r="H39" s="128" t="s">
        <v>1182</v>
      </c>
    </row>
    <row r="40" ht="15.75" customHeight="1">
      <c r="A40" s="14">
        <f t="shared" si="1"/>
        <v>39</v>
      </c>
      <c r="B40" s="21" t="s">
        <v>1183</v>
      </c>
      <c r="C40" s="13" t="s">
        <v>86</v>
      </c>
      <c r="D40" s="14" t="s">
        <v>50</v>
      </c>
      <c r="E40" s="21" t="s">
        <v>1141</v>
      </c>
      <c r="F40" s="71"/>
      <c r="G40" s="21" t="s">
        <v>2</v>
      </c>
      <c r="H40" s="128" t="s">
        <v>123</v>
      </c>
    </row>
    <row r="41" ht="15.75" customHeight="1">
      <c r="A41" s="14">
        <f t="shared" si="1"/>
        <v>40</v>
      </c>
      <c r="B41" s="21" t="s">
        <v>1184</v>
      </c>
      <c r="C41" s="13" t="s">
        <v>49</v>
      </c>
      <c r="D41" s="14" t="s">
        <v>50</v>
      </c>
      <c r="E41" s="21" t="s">
        <v>1134</v>
      </c>
      <c r="F41" s="71"/>
      <c r="G41" s="21" t="s">
        <v>2</v>
      </c>
      <c r="H41" s="128" t="s">
        <v>123</v>
      </c>
    </row>
    <row r="42" ht="15.75" customHeight="1">
      <c r="A42" s="14">
        <f t="shared" si="1"/>
        <v>41</v>
      </c>
      <c r="B42" s="21" t="s">
        <v>1185</v>
      </c>
      <c r="C42" s="13" t="s">
        <v>86</v>
      </c>
      <c r="D42" s="14" t="s">
        <v>50</v>
      </c>
      <c r="E42" s="21" t="s">
        <v>1145</v>
      </c>
      <c r="F42" s="90" t="s">
        <v>1</v>
      </c>
      <c r="G42" s="36"/>
      <c r="H42" s="129"/>
    </row>
    <row r="43" ht="15.75" customHeight="1">
      <c r="A43" s="14">
        <f t="shared" si="1"/>
        <v>42</v>
      </c>
      <c r="B43" s="21" t="s">
        <v>1186</v>
      </c>
      <c r="C43" s="13" t="s">
        <v>58</v>
      </c>
      <c r="D43" s="14" t="s">
        <v>50</v>
      </c>
      <c r="E43" s="21" t="s">
        <v>1145</v>
      </c>
      <c r="F43" s="71"/>
      <c r="G43" s="21" t="s">
        <v>2</v>
      </c>
      <c r="H43" s="128" t="s">
        <v>123</v>
      </c>
    </row>
    <row r="44" ht="15.75" customHeight="1">
      <c r="A44" s="14">
        <f t="shared" si="1"/>
        <v>43</v>
      </c>
      <c r="B44" s="21" t="s">
        <v>1187</v>
      </c>
      <c r="C44" s="13" t="s">
        <v>56</v>
      </c>
      <c r="D44" s="14" t="s">
        <v>50</v>
      </c>
      <c r="E44" s="21" t="s">
        <v>1138</v>
      </c>
      <c r="F44" s="71"/>
      <c r="G44" s="21" t="s">
        <v>2</v>
      </c>
      <c r="H44" s="128" t="s">
        <v>123</v>
      </c>
    </row>
    <row r="45" ht="15.75" customHeight="1">
      <c r="A45" s="130">
        <f t="shared" si="1"/>
        <v>44</v>
      </c>
      <c r="B45" s="21" t="s">
        <v>1188</v>
      </c>
      <c r="C45" s="13" t="s">
        <v>56</v>
      </c>
      <c r="D45" s="14" t="s">
        <v>78</v>
      </c>
      <c r="E45" s="21" t="s">
        <v>1141</v>
      </c>
      <c r="F45" s="77" t="s">
        <v>1</v>
      </c>
      <c r="G45" s="98"/>
      <c r="H45" s="129"/>
    </row>
    <row r="46" ht="15.75" customHeight="1">
      <c r="A46" s="14">
        <f t="shared" si="1"/>
        <v>45</v>
      </c>
      <c r="B46" s="21" t="s">
        <v>1189</v>
      </c>
      <c r="C46" s="13" t="s">
        <v>58</v>
      </c>
      <c r="D46" s="14" t="s">
        <v>50</v>
      </c>
      <c r="E46" s="21" t="s">
        <v>1136</v>
      </c>
      <c r="F46" s="71"/>
      <c r="G46" s="13" t="s">
        <v>2</v>
      </c>
      <c r="H46" s="128" t="s">
        <v>123</v>
      </c>
    </row>
    <row r="47" ht="15.75" customHeight="1">
      <c r="A47" s="14">
        <f t="shared" si="1"/>
        <v>46</v>
      </c>
      <c r="B47" s="21" t="s">
        <v>1190</v>
      </c>
      <c r="C47" s="13" t="s">
        <v>56</v>
      </c>
      <c r="D47" s="14" t="s">
        <v>50</v>
      </c>
      <c r="E47" s="21" t="s">
        <v>1145</v>
      </c>
      <c r="F47" s="71"/>
      <c r="G47" s="21" t="s">
        <v>2</v>
      </c>
      <c r="H47" s="128" t="s">
        <v>123</v>
      </c>
    </row>
    <row r="48" ht="15.75" customHeight="1">
      <c r="A48" s="14">
        <f t="shared" si="1"/>
        <v>47</v>
      </c>
      <c r="B48" s="21" t="s">
        <v>1191</v>
      </c>
      <c r="C48" s="13" t="s">
        <v>56</v>
      </c>
      <c r="D48" s="14" t="s">
        <v>50</v>
      </c>
      <c r="E48" s="21" t="s">
        <v>1141</v>
      </c>
      <c r="F48" s="85" t="s">
        <v>1</v>
      </c>
      <c r="G48" s="21"/>
      <c r="H48" s="129"/>
    </row>
    <row r="49" ht="15.75" customHeight="1">
      <c r="A49" s="14">
        <f t="shared" si="1"/>
        <v>48</v>
      </c>
      <c r="B49" s="21" t="s">
        <v>1192</v>
      </c>
      <c r="C49" s="13" t="s">
        <v>56</v>
      </c>
      <c r="D49" s="14" t="s">
        <v>50</v>
      </c>
      <c r="E49" s="21" t="s">
        <v>1136</v>
      </c>
      <c r="F49" s="90" t="s">
        <v>1</v>
      </c>
      <c r="G49" s="36"/>
      <c r="H49" s="129"/>
    </row>
    <row r="50" ht="15.75" customHeight="1">
      <c r="A50" s="14">
        <f t="shared" si="1"/>
        <v>49</v>
      </c>
      <c r="B50" s="13" t="s">
        <v>1193</v>
      </c>
      <c r="C50" s="13" t="s">
        <v>306</v>
      </c>
      <c r="D50" s="14" t="s">
        <v>50</v>
      </c>
      <c r="E50" s="21" t="s">
        <v>1134</v>
      </c>
      <c r="G50" s="21" t="s">
        <v>2</v>
      </c>
      <c r="H50" s="128" t="s">
        <v>123</v>
      </c>
    </row>
    <row r="51" ht="15.75" customHeight="1">
      <c r="A51" s="14">
        <f t="shared" si="1"/>
        <v>50</v>
      </c>
      <c r="B51" s="21" t="s">
        <v>1194</v>
      </c>
      <c r="C51" s="13" t="s">
        <v>86</v>
      </c>
      <c r="D51" s="14" t="s">
        <v>78</v>
      </c>
      <c r="E51" s="21" t="s">
        <v>1138</v>
      </c>
      <c r="F51" s="90" t="s">
        <v>1</v>
      </c>
      <c r="G51" s="36"/>
      <c r="H51" s="129"/>
    </row>
    <row r="52" ht="15.75" customHeight="1">
      <c r="A52" s="14">
        <f t="shared" si="1"/>
        <v>51</v>
      </c>
      <c r="B52" s="21" t="s">
        <v>1195</v>
      </c>
      <c r="C52" s="13" t="s">
        <v>86</v>
      </c>
      <c r="D52" s="14" t="s">
        <v>78</v>
      </c>
      <c r="E52" s="21" t="s">
        <v>1148</v>
      </c>
      <c r="F52" s="13" t="s">
        <v>1</v>
      </c>
      <c r="G52" s="36"/>
      <c r="H52" s="128" t="s">
        <v>1196</v>
      </c>
    </row>
    <row r="53" ht="15.75" customHeight="1">
      <c r="A53" s="14">
        <f t="shared" si="1"/>
        <v>52</v>
      </c>
      <c r="B53" s="21" t="s">
        <v>1197</v>
      </c>
      <c r="C53" s="13" t="s">
        <v>56</v>
      </c>
      <c r="D53" s="14" t="s">
        <v>50</v>
      </c>
      <c r="E53" s="21" t="s">
        <v>1136</v>
      </c>
      <c r="F53" s="71"/>
      <c r="G53" s="21" t="s">
        <v>2</v>
      </c>
      <c r="H53" s="128" t="s">
        <v>123</v>
      </c>
    </row>
    <row r="54" ht="15.75" customHeight="1">
      <c r="A54" s="14">
        <f t="shared" si="1"/>
        <v>53</v>
      </c>
      <c r="B54" s="21" t="s">
        <v>1198</v>
      </c>
      <c r="C54" s="13" t="s">
        <v>86</v>
      </c>
      <c r="D54" s="14" t="s">
        <v>50</v>
      </c>
      <c r="E54" s="21" t="s">
        <v>1138</v>
      </c>
      <c r="F54" s="71"/>
      <c r="G54" s="21" t="s">
        <v>2</v>
      </c>
      <c r="H54" s="80" t="s">
        <v>123</v>
      </c>
    </row>
    <row r="55" ht="15.75" customHeight="1">
      <c r="A55" s="14">
        <f t="shared" si="1"/>
        <v>54</v>
      </c>
      <c r="B55" s="21" t="s">
        <v>1199</v>
      </c>
      <c r="C55" s="13" t="s">
        <v>58</v>
      </c>
      <c r="D55" s="14" t="s">
        <v>50</v>
      </c>
      <c r="E55" s="21" t="s">
        <v>1141</v>
      </c>
      <c r="F55" s="90" t="s">
        <v>1</v>
      </c>
      <c r="G55" s="36"/>
      <c r="H55" s="129"/>
    </row>
    <row r="56" ht="15.75" customHeight="1">
      <c r="A56" s="14">
        <f t="shared" si="1"/>
        <v>55</v>
      </c>
      <c r="B56" s="21" t="s">
        <v>1200</v>
      </c>
      <c r="C56" s="13" t="s">
        <v>56</v>
      </c>
      <c r="D56" s="14" t="s">
        <v>50</v>
      </c>
      <c r="E56" s="21" t="s">
        <v>1148</v>
      </c>
      <c r="G56" s="21" t="s">
        <v>2</v>
      </c>
      <c r="H56" s="128" t="s">
        <v>123</v>
      </c>
    </row>
    <row r="57" ht="15.75" customHeight="1">
      <c r="A57" s="14">
        <f t="shared" si="1"/>
        <v>56</v>
      </c>
      <c r="B57" s="21" t="s">
        <v>1201</v>
      </c>
      <c r="C57" s="13" t="s">
        <v>56</v>
      </c>
      <c r="D57" s="14" t="s">
        <v>50</v>
      </c>
      <c r="E57" s="21" t="s">
        <v>1145</v>
      </c>
      <c r="F57" s="70" t="s">
        <v>1</v>
      </c>
      <c r="G57" s="36"/>
      <c r="H57" s="128" t="s">
        <v>1202</v>
      </c>
    </row>
    <row r="58" ht="15.75" customHeight="1">
      <c r="A58" s="14">
        <f t="shared" si="1"/>
        <v>57</v>
      </c>
      <c r="B58" s="21" t="s">
        <v>1203</v>
      </c>
      <c r="C58" s="13" t="s">
        <v>56</v>
      </c>
      <c r="D58" s="14" t="s">
        <v>50</v>
      </c>
      <c r="E58" s="21" t="s">
        <v>1138</v>
      </c>
      <c r="F58" s="90" t="s">
        <v>1</v>
      </c>
      <c r="G58" s="36"/>
      <c r="H58" s="129"/>
    </row>
    <row r="59" ht="15.75" customHeight="1">
      <c r="A59" s="14">
        <f t="shared" si="1"/>
        <v>58</v>
      </c>
      <c r="B59" s="21" t="s">
        <v>1204</v>
      </c>
      <c r="C59" s="13" t="s">
        <v>56</v>
      </c>
      <c r="D59" s="14" t="s">
        <v>50</v>
      </c>
      <c r="E59" s="21" t="s">
        <v>1145</v>
      </c>
      <c r="F59" s="71"/>
      <c r="G59" s="21" t="s">
        <v>2</v>
      </c>
      <c r="H59" s="128" t="s">
        <v>123</v>
      </c>
    </row>
    <row r="60" ht="15.75" customHeight="1">
      <c r="A60" s="14">
        <f t="shared" si="1"/>
        <v>59</v>
      </c>
      <c r="B60" s="21" t="s">
        <v>1205</v>
      </c>
      <c r="C60" s="13" t="s">
        <v>306</v>
      </c>
      <c r="D60" s="14" t="s">
        <v>50</v>
      </c>
      <c r="E60" s="21" t="s">
        <v>1136</v>
      </c>
      <c r="F60" s="71"/>
      <c r="G60" s="21" t="s">
        <v>2</v>
      </c>
      <c r="H60" s="128" t="s">
        <v>123</v>
      </c>
    </row>
    <row r="61" ht="15.75" customHeight="1">
      <c r="A61" s="14">
        <f t="shared" si="1"/>
        <v>60</v>
      </c>
      <c r="B61" s="21" t="s">
        <v>1206</v>
      </c>
      <c r="C61" s="13" t="s">
        <v>56</v>
      </c>
      <c r="D61" s="14" t="s">
        <v>50</v>
      </c>
      <c r="E61" s="21" t="s">
        <v>1207</v>
      </c>
      <c r="F61" s="71"/>
      <c r="G61" s="21" t="s">
        <v>2</v>
      </c>
      <c r="H61" s="128" t="s">
        <v>123</v>
      </c>
    </row>
    <row r="62" ht="15.75" customHeight="1">
      <c r="A62" s="14">
        <f t="shared" si="1"/>
        <v>61</v>
      </c>
      <c r="B62" s="21" t="s">
        <v>1208</v>
      </c>
      <c r="C62" s="13" t="s">
        <v>58</v>
      </c>
      <c r="D62" s="14" t="s">
        <v>50</v>
      </c>
      <c r="E62" s="21" t="s">
        <v>1145</v>
      </c>
      <c r="F62" s="71"/>
      <c r="G62" s="21" t="s">
        <v>2</v>
      </c>
      <c r="H62" s="128" t="s">
        <v>123</v>
      </c>
    </row>
    <row r="63" ht="15.75" customHeight="1">
      <c r="A63" s="14">
        <f t="shared" si="1"/>
        <v>62</v>
      </c>
      <c r="B63" s="21" t="s">
        <v>1209</v>
      </c>
      <c r="C63" s="13" t="s">
        <v>56</v>
      </c>
      <c r="D63" s="14" t="s">
        <v>50</v>
      </c>
      <c r="E63" s="21" t="s">
        <v>1141</v>
      </c>
      <c r="F63" s="90" t="s">
        <v>1</v>
      </c>
      <c r="G63" s="36"/>
      <c r="H63" s="129"/>
    </row>
    <row r="64" ht="15.75" customHeight="1">
      <c r="A64" s="14">
        <f t="shared" si="1"/>
        <v>63</v>
      </c>
      <c r="B64" s="21" t="s">
        <v>1210</v>
      </c>
      <c r="C64" s="13" t="s">
        <v>56</v>
      </c>
      <c r="D64" s="14" t="s">
        <v>78</v>
      </c>
      <c r="E64" s="21" t="s">
        <v>1138</v>
      </c>
      <c r="G64" s="21" t="s">
        <v>2</v>
      </c>
      <c r="H64" s="128" t="s">
        <v>123</v>
      </c>
    </row>
    <row r="65" ht="15.75" customHeight="1">
      <c r="A65" s="14">
        <f t="shared" si="1"/>
        <v>64</v>
      </c>
      <c r="B65" s="21" t="s">
        <v>1211</v>
      </c>
      <c r="C65" s="13" t="s">
        <v>49</v>
      </c>
      <c r="D65" s="14" t="s">
        <v>50</v>
      </c>
      <c r="E65" s="21" t="s">
        <v>1136</v>
      </c>
      <c r="F65" s="90" t="s">
        <v>1</v>
      </c>
      <c r="G65" s="36"/>
      <c r="H65" s="129"/>
    </row>
    <row r="66" ht="15.75" customHeight="1">
      <c r="A66" s="14">
        <f t="shared" si="1"/>
        <v>65</v>
      </c>
      <c r="B66" s="13" t="s">
        <v>1212</v>
      </c>
      <c r="C66" s="13" t="s">
        <v>56</v>
      </c>
      <c r="D66" s="14" t="s">
        <v>78</v>
      </c>
      <c r="E66" s="21" t="s">
        <v>1138</v>
      </c>
      <c r="F66" s="71"/>
      <c r="G66" s="21" t="s">
        <v>2</v>
      </c>
      <c r="H66" s="128" t="s">
        <v>123</v>
      </c>
    </row>
    <row r="67" ht="15.75" customHeight="1">
      <c r="A67" s="14">
        <f t="shared" si="1"/>
        <v>66</v>
      </c>
      <c r="B67" s="21" t="s">
        <v>1213</v>
      </c>
      <c r="C67" s="13" t="s">
        <v>56</v>
      </c>
      <c r="D67" s="14" t="s">
        <v>50</v>
      </c>
      <c r="E67" s="21" t="s">
        <v>1138</v>
      </c>
      <c r="F67" s="71"/>
      <c r="G67" s="21" t="s">
        <v>2</v>
      </c>
      <c r="H67" s="128" t="s">
        <v>123</v>
      </c>
    </row>
    <row r="68" ht="15.75" customHeight="1">
      <c r="A68" s="14">
        <f t="shared" si="1"/>
        <v>67</v>
      </c>
      <c r="B68" s="21" t="s">
        <v>1214</v>
      </c>
      <c r="C68" s="13" t="s">
        <v>56</v>
      </c>
      <c r="D68" s="14" t="s">
        <v>50</v>
      </c>
      <c r="E68" s="21" t="s">
        <v>1145</v>
      </c>
      <c r="F68" s="70" t="s">
        <v>1</v>
      </c>
      <c r="G68" s="36"/>
      <c r="H68" s="129"/>
    </row>
    <row r="69" ht="15.75" customHeight="1">
      <c r="A69" s="14">
        <f t="shared" si="1"/>
        <v>68</v>
      </c>
      <c r="B69" s="21" t="s">
        <v>1215</v>
      </c>
      <c r="C69" s="13" t="s">
        <v>56</v>
      </c>
      <c r="D69" s="14" t="s">
        <v>50</v>
      </c>
      <c r="E69" s="21" t="s">
        <v>1141</v>
      </c>
      <c r="F69" s="70" t="s">
        <v>1</v>
      </c>
      <c r="G69" s="98"/>
      <c r="H69" s="129"/>
    </row>
    <row r="70" ht="15.75" customHeight="1">
      <c r="A70" s="14">
        <f t="shared" si="1"/>
        <v>69</v>
      </c>
      <c r="B70" s="21" t="s">
        <v>1216</v>
      </c>
      <c r="C70" s="13" t="s">
        <v>56</v>
      </c>
      <c r="D70" s="14" t="s">
        <v>50</v>
      </c>
      <c r="E70" s="21" t="s">
        <v>1136</v>
      </c>
      <c r="F70" s="13" t="s">
        <v>1</v>
      </c>
      <c r="G70" s="98"/>
      <c r="H70" s="128" t="s">
        <v>1217</v>
      </c>
    </row>
    <row r="71" ht="15.75" customHeight="1">
      <c r="A71" s="14">
        <f t="shared" si="1"/>
        <v>70</v>
      </c>
      <c r="B71" s="21" t="s">
        <v>1218</v>
      </c>
      <c r="C71" s="13" t="s">
        <v>86</v>
      </c>
      <c r="D71" s="14" t="s">
        <v>50</v>
      </c>
      <c r="E71" s="21" t="s">
        <v>1138</v>
      </c>
      <c r="F71" s="71"/>
      <c r="G71" s="21" t="s">
        <v>2</v>
      </c>
      <c r="H71" s="80" t="s">
        <v>123</v>
      </c>
    </row>
    <row r="72" ht="15.75" customHeight="1">
      <c r="A72" s="14">
        <f t="shared" si="1"/>
        <v>71</v>
      </c>
      <c r="B72" s="21" t="s">
        <v>1219</v>
      </c>
      <c r="C72" s="13" t="s">
        <v>56</v>
      </c>
      <c r="D72" s="14" t="s">
        <v>50</v>
      </c>
      <c r="E72" s="21" t="s">
        <v>1148</v>
      </c>
      <c r="F72" s="71"/>
      <c r="G72" s="21" t="s">
        <v>2</v>
      </c>
      <c r="H72" s="128" t="s">
        <v>123</v>
      </c>
    </row>
    <row r="73" ht="15.75" customHeight="1">
      <c r="A73" s="14">
        <f t="shared" si="1"/>
        <v>72</v>
      </c>
      <c r="B73" s="21" t="s">
        <v>1220</v>
      </c>
      <c r="C73" s="13" t="s">
        <v>56</v>
      </c>
      <c r="D73" s="14" t="s">
        <v>50</v>
      </c>
      <c r="E73" s="21" t="s">
        <v>1145</v>
      </c>
      <c r="F73" s="86" t="s">
        <v>1</v>
      </c>
      <c r="G73" s="36"/>
      <c r="H73" s="128" t="s">
        <v>1221</v>
      </c>
    </row>
    <row r="74" ht="15.75" customHeight="1">
      <c r="A74" s="14">
        <f t="shared" si="1"/>
        <v>73</v>
      </c>
      <c r="B74" s="21" t="s">
        <v>1222</v>
      </c>
      <c r="C74" s="13" t="s">
        <v>56</v>
      </c>
      <c r="D74" s="14" t="s">
        <v>50</v>
      </c>
      <c r="E74" s="21" t="s">
        <v>1141</v>
      </c>
      <c r="F74" s="90" t="s">
        <v>1</v>
      </c>
      <c r="G74" s="36"/>
      <c r="H74" s="129"/>
    </row>
    <row r="75" ht="15.75" customHeight="1">
      <c r="A75" s="14">
        <f t="shared" si="1"/>
        <v>74</v>
      </c>
      <c r="B75" s="21" t="s">
        <v>1223</v>
      </c>
      <c r="C75" s="13" t="s">
        <v>49</v>
      </c>
      <c r="D75" s="14" t="s">
        <v>50</v>
      </c>
      <c r="E75" s="21" t="s">
        <v>1145</v>
      </c>
      <c r="F75" s="71"/>
      <c r="G75" s="21" t="s">
        <v>2</v>
      </c>
      <c r="H75" s="128" t="s">
        <v>123</v>
      </c>
    </row>
    <row r="76" ht="15.75" customHeight="1">
      <c r="A76" s="14">
        <f t="shared" si="1"/>
        <v>75</v>
      </c>
      <c r="B76" s="21" t="s">
        <v>1224</v>
      </c>
      <c r="C76" s="13" t="s">
        <v>49</v>
      </c>
      <c r="D76" s="14" t="s">
        <v>50</v>
      </c>
      <c r="E76" s="21" t="s">
        <v>1138</v>
      </c>
      <c r="F76" s="71"/>
      <c r="G76" s="21" t="s">
        <v>2</v>
      </c>
      <c r="H76" s="128" t="s">
        <v>123</v>
      </c>
    </row>
    <row r="77" ht="15.75" customHeight="1">
      <c r="A77" s="14">
        <f t="shared" si="1"/>
        <v>76</v>
      </c>
      <c r="B77" s="21" t="s">
        <v>1225</v>
      </c>
      <c r="C77" s="13" t="s">
        <v>58</v>
      </c>
      <c r="D77" s="14" t="s">
        <v>50</v>
      </c>
      <c r="E77" s="21" t="s">
        <v>1145</v>
      </c>
      <c r="F77" s="90" t="s">
        <v>1</v>
      </c>
      <c r="G77" s="36"/>
      <c r="H77" s="129"/>
    </row>
    <row r="78" ht="15.75" customHeight="1">
      <c r="A78" s="14">
        <f t="shared" si="1"/>
        <v>77</v>
      </c>
      <c r="B78" s="21" t="s">
        <v>1226</v>
      </c>
      <c r="C78" s="13" t="s">
        <v>306</v>
      </c>
      <c r="D78" s="14" t="s">
        <v>50</v>
      </c>
      <c r="E78" s="21" t="s">
        <v>1138</v>
      </c>
      <c r="G78" s="21" t="s">
        <v>2</v>
      </c>
      <c r="H78" s="128" t="s">
        <v>123</v>
      </c>
    </row>
    <row r="79" ht="15.75" customHeight="1">
      <c r="A79" s="14">
        <f t="shared" si="1"/>
        <v>78</v>
      </c>
      <c r="B79" s="21" t="s">
        <v>1227</v>
      </c>
      <c r="C79" s="13" t="s">
        <v>56</v>
      </c>
      <c r="D79" s="14" t="s">
        <v>78</v>
      </c>
      <c r="E79" s="21" t="s">
        <v>1141</v>
      </c>
      <c r="F79" s="77" t="s">
        <v>1</v>
      </c>
      <c r="G79" s="36"/>
      <c r="H79" s="129"/>
    </row>
    <row r="80" ht="15.75" customHeight="1">
      <c r="A80" s="14">
        <f t="shared" si="1"/>
        <v>79</v>
      </c>
      <c r="B80" s="21" t="s">
        <v>1228</v>
      </c>
      <c r="C80" s="13" t="s">
        <v>86</v>
      </c>
      <c r="D80" s="14" t="s">
        <v>50</v>
      </c>
      <c r="E80" s="21" t="s">
        <v>1145</v>
      </c>
      <c r="F80" s="70" t="s">
        <v>1</v>
      </c>
      <c r="G80" s="36"/>
      <c r="H80" s="129"/>
    </row>
    <row r="81" ht="15.75" customHeight="1">
      <c r="A81" s="14">
        <f t="shared" si="1"/>
        <v>80</v>
      </c>
      <c r="B81" s="21" t="s">
        <v>1229</v>
      </c>
      <c r="C81" s="13" t="s">
        <v>58</v>
      </c>
      <c r="D81" s="14" t="s">
        <v>50</v>
      </c>
      <c r="E81" s="21" t="s">
        <v>1141</v>
      </c>
      <c r="F81" s="90" t="s">
        <v>1</v>
      </c>
      <c r="G81" s="36"/>
      <c r="H81" s="129"/>
    </row>
    <row r="82" ht="15.75" customHeight="1">
      <c r="A82" s="14">
        <f t="shared" si="1"/>
        <v>81</v>
      </c>
      <c r="B82" s="21" t="s">
        <v>1230</v>
      </c>
      <c r="C82" s="13" t="s">
        <v>56</v>
      </c>
      <c r="D82" s="14" t="s">
        <v>50</v>
      </c>
      <c r="E82" s="21" t="s">
        <v>1145</v>
      </c>
      <c r="F82" s="70" t="s">
        <v>1</v>
      </c>
      <c r="G82" s="36"/>
      <c r="H82" s="129"/>
    </row>
    <row r="83" ht="15.75" customHeight="1">
      <c r="A83" s="14">
        <f t="shared" si="1"/>
        <v>82</v>
      </c>
      <c r="B83" s="21" t="s">
        <v>1231</v>
      </c>
      <c r="C83" s="13" t="s">
        <v>56</v>
      </c>
      <c r="D83" s="14" t="s">
        <v>78</v>
      </c>
      <c r="E83" s="21" t="s">
        <v>1136</v>
      </c>
      <c r="G83" s="21" t="s">
        <v>2</v>
      </c>
      <c r="H83" s="128" t="s">
        <v>123</v>
      </c>
    </row>
    <row r="84" ht="15.75" customHeight="1">
      <c r="A84" s="14">
        <f t="shared" si="1"/>
        <v>83</v>
      </c>
      <c r="B84" s="21" t="s">
        <v>1232</v>
      </c>
      <c r="C84" s="13" t="s">
        <v>56</v>
      </c>
      <c r="D84" s="14" t="s">
        <v>50</v>
      </c>
      <c r="E84" s="21" t="s">
        <v>1145</v>
      </c>
      <c r="F84" s="90" t="s">
        <v>1</v>
      </c>
      <c r="G84" s="36"/>
      <c r="H84" s="129"/>
    </row>
    <row r="85" ht="15.75" customHeight="1">
      <c r="A85" s="14">
        <f t="shared" si="1"/>
        <v>84</v>
      </c>
      <c r="B85" s="21" t="s">
        <v>1233</v>
      </c>
      <c r="C85" s="13" t="s">
        <v>58</v>
      </c>
      <c r="D85" s="14" t="s">
        <v>50</v>
      </c>
      <c r="E85" s="21" t="s">
        <v>1148</v>
      </c>
      <c r="F85" s="90" t="s">
        <v>1</v>
      </c>
      <c r="G85" s="36"/>
      <c r="H85" s="129"/>
    </row>
    <row r="86" ht="15.75" customHeight="1">
      <c r="A86" s="14">
        <f t="shared" si="1"/>
        <v>85</v>
      </c>
      <c r="B86" s="21" t="s">
        <v>1234</v>
      </c>
      <c r="C86" s="13" t="s">
        <v>86</v>
      </c>
      <c r="D86" s="14" t="s">
        <v>50</v>
      </c>
      <c r="E86" s="21" t="s">
        <v>1136</v>
      </c>
      <c r="F86" s="71"/>
      <c r="G86" s="21" t="s">
        <v>2</v>
      </c>
      <c r="H86" s="80" t="s">
        <v>123</v>
      </c>
    </row>
    <row r="87" ht="15.75" customHeight="1">
      <c r="A87" s="14">
        <f t="shared" si="1"/>
        <v>86</v>
      </c>
      <c r="B87" s="21" t="s">
        <v>1235</v>
      </c>
      <c r="C87" s="13" t="s">
        <v>58</v>
      </c>
      <c r="D87" s="14" t="s">
        <v>50</v>
      </c>
      <c r="E87" s="21" t="s">
        <v>1138</v>
      </c>
      <c r="F87" s="71"/>
      <c r="G87" s="21" t="s">
        <v>2</v>
      </c>
      <c r="H87" s="128" t="s">
        <v>123</v>
      </c>
    </row>
    <row r="88" ht="15.75" customHeight="1">
      <c r="A88" s="14">
        <f t="shared" si="1"/>
        <v>87</v>
      </c>
      <c r="B88" s="21" t="s">
        <v>1236</v>
      </c>
      <c r="C88" s="13" t="s">
        <v>86</v>
      </c>
      <c r="D88" s="14" t="s">
        <v>50</v>
      </c>
      <c r="E88" s="21" t="s">
        <v>1145</v>
      </c>
      <c r="F88" s="71"/>
      <c r="G88" s="21" t="s">
        <v>2</v>
      </c>
      <c r="H88" s="80" t="s">
        <v>123</v>
      </c>
    </row>
    <row r="89" ht="15.75" customHeight="1">
      <c r="A89" s="14">
        <f t="shared" si="1"/>
        <v>88</v>
      </c>
      <c r="B89" s="21" t="s">
        <v>1237</v>
      </c>
      <c r="C89" s="13" t="s">
        <v>56</v>
      </c>
      <c r="D89" s="14" t="s">
        <v>50</v>
      </c>
      <c r="E89" s="21" t="s">
        <v>1136</v>
      </c>
      <c r="F89" s="71"/>
      <c r="G89" s="21" t="s">
        <v>2</v>
      </c>
      <c r="H89" s="128" t="s">
        <v>123</v>
      </c>
    </row>
    <row r="90" ht="15.75" customHeight="1">
      <c r="A90" s="14">
        <f t="shared" si="1"/>
        <v>89</v>
      </c>
      <c r="B90" s="21" t="s">
        <v>1238</v>
      </c>
      <c r="C90" s="13" t="s">
        <v>56</v>
      </c>
      <c r="D90" s="14" t="s">
        <v>50</v>
      </c>
      <c r="E90" s="21" t="s">
        <v>1138</v>
      </c>
      <c r="F90" s="71"/>
      <c r="G90" s="21" t="s">
        <v>2</v>
      </c>
      <c r="H90" s="128" t="s">
        <v>123</v>
      </c>
    </row>
    <row r="91" ht="15.75" customHeight="1">
      <c r="A91" s="14">
        <f t="shared" si="1"/>
        <v>90</v>
      </c>
      <c r="B91" s="21" t="s">
        <v>1239</v>
      </c>
      <c r="C91" s="13" t="s">
        <v>56</v>
      </c>
      <c r="D91" s="14" t="s">
        <v>50</v>
      </c>
      <c r="E91" s="21" t="s">
        <v>1136</v>
      </c>
      <c r="F91" s="90" t="s">
        <v>1</v>
      </c>
      <c r="G91" s="36"/>
      <c r="H91" s="129"/>
    </row>
    <row r="92" ht="15.75" customHeight="1">
      <c r="A92" s="14">
        <f t="shared" si="1"/>
        <v>91</v>
      </c>
      <c r="B92" s="21" t="s">
        <v>1240</v>
      </c>
      <c r="C92" s="13" t="s">
        <v>56</v>
      </c>
      <c r="D92" s="14" t="s">
        <v>50</v>
      </c>
      <c r="E92" s="21" t="s">
        <v>1141</v>
      </c>
      <c r="F92" s="70" t="s">
        <v>1</v>
      </c>
      <c r="G92" s="36"/>
      <c r="H92" s="129"/>
    </row>
    <row r="93" ht="15.75" customHeight="1">
      <c r="A93" s="109">
        <f t="shared" si="1"/>
        <v>92</v>
      </c>
      <c r="B93" s="21" t="s">
        <v>1241</v>
      </c>
      <c r="C93" s="13" t="s">
        <v>86</v>
      </c>
      <c r="D93" s="14" t="s">
        <v>50</v>
      </c>
      <c r="E93" s="21" t="s">
        <v>1148</v>
      </c>
      <c r="F93" s="70" t="s">
        <v>1</v>
      </c>
      <c r="G93" s="98"/>
      <c r="H93" s="128" t="s">
        <v>1196</v>
      </c>
    </row>
    <row r="94" ht="15.75" customHeight="1">
      <c r="A94" s="14">
        <f t="shared" si="1"/>
        <v>93</v>
      </c>
      <c r="B94" s="21" t="s">
        <v>1242</v>
      </c>
      <c r="C94" s="13" t="s">
        <v>56</v>
      </c>
      <c r="D94" s="14" t="s">
        <v>50</v>
      </c>
      <c r="E94" s="21" t="s">
        <v>1145</v>
      </c>
      <c r="F94" s="90" t="s">
        <v>1</v>
      </c>
      <c r="G94" s="36"/>
      <c r="H94" s="129"/>
    </row>
    <row r="95" ht="15.75" customHeight="1">
      <c r="A95" s="14">
        <f t="shared" si="1"/>
        <v>94</v>
      </c>
      <c r="B95" s="21" t="s">
        <v>1243</v>
      </c>
      <c r="C95" s="13" t="s">
        <v>58</v>
      </c>
      <c r="D95" s="14" t="s">
        <v>50</v>
      </c>
      <c r="E95" s="21" t="s">
        <v>1145</v>
      </c>
      <c r="F95" s="90" t="s">
        <v>1</v>
      </c>
      <c r="G95" s="36"/>
      <c r="H95" s="129"/>
    </row>
    <row r="96" ht="15.75" customHeight="1">
      <c r="A96" s="14">
        <f t="shared" si="1"/>
        <v>95</v>
      </c>
      <c r="B96" s="21" t="s">
        <v>1244</v>
      </c>
      <c r="C96" s="13" t="s">
        <v>306</v>
      </c>
      <c r="D96" s="14" t="s">
        <v>50</v>
      </c>
      <c r="E96" s="21" t="s">
        <v>1145</v>
      </c>
      <c r="F96" s="90" t="s">
        <v>1</v>
      </c>
      <c r="G96" s="36"/>
      <c r="H96" s="129"/>
    </row>
    <row r="97" ht="15.75" customHeight="1">
      <c r="A97" s="14">
        <f t="shared" si="1"/>
        <v>96</v>
      </c>
      <c r="B97" s="21" t="s">
        <v>1245</v>
      </c>
      <c r="C97" s="13" t="s">
        <v>56</v>
      </c>
      <c r="D97" s="14" t="s">
        <v>50</v>
      </c>
      <c r="E97" s="21" t="s">
        <v>1136</v>
      </c>
      <c r="F97" s="90" t="s">
        <v>1</v>
      </c>
      <c r="G97" s="36"/>
      <c r="H97" s="129"/>
    </row>
    <row r="98" ht="15.75" customHeight="1">
      <c r="A98" s="109">
        <f t="shared" si="1"/>
        <v>97</v>
      </c>
      <c r="B98" s="21" t="s">
        <v>1246</v>
      </c>
      <c r="C98" s="13" t="s">
        <v>86</v>
      </c>
      <c r="D98" s="14" t="s">
        <v>78</v>
      </c>
      <c r="E98" s="21" t="s">
        <v>1145</v>
      </c>
      <c r="F98" s="70" t="s">
        <v>1</v>
      </c>
      <c r="G98" s="98"/>
      <c r="H98" s="129"/>
    </row>
    <row r="99" ht="15.75" customHeight="1">
      <c r="A99" s="14">
        <f t="shared" si="1"/>
        <v>98</v>
      </c>
      <c r="B99" s="21" t="s">
        <v>1247</v>
      </c>
      <c r="C99" s="13" t="s">
        <v>86</v>
      </c>
      <c r="D99" s="14" t="s">
        <v>50</v>
      </c>
      <c r="E99" s="21" t="s">
        <v>1145</v>
      </c>
      <c r="F99" s="90" t="s">
        <v>1</v>
      </c>
      <c r="G99" s="98"/>
      <c r="H99" s="129"/>
    </row>
    <row r="100" ht="15.75" customHeight="1">
      <c r="A100" s="14">
        <f t="shared" si="1"/>
        <v>99</v>
      </c>
      <c r="B100" s="21" t="s">
        <v>1248</v>
      </c>
      <c r="C100" s="13" t="s">
        <v>86</v>
      </c>
      <c r="D100" s="14" t="s">
        <v>50</v>
      </c>
      <c r="E100" s="21" t="s">
        <v>1134</v>
      </c>
      <c r="F100" s="90" t="s">
        <v>1</v>
      </c>
      <c r="G100" s="36"/>
      <c r="H100" s="129"/>
    </row>
    <row r="101" ht="15.75" customHeight="1">
      <c r="A101" s="14">
        <f t="shared" si="1"/>
        <v>100</v>
      </c>
      <c r="B101" s="21" t="s">
        <v>1249</v>
      </c>
      <c r="C101" s="13" t="s">
        <v>56</v>
      </c>
      <c r="D101" s="14" t="s">
        <v>50</v>
      </c>
      <c r="E101" s="21" t="s">
        <v>1138</v>
      </c>
      <c r="F101" s="71"/>
      <c r="G101" s="21" t="s">
        <v>2</v>
      </c>
      <c r="H101" s="128" t="s">
        <v>123</v>
      </c>
    </row>
    <row r="102" ht="15.75" customHeight="1">
      <c r="A102" s="14">
        <f t="shared" si="1"/>
        <v>101</v>
      </c>
      <c r="B102" s="21" t="s">
        <v>1250</v>
      </c>
      <c r="C102" s="13" t="s">
        <v>86</v>
      </c>
      <c r="D102" s="14" t="s">
        <v>50</v>
      </c>
      <c r="E102" s="21" t="s">
        <v>1134</v>
      </c>
      <c r="F102" s="71"/>
      <c r="G102" s="21" t="s">
        <v>2</v>
      </c>
      <c r="H102" s="80" t="s">
        <v>123</v>
      </c>
    </row>
    <row r="103" ht="15.75" customHeight="1">
      <c r="A103" s="14">
        <f t="shared" si="1"/>
        <v>102</v>
      </c>
      <c r="B103" s="21" t="s">
        <v>1251</v>
      </c>
      <c r="C103" s="13" t="s">
        <v>56</v>
      </c>
      <c r="D103" s="14" t="s">
        <v>50</v>
      </c>
      <c r="E103" s="21" t="s">
        <v>1145</v>
      </c>
      <c r="F103" s="70" t="s">
        <v>1</v>
      </c>
      <c r="G103" s="36"/>
      <c r="H103" s="129"/>
    </row>
    <row r="104" ht="15.75" customHeight="1">
      <c r="A104" s="14">
        <f t="shared" si="1"/>
        <v>103</v>
      </c>
      <c r="B104" s="21" t="s">
        <v>1252</v>
      </c>
      <c r="C104" s="13" t="s">
        <v>306</v>
      </c>
      <c r="D104" s="14" t="s">
        <v>50</v>
      </c>
      <c r="E104" s="21" t="s">
        <v>1148</v>
      </c>
      <c r="G104" s="21" t="s">
        <v>2</v>
      </c>
      <c r="H104" s="128" t="s">
        <v>123</v>
      </c>
    </row>
    <row r="105" ht="15.75" customHeight="1">
      <c r="A105" s="14">
        <f t="shared" si="1"/>
        <v>104</v>
      </c>
      <c r="B105" s="21" t="s">
        <v>1253</v>
      </c>
      <c r="C105" s="13" t="s">
        <v>58</v>
      </c>
      <c r="D105" s="14" t="s">
        <v>50</v>
      </c>
      <c r="E105" s="21" t="s">
        <v>1145</v>
      </c>
      <c r="F105" s="70" t="s">
        <v>1</v>
      </c>
      <c r="G105" s="36"/>
      <c r="H105" s="129"/>
    </row>
    <row r="106" ht="15.75" customHeight="1">
      <c r="A106" s="14">
        <f t="shared" si="1"/>
        <v>105</v>
      </c>
      <c r="B106" s="21" t="s">
        <v>1254</v>
      </c>
      <c r="C106" s="13" t="s">
        <v>56</v>
      </c>
      <c r="D106" s="14" t="s">
        <v>78</v>
      </c>
      <c r="E106" s="21" t="s">
        <v>1136</v>
      </c>
      <c r="F106" s="71"/>
      <c r="G106" s="21" t="s">
        <v>2</v>
      </c>
      <c r="H106" s="128" t="s">
        <v>123</v>
      </c>
    </row>
    <row r="107" ht="15.75" customHeight="1">
      <c r="A107" s="14">
        <f t="shared" si="1"/>
        <v>106</v>
      </c>
      <c r="B107" s="21" t="s">
        <v>1255</v>
      </c>
      <c r="C107" s="13" t="s">
        <v>56</v>
      </c>
      <c r="D107" s="14" t="s">
        <v>78</v>
      </c>
      <c r="E107" s="21" t="s">
        <v>1138</v>
      </c>
      <c r="F107" s="71"/>
      <c r="G107" s="21" t="s">
        <v>2</v>
      </c>
      <c r="H107" s="128" t="s">
        <v>123</v>
      </c>
    </row>
    <row r="108" ht="15.75" customHeight="1">
      <c r="A108" s="14">
        <f t="shared" si="1"/>
        <v>107</v>
      </c>
      <c r="B108" s="21" t="s">
        <v>1256</v>
      </c>
      <c r="C108" s="13" t="s">
        <v>86</v>
      </c>
      <c r="D108" s="14" t="s">
        <v>78</v>
      </c>
      <c r="E108" s="21" t="s">
        <v>1138</v>
      </c>
      <c r="F108" s="71"/>
      <c r="G108" s="21" t="s">
        <v>2</v>
      </c>
      <c r="H108" s="128" t="s">
        <v>123</v>
      </c>
    </row>
    <row r="109" ht="15.75" customHeight="1">
      <c r="A109" s="14">
        <f t="shared" si="1"/>
        <v>108</v>
      </c>
      <c r="B109" s="21" t="s">
        <v>1257</v>
      </c>
      <c r="C109" s="13" t="s">
        <v>86</v>
      </c>
      <c r="D109" s="14" t="s">
        <v>78</v>
      </c>
      <c r="E109" s="21" t="s">
        <v>1145</v>
      </c>
      <c r="F109" s="86" t="s">
        <v>1</v>
      </c>
      <c r="G109" s="36"/>
      <c r="H109" s="128" t="s">
        <v>1258</v>
      </c>
    </row>
    <row r="110" ht="15.75" customHeight="1">
      <c r="A110" s="14">
        <f t="shared" si="1"/>
        <v>109</v>
      </c>
      <c r="B110" s="21" t="s">
        <v>1259</v>
      </c>
      <c r="C110" s="13" t="s">
        <v>86</v>
      </c>
      <c r="D110" s="14" t="s">
        <v>50</v>
      </c>
      <c r="E110" s="21" t="s">
        <v>1138</v>
      </c>
      <c r="G110" s="21" t="s">
        <v>2</v>
      </c>
      <c r="H110" s="128" t="s">
        <v>123</v>
      </c>
    </row>
    <row r="111" ht="15.75" customHeight="1">
      <c r="A111" s="14">
        <f t="shared" si="1"/>
        <v>110</v>
      </c>
      <c r="B111" s="21" t="s">
        <v>1260</v>
      </c>
      <c r="C111" s="13" t="s">
        <v>58</v>
      </c>
      <c r="D111" s="14" t="s">
        <v>50</v>
      </c>
      <c r="E111" s="21" t="s">
        <v>1145</v>
      </c>
      <c r="F111" s="90" t="s">
        <v>1</v>
      </c>
      <c r="G111" s="36"/>
      <c r="H111" s="129"/>
    </row>
    <row r="112" ht="15.75" customHeight="1">
      <c r="A112" s="14">
        <f t="shared" si="1"/>
        <v>111</v>
      </c>
      <c r="B112" s="21" t="s">
        <v>1261</v>
      </c>
      <c r="C112" s="13" t="s">
        <v>86</v>
      </c>
      <c r="D112" s="14" t="s">
        <v>50</v>
      </c>
      <c r="E112" s="21" t="s">
        <v>1134</v>
      </c>
      <c r="F112" s="86" t="s">
        <v>1</v>
      </c>
      <c r="G112" s="36"/>
      <c r="H112" s="128" t="s">
        <v>1258</v>
      </c>
    </row>
    <row r="113" ht="15.75" customHeight="1">
      <c r="A113" s="14">
        <f t="shared" si="1"/>
        <v>112</v>
      </c>
      <c r="B113" s="21" t="s">
        <v>1262</v>
      </c>
      <c r="C113" s="13" t="s">
        <v>56</v>
      </c>
      <c r="D113" s="14" t="s">
        <v>50</v>
      </c>
      <c r="E113" s="21" t="s">
        <v>1134</v>
      </c>
      <c r="F113" s="90" t="s">
        <v>1</v>
      </c>
      <c r="G113" s="36"/>
      <c r="H113" s="129"/>
    </row>
    <row r="114" ht="15.75" customHeight="1">
      <c r="A114" s="14">
        <f t="shared" si="1"/>
        <v>113</v>
      </c>
      <c r="B114" s="21" t="s">
        <v>1263</v>
      </c>
      <c r="C114" s="13" t="s">
        <v>56</v>
      </c>
      <c r="D114" s="14" t="s">
        <v>78</v>
      </c>
      <c r="E114" s="21" t="s">
        <v>1138</v>
      </c>
      <c r="F114" s="71"/>
      <c r="G114" s="21" t="s">
        <v>2</v>
      </c>
      <c r="H114" s="128" t="s">
        <v>123</v>
      </c>
    </row>
    <row r="115" ht="15.75" customHeight="1">
      <c r="A115" s="14">
        <f t="shared" si="1"/>
        <v>114</v>
      </c>
      <c r="B115" s="21" t="s">
        <v>1264</v>
      </c>
      <c r="C115" s="13" t="s">
        <v>306</v>
      </c>
      <c r="D115" s="14" t="s">
        <v>78</v>
      </c>
      <c r="E115" s="21" t="s">
        <v>1138</v>
      </c>
      <c r="F115" s="71"/>
      <c r="G115" s="21" t="s">
        <v>2</v>
      </c>
      <c r="H115" s="128" t="s">
        <v>123</v>
      </c>
    </row>
    <row r="116" ht="15.75" customHeight="1">
      <c r="A116" s="14">
        <f t="shared" si="1"/>
        <v>115</v>
      </c>
      <c r="B116" s="21" t="s">
        <v>1265</v>
      </c>
      <c r="C116" s="13" t="s">
        <v>56</v>
      </c>
      <c r="D116" s="14" t="s">
        <v>78</v>
      </c>
      <c r="E116" s="21" t="s">
        <v>1145</v>
      </c>
      <c r="F116" s="71"/>
      <c r="G116" s="21" t="s">
        <v>2</v>
      </c>
      <c r="H116" s="128" t="s">
        <v>123</v>
      </c>
    </row>
    <row r="117" ht="15.75" customHeight="1">
      <c r="A117" s="14">
        <f t="shared" si="1"/>
        <v>116</v>
      </c>
      <c r="B117" s="21" t="s">
        <v>1266</v>
      </c>
      <c r="C117" s="13" t="s">
        <v>56</v>
      </c>
      <c r="D117" s="14" t="s">
        <v>50</v>
      </c>
      <c r="E117" s="21" t="s">
        <v>1138</v>
      </c>
      <c r="F117" s="70" t="s">
        <v>1</v>
      </c>
      <c r="G117" s="36"/>
      <c r="H117" s="129"/>
    </row>
    <row r="118" ht="15.75" customHeight="1">
      <c r="A118" s="14">
        <f t="shared" si="1"/>
        <v>117</v>
      </c>
      <c r="B118" s="21" t="s">
        <v>1267</v>
      </c>
      <c r="C118" s="13" t="s">
        <v>86</v>
      </c>
      <c r="D118" s="14" t="s">
        <v>50</v>
      </c>
      <c r="E118" s="21" t="s">
        <v>1141</v>
      </c>
      <c r="F118" s="70" t="s">
        <v>1</v>
      </c>
      <c r="G118" s="36"/>
      <c r="H118" s="129"/>
    </row>
    <row r="119" ht="15.75" customHeight="1">
      <c r="A119" s="14">
        <f t="shared" si="1"/>
        <v>118</v>
      </c>
      <c r="B119" s="21" t="s">
        <v>1268</v>
      </c>
      <c r="C119" s="13" t="s">
        <v>56</v>
      </c>
      <c r="D119" s="14" t="s">
        <v>50</v>
      </c>
      <c r="E119" s="21" t="s">
        <v>1145</v>
      </c>
      <c r="F119" s="70" t="s">
        <v>1</v>
      </c>
      <c r="G119" s="36"/>
      <c r="H119" s="129"/>
    </row>
    <row r="120" ht="15.75" customHeight="1">
      <c r="A120" s="14">
        <f t="shared" si="1"/>
        <v>119</v>
      </c>
      <c r="B120" s="21" t="s">
        <v>1269</v>
      </c>
      <c r="C120" s="13" t="s">
        <v>56</v>
      </c>
      <c r="D120" s="14" t="s">
        <v>50</v>
      </c>
      <c r="E120" s="21" t="s">
        <v>1136</v>
      </c>
      <c r="G120" s="21" t="s">
        <v>2</v>
      </c>
      <c r="H120" s="128" t="s">
        <v>123</v>
      </c>
    </row>
    <row r="121" ht="15.75" customHeight="1">
      <c r="A121" s="14">
        <f t="shared" si="1"/>
        <v>120</v>
      </c>
      <c r="B121" s="21" t="s">
        <v>1270</v>
      </c>
      <c r="C121" s="13" t="s">
        <v>56</v>
      </c>
      <c r="D121" s="14" t="s">
        <v>50</v>
      </c>
      <c r="E121" s="21" t="s">
        <v>1145</v>
      </c>
      <c r="F121" s="70" t="s">
        <v>1</v>
      </c>
      <c r="G121" s="36"/>
      <c r="H121" s="128" t="s">
        <v>1271</v>
      </c>
    </row>
    <row r="122" ht="15.75" customHeight="1">
      <c r="A122" s="14">
        <f t="shared" si="1"/>
        <v>121</v>
      </c>
      <c r="B122" s="21" t="s">
        <v>1272</v>
      </c>
      <c r="C122" s="13" t="s">
        <v>86</v>
      </c>
      <c r="D122" s="14" t="s">
        <v>50</v>
      </c>
      <c r="E122" s="21" t="s">
        <v>1145</v>
      </c>
      <c r="G122" s="21" t="s">
        <v>2</v>
      </c>
      <c r="H122" s="128" t="s">
        <v>123</v>
      </c>
    </row>
    <row r="123" ht="15.75" customHeight="1">
      <c r="A123" s="14">
        <f t="shared" si="1"/>
        <v>122</v>
      </c>
      <c r="B123" s="21" t="s">
        <v>1273</v>
      </c>
      <c r="C123" s="13" t="s">
        <v>56</v>
      </c>
      <c r="D123" s="14" t="s">
        <v>50</v>
      </c>
      <c r="E123" s="21" t="s">
        <v>1138</v>
      </c>
      <c r="F123" s="70" t="s">
        <v>1</v>
      </c>
      <c r="G123" s="36"/>
      <c r="H123" s="129"/>
    </row>
    <row r="124" ht="15.75" customHeight="1">
      <c r="A124" s="14">
        <f t="shared" si="1"/>
        <v>123</v>
      </c>
      <c r="B124" s="21" t="s">
        <v>1274</v>
      </c>
      <c r="C124" s="13" t="s">
        <v>86</v>
      </c>
      <c r="D124" s="14" t="s">
        <v>50</v>
      </c>
      <c r="E124" s="21" t="s">
        <v>1145</v>
      </c>
      <c r="F124" s="90" t="s">
        <v>1</v>
      </c>
      <c r="G124" s="36"/>
      <c r="H124" s="129"/>
    </row>
    <row r="125" ht="15.75" customHeight="1">
      <c r="A125" s="14">
        <f t="shared" si="1"/>
        <v>124</v>
      </c>
      <c r="B125" s="21" t="s">
        <v>1275</v>
      </c>
      <c r="C125" s="13" t="s">
        <v>306</v>
      </c>
      <c r="D125" s="14" t="s">
        <v>50</v>
      </c>
      <c r="E125" s="21" t="s">
        <v>1138</v>
      </c>
      <c r="F125" s="71"/>
      <c r="G125" s="21" t="s">
        <v>2</v>
      </c>
      <c r="H125" s="128" t="s">
        <v>123</v>
      </c>
    </row>
    <row r="126" ht="15.75" customHeight="1">
      <c r="A126" s="14">
        <f t="shared" si="1"/>
        <v>125</v>
      </c>
      <c r="B126" s="21" t="s">
        <v>1276</v>
      </c>
      <c r="C126" s="13" t="s">
        <v>306</v>
      </c>
      <c r="D126" s="14" t="s">
        <v>50</v>
      </c>
      <c r="E126" s="21" t="s">
        <v>1136</v>
      </c>
      <c r="F126" s="71"/>
      <c r="G126" s="21" t="s">
        <v>2</v>
      </c>
      <c r="H126" s="128" t="s">
        <v>123</v>
      </c>
    </row>
    <row r="127" ht="15.75" customHeight="1">
      <c r="A127" s="14">
        <f t="shared" si="1"/>
        <v>126</v>
      </c>
      <c r="B127" s="21" t="s">
        <v>1277</v>
      </c>
      <c r="C127" s="13" t="s">
        <v>58</v>
      </c>
      <c r="D127" s="14" t="s">
        <v>50</v>
      </c>
      <c r="E127" s="21" t="s">
        <v>1141</v>
      </c>
      <c r="F127" s="90" t="s">
        <v>1</v>
      </c>
      <c r="G127" s="36"/>
      <c r="H127" s="129"/>
    </row>
    <row r="128" ht="15.75" customHeight="1">
      <c r="A128" s="14">
        <f t="shared" si="1"/>
        <v>127</v>
      </c>
      <c r="B128" s="21" t="s">
        <v>1278</v>
      </c>
      <c r="C128" s="13" t="s">
        <v>58</v>
      </c>
      <c r="D128" s="14" t="s">
        <v>50</v>
      </c>
      <c r="E128" s="21" t="s">
        <v>1145</v>
      </c>
      <c r="F128" s="90" t="s">
        <v>1</v>
      </c>
      <c r="G128" s="36"/>
      <c r="H128" s="129"/>
    </row>
    <row r="129" ht="15.75" customHeight="1">
      <c r="A129" s="14">
        <f t="shared" si="1"/>
        <v>128</v>
      </c>
      <c r="B129" s="21" t="s">
        <v>1279</v>
      </c>
      <c r="C129" s="13" t="s">
        <v>86</v>
      </c>
      <c r="D129" s="14" t="s">
        <v>50</v>
      </c>
      <c r="E129" s="21" t="s">
        <v>1145</v>
      </c>
      <c r="F129" s="90" t="s">
        <v>1</v>
      </c>
      <c r="G129" s="36"/>
      <c r="H129" s="129"/>
    </row>
    <row r="130" ht="15.75" customHeight="1">
      <c r="A130" s="14">
        <f t="shared" si="1"/>
        <v>129</v>
      </c>
      <c r="B130" s="21" t="s">
        <v>1280</v>
      </c>
      <c r="C130" s="13" t="s">
        <v>306</v>
      </c>
      <c r="D130" s="14" t="s">
        <v>78</v>
      </c>
      <c r="E130" s="21" t="s">
        <v>1138</v>
      </c>
      <c r="F130" s="71"/>
      <c r="G130" s="21" t="s">
        <v>2</v>
      </c>
      <c r="H130" s="128" t="s">
        <v>123</v>
      </c>
    </row>
    <row r="131" ht="15.75" customHeight="1">
      <c r="A131" s="14">
        <f t="shared" si="1"/>
        <v>130</v>
      </c>
      <c r="B131" s="21" t="s">
        <v>1281</v>
      </c>
      <c r="C131" s="13" t="s">
        <v>56</v>
      </c>
      <c r="D131" s="14" t="s">
        <v>50</v>
      </c>
      <c r="E131" s="21" t="s">
        <v>1148</v>
      </c>
      <c r="F131" s="71"/>
      <c r="G131" s="21" t="s">
        <v>2</v>
      </c>
      <c r="H131" s="128" t="s">
        <v>123</v>
      </c>
    </row>
    <row r="132" ht="15.75" customHeight="1">
      <c r="A132" s="14">
        <f t="shared" si="1"/>
        <v>131</v>
      </c>
      <c r="B132" s="21" t="s">
        <v>1282</v>
      </c>
      <c r="C132" s="13" t="s">
        <v>86</v>
      </c>
      <c r="D132" s="14" t="s">
        <v>78</v>
      </c>
      <c r="E132" s="21" t="s">
        <v>1134</v>
      </c>
      <c r="F132" s="90" t="s">
        <v>1</v>
      </c>
      <c r="G132" s="36"/>
      <c r="H132" s="129"/>
    </row>
    <row r="133" ht="15.75" customHeight="1">
      <c r="A133" s="14">
        <f t="shared" si="1"/>
        <v>132</v>
      </c>
      <c r="B133" s="21" t="s">
        <v>1283</v>
      </c>
      <c r="C133" s="13" t="s">
        <v>58</v>
      </c>
      <c r="D133" s="14" t="s">
        <v>50</v>
      </c>
      <c r="E133" s="21" t="s">
        <v>1141</v>
      </c>
      <c r="G133" s="21" t="s">
        <v>2</v>
      </c>
      <c r="H133" s="128" t="s">
        <v>123</v>
      </c>
    </row>
    <row r="134" ht="15.75" customHeight="1">
      <c r="A134" s="14">
        <f t="shared" si="1"/>
        <v>133</v>
      </c>
      <c r="B134" s="21" t="s">
        <v>1284</v>
      </c>
      <c r="C134" s="13" t="s">
        <v>58</v>
      </c>
      <c r="D134" s="14" t="s">
        <v>50</v>
      </c>
      <c r="E134" s="21" t="s">
        <v>1145</v>
      </c>
      <c r="F134" s="70" t="s">
        <v>1</v>
      </c>
      <c r="G134" s="36"/>
      <c r="H134" s="129"/>
    </row>
    <row r="135" ht="15.75" customHeight="1">
      <c r="A135" s="14">
        <f t="shared" si="1"/>
        <v>134</v>
      </c>
      <c r="B135" s="21" t="s">
        <v>1285</v>
      </c>
      <c r="C135" s="13" t="s">
        <v>56</v>
      </c>
      <c r="D135" s="14" t="s">
        <v>50</v>
      </c>
      <c r="E135" s="21" t="s">
        <v>1136</v>
      </c>
      <c r="G135" s="21" t="s">
        <v>2</v>
      </c>
      <c r="H135" s="128" t="s">
        <v>123</v>
      </c>
    </row>
    <row r="136" ht="15.75" customHeight="1">
      <c r="A136" s="14">
        <f t="shared" si="1"/>
        <v>135</v>
      </c>
      <c r="B136" s="21" t="s">
        <v>1286</v>
      </c>
      <c r="C136" s="13" t="s">
        <v>49</v>
      </c>
      <c r="D136" s="14" t="s">
        <v>50</v>
      </c>
      <c r="E136" s="21" t="s">
        <v>1136</v>
      </c>
      <c r="F136" s="90" t="s">
        <v>1</v>
      </c>
      <c r="G136" s="36"/>
      <c r="H136" s="129"/>
    </row>
    <row r="137" ht="15.75" customHeight="1">
      <c r="A137" s="14">
        <f t="shared" si="1"/>
        <v>136</v>
      </c>
      <c r="B137" s="21" t="s">
        <v>1287</v>
      </c>
      <c r="C137" s="13" t="s">
        <v>86</v>
      </c>
      <c r="D137" s="14" t="s">
        <v>50</v>
      </c>
      <c r="E137" s="21" t="s">
        <v>1148</v>
      </c>
      <c r="F137" s="71"/>
      <c r="G137" s="21" t="s">
        <v>2</v>
      </c>
      <c r="H137" s="128" t="s">
        <v>123</v>
      </c>
    </row>
    <row r="138" ht="15.75" customHeight="1">
      <c r="A138" s="14">
        <f t="shared" si="1"/>
        <v>137</v>
      </c>
      <c r="B138" s="21" t="s">
        <v>1288</v>
      </c>
      <c r="C138" s="13" t="s">
        <v>58</v>
      </c>
      <c r="D138" s="14" t="s">
        <v>50</v>
      </c>
      <c r="E138" s="21" t="s">
        <v>1138</v>
      </c>
      <c r="F138" s="71"/>
      <c r="G138" s="21" t="s">
        <v>2</v>
      </c>
      <c r="H138" s="128" t="s">
        <v>123</v>
      </c>
    </row>
    <row r="139" ht="15.75" customHeight="1">
      <c r="A139" s="14">
        <f t="shared" si="1"/>
        <v>138</v>
      </c>
      <c r="B139" s="21" t="s">
        <v>1289</v>
      </c>
      <c r="C139" s="13" t="s">
        <v>56</v>
      </c>
      <c r="D139" s="14" t="s">
        <v>50</v>
      </c>
      <c r="E139" s="21" t="s">
        <v>1138</v>
      </c>
      <c r="F139" s="71"/>
      <c r="G139" s="21" t="s">
        <v>2</v>
      </c>
      <c r="H139" s="128" t="s">
        <v>123</v>
      </c>
    </row>
    <row r="140" ht="15.75" customHeight="1">
      <c r="A140" s="14">
        <f t="shared" si="1"/>
        <v>139</v>
      </c>
      <c r="B140" s="21" t="s">
        <v>1290</v>
      </c>
      <c r="C140" s="13" t="s">
        <v>86</v>
      </c>
      <c r="D140" s="14" t="s">
        <v>50</v>
      </c>
      <c r="E140" s="21" t="s">
        <v>1145</v>
      </c>
      <c r="F140" s="71"/>
      <c r="G140" s="21" t="s">
        <v>2</v>
      </c>
      <c r="H140" s="128" t="s">
        <v>123</v>
      </c>
    </row>
    <row r="141" ht="15.75" customHeight="1">
      <c r="A141" s="14">
        <f t="shared" si="1"/>
        <v>140</v>
      </c>
      <c r="B141" s="21" t="s">
        <v>1291</v>
      </c>
      <c r="C141" s="13" t="s">
        <v>86</v>
      </c>
      <c r="D141" s="14" t="s">
        <v>78</v>
      </c>
      <c r="E141" s="21" t="s">
        <v>1145</v>
      </c>
      <c r="F141" s="90" t="s">
        <v>1</v>
      </c>
      <c r="G141" s="36"/>
      <c r="H141" s="129"/>
    </row>
    <row r="142" ht="15.75" customHeight="1">
      <c r="A142" s="14">
        <f t="shared" si="1"/>
        <v>141</v>
      </c>
      <c r="B142" s="21" t="s">
        <v>1292</v>
      </c>
      <c r="C142" s="13" t="s">
        <v>58</v>
      </c>
      <c r="D142" s="14" t="s">
        <v>50</v>
      </c>
      <c r="E142" s="21" t="s">
        <v>1145</v>
      </c>
      <c r="F142" s="90" t="s">
        <v>1</v>
      </c>
      <c r="G142" s="36"/>
      <c r="H142" s="129"/>
    </row>
    <row r="143" ht="15.75" customHeight="1">
      <c r="A143" s="14">
        <f t="shared" si="1"/>
        <v>142</v>
      </c>
      <c r="B143" s="21" t="s">
        <v>1293</v>
      </c>
      <c r="C143" s="13" t="s">
        <v>306</v>
      </c>
      <c r="D143" s="14" t="s">
        <v>50</v>
      </c>
      <c r="E143" s="21" t="s">
        <v>1136</v>
      </c>
      <c r="G143" s="21" t="s">
        <v>2</v>
      </c>
      <c r="H143" s="128" t="s">
        <v>123</v>
      </c>
    </row>
    <row r="144" ht="15.75" customHeight="1">
      <c r="A144" s="14">
        <f t="shared" si="1"/>
        <v>143</v>
      </c>
      <c r="B144" s="21" t="s">
        <v>1294</v>
      </c>
      <c r="C144" s="13" t="s">
        <v>86</v>
      </c>
      <c r="D144" s="14" t="s">
        <v>50</v>
      </c>
      <c r="E144" s="21" t="s">
        <v>1141</v>
      </c>
      <c r="F144" s="90" t="s">
        <v>1</v>
      </c>
      <c r="G144" s="36"/>
      <c r="H144" s="129"/>
    </row>
    <row r="145" ht="15.75" customHeight="1">
      <c r="A145" s="14">
        <f t="shared" si="1"/>
        <v>144</v>
      </c>
      <c r="B145" s="21" t="s">
        <v>1295</v>
      </c>
      <c r="C145" s="13" t="s">
        <v>306</v>
      </c>
      <c r="D145" s="14" t="s">
        <v>78</v>
      </c>
      <c r="E145" s="21" t="s">
        <v>1141</v>
      </c>
      <c r="F145" s="90" t="s">
        <v>1</v>
      </c>
      <c r="G145" s="36"/>
      <c r="H145" s="129"/>
    </row>
    <row r="146" ht="15.75" customHeight="1">
      <c r="A146" s="14">
        <f t="shared" si="1"/>
        <v>145</v>
      </c>
      <c r="B146" s="21" t="s">
        <v>1296</v>
      </c>
      <c r="C146" s="13" t="s">
        <v>56</v>
      </c>
      <c r="D146" s="14" t="s">
        <v>78</v>
      </c>
      <c r="E146" s="21" t="s">
        <v>1141</v>
      </c>
      <c r="F146" s="90" t="s">
        <v>1</v>
      </c>
      <c r="G146" s="36"/>
      <c r="H146" s="129"/>
    </row>
    <row r="147" ht="15.75" customHeight="1">
      <c r="A147" s="14">
        <f t="shared" si="1"/>
        <v>146</v>
      </c>
      <c r="B147" s="21" t="s">
        <v>1297</v>
      </c>
      <c r="C147" s="13" t="s">
        <v>56</v>
      </c>
      <c r="D147" s="14" t="s">
        <v>50</v>
      </c>
      <c r="E147" s="21" t="s">
        <v>1141</v>
      </c>
      <c r="F147" s="71"/>
      <c r="G147" s="21" t="s">
        <v>2</v>
      </c>
      <c r="H147" s="128" t="s">
        <v>123</v>
      </c>
    </row>
    <row r="148" ht="15.75" customHeight="1">
      <c r="A148" s="14">
        <f t="shared" si="1"/>
        <v>147</v>
      </c>
      <c r="B148" s="21" t="s">
        <v>1298</v>
      </c>
      <c r="C148" s="13" t="s">
        <v>56</v>
      </c>
      <c r="D148" s="14" t="s">
        <v>50</v>
      </c>
      <c r="E148" s="21" t="s">
        <v>1138</v>
      </c>
      <c r="F148" s="71"/>
      <c r="G148" s="21" t="s">
        <v>2</v>
      </c>
      <c r="H148" s="128" t="s">
        <v>123</v>
      </c>
    </row>
    <row r="149" ht="15.75" customHeight="1">
      <c r="A149" s="14">
        <f t="shared" si="1"/>
        <v>148</v>
      </c>
      <c r="B149" s="21" t="s">
        <v>1299</v>
      </c>
      <c r="C149" s="13" t="s">
        <v>56</v>
      </c>
      <c r="D149" s="14" t="s">
        <v>50</v>
      </c>
      <c r="E149" s="21" t="s">
        <v>1138</v>
      </c>
      <c r="F149" s="71"/>
      <c r="G149" s="21" t="s">
        <v>2</v>
      </c>
      <c r="H149" s="128" t="s">
        <v>123</v>
      </c>
    </row>
    <row r="150" ht="15.75" customHeight="1">
      <c r="A150" s="14">
        <f t="shared" si="1"/>
        <v>149</v>
      </c>
      <c r="B150" s="21" t="s">
        <v>1300</v>
      </c>
      <c r="C150" s="13" t="s">
        <v>56</v>
      </c>
      <c r="D150" s="14" t="s">
        <v>50</v>
      </c>
      <c r="E150" s="21" t="s">
        <v>1138</v>
      </c>
      <c r="F150" s="71"/>
      <c r="G150" s="21" t="s">
        <v>2</v>
      </c>
      <c r="H150" s="128" t="s">
        <v>123</v>
      </c>
    </row>
    <row r="151" ht="15.75" customHeight="1">
      <c r="A151" s="14">
        <f t="shared" si="1"/>
        <v>150</v>
      </c>
      <c r="B151" s="21" t="s">
        <v>1301</v>
      </c>
      <c r="C151" s="13" t="s">
        <v>56</v>
      </c>
      <c r="D151" s="14" t="s">
        <v>78</v>
      </c>
      <c r="E151" s="21" t="s">
        <v>1138</v>
      </c>
      <c r="F151" s="71"/>
      <c r="G151" s="21" t="s">
        <v>2</v>
      </c>
      <c r="H151" s="128" t="s">
        <v>123</v>
      </c>
    </row>
    <row r="152" ht="15.75" customHeight="1">
      <c r="A152" s="14">
        <f t="shared" si="1"/>
        <v>151</v>
      </c>
      <c r="B152" s="21" t="s">
        <v>1302</v>
      </c>
      <c r="C152" s="13" t="s">
        <v>58</v>
      </c>
      <c r="D152" s="14" t="s">
        <v>50</v>
      </c>
      <c r="E152" s="21" t="s">
        <v>1148</v>
      </c>
      <c r="F152" s="90" t="s">
        <v>1</v>
      </c>
      <c r="G152" s="36"/>
      <c r="H152" s="129"/>
    </row>
    <row r="153" ht="15.75" customHeight="1">
      <c r="A153" s="14">
        <f t="shared" si="1"/>
        <v>152</v>
      </c>
      <c r="B153" s="21" t="s">
        <v>1303</v>
      </c>
      <c r="C153" s="13" t="s">
        <v>58</v>
      </c>
      <c r="D153" s="14" t="s">
        <v>50</v>
      </c>
      <c r="E153" s="21" t="s">
        <v>1134</v>
      </c>
      <c r="F153" s="90" t="s">
        <v>1</v>
      </c>
      <c r="G153" s="36"/>
      <c r="H153" s="129"/>
    </row>
    <row r="154" ht="15.75" customHeight="1">
      <c r="A154" s="14">
        <f t="shared" si="1"/>
        <v>153</v>
      </c>
      <c r="B154" s="21" t="s">
        <v>1304</v>
      </c>
      <c r="C154" s="13" t="s">
        <v>56</v>
      </c>
      <c r="D154" s="14" t="s">
        <v>50</v>
      </c>
      <c r="E154" s="21" t="s">
        <v>1145</v>
      </c>
      <c r="G154" s="21" t="s">
        <v>2</v>
      </c>
      <c r="H154" s="128" t="s">
        <v>123</v>
      </c>
    </row>
    <row r="155" ht="15.75" customHeight="1">
      <c r="A155" s="14">
        <f t="shared" si="1"/>
        <v>154</v>
      </c>
      <c r="B155" s="21" t="s">
        <v>1305</v>
      </c>
      <c r="C155" s="13" t="s">
        <v>626</v>
      </c>
      <c r="D155" s="14" t="s">
        <v>50</v>
      </c>
      <c r="E155" s="21" t="s">
        <v>1134</v>
      </c>
      <c r="F155" s="90" t="s">
        <v>1</v>
      </c>
      <c r="G155" s="36"/>
      <c r="H155" s="129"/>
    </row>
    <row r="156" ht="15.75" customHeight="1">
      <c r="A156" s="14">
        <f t="shared" si="1"/>
        <v>155</v>
      </c>
      <c r="B156" s="21" t="s">
        <v>1306</v>
      </c>
      <c r="C156" s="13" t="s">
        <v>58</v>
      </c>
      <c r="D156" s="14" t="s">
        <v>50</v>
      </c>
      <c r="E156" s="21" t="s">
        <v>1141</v>
      </c>
      <c r="F156" s="70" t="s">
        <v>1</v>
      </c>
      <c r="G156" s="98"/>
      <c r="H156" s="129"/>
    </row>
    <row r="157" ht="15.75" customHeight="1">
      <c r="A157" s="14">
        <f t="shared" si="1"/>
        <v>156</v>
      </c>
      <c r="B157" s="21" t="s">
        <v>1307</v>
      </c>
      <c r="C157" s="13" t="s">
        <v>86</v>
      </c>
      <c r="D157" s="14" t="s">
        <v>78</v>
      </c>
      <c r="E157" s="21" t="s">
        <v>1145</v>
      </c>
      <c r="F157" s="90" t="s">
        <v>1</v>
      </c>
      <c r="G157" s="36"/>
      <c r="H157" s="129"/>
    </row>
    <row r="158" ht="15.75" customHeight="1">
      <c r="A158" s="14">
        <f t="shared" si="1"/>
        <v>157</v>
      </c>
      <c r="B158" s="21" t="s">
        <v>1308</v>
      </c>
      <c r="C158" s="13" t="s">
        <v>56</v>
      </c>
      <c r="D158" s="14" t="s">
        <v>78</v>
      </c>
      <c r="E158" s="21" t="s">
        <v>1138</v>
      </c>
      <c r="F158" s="71"/>
      <c r="G158" s="21" t="s">
        <v>2</v>
      </c>
      <c r="H158" s="128" t="s">
        <v>123</v>
      </c>
    </row>
    <row r="159" ht="15.75" customHeight="1">
      <c r="A159" s="14">
        <f t="shared" si="1"/>
        <v>158</v>
      </c>
      <c r="B159" s="21" t="s">
        <v>1309</v>
      </c>
      <c r="C159" s="13" t="s">
        <v>56</v>
      </c>
      <c r="D159" s="14" t="s">
        <v>50</v>
      </c>
      <c r="E159" s="21" t="s">
        <v>1134</v>
      </c>
      <c r="F159" s="71"/>
      <c r="G159" s="21" t="s">
        <v>2</v>
      </c>
      <c r="H159" s="128" t="s">
        <v>69</v>
      </c>
    </row>
    <row r="160" ht="15.75" customHeight="1">
      <c r="A160" s="14">
        <f t="shared" si="1"/>
        <v>159</v>
      </c>
      <c r="B160" s="21" t="s">
        <v>1310</v>
      </c>
      <c r="C160" s="13" t="s">
        <v>56</v>
      </c>
      <c r="D160" s="14" t="s">
        <v>50</v>
      </c>
      <c r="E160" s="21" t="s">
        <v>1141</v>
      </c>
      <c r="F160" s="90" t="s">
        <v>1</v>
      </c>
      <c r="G160" s="36"/>
      <c r="H160" s="129"/>
    </row>
    <row r="161" ht="15.75" customHeight="1">
      <c r="A161" s="69">
        <f t="shared" si="1"/>
        <v>160</v>
      </c>
      <c r="B161" s="21" t="s">
        <v>1311</v>
      </c>
      <c r="C161" s="13" t="s">
        <v>86</v>
      </c>
      <c r="D161" s="14" t="s">
        <v>50</v>
      </c>
      <c r="E161" s="21" t="s">
        <v>1145</v>
      </c>
      <c r="F161" s="70" t="s">
        <v>1</v>
      </c>
      <c r="G161" s="98"/>
      <c r="H161" s="129"/>
    </row>
    <row r="162" ht="15.75" customHeight="1">
      <c r="A162" s="14">
        <f t="shared" si="1"/>
        <v>161</v>
      </c>
      <c r="B162" s="21" t="s">
        <v>1312</v>
      </c>
      <c r="C162" s="13" t="s">
        <v>58</v>
      </c>
      <c r="D162" s="14" t="s">
        <v>50</v>
      </c>
      <c r="E162" s="21" t="s">
        <v>1136</v>
      </c>
      <c r="F162" s="90" t="s">
        <v>1</v>
      </c>
      <c r="G162" s="36"/>
      <c r="H162" s="129"/>
    </row>
    <row r="163" ht="15.75" customHeight="1">
      <c r="A163" s="14">
        <f t="shared" si="1"/>
        <v>162</v>
      </c>
      <c r="B163" s="21" t="s">
        <v>1313</v>
      </c>
      <c r="C163" s="13" t="s">
        <v>86</v>
      </c>
      <c r="D163" s="14" t="s">
        <v>78</v>
      </c>
      <c r="E163" s="21" t="s">
        <v>1148</v>
      </c>
      <c r="F163" s="90" t="s">
        <v>1</v>
      </c>
      <c r="G163" s="36"/>
      <c r="H163" s="129"/>
    </row>
    <row r="164" ht="15.75" customHeight="1">
      <c r="A164" s="14">
        <f t="shared" si="1"/>
        <v>163</v>
      </c>
      <c r="B164" s="21" t="s">
        <v>1314</v>
      </c>
      <c r="C164" s="13" t="s">
        <v>306</v>
      </c>
      <c r="D164" s="14" t="s">
        <v>50</v>
      </c>
      <c r="E164" s="21" t="s">
        <v>1138</v>
      </c>
      <c r="F164" s="70" t="s">
        <v>1</v>
      </c>
      <c r="G164" s="36"/>
      <c r="H164" s="129"/>
    </row>
    <row r="165" ht="15.75" customHeight="1">
      <c r="A165" s="14">
        <f t="shared" si="1"/>
        <v>164</v>
      </c>
      <c r="B165" s="21" t="s">
        <v>1315</v>
      </c>
      <c r="C165" s="13" t="s">
        <v>56</v>
      </c>
      <c r="D165" s="14" t="s">
        <v>78</v>
      </c>
      <c r="E165" s="21" t="s">
        <v>1138</v>
      </c>
      <c r="G165" s="21" t="s">
        <v>2</v>
      </c>
      <c r="H165" s="128" t="s">
        <v>123</v>
      </c>
    </row>
    <row r="166" ht="15.75" customHeight="1">
      <c r="A166" s="14">
        <f t="shared" si="1"/>
        <v>165</v>
      </c>
      <c r="B166" s="21" t="s">
        <v>1316</v>
      </c>
      <c r="C166" s="13" t="s">
        <v>306</v>
      </c>
      <c r="D166" s="14" t="s">
        <v>78</v>
      </c>
      <c r="E166" s="21" t="s">
        <v>1145</v>
      </c>
      <c r="F166" s="70" t="s">
        <v>1</v>
      </c>
      <c r="G166" s="36"/>
      <c r="H166" s="129"/>
    </row>
    <row r="167" ht="15.75" customHeight="1">
      <c r="A167" s="14">
        <f t="shared" si="1"/>
        <v>166</v>
      </c>
      <c r="B167" s="21" t="s">
        <v>1317</v>
      </c>
      <c r="C167" s="13" t="s">
        <v>56</v>
      </c>
      <c r="D167" s="14" t="s">
        <v>50</v>
      </c>
      <c r="E167" s="21" t="s">
        <v>1145</v>
      </c>
      <c r="F167" s="70" t="s">
        <v>1</v>
      </c>
      <c r="G167" s="36"/>
      <c r="H167" s="129"/>
    </row>
    <row r="168" ht="15.75" customHeight="1">
      <c r="A168" s="14">
        <f t="shared" si="1"/>
        <v>167</v>
      </c>
      <c r="B168" s="21" t="s">
        <v>1318</v>
      </c>
      <c r="C168" s="13" t="s">
        <v>58</v>
      </c>
      <c r="D168" s="14" t="s">
        <v>50</v>
      </c>
      <c r="E168" s="21" t="s">
        <v>1145</v>
      </c>
      <c r="G168" s="21" t="s">
        <v>2</v>
      </c>
      <c r="H168" s="128" t="s">
        <v>123</v>
      </c>
    </row>
    <row r="169" ht="15.75" customHeight="1">
      <c r="A169" s="69">
        <f t="shared" si="1"/>
        <v>168</v>
      </c>
      <c r="B169" s="21" t="s">
        <v>1319</v>
      </c>
      <c r="C169" s="13" t="s">
        <v>86</v>
      </c>
      <c r="D169" s="14" t="s">
        <v>78</v>
      </c>
      <c r="E169" s="21" t="s">
        <v>1145</v>
      </c>
      <c r="F169" s="70" t="s">
        <v>1</v>
      </c>
      <c r="G169" s="98"/>
      <c r="H169" s="129"/>
    </row>
    <row r="170" ht="15.75" customHeight="1">
      <c r="A170" s="14">
        <f t="shared" si="1"/>
        <v>169</v>
      </c>
      <c r="B170" s="21" t="s">
        <v>1320</v>
      </c>
      <c r="C170" s="13" t="s">
        <v>56</v>
      </c>
      <c r="D170" s="14" t="s">
        <v>78</v>
      </c>
      <c r="E170" s="21" t="s">
        <v>1145</v>
      </c>
      <c r="G170" s="21" t="s">
        <v>2</v>
      </c>
      <c r="H170" s="128" t="s">
        <v>123</v>
      </c>
    </row>
    <row r="171" ht="15.75" customHeight="1">
      <c r="A171" s="14">
        <f t="shared" si="1"/>
        <v>170</v>
      </c>
      <c r="B171" s="21" t="s">
        <v>1321</v>
      </c>
      <c r="C171" s="13" t="s">
        <v>306</v>
      </c>
      <c r="D171" s="14" t="s">
        <v>50</v>
      </c>
      <c r="E171" s="21" t="s">
        <v>1148</v>
      </c>
      <c r="G171" s="21" t="s">
        <v>2</v>
      </c>
      <c r="H171" s="128" t="s">
        <v>123</v>
      </c>
    </row>
    <row r="172" ht="15.75" customHeight="1">
      <c r="A172" s="14">
        <f t="shared" si="1"/>
        <v>171</v>
      </c>
      <c r="B172" s="21" t="s">
        <v>1322</v>
      </c>
      <c r="C172" s="13" t="s">
        <v>306</v>
      </c>
      <c r="D172" s="14" t="s">
        <v>50</v>
      </c>
      <c r="E172" s="21" t="s">
        <v>1138</v>
      </c>
      <c r="F172" s="70" t="s">
        <v>1</v>
      </c>
      <c r="G172" s="36"/>
      <c r="H172" s="129"/>
    </row>
    <row r="173" ht="15.75" customHeight="1">
      <c r="A173" s="14">
        <f t="shared" si="1"/>
        <v>172</v>
      </c>
      <c r="B173" s="21" t="s">
        <v>1323</v>
      </c>
      <c r="C173" s="13" t="s">
        <v>56</v>
      </c>
      <c r="D173" s="14" t="s">
        <v>50</v>
      </c>
      <c r="E173" s="21" t="s">
        <v>1138</v>
      </c>
      <c r="F173" s="71"/>
      <c r="G173" s="21" t="s">
        <v>2</v>
      </c>
      <c r="H173" s="128" t="s">
        <v>123</v>
      </c>
    </row>
    <row r="174" ht="15.75" customHeight="1">
      <c r="A174" s="14">
        <f t="shared" si="1"/>
        <v>173</v>
      </c>
      <c r="B174" s="21" t="s">
        <v>1324</v>
      </c>
      <c r="C174" s="13" t="s">
        <v>56</v>
      </c>
      <c r="D174" s="14" t="s">
        <v>50</v>
      </c>
      <c r="E174" s="21" t="s">
        <v>1138</v>
      </c>
      <c r="F174" s="71"/>
      <c r="G174" s="21" t="s">
        <v>2</v>
      </c>
      <c r="H174" s="128" t="s">
        <v>123</v>
      </c>
    </row>
    <row r="175" ht="15.75" customHeight="1">
      <c r="A175" s="14">
        <f t="shared" si="1"/>
        <v>174</v>
      </c>
      <c r="B175" s="21" t="s">
        <v>1325</v>
      </c>
      <c r="C175" s="13" t="s">
        <v>56</v>
      </c>
      <c r="D175" s="14" t="s">
        <v>50</v>
      </c>
      <c r="E175" s="21" t="s">
        <v>1138</v>
      </c>
      <c r="F175" s="71"/>
      <c r="G175" s="21" t="s">
        <v>2</v>
      </c>
      <c r="H175" s="128" t="s">
        <v>123</v>
      </c>
    </row>
    <row r="176" ht="15.75" customHeight="1">
      <c r="A176" s="14">
        <f t="shared" si="1"/>
        <v>175</v>
      </c>
      <c r="B176" s="13" t="s">
        <v>1326</v>
      </c>
      <c r="C176" s="13" t="s">
        <v>86</v>
      </c>
      <c r="D176" s="14" t="s">
        <v>78</v>
      </c>
      <c r="E176" s="21" t="s">
        <v>1134</v>
      </c>
      <c r="F176" s="13" t="s">
        <v>1</v>
      </c>
      <c r="G176" s="36"/>
      <c r="H176" s="128" t="s">
        <v>1327</v>
      </c>
    </row>
    <row r="177" ht="15.75" customHeight="1">
      <c r="G177" s="3"/>
      <c r="H177" s="93"/>
    </row>
    <row r="178" ht="15.75" customHeight="1">
      <c r="G178" s="3"/>
      <c r="H178" s="93"/>
    </row>
    <row r="179" ht="15.75" customHeight="1">
      <c r="G179" s="3"/>
      <c r="H179" s="93"/>
    </row>
    <row r="180" ht="15.75" customHeight="1">
      <c r="G180" s="3"/>
      <c r="H180" s="93"/>
    </row>
    <row r="181" ht="15.75" customHeight="1">
      <c r="G181" s="3"/>
      <c r="H181" s="93"/>
    </row>
    <row r="182" ht="15.75" customHeight="1">
      <c r="G182" s="3"/>
      <c r="H182" s="93"/>
    </row>
    <row r="183" ht="15.75" customHeight="1">
      <c r="G183" s="3"/>
      <c r="H183" s="93"/>
    </row>
    <row r="184" ht="15.75" customHeight="1">
      <c r="G184" s="3"/>
      <c r="H184" s="93"/>
    </row>
    <row r="185" ht="15.75" customHeight="1">
      <c r="G185" s="3"/>
      <c r="H185" s="93"/>
    </row>
    <row r="186" ht="15.75" customHeight="1">
      <c r="G186" s="3"/>
      <c r="H186" s="93"/>
    </row>
    <row r="187" ht="15.75" customHeight="1">
      <c r="G187" s="3"/>
      <c r="H187" s="93"/>
    </row>
    <row r="188" ht="15.75" customHeight="1">
      <c r="G188" s="3"/>
      <c r="H188" s="93"/>
    </row>
    <row r="189" ht="15.75" customHeight="1">
      <c r="G189" s="3"/>
      <c r="H189" s="93"/>
    </row>
    <row r="190" ht="15.75" customHeight="1">
      <c r="G190" s="3"/>
      <c r="H190" s="93"/>
    </row>
    <row r="191" ht="15.75" customHeight="1">
      <c r="G191" s="3"/>
      <c r="H191" s="93"/>
    </row>
    <row r="192" ht="15.75" customHeight="1">
      <c r="G192" s="3"/>
      <c r="H192" s="93"/>
    </row>
    <row r="193" ht="15.75" customHeight="1">
      <c r="G193" s="3"/>
      <c r="H193" s="93"/>
    </row>
    <row r="194" ht="15.75" customHeight="1">
      <c r="G194" s="3"/>
      <c r="H194" s="93"/>
    </row>
    <row r="195" ht="15.75" customHeight="1">
      <c r="G195" s="3"/>
      <c r="H195" s="93"/>
    </row>
    <row r="196" ht="15.75" customHeight="1">
      <c r="G196" s="3"/>
      <c r="H196" s="93"/>
    </row>
    <row r="197" ht="15.75" customHeight="1">
      <c r="G197" s="3"/>
      <c r="H197" s="93"/>
    </row>
    <row r="198" ht="15.75" customHeight="1">
      <c r="G198" s="3"/>
      <c r="H198" s="93"/>
    </row>
    <row r="199" ht="15.75" customHeight="1">
      <c r="G199" s="3"/>
      <c r="H199" s="93"/>
    </row>
    <row r="200" ht="15.75" customHeight="1">
      <c r="G200" s="3"/>
      <c r="H200" s="93"/>
    </row>
    <row r="201" ht="15.75" customHeight="1">
      <c r="G201" s="3"/>
      <c r="H201" s="93"/>
    </row>
    <row r="202" ht="15.75" customHeight="1">
      <c r="G202" s="3"/>
      <c r="H202" s="93"/>
    </row>
    <row r="203" ht="15.75" customHeight="1">
      <c r="G203" s="3"/>
      <c r="H203" s="93"/>
    </row>
    <row r="204" ht="15.75" customHeight="1">
      <c r="G204" s="3"/>
      <c r="H204" s="93"/>
    </row>
    <row r="205" ht="15.75" customHeight="1">
      <c r="G205" s="3"/>
      <c r="H205" s="93"/>
    </row>
    <row r="206" ht="15.75" customHeight="1">
      <c r="G206" s="3"/>
      <c r="H206" s="93"/>
    </row>
    <row r="207" ht="15.75" customHeight="1">
      <c r="G207" s="3"/>
      <c r="H207" s="93"/>
    </row>
    <row r="208" ht="15.75" customHeight="1">
      <c r="G208" s="3"/>
      <c r="H208" s="93"/>
    </row>
    <row r="209" ht="15.75" customHeight="1">
      <c r="G209" s="3"/>
      <c r="H209" s="93"/>
    </row>
    <row r="210" ht="15.75" customHeight="1">
      <c r="G210" s="3"/>
      <c r="H210" s="93"/>
    </row>
    <row r="211" ht="15.75" customHeight="1">
      <c r="G211" s="3"/>
      <c r="H211" s="93"/>
    </row>
    <row r="212" ht="15.75" customHeight="1">
      <c r="G212" s="3"/>
      <c r="H212" s="93"/>
    </row>
    <row r="213" ht="15.75" customHeight="1">
      <c r="G213" s="3"/>
      <c r="H213" s="93"/>
    </row>
    <row r="214" ht="15.75" customHeight="1">
      <c r="G214" s="3"/>
      <c r="H214" s="93"/>
    </row>
    <row r="215" ht="15.75" customHeight="1">
      <c r="G215" s="3"/>
      <c r="H215" s="93"/>
    </row>
    <row r="216" ht="15.75" customHeight="1">
      <c r="G216" s="3"/>
      <c r="H216" s="93"/>
    </row>
    <row r="217" ht="15.75" customHeight="1">
      <c r="G217" s="3"/>
      <c r="H217" s="93"/>
    </row>
    <row r="218" ht="15.75" customHeight="1">
      <c r="G218" s="3"/>
      <c r="H218" s="93"/>
    </row>
    <row r="219" ht="15.75" customHeight="1">
      <c r="G219" s="3"/>
      <c r="H219" s="93"/>
    </row>
    <row r="220" ht="15.75" customHeight="1">
      <c r="G220" s="3"/>
      <c r="H220" s="93"/>
    </row>
    <row r="221" ht="15.75" customHeight="1">
      <c r="G221" s="3"/>
      <c r="H221" s="93"/>
    </row>
    <row r="222" ht="15.75" customHeight="1">
      <c r="G222" s="3"/>
      <c r="H222" s="93"/>
    </row>
    <row r="223" ht="15.75" customHeight="1">
      <c r="G223" s="3"/>
      <c r="H223" s="93"/>
    </row>
    <row r="224" ht="15.75" customHeight="1">
      <c r="G224" s="3"/>
      <c r="H224" s="93"/>
    </row>
    <row r="225" ht="15.75" customHeight="1">
      <c r="G225" s="3"/>
      <c r="H225" s="93"/>
    </row>
    <row r="226" ht="15.75" customHeight="1">
      <c r="G226" s="3"/>
      <c r="H226" s="93"/>
    </row>
    <row r="227" ht="15.75" customHeight="1">
      <c r="G227" s="3"/>
      <c r="H227" s="93"/>
    </row>
    <row r="228" ht="15.75" customHeight="1">
      <c r="G228" s="3"/>
      <c r="H228" s="93"/>
    </row>
    <row r="229" ht="15.75" customHeight="1">
      <c r="G229" s="3"/>
      <c r="H229" s="93"/>
    </row>
    <row r="230" ht="15.75" customHeight="1">
      <c r="G230" s="3"/>
      <c r="H230" s="93"/>
    </row>
    <row r="231" ht="15.75" customHeight="1">
      <c r="G231" s="3"/>
      <c r="H231" s="93"/>
    </row>
    <row r="232" ht="15.75" customHeight="1">
      <c r="G232" s="3"/>
      <c r="H232" s="93"/>
    </row>
    <row r="233" ht="15.75" customHeight="1">
      <c r="G233" s="3"/>
      <c r="H233" s="93"/>
    </row>
    <row r="234" ht="15.75" customHeight="1">
      <c r="G234" s="3"/>
      <c r="H234" s="93"/>
    </row>
    <row r="235" ht="15.75" customHeight="1">
      <c r="G235" s="3"/>
      <c r="H235" s="93"/>
    </row>
    <row r="236" ht="15.75" customHeight="1">
      <c r="G236" s="3"/>
      <c r="H236" s="93"/>
    </row>
    <row r="237" ht="15.75" customHeight="1">
      <c r="G237" s="3"/>
      <c r="H237" s="93"/>
    </row>
    <row r="238" ht="15.75" customHeight="1">
      <c r="G238" s="3"/>
      <c r="H238" s="93"/>
    </row>
    <row r="239" ht="15.75" customHeight="1">
      <c r="G239" s="3"/>
      <c r="H239" s="93"/>
    </row>
    <row r="240" ht="15.75" customHeight="1">
      <c r="G240" s="3"/>
      <c r="H240" s="93"/>
    </row>
    <row r="241" ht="15.75" customHeight="1">
      <c r="G241" s="3"/>
      <c r="H241" s="93"/>
    </row>
    <row r="242" ht="15.75" customHeight="1">
      <c r="G242" s="3"/>
      <c r="H242" s="93"/>
    </row>
    <row r="243" ht="15.75" customHeight="1">
      <c r="G243" s="3"/>
      <c r="H243" s="93"/>
    </row>
    <row r="244" ht="15.75" customHeight="1">
      <c r="G244" s="3"/>
      <c r="H244" s="93"/>
    </row>
    <row r="245" ht="15.75" customHeight="1">
      <c r="G245" s="3"/>
      <c r="H245" s="93"/>
    </row>
    <row r="246" ht="15.75" customHeight="1">
      <c r="G246" s="3"/>
      <c r="H246" s="93"/>
    </row>
    <row r="247" ht="15.75" customHeight="1">
      <c r="G247" s="3"/>
      <c r="H247" s="93"/>
    </row>
    <row r="248" ht="15.75" customHeight="1">
      <c r="G248" s="3"/>
      <c r="H248" s="93"/>
    </row>
    <row r="249" ht="15.75" customHeight="1">
      <c r="G249" s="3"/>
      <c r="H249" s="93"/>
    </row>
    <row r="250" ht="15.75" customHeight="1">
      <c r="G250" s="3"/>
      <c r="H250" s="93"/>
    </row>
    <row r="251" ht="15.75" customHeight="1">
      <c r="G251" s="3"/>
      <c r="H251" s="93"/>
    </row>
    <row r="252" ht="15.75" customHeight="1">
      <c r="G252" s="3"/>
      <c r="H252" s="93"/>
    </row>
    <row r="253" ht="15.75" customHeight="1">
      <c r="G253" s="3"/>
      <c r="H253" s="93"/>
    </row>
    <row r="254" ht="15.75" customHeight="1">
      <c r="G254" s="3"/>
      <c r="H254" s="93"/>
    </row>
    <row r="255" ht="15.75" customHeight="1">
      <c r="G255" s="3"/>
      <c r="H255" s="93"/>
    </row>
    <row r="256" ht="15.75" customHeight="1">
      <c r="G256" s="3"/>
      <c r="H256" s="93"/>
    </row>
    <row r="257" ht="15.75" customHeight="1">
      <c r="G257" s="3"/>
      <c r="H257" s="93"/>
    </row>
    <row r="258" ht="15.75" customHeight="1">
      <c r="G258" s="3"/>
      <c r="H258" s="93"/>
    </row>
    <row r="259" ht="15.75" customHeight="1">
      <c r="G259" s="3"/>
      <c r="H259" s="93"/>
    </row>
    <row r="260" ht="15.75" customHeight="1">
      <c r="G260" s="3"/>
      <c r="H260" s="93"/>
    </row>
    <row r="261" ht="15.75" customHeight="1">
      <c r="G261" s="3"/>
      <c r="H261" s="93"/>
    </row>
    <row r="262" ht="15.75" customHeight="1">
      <c r="G262" s="3"/>
      <c r="H262" s="93"/>
    </row>
    <row r="263" ht="15.75" customHeight="1">
      <c r="G263" s="3"/>
      <c r="H263" s="93"/>
    </row>
    <row r="264" ht="15.75" customHeight="1">
      <c r="G264" s="3"/>
      <c r="H264" s="93"/>
    </row>
    <row r="265" ht="15.75" customHeight="1">
      <c r="G265" s="3"/>
      <c r="H265" s="93"/>
    </row>
    <row r="266" ht="15.75" customHeight="1">
      <c r="G266" s="3"/>
      <c r="H266" s="93"/>
    </row>
    <row r="267" ht="15.75" customHeight="1">
      <c r="G267" s="3"/>
      <c r="H267" s="93"/>
    </row>
    <row r="268" ht="15.75" customHeight="1">
      <c r="G268" s="3"/>
      <c r="H268" s="93"/>
    </row>
    <row r="269" ht="15.75" customHeight="1">
      <c r="G269" s="3"/>
      <c r="H269" s="93"/>
    </row>
    <row r="270" ht="15.75" customHeight="1">
      <c r="G270" s="3"/>
      <c r="H270" s="93"/>
    </row>
    <row r="271" ht="15.75" customHeight="1">
      <c r="G271" s="3"/>
      <c r="H271" s="93"/>
    </row>
    <row r="272" ht="15.75" customHeight="1">
      <c r="G272" s="3"/>
      <c r="H272" s="93"/>
    </row>
    <row r="273" ht="15.75" customHeight="1">
      <c r="G273" s="3"/>
      <c r="H273" s="93"/>
    </row>
    <row r="274" ht="15.75" customHeight="1">
      <c r="G274" s="3"/>
      <c r="H274" s="93"/>
    </row>
    <row r="275" ht="15.75" customHeight="1">
      <c r="G275" s="3"/>
      <c r="H275" s="93"/>
    </row>
    <row r="276" ht="15.75" customHeight="1">
      <c r="G276" s="3"/>
      <c r="H276" s="93"/>
    </row>
    <row r="277" ht="15.75" customHeight="1">
      <c r="G277" s="3"/>
      <c r="H277" s="93"/>
    </row>
    <row r="278" ht="15.75" customHeight="1">
      <c r="G278" s="3"/>
      <c r="H278" s="93"/>
    </row>
    <row r="279" ht="15.75" customHeight="1">
      <c r="G279" s="3"/>
      <c r="H279" s="93"/>
    </row>
    <row r="280" ht="15.75" customHeight="1">
      <c r="G280" s="3"/>
      <c r="H280" s="93"/>
    </row>
    <row r="281" ht="15.75" customHeight="1">
      <c r="G281" s="3"/>
      <c r="H281" s="93"/>
    </row>
    <row r="282" ht="15.75" customHeight="1">
      <c r="G282" s="3"/>
      <c r="H282" s="93"/>
    </row>
    <row r="283" ht="15.75" customHeight="1">
      <c r="G283" s="3"/>
      <c r="H283" s="93"/>
    </row>
    <row r="284" ht="15.75" customHeight="1">
      <c r="G284" s="3"/>
      <c r="H284" s="93"/>
    </row>
    <row r="285" ht="15.75" customHeight="1">
      <c r="G285" s="3"/>
      <c r="H285" s="93"/>
    </row>
    <row r="286" ht="15.75" customHeight="1">
      <c r="G286" s="3"/>
      <c r="H286" s="93"/>
    </row>
    <row r="287" ht="15.75" customHeight="1">
      <c r="G287" s="3"/>
      <c r="H287" s="93"/>
    </row>
    <row r="288" ht="15.75" customHeight="1">
      <c r="G288" s="3"/>
      <c r="H288" s="93"/>
    </row>
    <row r="289" ht="15.75" customHeight="1">
      <c r="G289" s="3"/>
      <c r="H289" s="93"/>
    </row>
    <row r="290" ht="15.75" customHeight="1">
      <c r="G290" s="3"/>
      <c r="H290" s="93"/>
    </row>
    <row r="291" ht="15.75" customHeight="1">
      <c r="G291" s="3"/>
      <c r="H291" s="93"/>
    </row>
    <row r="292" ht="15.75" customHeight="1">
      <c r="G292" s="3"/>
      <c r="H292" s="93"/>
    </row>
    <row r="293" ht="15.75" customHeight="1">
      <c r="G293" s="3"/>
      <c r="H293" s="93"/>
    </row>
    <row r="294" ht="15.75" customHeight="1">
      <c r="G294" s="3"/>
      <c r="H294" s="93"/>
    </row>
    <row r="295" ht="15.75" customHeight="1">
      <c r="G295" s="3"/>
      <c r="H295" s="93"/>
    </row>
    <row r="296" ht="15.75" customHeight="1">
      <c r="G296" s="3"/>
      <c r="H296" s="93"/>
    </row>
    <row r="297" ht="15.75" customHeight="1">
      <c r="G297" s="3"/>
      <c r="H297" s="93"/>
    </row>
    <row r="298" ht="15.75" customHeight="1">
      <c r="G298" s="3"/>
      <c r="H298" s="93"/>
    </row>
    <row r="299" ht="15.75" customHeight="1">
      <c r="G299" s="3"/>
      <c r="H299" s="93"/>
    </row>
    <row r="300" ht="15.75" customHeight="1">
      <c r="G300" s="3"/>
      <c r="H300" s="93"/>
    </row>
    <row r="301" ht="15.75" customHeight="1">
      <c r="G301" s="3"/>
      <c r="H301" s="93"/>
    </row>
    <row r="302" ht="15.75" customHeight="1">
      <c r="G302" s="3"/>
      <c r="H302" s="93"/>
    </row>
    <row r="303" ht="15.75" customHeight="1">
      <c r="G303" s="3"/>
      <c r="H303" s="93"/>
    </row>
    <row r="304" ht="15.75" customHeight="1">
      <c r="G304" s="3"/>
      <c r="H304" s="93"/>
    </row>
    <row r="305" ht="15.75" customHeight="1">
      <c r="G305" s="3"/>
      <c r="H305" s="93"/>
    </row>
    <row r="306" ht="15.75" customHeight="1">
      <c r="G306" s="3"/>
      <c r="H306" s="93"/>
    </row>
    <row r="307" ht="15.75" customHeight="1">
      <c r="G307" s="3"/>
      <c r="H307" s="93"/>
    </row>
    <row r="308" ht="15.75" customHeight="1">
      <c r="G308" s="3"/>
      <c r="H308" s="93"/>
    </row>
    <row r="309" ht="15.75" customHeight="1">
      <c r="G309" s="3"/>
      <c r="H309" s="93"/>
    </row>
    <row r="310" ht="15.75" customHeight="1">
      <c r="G310" s="3"/>
      <c r="H310" s="93"/>
    </row>
    <row r="311" ht="15.75" customHeight="1">
      <c r="G311" s="3"/>
      <c r="H311" s="93"/>
    </row>
    <row r="312" ht="15.75" customHeight="1">
      <c r="G312" s="3"/>
      <c r="H312" s="93"/>
    </row>
    <row r="313" ht="15.75" customHeight="1">
      <c r="G313" s="3"/>
      <c r="H313" s="93"/>
    </row>
    <row r="314" ht="15.75" customHeight="1">
      <c r="G314" s="3"/>
      <c r="H314" s="93"/>
    </row>
    <row r="315" ht="15.75" customHeight="1">
      <c r="G315" s="3"/>
      <c r="H315" s="93"/>
    </row>
    <row r="316" ht="15.75" customHeight="1">
      <c r="G316" s="3"/>
      <c r="H316" s="93"/>
    </row>
    <row r="317" ht="15.75" customHeight="1">
      <c r="G317" s="3"/>
      <c r="H317" s="93"/>
    </row>
    <row r="318" ht="15.75" customHeight="1">
      <c r="G318" s="3"/>
      <c r="H318" s="93"/>
    </row>
    <row r="319" ht="15.75" customHeight="1">
      <c r="G319" s="3"/>
      <c r="H319" s="93"/>
    </row>
    <row r="320" ht="15.75" customHeight="1">
      <c r="G320" s="3"/>
      <c r="H320" s="93"/>
    </row>
    <row r="321" ht="15.75" customHeight="1">
      <c r="G321" s="3"/>
      <c r="H321" s="93"/>
    </row>
    <row r="322" ht="15.75" customHeight="1">
      <c r="G322" s="3"/>
      <c r="H322" s="93"/>
    </row>
    <row r="323" ht="15.75" customHeight="1">
      <c r="G323" s="3"/>
      <c r="H323" s="93"/>
    </row>
    <row r="324" ht="15.75" customHeight="1">
      <c r="G324" s="3"/>
      <c r="H324" s="93"/>
    </row>
    <row r="325" ht="15.75" customHeight="1">
      <c r="G325" s="3"/>
      <c r="H325" s="93"/>
    </row>
    <row r="326" ht="15.75" customHeight="1">
      <c r="G326" s="3"/>
      <c r="H326" s="93"/>
    </row>
    <row r="327" ht="15.75" customHeight="1">
      <c r="G327" s="3"/>
      <c r="H327" s="93"/>
    </row>
    <row r="328" ht="15.75" customHeight="1">
      <c r="G328" s="3"/>
      <c r="H328" s="93"/>
    </row>
    <row r="329" ht="15.75" customHeight="1">
      <c r="G329" s="3"/>
      <c r="H329" s="93"/>
    </row>
    <row r="330" ht="15.75" customHeight="1">
      <c r="G330" s="3"/>
      <c r="H330" s="93"/>
    </row>
    <row r="331" ht="15.75" customHeight="1">
      <c r="G331" s="3"/>
      <c r="H331" s="93"/>
    </row>
    <row r="332" ht="15.75" customHeight="1">
      <c r="G332" s="3"/>
      <c r="H332" s="93"/>
    </row>
    <row r="333" ht="15.75" customHeight="1">
      <c r="G333" s="3"/>
      <c r="H333" s="93"/>
    </row>
    <row r="334" ht="15.75" customHeight="1">
      <c r="G334" s="3"/>
      <c r="H334" s="93"/>
    </row>
    <row r="335" ht="15.75" customHeight="1">
      <c r="G335" s="3"/>
      <c r="H335" s="93"/>
    </row>
    <row r="336" ht="15.75" customHeight="1">
      <c r="G336" s="3"/>
      <c r="H336" s="93"/>
    </row>
    <row r="337" ht="15.75" customHeight="1">
      <c r="G337" s="3"/>
      <c r="H337" s="93"/>
    </row>
    <row r="338" ht="15.75" customHeight="1">
      <c r="G338" s="3"/>
      <c r="H338" s="93"/>
    </row>
    <row r="339" ht="15.75" customHeight="1">
      <c r="G339" s="3"/>
      <c r="H339" s="93"/>
    </row>
    <row r="340" ht="15.75" customHeight="1">
      <c r="G340" s="3"/>
      <c r="H340" s="93"/>
    </row>
    <row r="341" ht="15.75" customHeight="1">
      <c r="G341" s="3"/>
      <c r="H341" s="93"/>
    </row>
    <row r="342" ht="15.75" customHeight="1">
      <c r="G342" s="3"/>
      <c r="H342" s="93"/>
    </row>
    <row r="343" ht="15.75" customHeight="1">
      <c r="G343" s="3"/>
      <c r="H343" s="93"/>
    </row>
    <row r="344" ht="15.75" customHeight="1">
      <c r="G344" s="3"/>
      <c r="H344" s="93"/>
    </row>
    <row r="345" ht="15.75" customHeight="1">
      <c r="G345" s="3"/>
      <c r="H345" s="93"/>
    </row>
    <row r="346" ht="15.75" customHeight="1">
      <c r="G346" s="3"/>
      <c r="H346" s="93"/>
    </row>
    <row r="347" ht="15.75" customHeight="1">
      <c r="G347" s="3"/>
      <c r="H347" s="93"/>
    </row>
    <row r="348" ht="15.75" customHeight="1">
      <c r="G348" s="3"/>
      <c r="H348" s="93"/>
    </row>
    <row r="349" ht="15.75" customHeight="1">
      <c r="G349" s="3"/>
      <c r="H349" s="93"/>
    </row>
    <row r="350" ht="15.75" customHeight="1">
      <c r="G350" s="3"/>
      <c r="H350" s="93"/>
    </row>
    <row r="351" ht="15.75" customHeight="1">
      <c r="G351" s="3"/>
      <c r="H351" s="93"/>
    </row>
    <row r="352" ht="15.75" customHeight="1">
      <c r="G352" s="3"/>
      <c r="H352" s="93"/>
    </row>
    <row r="353" ht="15.75" customHeight="1">
      <c r="G353" s="3"/>
      <c r="H353" s="93"/>
    </row>
    <row r="354" ht="15.75" customHeight="1">
      <c r="G354" s="3"/>
      <c r="H354" s="93"/>
    </row>
    <row r="355" ht="15.75" customHeight="1">
      <c r="G355" s="3"/>
      <c r="H355" s="93"/>
    </row>
    <row r="356" ht="15.75" customHeight="1">
      <c r="G356" s="3"/>
      <c r="H356" s="93"/>
    </row>
    <row r="357" ht="15.75" customHeight="1">
      <c r="G357" s="3"/>
      <c r="H357" s="93"/>
    </row>
    <row r="358" ht="15.75" customHeight="1">
      <c r="G358" s="3"/>
      <c r="H358" s="93"/>
    </row>
    <row r="359" ht="15.75" customHeight="1">
      <c r="G359" s="3"/>
      <c r="H359" s="93"/>
    </row>
    <row r="360" ht="15.75" customHeight="1">
      <c r="G360" s="3"/>
      <c r="H360" s="93"/>
    </row>
    <row r="361" ht="15.75" customHeight="1">
      <c r="G361" s="3"/>
      <c r="H361" s="93"/>
    </row>
    <row r="362" ht="15.75" customHeight="1">
      <c r="G362" s="3"/>
      <c r="H362" s="93"/>
    </row>
    <row r="363" ht="15.75" customHeight="1">
      <c r="G363" s="3"/>
      <c r="H363" s="93"/>
    </row>
    <row r="364" ht="15.75" customHeight="1">
      <c r="G364" s="3"/>
      <c r="H364" s="93"/>
    </row>
    <row r="365" ht="15.75" customHeight="1">
      <c r="G365" s="3"/>
      <c r="H365" s="93"/>
    </row>
    <row r="366" ht="15.75" customHeight="1">
      <c r="G366" s="3"/>
      <c r="H366" s="93"/>
    </row>
    <row r="367" ht="15.75" customHeight="1">
      <c r="G367" s="3"/>
      <c r="H367" s="93"/>
    </row>
    <row r="368" ht="15.75" customHeight="1">
      <c r="G368" s="3"/>
      <c r="H368" s="93"/>
    </row>
    <row r="369" ht="15.75" customHeight="1">
      <c r="G369" s="3"/>
      <c r="H369" s="93"/>
    </row>
    <row r="370" ht="15.75" customHeight="1">
      <c r="G370" s="3"/>
      <c r="H370" s="93"/>
    </row>
    <row r="371" ht="15.75" customHeight="1">
      <c r="G371" s="3"/>
      <c r="H371" s="93"/>
    </row>
    <row r="372" ht="15.75" customHeight="1">
      <c r="G372" s="3"/>
      <c r="H372" s="93"/>
    </row>
    <row r="373" ht="15.75" customHeight="1">
      <c r="G373" s="3"/>
      <c r="H373" s="93"/>
    </row>
    <row r="374" ht="15.75" customHeight="1">
      <c r="G374" s="3"/>
      <c r="H374" s="93"/>
    </row>
    <row r="375" ht="15.75" customHeight="1">
      <c r="G375" s="3"/>
      <c r="H375" s="93"/>
    </row>
    <row r="376" ht="15.75" customHeight="1">
      <c r="G376" s="3"/>
      <c r="H376" s="93"/>
    </row>
    <row r="377" ht="15.75" customHeight="1">
      <c r="G377" s="3"/>
      <c r="H377" s="93"/>
    </row>
    <row r="378" ht="15.75" customHeight="1">
      <c r="G378" s="3"/>
      <c r="H378" s="93"/>
    </row>
    <row r="379" ht="15.75" customHeight="1">
      <c r="G379" s="3"/>
      <c r="H379" s="93"/>
    </row>
    <row r="380" ht="15.75" customHeight="1">
      <c r="G380" s="3"/>
      <c r="H380" s="93"/>
    </row>
    <row r="381" ht="15.75" customHeight="1">
      <c r="G381" s="3"/>
      <c r="H381" s="93"/>
    </row>
    <row r="382" ht="15.75" customHeight="1">
      <c r="G382" s="3"/>
      <c r="H382" s="93"/>
    </row>
    <row r="383" ht="15.75" customHeight="1">
      <c r="G383" s="3"/>
      <c r="H383" s="93"/>
    </row>
    <row r="384" ht="15.75" customHeight="1">
      <c r="G384" s="3"/>
      <c r="H384" s="93"/>
    </row>
    <row r="385" ht="15.75" customHeight="1">
      <c r="G385" s="3"/>
      <c r="H385" s="93"/>
    </row>
    <row r="386" ht="15.75" customHeight="1">
      <c r="G386" s="3"/>
      <c r="H386" s="93"/>
    </row>
    <row r="387" ht="15.75" customHeight="1">
      <c r="G387" s="3"/>
      <c r="H387" s="93"/>
    </row>
    <row r="388" ht="15.75" customHeight="1">
      <c r="G388" s="3"/>
      <c r="H388" s="93"/>
    </row>
    <row r="389" ht="15.75" customHeight="1">
      <c r="G389" s="3"/>
      <c r="H389" s="93"/>
    </row>
    <row r="390" ht="15.75" customHeight="1">
      <c r="G390" s="3"/>
      <c r="H390" s="93"/>
    </row>
    <row r="391" ht="15.75" customHeight="1">
      <c r="G391" s="3"/>
      <c r="H391" s="93"/>
    </row>
    <row r="392" ht="15.75" customHeight="1">
      <c r="G392" s="3"/>
      <c r="H392" s="93"/>
    </row>
    <row r="393" ht="15.75" customHeight="1">
      <c r="G393" s="3"/>
      <c r="H393" s="93"/>
    </row>
    <row r="394" ht="15.75" customHeight="1">
      <c r="G394" s="3"/>
      <c r="H394" s="93"/>
    </row>
    <row r="395" ht="15.75" customHeight="1">
      <c r="G395" s="3"/>
      <c r="H395" s="93"/>
    </row>
    <row r="396" ht="15.75" customHeight="1">
      <c r="G396" s="3"/>
      <c r="H396" s="93"/>
    </row>
    <row r="397" ht="15.75" customHeight="1">
      <c r="G397" s="3"/>
      <c r="H397" s="93"/>
    </row>
    <row r="398" ht="15.75" customHeight="1">
      <c r="G398" s="3"/>
      <c r="H398" s="93"/>
    </row>
    <row r="399" ht="15.75" customHeight="1">
      <c r="G399" s="3"/>
      <c r="H399" s="93"/>
    </row>
    <row r="400" ht="15.75" customHeight="1">
      <c r="G400" s="3"/>
      <c r="H400" s="93"/>
    </row>
    <row r="401" ht="15.75" customHeight="1">
      <c r="G401" s="3"/>
      <c r="H401" s="93"/>
    </row>
    <row r="402" ht="15.75" customHeight="1">
      <c r="G402" s="3"/>
      <c r="H402" s="93"/>
    </row>
    <row r="403" ht="15.75" customHeight="1">
      <c r="G403" s="3"/>
      <c r="H403" s="93"/>
    </row>
    <row r="404" ht="15.75" customHeight="1">
      <c r="G404" s="3"/>
      <c r="H404" s="93"/>
    </row>
    <row r="405" ht="15.75" customHeight="1">
      <c r="G405" s="3"/>
      <c r="H405" s="93"/>
    </row>
    <row r="406" ht="15.75" customHeight="1">
      <c r="G406" s="3"/>
      <c r="H406" s="93"/>
    </row>
    <row r="407" ht="15.75" customHeight="1">
      <c r="G407" s="3"/>
      <c r="H407" s="93"/>
    </row>
    <row r="408" ht="15.75" customHeight="1">
      <c r="G408" s="3"/>
      <c r="H408" s="93"/>
    </row>
    <row r="409" ht="15.75" customHeight="1">
      <c r="G409" s="3"/>
      <c r="H409" s="93"/>
    </row>
    <row r="410" ht="15.75" customHeight="1">
      <c r="G410" s="3"/>
      <c r="H410" s="93"/>
    </row>
    <row r="411" ht="15.75" customHeight="1">
      <c r="G411" s="3"/>
      <c r="H411" s="93"/>
    </row>
    <row r="412" ht="15.75" customHeight="1">
      <c r="G412" s="3"/>
      <c r="H412" s="93"/>
    </row>
    <row r="413" ht="15.75" customHeight="1">
      <c r="G413" s="3"/>
      <c r="H413" s="93"/>
    </row>
    <row r="414" ht="15.75" customHeight="1">
      <c r="G414" s="3"/>
      <c r="H414" s="93"/>
    </row>
    <row r="415" ht="15.75" customHeight="1">
      <c r="G415" s="3"/>
      <c r="H415" s="93"/>
    </row>
    <row r="416" ht="15.75" customHeight="1">
      <c r="G416" s="3"/>
      <c r="H416" s="93"/>
    </row>
    <row r="417" ht="15.75" customHeight="1">
      <c r="G417" s="3"/>
      <c r="H417" s="93"/>
    </row>
    <row r="418" ht="15.75" customHeight="1">
      <c r="G418" s="3"/>
      <c r="H418" s="93"/>
    </row>
    <row r="419" ht="15.75" customHeight="1">
      <c r="G419" s="3"/>
      <c r="H419" s="93"/>
    </row>
    <row r="420" ht="15.75" customHeight="1">
      <c r="G420" s="3"/>
      <c r="H420" s="93"/>
    </row>
    <row r="421" ht="15.75" customHeight="1">
      <c r="G421" s="3"/>
      <c r="H421" s="93"/>
    </row>
    <row r="422" ht="15.75" customHeight="1">
      <c r="G422" s="3"/>
      <c r="H422" s="93"/>
    </row>
    <row r="423" ht="15.75" customHeight="1">
      <c r="G423" s="3"/>
      <c r="H423" s="93"/>
    </row>
    <row r="424" ht="15.75" customHeight="1">
      <c r="G424" s="3"/>
      <c r="H424" s="93"/>
    </row>
    <row r="425" ht="15.75" customHeight="1">
      <c r="G425" s="3"/>
      <c r="H425" s="93"/>
    </row>
    <row r="426" ht="15.75" customHeight="1">
      <c r="G426" s="3"/>
      <c r="H426" s="93"/>
    </row>
    <row r="427" ht="15.75" customHeight="1">
      <c r="G427" s="3"/>
      <c r="H427" s="93"/>
    </row>
    <row r="428" ht="15.75" customHeight="1">
      <c r="G428" s="3"/>
      <c r="H428" s="93"/>
    </row>
    <row r="429" ht="15.75" customHeight="1">
      <c r="G429" s="3"/>
      <c r="H429" s="93"/>
    </row>
    <row r="430" ht="15.75" customHeight="1">
      <c r="G430" s="3"/>
      <c r="H430" s="93"/>
    </row>
    <row r="431" ht="15.75" customHeight="1">
      <c r="G431" s="3"/>
      <c r="H431" s="93"/>
    </row>
    <row r="432" ht="15.75" customHeight="1">
      <c r="G432" s="3"/>
      <c r="H432" s="93"/>
    </row>
    <row r="433" ht="15.75" customHeight="1">
      <c r="G433" s="3"/>
      <c r="H433" s="93"/>
    </row>
    <row r="434" ht="15.75" customHeight="1">
      <c r="G434" s="3"/>
      <c r="H434" s="93"/>
    </row>
    <row r="435" ht="15.75" customHeight="1">
      <c r="G435" s="3"/>
      <c r="H435" s="93"/>
    </row>
    <row r="436" ht="15.75" customHeight="1">
      <c r="G436" s="3"/>
      <c r="H436" s="93"/>
    </row>
    <row r="437" ht="15.75" customHeight="1">
      <c r="G437" s="3"/>
      <c r="H437" s="93"/>
    </row>
    <row r="438" ht="15.75" customHeight="1">
      <c r="G438" s="3"/>
      <c r="H438" s="93"/>
    </row>
    <row r="439" ht="15.75" customHeight="1">
      <c r="G439" s="3"/>
      <c r="H439" s="93"/>
    </row>
    <row r="440" ht="15.75" customHeight="1">
      <c r="G440" s="3"/>
      <c r="H440" s="93"/>
    </row>
    <row r="441" ht="15.75" customHeight="1">
      <c r="G441" s="3"/>
      <c r="H441" s="93"/>
    </row>
    <row r="442" ht="15.75" customHeight="1">
      <c r="G442" s="3"/>
      <c r="H442" s="93"/>
    </row>
    <row r="443" ht="15.75" customHeight="1">
      <c r="G443" s="3"/>
      <c r="H443" s="93"/>
    </row>
    <row r="444" ht="15.75" customHeight="1">
      <c r="G444" s="3"/>
      <c r="H444" s="93"/>
    </row>
    <row r="445" ht="15.75" customHeight="1">
      <c r="G445" s="3"/>
      <c r="H445" s="93"/>
    </row>
    <row r="446" ht="15.75" customHeight="1">
      <c r="G446" s="3"/>
      <c r="H446" s="93"/>
    </row>
    <row r="447" ht="15.75" customHeight="1">
      <c r="G447" s="3"/>
      <c r="H447" s="93"/>
    </row>
    <row r="448" ht="15.75" customHeight="1">
      <c r="G448" s="3"/>
      <c r="H448" s="93"/>
    </row>
    <row r="449" ht="15.75" customHeight="1">
      <c r="G449" s="3"/>
      <c r="H449" s="93"/>
    </row>
    <row r="450" ht="15.75" customHeight="1">
      <c r="G450" s="3"/>
      <c r="H450" s="93"/>
    </row>
    <row r="451" ht="15.75" customHeight="1">
      <c r="G451" s="3"/>
      <c r="H451" s="93"/>
    </row>
    <row r="452" ht="15.75" customHeight="1">
      <c r="G452" s="3"/>
      <c r="H452" s="93"/>
    </row>
    <row r="453" ht="15.75" customHeight="1">
      <c r="G453" s="3"/>
      <c r="H453" s="93"/>
    </row>
    <row r="454" ht="15.75" customHeight="1">
      <c r="G454" s="3"/>
      <c r="H454" s="93"/>
    </row>
    <row r="455" ht="15.75" customHeight="1">
      <c r="G455" s="3"/>
      <c r="H455" s="93"/>
    </row>
    <row r="456" ht="15.75" customHeight="1">
      <c r="G456" s="3"/>
      <c r="H456" s="93"/>
    </row>
    <row r="457" ht="15.75" customHeight="1">
      <c r="G457" s="3"/>
      <c r="H457" s="93"/>
    </row>
    <row r="458" ht="15.75" customHeight="1">
      <c r="G458" s="3"/>
      <c r="H458" s="93"/>
    </row>
    <row r="459" ht="15.75" customHeight="1">
      <c r="G459" s="3"/>
      <c r="H459" s="93"/>
    </row>
    <row r="460" ht="15.75" customHeight="1">
      <c r="G460" s="3"/>
      <c r="H460" s="93"/>
    </row>
    <row r="461" ht="15.75" customHeight="1">
      <c r="G461" s="3"/>
      <c r="H461" s="93"/>
    </row>
    <row r="462" ht="15.75" customHeight="1">
      <c r="G462" s="3"/>
      <c r="H462" s="93"/>
    </row>
    <row r="463" ht="15.75" customHeight="1">
      <c r="G463" s="3"/>
      <c r="H463" s="93"/>
    </row>
    <row r="464" ht="15.75" customHeight="1">
      <c r="G464" s="3"/>
      <c r="H464" s="93"/>
    </row>
    <row r="465" ht="15.75" customHeight="1">
      <c r="G465" s="3"/>
      <c r="H465" s="93"/>
    </row>
    <row r="466" ht="15.75" customHeight="1">
      <c r="G466" s="3"/>
      <c r="H466" s="93"/>
    </row>
    <row r="467" ht="15.75" customHeight="1">
      <c r="G467" s="3"/>
      <c r="H467" s="93"/>
    </row>
    <row r="468" ht="15.75" customHeight="1">
      <c r="G468" s="3"/>
      <c r="H468" s="93"/>
    </row>
    <row r="469" ht="15.75" customHeight="1">
      <c r="G469" s="3"/>
      <c r="H469" s="93"/>
    </row>
    <row r="470" ht="15.75" customHeight="1">
      <c r="G470" s="3"/>
      <c r="H470" s="93"/>
    </row>
    <row r="471" ht="15.75" customHeight="1">
      <c r="G471" s="3"/>
      <c r="H471" s="93"/>
    </row>
    <row r="472" ht="15.75" customHeight="1">
      <c r="G472" s="3"/>
      <c r="H472" s="93"/>
    </row>
    <row r="473" ht="15.75" customHeight="1">
      <c r="G473" s="3"/>
      <c r="H473" s="93"/>
    </row>
    <row r="474" ht="15.75" customHeight="1">
      <c r="G474" s="3"/>
      <c r="H474" s="93"/>
    </row>
    <row r="475" ht="15.75" customHeight="1">
      <c r="G475" s="3"/>
      <c r="H475" s="93"/>
    </row>
    <row r="476" ht="15.75" customHeight="1">
      <c r="G476" s="3"/>
      <c r="H476" s="93"/>
    </row>
    <row r="477" ht="15.75" customHeight="1">
      <c r="G477" s="3"/>
      <c r="H477" s="93"/>
    </row>
    <row r="478" ht="15.75" customHeight="1">
      <c r="G478" s="3"/>
      <c r="H478" s="93"/>
    </row>
    <row r="479" ht="15.75" customHeight="1">
      <c r="G479" s="3"/>
      <c r="H479" s="93"/>
    </row>
    <row r="480" ht="15.75" customHeight="1">
      <c r="G480" s="3"/>
      <c r="H480" s="93"/>
    </row>
    <row r="481" ht="15.75" customHeight="1">
      <c r="G481" s="3"/>
      <c r="H481" s="93"/>
    </row>
    <row r="482" ht="15.75" customHeight="1">
      <c r="G482" s="3"/>
      <c r="H482" s="93"/>
    </row>
    <row r="483" ht="15.75" customHeight="1">
      <c r="G483" s="3"/>
      <c r="H483" s="93"/>
    </row>
    <row r="484" ht="15.75" customHeight="1">
      <c r="G484" s="3"/>
      <c r="H484" s="93"/>
    </row>
    <row r="485" ht="15.75" customHeight="1">
      <c r="G485" s="3"/>
      <c r="H485" s="93"/>
    </row>
    <row r="486" ht="15.75" customHeight="1">
      <c r="G486" s="3"/>
      <c r="H486" s="93"/>
    </row>
    <row r="487" ht="15.75" customHeight="1">
      <c r="G487" s="3"/>
      <c r="H487" s="93"/>
    </row>
    <row r="488" ht="15.75" customHeight="1">
      <c r="G488" s="3"/>
      <c r="H488" s="93"/>
    </row>
    <row r="489" ht="15.75" customHeight="1">
      <c r="G489" s="3"/>
      <c r="H489" s="93"/>
    </row>
    <row r="490" ht="15.75" customHeight="1">
      <c r="G490" s="3"/>
      <c r="H490" s="93"/>
    </row>
    <row r="491" ht="15.75" customHeight="1">
      <c r="G491" s="3"/>
      <c r="H491" s="93"/>
    </row>
    <row r="492" ht="15.75" customHeight="1">
      <c r="G492" s="3"/>
      <c r="H492" s="93"/>
    </row>
    <row r="493" ht="15.75" customHeight="1">
      <c r="G493" s="3"/>
      <c r="H493" s="93"/>
    </row>
    <row r="494" ht="15.75" customHeight="1">
      <c r="G494" s="3"/>
      <c r="H494" s="93"/>
    </row>
    <row r="495" ht="15.75" customHeight="1">
      <c r="G495" s="3"/>
      <c r="H495" s="93"/>
    </row>
    <row r="496" ht="15.75" customHeight="1">
      <c r="G496" s="3"/>
      <c r="H496" s="93"/>
    </row>
    <row r="497" ht="15.75" customHeight="1">
      <c r="G497" s="3"/>
      <c r="H497" s="93"/>
    </row>
    <row r="498" ht="15.75" customHeight="1">
      <c r="G498" s="3"/>
      <c r="H498" s="93"/>
    </row>
    <row r="499" ht="15.75" customHeight="1">
      <c r="G499" s="3"/>
      <c r="H499" s="93"/>
    </row>
    <row r="500" ht="15.75" customHeight="1">
      <c r="G500" s="3"/>
      <c r="H500" s="93"/>
    </row>
    <row r="501" ht="15.75" customHeight="1">
      <c r="G501" s="3"/>
      <c r="H501" s="93"/>
    </row>
    <row r="502" ht="15.75" customHeight="1">
      <c r="G502" s="3"/>
      <c r="H502" s="93"/>
    </row>
    <row r="503" ht="15.75" customHeight="1">
      <c r="G503" s="3"/>
      <c r="H503" s="93"/>
    </row>
    <row r="504" ht="15.75" customHeight="1">
      <c r="G504" s="3"/>
      <c r="H504" s="93"/>
    </row>
    <row r="505" ht="15.75" customHeight="1">
      <c r="G505" s="3"/>
      <c r="H505" s="93"/>
    </row>
    <row r="506" ht="15.75" customHeight="1">
      <c r="G506" s="3"/>
      <c r="H506" s="93"/>
    </row>
    <row r="507" ht="15.75" customHeight="1">
      <c r="G507" s="3"/>
      <c r="H507" s="93"/>
    </row>
    <row r="508" ht="15.75" customHeight="1">
      <c r="G508" s="3"/>
      <c r="H508" s="93"/>
    </row>
    <row r="509" ht="15.75" customHeight="1">
      <c r="G509" s="3"/>
      <c r="H509" s="93"/>
    </row>
    <row r="510" ht="15.75" customHeight="1">
      <c r="G510" s="3"/>
      <c r="H510" s="93"/>
    </row>
    <row r="511" ht="15.75" customHeight="1">
      <c r="G511" s="3"/>
      <c r="H511" s="93"/>
    </row>
    <row r="512" ht="15.75" customHeight="1">
      <c r="G512" s="3"/>
      <c r="H512" s="93"/>
    </row>
    <row r="513" ht="15.75" customHeight="1">
      <c r="G513" s="3"/>
      <c r="H513" s="93"/>
    </row>
    <row r="514" ht="15.75" customHeight="1">
      <c r="G514" s="3"/>
      <c r="H514" s="93"/>
    </row>
    <row r="515" ht="15.75" customHeight="1">
      <c r="G515" s="3"/>
      <c r="H515" s="93"/>
    </row>
    <row r="516" ht="15.75" customHeight="1">
      <c r="G516" s="3"/>
      <c r="H516" s="93"/>
    </row>
    <row r="517" ht="15.75" customHeight="1">
      <c r="G517" s="3"/>
      <c r="H517" s="93"/>
    </row>
    <row r="518" ht="15.75" customHeight="1">
      <c r="G518" s="3"/>
      <c r="H518" s="93"/>
    </row>
    <row r="519" ht="15.75" customHeight="1">
      <c r="G519" s="3"/>
      <c r="H519" s="93"/>
    </row>
    <row r="520" ht="15.75" customHeight="1">
      <c r="G520" s="3"/>
      <c r="H520" s="93"/>
    </row>
    <row r="521" ht="15.75" customHeight="1">
      <c r="G521" s="3"/>
      <c r="H521" s="93"/>
    </row>
    <row r="522" ht="15.75" customHeight="1">
      <c r="G522" s="3"/>
      <c r="H522" s="93"/>
    </row>
    <row r="523" ht="15.75" customHeight="1">
      <c r="G523" s="3"/>
      <c r="H523" s="93"/>
    </row>
    <row r="524" ht="15.75" customHeight="1">
      <c r="G524" s="3"/>
      <c r="H524" s="93"/>
    </row>
    <row r="525" ht="15.75" customHeight="1">
      <c r="G525" s="3"/>
      <c r="H525" s="93"/>
    </row>
    <row r="526" ht="15.75" customHeight="1">
      <c r="G526" s="3"/>
      <c r="H526" s="93"/>
    </row>
    <row r="527" ht="15.75" customHeight="1">
      <c r="G527" s="3"/>
      <c r="H527" s="93"/>
    </row>
    <row r="528" ht="15.75" customHeight="1">
      <c r="G528" s="3"/>
      <c r="H528" s="93"/>
    </row>
    <row r="529" ht="15.75" customHeight="1">
      <c r="G529" s="3"/>
      <c r="H529" s="93"/>
    </row>
    <row r="530" ht="15.75" customHeight="1">
      <c r="G530" s="3"/>
      <c r="H530" s="93"/>
    </row>
    <row r="531" ht="15.75" customHeight="1">
      <c r="G531" s="3"/>
      <c r="H531" s="93"/>
    </row>
    <row r="532" ht="15.75" customHeight="1">
      <c r="G532" s="3"/>
      <c r="H532" s="93"/>
    </row>
    <row r="533" ht="15.75" customHeight="1">
      <c r="G533" s="3"/>
      <c r="H533" s="93"/>
    </row>
    <row r="534" ht="15.75" customHeight="1">
      <c r="G534" s="3"/>
      <c r="H534" s="93"/>
    </row>
    <row r="535" ht="15.75" customHeight="1">
      <c r="G535" s="3"/>
      <c r="H535" s="93"/>
    </row>
    <row r="536" ht="15.75" customHeight="1">
      <c r="G536" s="3"/>
      <c r="H536" s="93"/>
    </row>
    <row r="537" ht="15.75" customHeight="1">
      <c r="G537" s="3"/>
      <c r="H537" s="93"/>
    </row>
    <row r="538" ht="15.75" customHeight="1">
      <c r="G538" s="3"/>
      <c r="H538" s="93"/>
    </row>
    <row r="539" ht="15.75" customHeight="1">
      <c r="G539" s="3"/>
      <c r="H539" s="93"/>
    </row>
    <row r="540" ht="15.75" customHeight="1">
      <c r="G540" s="3"/>
      <c r="H540" s="93"/>
    </row>
    <row r="541" ht="15.75" customHeight="1">
      <c r="G541" s="3"/>
      <c r="H541" s="93"/>
    </row>
    <row r="542" ht="15.75" customHeight="1">
      <c r="G542" s="3"/>
      <c r="H542" s="93"/>
    </row>
    <row r="543" ht="15.75" customHeight="1">
      <c r="G543" s="3"/>
      <c r="H543" s="93"/>
    </row>
    <row r="544" ht="15.75" customHeight="1">
      <c r="G544" s="3"/>
      <c r="H544" s="93"/>
    </row>
    <row r="545" ht="15.75" customHeight="1">
      <c r="G545" s="3"/>
      <c r="H545" s="93"/>
    </row>
    <row r="546" ht="15.75" customHeight="1">
      <c r="G546" s="3"/>
      <c r="H546" s="93"/>
    </row>
    <row r="547" ht="15.75" customHeight="1">
      <c r="G547" s="3"/>
      <c r="H547" s="93"/>
    </row>
    <row r="548" ht="15.75" customHeight="1">
      <c r="G548" s="3"/>
      <c r="H548" s="93"/>
    </row>
    <row r="549" ht="15.75" customHeight="1">
      <c r="G549" s="3"/>
      <c r="H549" s="93"/>
    </row>
    <row r="550" ht="15.75" customHeight="1">
      <c r="G550" s="3"/>
      <c r="H550" s="93"/>
    </row>
    <row r="551" ht="15.75" customHeight="1">
      <c r="G551" s="3"/>
      <c r="H551" s="93"/>
    </row>
    <row r="552" ht="15.75" customHeight="1">
      <c r="G552" s="3"/>
      <c r="H552" s="93"/>
    </row>
    <row r="553" ht="15.75" customHeight="1">
      <c r="G553" s="3"/>
      <c r="H553" s="93"/>
    </row>
    <row r="554" ht="15.75" customHeight="1">
      <c r="G554" s="3"/>
      <c r="H554" s="93"/>
    </row>
    <row r="555" ht="15.75" customHeight="1">
      <c r="G555" s="3"/>
      <c r="H555" s="93"/>
    </row>
    <row r="556" ht="15.75" customHeight="1">
      <c r="G556" s="3"/>
      <c r="H556" s="93"/>
    </row>
    <row r="557" ht="15.75" customHeight="1">
      <c r="G557" s="3"/>
      <c r="H557" s="93"/>
    </row>
    <row r="558" ht="15.75" customHeight="1">
      <c r="G558" s="3"/>
      <c r="H558" s="93"/>
    </row>
    <row r="559" ht="15.75" customHeight="1">
      <c r="G559" s="3"/>
      <c r="H559" s="93"/>
    </row>
    <row r="560" ht="15.75" customHeight="1">
      <c r="G560" s="3"/>
      <c r="H560" s="93"/>
    </row>
    <row r="561" ht="15.75" customHeight="1">
      <c r="G561" s="3"/>
      <c r="H561" s="93"/>
    </row>
    <row r="562" ht="15.75" customHeight="1">
      <c r="G562" s="3"/>
      <c r="H562" s="93"/>
    </row>
    <row r="563" ht="15.75" customHeight="1">
      <c r="G563" s="3"/>
      <c r="H563" s="93"/>
    </row>
    <row r="564" ht="15.75" customHeight="1">
      <c r="G564" s="3"/>
      <c r="H564" s="93"/>
    </row>
    <row r="565" ht="15.75" customHeight="1">
      <c r="G565" s="3"/>
      <c r="H565" s="93"/>
    </row>
    <row r="566" ht="15.75" customHeight="1">
      <c r="G566" s="3"/>
      <c r="H566" s="93"/>
    </row>
    <row r="567" ht="15.75" customHeight="1">
      <c r="G567" s="3"/>
      <c r="H567" s="93"/>
    </row>
    <row r="568" ht="15.75" customHeight="1">
      <c r="G568" s="3"/>
      <c r="H568" s="93"/>
    </row>
    <row r="569" ht="15.75" customHeight="1">
      <c r="G569" s="3"/>
      <c r="H569" s="93"/>
    </row>
    <row r="570" ht="15.75" customHeight="1">
      <c r="G570" s="3"/>
      <c r="H570" s="93"/>
    </row>
    <row r="571" ht="15.75" customHeight="1">
      <c r="G571" s="3"/>
      <c r="H571" s="93"/>
    </row>
    <row r="572" ht="15.75" customHeight="1">
      <c r="G572" s="3"/>
      <c r="H572" s="93"/>
    </row>
    <row r="573" ht="15.75" customHeight="1">
      <c r="G573" s="3"/>
      <c r="H573" s="93"/>
    </row>
    <row r="574" ht="15.75" customHeight="1">
      <c r="G574" s="3"/>
      <c r="H574" s="93"/>
    </row>
    <row r="575" ht="15.75" customHeight="1">
      <c r="G575" s="3"/>
      <c r="H575" s="93"/>
    </row>
    <row r="576" ht="15.75" customHeight="1">
      <c r="G576" s="3"/>
      <c r="H576" s="93"/>
    </row>
    <row r="577" ht="15.75" customHeight="1">
      <c r="G577" s="3"/>
      <c r="H577" s="93"/>
    </row>
    <row r="578" ht="15.75" customHeight="1">
      <c r="G578" s="3"/>
      <c r="H578" s="93"/>
    </row>
    <row r="579" ht="15.75" customHeight="1">
      <c r="G579" s="3"/>
      <c r="H579" s="93"/>
    </row>
    <row r="580" ht="15.75" customHeight="1">
      <c r="G580" s="3"/>
      <c r="H580" s="93"/>
    </row>
    <row r="581" ht="15.75" customHeight="1">
      <c r="G581" s="3"/>
      <c r="H581" s="93"/>
    </row>
    <row r="582" ht="15.75" customHeight="1">
      <c r="G582" s="3"/>
      <c r="H582" s="93"/>
    </row>
    <row r="583" ht="15.75" customHeight="1">
      <c r="G583" s="3"/>
      <c r="H583" s="93"/>
    </row>
    <row r="584" ht="15.75" customHeight="1">
      <c r="G584" s="3"/>
      <c r="H584" s="93"/>
    </row>
    <row r="585" ht="15.75" customHeight="1">
      <c r="G585" s="3"/>
      <c r="H585" s="93"/>
    </row>
    <row r="586" ht="15.75" customHeight="1">
      <c r="G586" s="3"/>
      <c r="H586" s="93"/>
    </row>
    <row r="587" ht="15.75" customHeight="1">
      <c r="G587" s="3"/>
      <c r="H587" s="93"/>
    </row>
    <row r="588" ht="15.75" customHeight="1">
      <c r="G588" s="3"/>
      <c r="H588" s="93"/>
    </row>
    <row r="589" ht="15.75" customHeight="1">
      <c r="G589" s="3"/>
      <c r="H589" s="93"/>
    </row>
    <row r="590" ht="15.75" customHeight="1">
      <c r="G590" s="3"/>
      <c r="H590" s="93"/>
    </row>
    <row r="591" ht="15.75" customHeight="1">
      <c r="G591" s="3"/>
      <c r="H591" s="93"/>
    </row>
    <row r="592" ht="15.75" customHeight="1">
      <c r="G592" s="3"/>
      <c r="H592" s="93"/>
    </row>
    <row r="593" ht="15.75" customHeight="1">
      <c r="G593" s="3"/>
      <c r="H593" s="93"/>
    </row>
    <row r="594" ht="15.75" customHeight="1">
      <c r="G594" s="3"/>
      <c r="H594" s="93"/>
    </row>
    <row r="595" ht="15.75" customHeight="1">
      <c r="G595" s="3"/>
      <c r="H595" s="93"/>
    </row>
    <row r="596" ht="15.75" customHeight="1">
      <c r="G596" s="3"/>
      <c r="H596" s="93"/>
    </row>
    <row r="597" ht="15.75" customHeight="1">
      <c r="G597" s="3"/>
      <c r="H597" s="93"/>
    </row>
    <row r="598" ht="15.75" customHeight="1">
      <c r="G598" s="3"/>
      <c r="H598" s="93"/>
    </row>
    <row r="599" ht="15.75" customHeight="1">
      <c r="G599" s="3"/>
      <c r="H599" s="93"/>
    </row>
    <row r="600" ht="15.75" customHeight="1">
      <c r="G600" s="3"/>
      <c r="H600" s="93"/>
    </row>
    <row r="601" ht="15.75" customHeight="1">
      <c r="G601" s="3"/>
      <c r="H601" s="93"/>
    </row>
    <row r="602" ht="15.75" customHeight="1">
      <c r="G602" s="3"/>
      <c r="H602" s="93"/>
    </row>
    <row r="603" ht="15.75" customHeight="1">
      <c r="G603" s="3"/>
      <c r="H603" s="93"/>
    </row>
    <row r="604" ht="15.75" customHeight="1">
      <c r="G604" s="3"/>
      <c r="H604" s="93"/>
    </row>
    <row r="605" ht="15.75" customHeight="1">
      <c r="G605" s="3"/>
      <c r="H605" s="93"/>
    </row>
    <row r="606" ht="15.75" customHeight="1">
      <c r="G606" s="3"/>
      <c r="H606" s="93"/>
    </row>
    <row r="607" ht="15.75" customHeight="1">
      <c r="G607" s="3"/>
      <c r="H607" s="93"/>
    </row>
    <row r="608" ht="15.75" customHeight="1">
      <c r="G608" s="3"/>
      <c r="H608" s="93"/>
    </row>
    <row r="609" ht="15.75" customHeight="1">
      <c r="G609" s="3"/>
      <c r="H609" s="93"/>
    </row>
    <row r="610" ht="15.75" customHeight="1">
      <c r="G610" s="3"/>
      <c r="H610" s="93"/>
    </row>
    <row r="611" ht="15.75" customHeight="1">
      <c r="G611" s="3"/>
      <c r="H611" s="93"/>
    </row>
    <row r="612" ht="15.75" customHeight="1">
      <c r="G612" s="3"/>
      <c r="H612" s="93"/>
    </row>
    <row r="613" ht="15.75" customHeight="1">
      <c r="G613" s="3"/>
      <c r="H613" s="93"/>
    </row>
    <row r="614" ht="15.75" customHeight="1">
      <c r="G614" s="3"/>
      <c r="H614" s="93"/>
    </row>
    <row r="615" ht="15.75" customHeight="1">
      <c r="G615" s="3"/>
      <c r="H615" s="93"/>
    </row>
    <row r="616" ht="15.75" customHeight="1">
      <c r="G616" s="3"/>
      <c r="H616" s="93"/>
    </row>
    <row r="617" ht="15.75" customHeight="1">
      <c r="G617" s="3"/>
      <c r="H617" s="93"/>
    </row>
    <row r="618" ht="15.75" customHeight="1">
      <c r="G618" s="3"/>
      <c r="H618" s="93"/>
    </row>
    <row r="619" ht="15.75" customHeight="1">
      <c r="G619" s="3"/>
      <c r="H619" s="93"/>
    </row>
    <row r="620" ht="15.75" customHeight="1">
      <c r="G620" s="3"/>
      <c r="H620" s="93"/>
    </row>
    <row r="621" ht="15.75" customHeight="1">
      <c r="G621" s="3"/>
      <c r="H621" s="93"/>
    </row>
    <row r="622" ht="15.75" customHeight="1">
      <c r="G622" s="3"/>
      <c r="H622" s="93"/>
    </row>
    <row r="623" ht="15.75" customHeight="1">
      <c r="G623" s="3"/>
      <c r="H623" s="93"/>
    </row>
    <row r="624" ht="15.75" customHeight="1">
      <c r="G624" s="3"/>
      <c r="H624" s="93"/>
    </row>
    <row r="625" ht="15.75" customHeight="1">
      <c r="G625" s="3"/>
      <c r="H625" s="93"/>
    </row>
    <row r="626" ht="15.75" customHeight="1">
      <c r="G626" s="3"/>
      <c r="H626" s="93"/>
    </row>
    <row r="627" ht="15.75" customHeight="1">
      <c r="G627" s="3"/>
      <c r="H627" s="93"/>
    </row>
    <row r="628" ht="15.75" customHeight="1">
      <c r="G628" s="3"/>
      <c r="H628" s="93"/>
    </row>
    <row r="629" ht="15.75" customHeight="1">
      <c r="G629" s="3"/>
      <c r="H629" s="93"/>
    </row>
    <row r="630" ht="15.75" customHeight="1">
      <c r="G630" s="3"/>
      <c r="H630" s="93"/>
    </row>
    <row r="631" ht="15.75" customHeight="1">
      <c r="G631" s="3"/>
      <c r="H631" s="93"/>
    </row>
    <row r="632" ht="15.75" customHeight="1">
      <c r="G632" s="3"/>
      <c r="H632" s="93"/>
    </row>
    <row r="633" ht="15.75" customHeight="1">
      <c r="G633" s="3"/>
      <c r="H633" s="93"/>
    </row>
    <row r="634" ht="15.75" customHeight="1">
      <c r="G634" s="3"/>
      <c r="H634" s="93"/>
    </row>
    <row r="635" ht="15.75" customHeight="1">
      <c r="G635" s="3"/>
      <c r="H635" s="93"/>
    </row>
    <row r="636" ht="15.75" customHeight="1">
      <c r="G636" s="3"/>
      <c r="H636" s="93"/>
    </row>
    <row r="637" ht="15.75" customHeight="1">
      <c r="G637" s="3"/>
      <c r="H637" s="93"/>
    </row>
    <row r="638" ht="15.75" customHeight="1">
      <c r="G638" s="3"/>
      <c r="H638" s="93"/>
    </row>
    <row r="639" ht="15.75" customHeight="1">
      <c r="G639" s="3"/>
      <c r="H639" s="93"/>
    </row>
    <row r="640" ht="15.75" customHeight="1">
      <c r="G640" s="3"/>
      <c r="H640" s="93"/>
    </row>
    <row r="641" ht="15.75" customHeight="1">
      <c r="G641" s="3"/>
      <c r="H641" s="93"/>
    </row>
    <row r="642" ht="15.75" customHeight="1">
      <c r="G642" s="3"/>
      <c r="H642" s="93"/>
    </row>
    <row r="643" ht="15.75" customHeight="1">
      <c r="G643" s="3"/>
      <c r="H643" s="93"/>
    </row>
    <row r="644" ht="15.75" customHeight="1">
      <c r="G644" s="3"/>
      <c r="H644" s="93"/>
    </row>
    <row r="645" ht="15.75" customHeight="1">
      <c r="G645" s="3"/>
      <c r="H645" s="93"/>
    </row>
    <row r="646" ht="15.75" customHeight="1">
      <c r="G646" s="3"/>
      <c r="H646" s="93"/>
    </row>
    <row r="647" ht="15.75" customHeight="1">
      <c r="G647" s="3"/>
      <c r="H647" s="93"/>
    </row>
    <row r="648" ht="15.75" customHeight="1">
      <c r="G648" s="3"/>
      <c r="H648" s="93"/>
    </row>
    <row r="649" ht="15.75" customHeight="1">
      <c r="G649" s="3"/>
      <c r="H649" s="93"/>
    </row>
    <row r="650" ht="15.75" customHeight="1">
      <c r="G650" s="3"/>
      <c r="H650" s="93"/>
    </row>
    <row r="651" ht="15.75" customHeight="1">
      <c r="G651" s="3"/>
      <c r="H651" s="93"/>
    </row>
    <row r="652" ht="15.75" customHeight="1">
      <c r="G652" s="3"/>
      <c r="H652" s="93"/>
    </row>
    <row r="653" ht="15.75" customHeight="1">
      <c r="G653" s="3"/>
      <c r="H653" s="93"/>
    </row>
    <row r="654" ht="15.75" customHeight="1">
      <c r="G654" s="3"/>
      <c r="H654" s="93"/>
    </row>
    <row r="655" ht="15.75" customHeight="1">
      <c r="G655" s="3"/>
      <c r="H655" s="93"/>
    </row>
    <row r="656" ht="15.75" customHeight="1">
      <c r="G656" s="3"/>
      <c r="H656" s="93"/>
    </row>
    <row r="657" ht="15.75" customHeight="1">
      <c r="G657" s="3"/>
      <c r="H657" s="93"/>
    </row>
    <row r="658" ht="15.75" customHeight="1">
      <c r="G658" s="3"/>
      <c r="H658" s="93"/>
    </row>
    <row r="659" ht="15.75" customHeight="1">
      <c r="G659" s="3"/>
      <c r="H659" s="93"/>
    </row>
    <row r="660" ht="15.75" customHeight="1">
      <c r="G660" s="3"/>
      <c r="H660" s="93"/>
    </row>
    <row r="661" ht="15.75" customHeight="1">
      <c r="G661" s="3"/>
      <c r="H661" s="93"/>
    </row>
    <row r="662" ht="15.75" customHeight="1">
      <c r="G662" s="3"/>
      <c r="H662" s="93"/>
    </row>
    <row r="663" ht="15.75" customHeight="1">
      <c r="G663" s="3"/>
      <c r="H663" s="93"/>
    </row>
    <row r="664" ht="15.75" customHeight="1">
      <c r="G664" s="3"/>
      <c r="H664" s="93"/>
    </row>
    <row r="665" ht="15.75" customHeight="1">
      <c r="G665" s="3"/>
      <c r="H665" s="93"/>
    </row>
    <row r="666" ht="15.75" customHeight="1">
      <c r="G666" s="3"/>
      <c r="H666" s="93"/>
    </row>
    <row r="667" ht="15.75" customHeight="1">
      <c r="G667" s="3"/>
      <c r="H667" s="93"/>
    </row>
    <row r="668" ht="15.75" customHeight="1">
      <c r="G668" s="3"/>
      <c r="H668" s="93"/>
    </row>
    <row r="669" ht="15.75" customHeight="1">
      <c r="G669" s="3"/>
      <c r="H669" s="93"/>
    </row>
    <row r="670" ht="15.75" customHeight="1">
      <c r="G670" s="3"/>
      <c r="H670" s="93"/>
    </row>
    <row r="671" ht="15.75" customHeight="1">
      <c r="G671" s="3"/>
      <c r="H671" s="93"/>
    </row>
    <row r="672" ht="15.75" customHeight="1">
      <c r="G672" s="3"/>
      <c r="H672" s="93"/>
    </row>
    <row r="673" ht="15.75" customHeight="1">
      <c r="G673" s="3"/>
      <c r="H673" s="93"/>
    </row>
    <row r="674" ht="15.75" customHeight="1">
      <c r="G674" s="3"/>
      <c r="H674" s="93"/>
    </row>
    <row r="675" ht="15.75" customHeight="1">
      <c r="G675" s="3"/>
      <c r="H675" s="93"/>
    </row>
    <row r="676" ht="15.75" customHeight="1">
      <c r="G676" s="3"/>
      <c r="H676" s="93"/>
    </row>
    <row r="677" ht="15.75" customHeight="1">
      <c r="G677" s="3"/>
      <c r="H677" s="93"/>
    </row>
    <row r="678" ht="15.75" customHeight="1">
      <c r="G678" s="3"/>
      <c r="H678" s="93"/>
    </row>
    <row r="679" ht="15.75" customHeight="1">
      <c r="G679" s="3"/>
      <c r="H679" s="93"/>
    </row>
    <row r="680" ht="15.75" customHeight="1">
      <c r="G680" s="3"/>
      <c r="H680" s="93"/>
    </row>
    <row r="681" ht="15.75" customHeight="1">
      <c r="G681" s="3"/>
      <c r="H681" s="93"/>
    </row>
    <row r="682" ht="15.75" customHeight="1">
      <c r="G682" s="3"/>
      <c r="H682" s="93"/>
    </row>
    <row r="683" ht="15.75" customHeight="1">
      <c r="G683" s="3"/>
      <c r="H683" s="93"/>
    </row>
    <row r="684" ht="15.75" customHeight="1">
      <c r="G684" s="3"/>
      <c r="H684" s="93"/>
    </row>
    <row r="685" ht="15.75" customHeight="1">
      <c r="G685" s="3"/>
      <c r="H685" s="93"/>
    </row>
    <row r="686" ht="15.75" customHeight="1">
      <c r="G686" s="3"/>
      <c r="H686" s="93"/>
    </row>
    <row r="687" ht="15.75" customHeight="1">
      <c r="G687" s="3"/>
      <c r="H687" s="93"/>
    </row>
    <row r="688" ht="15.75" customHeight="1">
      <c r="G688" s="3"/>
      <c r="H688" s="93"/>
    </row>
    <row r="689" ht="15.75" customHeight="1">
      <c r="G689" s="3"/>
      <c r="H689" s="93"/>
    </row>
    <row r="690" ht="15.75" customHeight="1">
      <c r="G690" s="3"/>
      <c r="H690" s="93"/>
    </row>
    <row r="691" ht="15.75" customHeight="1">
      <c r="G691" s="3"/>
      <c r="H691" s="93"/>
    </row>
    <row r="692" ht="15.75" customHeight="1">
      <c r="G692" s="3"/>
      <c r="H692" s="93"/>
    </row>
    <row r="693" ht="15.75" customHeight="1">
      <c r="G693" s="3"/>
      <c r="H693" s="93"/>
    </row>
    <row r="694" ht="15.75" customHeight="1">
      <c r="G694" s="3"/>
      <c r="H694" s="93"/>
    </row>
    <row r="695" ht="15.75" customHeight="1">
      <c r="G695" s="3"/>
      <c r="H695" s="93"/>
    </row>
    <row r="696" ht="15.75" customHeight="1">
      <c r="G696" s="3"/>
      <c r="H696" s="93"/>
    </row>
    <row r="697" ht="15.75" customHeight="1">
      <c r="G697" s="3"/>
      <c r="H697" s="93"/>
    </row>
    <row r="698" ht="15.75" customHeight="1">
      <c r="G698" s="3"/>
      <c r="H698" s="93"/>
    </row>
    <row r="699" ht="15.75" customHeight="1">
      <c r="G699" s="3"/>
      <c r="H699" s="93"/>
    </row>
    <row r="700" ht="15.75" customHeight="1">
      <c r="G700" s="3"/>
      <c r="H700" s="93"/>
    </row>
    <row r="701" ht="15.75" customHeight="1">
      <c r="G701" s="3"/>
      <c r="H701" s="93"/>
    </row>
    <row r="702" ht="15.75" customHeight="1">
      <c r="G702" s="3"/>
      <c r="H702" s="93"/>
    </row>
    <row r="703" ht="15.75" customHeight="1">
      <c r="G703" s="3"/>
      <c r="H703" s="93"/>
    </row>
    <row r="704" ht="15.75" customHeight="1">
      <c r="G704" s="3"/>
      <c r="H704" s="93"/>
    </row>
    <row r="705" ht="15.75" customHeight="1">
      <c r="G705" s="3"/>
      <c r="H705" s="93"/>
    </row>
    <row r="706" ht="15.75" customHeight="1">
      <c r="G706" s="3"/>
      <c r="H706" s="93"/>
    </row>
    <row r="707" ht="15.75" customHeight="1">
      <c r="G707" s="3"/>
      <c r="H707" s="93"/>
    </row>
    <row r="708" ht="15.75" customHeight="1">
      <c r="G708" s="3"/>
      <c r="H708" s="93"/>
    </row>
    <row r="709" ht="15.75" customHeight="1">
      <c r="G709" s="3"/>
      <c r="H709" s="93"/>
    </row>
    <row r="710" ht="15.75" customHeight="1">
      <c r="G710" s="3"/>
      <c r="H710" s="93"/>
    </row>
    <row r="711" ht="15.75" customHeight="1">
      <c r="G711" s="3"/>
      <c r="H711" s="93"/>
    </row>
    <row r="712" ht="15.75" customHeight="1">
      <c r="G712" s="3"/>
      <c r="H712" s="93"/>
    </row>
    <row r="713" ht="15.75" customHeight="1">
      <c r="G713" s="3"/>
      <c r="H713" s="93"/>
    </row>
    <row r="714" ht="15.75" customHeight="1">
      <c r="G714" s="3"/>
      <c r="H714" s="93"/>
    </row>
    <row r="715" ht="15.75" customHeight="1">
      <c r="G715" s="3"/>
      <c r="H715" s="93"/>
    </row>
    <row r="716" ht="15.75" customHeight="1">
      <c r="G716" s="3"/>
      <c r="H716" s="93"/>
    </row>
    <row r="717" ht="15.75" customHeight="1">
      <c r="G717" s="3"/>
      <c r="H717" s="93"/>
    </row>
    <row r="718" ht="15.75" customHeight="1">
      <c r="G718" s="3"/>
      <c r="H718" s="93"/>
    </row>
    <row r="719" ht="15.75" customHeight="1">
      <c r="G719" s="3"/>
      <c r="H719" s="93"/>
    </row>
    <row r="720" ht="15.75" customHeight="1">
      <c r="G720" s="3"/>
      <c r="H720" s="93"/>
    </row>
    <row r="721" ht="15.75" customHeight="1">
      <c r="G721" s="3"/>
      <c r="H721" s="93"/>
    </row>
    <row r="722" ht="15.75" customHeight="1">
      <c r="G722" s="3"/>
      <c r="H722" s="93"/>
    </row>
    <row r="723" ht="15.75" customHeight="1">
      <c r="G723" s="3"/>
      <c r="H723" s="93"/>
    </row>
    <row r="724" ht="15.75" customHeight="1">
      <c r="G724" s="3"/>
      <c r="H724" s="93"/>
    </row>
    <row r="725" ht="15.75" customHeight="1">
      <c r="G725" s="3"/>
      <c r="H725" s="93"/>
    </row>
    <row r="726" ht="15.75" customHeight="1">
      <c r="G726" s="3"/>
      <c r="H726" s="93"/>
    </row>
    <row r="727" ht="15.75" customHeight="1">
      <c r="G727" s="3"/>
      <c r="H727" s="93"/>
    </row>
    <row r="728" ht="15.75" customHeight="1">
      <c r="G728" s="3"/>
      <c r="H728" s="93"/>
    </row>
    <row r="729" ht="15.75" customHeight="1">
      <c r="G729" s="3"/>
      <c r="H729" s="93"/>
    </row>
    <row r="730" ht="15.75" customHeight="1">
      <c r="G730" s="3"/>
      <c r="H730" s="93"/>
    </row>
    <row r="731" ht="15.75" customHeight="1">
      <c r="G731" s="3"/>
      <c r="H731" s="93"/>
    </row>
    <row r="732" ht="15.75" customHeight="1">
      <c r="G732" s="3"/>
      <c r="H732" s="93"/>
    </row>
    <row r="733" ht="15.75" customHeight="1">
      <c r="G733" s="3"/>
      <c r="H733" s="93"/>
    </row>
    <row r="734" ht="15.75" customHeight="1">
      <c r="G734" s="3"/>
      <c r="H734" s="93"/>
    </row>
    <row r="735" ht="15.75" customHeight="1">
      <c r="G735" s="3"/>
      <c r="H735" s="93"/>
    </row>
    <row r="736" ht="15.75" customHeight="1">
      <c r="G736" s="3"/>
      <c r="H736" s="93"/>
    </row>
    <row r="737" ht="15.75" customHeight="1">
      <c r="G737" s="3"/>
      <c r="H737" s="93"/>
    </row>
    <row r="738" ht="15.75" customHeight="1">
      <c r="G738" s="3"/>
      <c r="H738" s="93"/>
    </row>
    <row r="739" ht="15.75" customHeight="1">
      <c r="G739" s="3"/>
      <c r="H739" s="93"/>
    </row>
    <row r="740" ht="15.75" customHeight="1">
      <c r="G740" s="3"/>
      <c r="H740" s="93"/>
    </row>
    <row r="741" ht="15.75" customHeight="1">
      <c r="G741" s="3"/>
      <c r="H741" s="93"/>
    </row>
    <row r="742" ht="15.75" customHeight="1">
      <c r="G742" s="3"/>
      <c r="H742" s="93"/>
    </row>
    <row r="743" ht="15.75" customHeight="1">
      <c r="G743" s="3"/>
      <c r="H743" s="93"/>
    </row>
    <row r="744" ht="15.75" customHeight="1">
      <c r="G744" s="3"/>
      <c r="H744" s="93"/>
    </row>
    <row r="745" ht="15.75" customHeight="1">
      <c r="G745" s="3"/>
      <c r="H745" s="93"/>
    </row>
    <row r="746" ht="15.75" customHeight="1">
      <c r="G746" s="3"/>
      <c r="H746" s="93"/>
    </row>
    <row r="747" ht="15.75" customHeight="1">
      <c r="G747" s="3"/>
      <c r="H747" s="93"/>
    </row>
    <row r="748" ht="15.75" customHeight="1">
      <c r="G748" s="3"/>
      <c r="H748" s="93"/>
    </row>
    <row r="749" ht="15.75" customHeight="1">
      <c r="G749" s="3"/>
      <c r="H749" s="93"/>
    </row>
    <row r="750" ht="15.75" customHeight="1">
      <c r="G750" s="3"/>
      <c r="H750" s="93"/>
    </row>
    <row r="751" ht="15.75" customHeight="1">
      <c r="G751" s="3"/>
      <c r="H751" s="93"/>
    </row>
    <row r="752" ht="15.75" customHeight="1">
      <c r="G752" s="3"/>
      <c r="H752" s="93"/>
    </row>
    <row r="753" ht="15.75" customHeight="1">
      <c r="G753" s="3"/>
      <c r="H753" s="93"/>
    </row>
    <row r="754" ht="15.75" customHeight="1">
      <c r="G754" s="3"/>
      <c r="H754" s="93"/>
    </row>
    <row r="755" ht="15.75" customHeight="1">
      <c r="G755" s="3"/>
      <c r="H755" s="93"/>
    </row>
    <row r="756" ht="15.75" customHeight="1">
      <c r="G756" s="3"/>
      <c r="H756" s="93"/>
    </row>
    <row r="757" ht="15.75" customHeight="1">
      <c r="G757" s="3"/>
      <c r="H757" s="93"/>
    </row>
    <row r="758" ht="15.75" customHeight="1">
      <c r="G758" s="3"/>
      <c r="H758" s="93"/>
    </row>
    <row r="759" ht="15.75" customHeight="1">
      <c r="G759" s="3"/>
      <c r="H759" s="93"/>
    </row>
    <row r="760" ht="15.75" customHeight="1">
      <c r="G760" s="3"/>
      <c r="H760" s="93"/>
    </row>
    <row r="761" ht="15.75" customHeight="1">
      <c r="G761" s="3"/>
      <c r="H761" s="93"/>
    </row>
    <row r="762" ht="15.75" customHeight="1">
      <c r="G762" s="3"/>
      <c r="H762" s="93"/>
    </row>
    <row r="763" ht="15.75" customHeight="1">
      <c r="G763" s="3"/>
      <c r="H763" s="93"/>
    </row>
    <row r="764" ht="15.75" customHeight="1">
      <c r="G764" s="3"/>
      <c r="H764" s="93"/>
    </row>
    <row r="765" ht="15.75" customHeight="1">
      <c r="G765" s="3"/>
      <c r="H765" s="93"/>
    </row>
    <row r="766" ht="15.75" customHeight="1">
      <c r="G766" s="3"/>
      <c r="H766" s="93"/>
    </row>
    <row r="767" ht="15.75" customHeight="1">
      <c r="G767" s="3"/>
      <c r="H767" s="93"/>
    </row>
    <row r="768" ht="15.75" customHeight="1">
      <c r="G768" s="3"/>
      <c r="H768" s="93"/>
    </row>
    <row r="769" ht="15.75" customHeight="1">
      <c r="G769" s="3"/>
      <c r="H769" s="93"/>
    </row>
    <row r="770" ht="15.75" customHeight="1">
      <c r="G770" s="3"/>
      <c r="H770" s="93"/>
    </row>
    <row r="771" ht="15.75" customHeight="1">
      <c r="G771" s="3"/>
      <c r="H771" s="93"/>
    </row>
    <row r="772" ht="15.75" customHeight="1">
      <c r="G772" s="3"/>
      <c r="H772" s="93"/>
    </row>
    <row r="773" ht="15.75" customHeight="1">
      <c r="G773" s="3"/>
      <c r="H773" s="93"/>
    </row>
    <row r="774" ht="15.75" customHeight="1">
      <c r="G774" s="3"/>
      <c r="H774" s="93"/>
    </row>
    <row r="775" ht="15.75" customHeight="1">
      <c r="G775" s="3"/>
      <c r="H775" s="93"/>
    </row>
    <row r="776" ht="15.75" customHeight="1">
      <c r="G776" s="3"/>
      <c r="H776" s="93"/>
    </row>
    <row r="777" ht="15.75" customHeight="1">
      <c r="G777" s="3"/>
      <c r="H777" s="93"/>
    </row>
    <row r="778" ht="15.75" customHeight="1">
      <c r="G778" s="3"/>
      <c r="H778" s="93"/>
    </row>
    <row r="779" ht="15.75" customHeight="1">
      <c r="G779" s="3"/>
      <c r="H779" s="93"/>
    </row>
    <row r="780" ht="15.75" customHeight="1">
      <c r="G780" s="3"/>
      <c r="H780" s="93"/>
    </row>
    <row r="781" ht="15.75" customHeight="1">
      <c r="G781" s="3"/>
      <c r="H781" s="93"/>
    </row>
    <row r="782" ht="15.75" customHeight="1">
      <c r="G782" s="3"/>
      <c r="H782" s="93"/>
    </row>
    <row r="783" ht="15.75" customHeight="1">
      <c r="G783" s="3"/>
      <c r="H783" s="93"/>
    </row>
    <row r="784" ht="15.75" customHeight="1">
      <c r="G784" s="3"/>
      <c r="H784" s="93"/>
    </row>
    <row r="785" ht="15.75" customHeight="1">
      <c r="G785" s="3"/>
      <c r="H785" s="93"/>
    </row>
    <row r="786" ht="15.75" customHeight="1">
      <c r="G786" s="3"/>
      <c r="H786" s="93"/>
    </row>
    <row r="787" ht="15.75" customHeight="1">
      <c r="G787" s="3"/>
      <c r="H787" s="93"/>
    </row>
    <row r="788" ht="15.75" customHeight="1">
      <c r="G788" s="3"/>
      <c r="H788" s="93"/>
    </row>
    <row r="789" ht="15.75" customHeight="1">
      <c r="G789" s="3"/>
      <c r="H789" s="93"/>
    </row>
    <row r="790" ht="15.75" customHeight="1">
      <c r="G790" s="3"/>
      <c r="H790" s="93"/>
    </row>
    <row r="791" ht="15.75" customHeight="1">
      <c r="G791" s="3"/>
      <c r="H791" s="93"/>
    </row>
    <row r="792" ht="15.75" customHeight="1">
      <c r="G792" s="3"/>
      <c r="H792" s="93"/>
    </row>
    <row r="793" ht="15.75" customHeight="1">
      <c r="G793" s="3"/>
      <c r="H793" s="93"/>
    </row>
    <row r="794" ht="15.75" customHeight="1">
      <c r="G794" s="3"/>
      <c r="H794" s="93"/>
    </row>
    <row r="795" ht="15.75" customHeight="1">
      <c r="G795" s="3"/>
      <c r="H795" s="93"/>
    </row>
    <row r="796" ht="15.75" customHeight="1">
      <c r="G796" s="3"/>
      <c r="H796" s="93"/>
    </row>
    <row r="797" ht="15.75" customHeight="1">
      <c r="G797" s="3"/>
      <c r="H797" s="93"/>
    </row>
    <row r="798" ht="15.75" customHeight="1">
      <c r="G798" s="3"/>
      <c r="H798" s="93"/>
    </row>
    <row r="799" ht="15.75" customHeight="1">
      <c r="G799" s="3"/>
      <c r="H799" s="93"/>
    </row>
    <row r="800" ht="15.75" customHeight="1">
      <c r="G800" s="3"/>
      <c r="H800" s="93"/>
    </row>
    <row r="801" ht="15.75" customHeight="1">
      <c r="G801" s="3"/>
      <c r="H801" s="93"/>
    </row>
    <row r="802" ht="15.75" customHeight="1">
      <c r="G802" s="3"/>
      <c r="H802" s="93"/>
    </row>
    <row r="803" ht="15.75" customHeight="1">
      <c r="G803" s="3"/>
      <c r="H803" s="93"/>
    </row>
    <row r="804" ht="15.75" customHeight="1">
      <c r="G804" s="3"/>
      <c r="H804" s="93"/>
    </row>
    <row r="805" ht="15.75" customHeight="1">
      <c r="G805" s="3"/>
      <c r="H805" s="93"/>
    </row>
    <row r="806" ht="15.75" customHeight="1">
      <c r="G806" s="3"/>
      <c r="H806" s="93"/>
    </row>
    <row r="807" ht="15.75" customHeight="1">
      <c r="G807" s="3"/>
      <c r="H807" s="93"/>
    </row>
    <row r="808" ht="15.75" customHeight="1">
      <c r="G808" s="3"/>
      <c r="H808" s="93"/>
    </row>
    <row r="809" ht="15.75" customHeight="1">
      <c r="G809" s="3"/>
      <c r="H809" s="93"/>
    </row>
    <row r="810" ht="15.75" customHeight="1">
      <c r="G810" s="3"/>
      <c r="H810" s="93"/>
    </row>
    <row r="811" ht="15.75" customHeight="1">
      <c r="G811" s="3"/>
      <c r="H811" s="93"/>
    </row>
    <row r="812" ht="15.75" customHeight="1">
      <c r="G812" s="3"/>
      <c r="H812" s="93"/>
    </row>
    <row r="813" ht="15.75" customHeight="1">
      <c r="G813" s="3"/>
      <c r="H813" s="93"/>
    </row>
    <row r="814" ht="15.75" customHeight="1">
      <c r="G814" s="3"/>
      <c r="H814" s="93"/>
    </row>
    <row r="815" ht="15.75" customHeight="1">
      <c r="G815" s="3"/>
      <c r="H815" s="93"/>
    </row>
    <row r="816" ht="15.75" customHeight="1">
      <c r="G816" s="3"/>
      <c r="H816" s="93"/>
    </row>
    <row r="817" ht="15.75" customHeight="1">
      <c r="G817" s="3"/>
      <c r="H817" s="93"/>
    </row>
    <row r="818" ht="15.75" customHeight="1">
      <c r="G818" s="3"/>
      <c r="H818" s="93"/>
    </row>
    <row r="819" ht="15.75" customHeight="1">
      <c r="G819" s="3"/>
      <c r="H819" s="93"/>
    </row>
    <row r="820" ht="15.75" customHeight="1">
      <c r="G820" s="3"/>
      <c r="H820" s="93"/>
    </row>
    <row r="821" ht="15.75" customHeight="1">
      <c r="G821" s="3"/>
      <c r="H821" s="93"/>
    </row>
    <row r="822" ht="15.75" customHeight="1">
      <c r="G822" s="3"/>
      <c r="H822" s="93"/>
    </row>
    <row r="823" ht="15.75" customHeight="1">
      <c r="G823" s="3"/>
      <c r="H823" s="93"/>
    </row>
    <row r="824" ht="15.75" customHeight="1">
      <c r="G824" s="3"/>
      <c r="H824" s="93"/>
    </row>
    <row r="825" ht="15.75" customHeight="1">
      <c r="G825" s="3"/>
      <c r="H825" s="93"/>
    </row>
    <row r="826" ht="15.75" customHeight="1">
      <c r="G826" s="3"/>
      <c r="H826" s="93"/>
    </row>
    <row r="827" ht="15.75" customHeight="1">
      <c r="G827" s="3"/>
      <c r="H827" s="93"/>
    </row>
    <row r="828" ht="15.75" customHeight="1">
      <c r="G828" s="3"/>
      <c r="H828" s="93"/>
    </row>
    <row r="829" ht="15.75" customHeight="1">
      <c r="G829" s="3"/>
      <c r="H829" s="93"/>
    </row>
    <row r="830" ht="15.75" customHeight="1">
      <c r="G830" s="3"/>
      <c r="H830" s="93"/>
    </row>
    <row r="831" ht="15.75" customHeight="1">
      <c r="G831" s="3"/>
      <c r="H831" s="93"/>
    </row>
    <row r="832" ht="15.75" customHeight="1">
      <c r="G832" s="3"/>
      <c r="H832" s="93"/>
    </row>
    <row r="833" ht="15.75" customHeight="1">
      <c r="G833" s="3"/>
      <c r="H833" s="93"/>
    </row>
    <row r="834" ht="15.75" customHeight="1">
      <c r="G834" s="3"/>
      <c r="H834" s="93"/>
    </row>
    <row r="835" ht="15.75" customHeight="1">
      <c r="G835" s="3"/>
      <c r="H835" s="93"/>
    </row>
    <row r="836" ht="15.75" customHeight="1">
      <c r="G836" s="3"/>
      <c r="H836" s="93"/>
    </row>
    <row r="837" ht="15.75" customHeight="1">
      <c r="G837" s="3"/>
      <c r="H837" s="93"/>
    </row>
    <row r="838" ht="15.75" customHeight="1">
      <c r="G838" s="3"/>
      <c r="H838" s="93"/>
    </row>
    <row r="839" ht="15.75" customHeight="1">
      <c r="G839" s="3"/>
      <c r="H839" s="93"/>
    </row>
    <row r="840" ht="15.75" customHeight="1">
      <c r="G840" s="3"/>
      <c r="H840" s="93"/>
    </row>
    <row r="841" ht="15.75" customHeight="1">
      <c r="G841" s="3"/>
      <c r="H841" s="93"/>
    </row>
    <row r="842" ht="15.75" customHeight="1">
      <c r="G842" s="3"/>
      <c r="H842" s="93"/>
    </row>
    <row r="843" ht="15.75" customHeight="1">
      <c r="G843" s="3"/>
      <c r="H843" s="93"/>
    </row>
    <row r="844" ht="15.75" customHeight="1">
      <c r="G844" s="3"/>
      <c r="H844" s="93"/>
    </row>
    <row r="845" ht="15.75" customHeight="1">
      <c r="G845" s="3"/>
      <c r="H845" s="93"/>
    </row>
    <row r="846" ht="15.75" customHeight="1">
      <c r="G846" s="3"/>
      <c r="H846" s="93"/>
    </row>
    <row r="847" ht="15.75" customHeight="1">
      <c r="G847" s="3"/>
      <c r="H847" s="93"/>
    </row>
    <row r="848" ht="15.75" customHeight="1">
      <c r="G848" s="3"/>
      <c r="H848" s="93"/>
    </row>
    <row r="849" ht="15.75" customHeight="1">
      <c r="G849" s="3"/>
      <c r="H849" s="93"/>
    </row>
    <row r="850" ht="15.75" customHeight="1">
      <c r="G850" s="3"/>
      <c r="H850" s="93"/>
    </row>
    <row r="851" ht="15.75" customHeight="1">
      <c r="G851" s="3"/>
      <c r="H851" s="93"/>
    </row>
    <row r="852" ht="15.75" customHeight="1">
      <c r="G852" s="3"/>
      <c r="H852" s="93"/>
    </row>
    <row r="853" ht="15.75" customHeight="1">
      <c r="G853" s="3"/>
      <c r="H853" s="93"/>
    </row>
    <row r="854" ht="15.75" customHeight="1">
      <c r="G854" s="3"/>
      <c r="H854" s="93"/>
    </row>
    <row r="855" ht="15.75" customHeight="1">
      <c r="G855" s="3"/>
      <c r="H855" s="93"/>
    </row>
    <row r="856" ht="15.75" customHeight="1">
      <c r="G856" s="3"/>
      <c r="H856" s="93"/>
    </row>
    <row r="857" ht="15.75" customHeight="1">
      <c r="G857" s="3"/>
      <c r="H857" s="93"/>
    </row>
    <row r="858" ht="15.75" customHeight="1">
      <c r="G858" s="3"/>
      <c r="H858" s="93"/>
    </row>
    <row r="859" ht="15.75" customHeight="1">
      <c r="G859" s="3"/>
      <c r="H859" s="93"/>
    </row>
    <row r="860" ht="15.75" customHeight="1">
      <c r="G860" s="3"/>
      <c r="H860" s="93"/>
    </row>
    <row r="861" ht="15.75" customHeight="1">
      <c r="G861" s="3"/>
      <c r="H861" s="93"/>
    </row>
    <row r="862" ht="15.75" customHeight="1">
      <c r="G862" s="3"/>
      <c r="H862" s="93"/>
    </row>
    <row r="863" ht="15.75" customHeight="1">
      <c r="G863" s="3"/>
      <c r="H863" s="93"/>
    </row>
    <row r="864" ht="15.75" customHeight="1">
      <c r="G864" s="3"/>
      <c r="H864" s="93"/>
    </row>
    <row r="865" ht="15.75" customHeight="1">
      <c r="G865" s="3"/>
      <c r="H865" s="93"/>
    </row>
    <row r="866" ht="15.75" customHeight="1">
      <c r="G866" s="3"/>
      <c r="H866" s="93"/>
    </row>
    <row r="867" ht="15.75" customHeight="1">
      <c r="G867" s="3"/>
      <c r="H867" s="93"/>
    </row>
    <row r="868" ht="15.75" customHeight="1">
      <c r="G868" s="3"/>
      <c r="H868" s="93"/>
    </row>
    <row r="869" ht="15.75" customHeight="1">
      <c r="G869" s="3"/>
      <c r="H869" s="93"/>
    </row>
    <row r="870" ht="15.75" customHeight="1">
      <c r="G870" s="3"/>
      <c r="H870" s="93"/>
    </row>
    <row r="871" ht="15.75" customHeight="1">
      <c r="G871" s="3"/>
      <c r="H871" s="93"/>
    </row>
    <row r="872" ht="15.75" customHeight="1">
      <c r="G872" s="3"/>
      <c r="H872" s="93"/>
    </row>
    <row r="873" ht="15.75" customHeight="1">
      <c r="G873" s="3"/>
      <c r="H873" s="93"/>
    </row>
    <row r="874" ht="15.75" customHeight="1">
      <c r="G874" s="3"/>
      <c r="H874" s="93"/>
    </row>
    <row r="875" ht="15.75" customHeight="1">
      <c r="G875" s="3"/>
      <c r="H875" s="93"/>
    </row>
    <row r="876" ht="15.75" customHeight="1">
      <c r="G876" s="3"/>
      <c r="H876" s="93"/>
    </row>
    <row r="877" ht="15.75" customHeight="1">
      <c r="G877" s="3"/>
      <c r="H877" s="93"/>
    </row>
    <row r="878" ht="15.75" customHeight="1">
      <c r="G878" s="3"/>
      <c r="H878" s="93"/>
    </row>
    <row r="879" ht="15.75" customHeight="1">
      <c r="G879" s="3"/>
      <c r="H879" s="93"/>
    </row>
    <row r="880" ht="15.75" customHeight="1">
      <c r="G880" s="3"/>
      <c r="H880" s="93"/>
    </row>
    <row r="881" ht="15.75" customHeight="1">
      <c r="G881" s="3"/>
      <c r="H881" s="93"/>
    </row>
    <row r="882" ht="15.75" customHeight="1">
      <c r="G882" s="3"/>
      <c r="H882" s="93"/>
    </row>
    <row r="883" ht="15.75" customHeight="1">
      <c r="G883" s="3"/>
      <c r="H883" s="93"/>
    </row>
    <row r="884" ht="15.75" customHeight="1">
      <c r="G884" s="3"/>
      <c r="H884" s="93"/>
    </row>
    <row r="885" ht="15.75" customHeight="1">
      <c r="G885" s="3"/>
      <c r="H885" s="93"/>
    </row>
    <row r="886" ht="15.75" customHeight="1">
      <c r="G886" s="3"/>
      <c r="H886" s="93"/>
    </row>
    <row r="887" ht="15.75" customHeight="1">
      <c r="G887" s="3"/>
      <c r="H887" s="93"/>
    </row>
    <row r="888" ht="15.75" customHeight="1">
      <c r="G888" s="3"/>
      <c r="H888" s="93"/>
    </row>
    <row r="889" ht="15.75" customHeight="1">
      <c r="G889" s="3"/>
      <c r="H889" s="93"/>
    </row>
    <row r="890" ht="15.75" customHeight="1">
      <c r="G890" s="3"/>
      <c r="H890" s="93"/>
    </row>
    <row r="891" ht="15.75" customHeight="1">
      <c r="G891" s="3"/>
      <c r="H891" s="93"/>
    </row>
    <row r="892" ht="15.75" customHeight="1">
      <c r="G892" s="3"/>
      <c r="H892" s="93"/>
    </row>
    <row r="893" ht="15.75" customHeight="1">
      <c r="G893" s="3"/>
      <c r="H893" s="93"/>
    </row>
    <row r="894" ht="15.75" customHeight="1">
      <c r="G894" s="3"/>
      <c r="H894" s="93"/>
    </row>
    <row r="895" ht="15.75" customHeight="1">
      <c r="G895" s="3"/>
      <c r="H895" s="93"/>
    </row>
    <row r="896" ht="15.75" customHeight="1">
      <c r="G896" s="3"/>
      <c r="H896" s="93"/>
    </row>
    <row r="897" ht="15.75" customHeight="1">
      <c r="G897" s="3"/>
      <c r="H897" s="93"/>
    </row>
    <row r="898" ht="15.75" customHeight="1">
      <c r="G898" s="3"/>
      <c r="H898" s="93"/>
    </row>
    <row r="899" ht="15.75" customHeight="1">
      <c r="G899" s="3"/>
      <c r="H899" s="93"/>
    </row>
    <row r="900" ht="15.75" customHeight="1">
      <c r="G900" s="3"/>
      <c r="H900" s="93"/>
    </row>
    <row r="901" ht="15.75" customHeight="1">
      <c r="G901" s="3"/>
      <c r="H901" s="93"/>
    </row>
    <row r="902" ht="15.75" customHeight="1">
      <c r="G902" s="3"/>
      <c r="H902" s="93"/>
    </row>
    <row r="903" ht="15.75" customHeight="1">
      <c r="G903" s="3"/>
      <c r="H903" s="93"/>
    </row>
    <row r="904" ht="15.75" customHeight="1">
      <c r="G904" s="3"/>
      <c r="H904" s="93"/>
    </row>
    <row r="905" ht="15.75" customHeight="1">
      <c r="G905" s="3"/>
      <c r="H905" s="93"/>
    </row>
    <row r="906" ht="15.75" customHeight="1">
      <c r="G906" s="3"/>
      <c r="H906" s="93"/>
    </row>
    <row r="907" ht="15.75" customHeight="1">
      <c r="G907" s="3"/>
      <c r="H907" s="93"/>
    </row>
    <row r="908" ht="15.75" customHeight="1">
      <c r="G908" s="3"/>
      <c r="H908" s="93"/>
    </row>
    <row r="909" ht="15.75" customHeight="1">
      <c r="G909" s="3"/>
      <c r="H909" s="93"/>
    </row>
    <row r="910" ht="15.75" customHeight="1">
      <c r="G910" s="3"/>
      <c r="H910" s="93"/>
    </row>
    <row r="911" ht="15.75" customHeight="1">
      <c r="G911" s="3"/>
      <c r="H911" s="93"/>
    </row>
    <row r="912" ht="15.75" customHeight="1">
      <c r="G912" s="3"/>
      <c r="H912" s="93"/>
    </row>
    <row r="913" ht="15.75" customHeight="1">
      <c r="G913" s="3"/>
      <c r="H913" s="93"/>
    </row>
    <row r="914" ht="15.75" customHeight="1">
      <c r="G914" s="3"/>
      <c r="H914" s="93"/>
    </row>
    <row r="915" ht="15.75" customHeight="1">
      <c r="G915" s="3"/>
      <c r="H915" s="93"/>
    </row>
    <row r="916" ht="15.75" customHeight="1">
      <c r="G916" s="3"/>
      <c r="H916" s="93"/>
    </row>
    <row r="917" ht="15.75" customHeight="1">
      <c r="G917" s="3"/>
      <c r="H917" s="93"/>
    </row>
    <row r="918" ht="15.75" customHeight="1">
      <c r="G918" s="3"/>
      <c r="H918" s="93"/>
    </row>
    <row r="919" ht="15.75" customHeight="1">
      <c r="G919" s="3"/>
      <c r="H919" s="93"/>
    </row>
    <row r="920" ht="15.75" customHeight="1">
      <c r="G920" s="3"/>
      <c r="H920" s="93"/>
    </row>
    <row r="921" ht="15.75" customHeight="1">
      <c r="G921" s="3"/>
      <c r="H921" s="93"/>
    </row>
    <row r="922" ht="15.75" customHeight="1">
      <c r="G922" s="3"/>
      <c r="H922" s="93"/>
    </row>
    <row r="923" ht="15.75" customHeight="1">
      <c r="G923" s="3"/>
      <c r="H923" s="93"/>
    </row>
    <row r="924" ht="15.75" customHeight="1">
      <c r="G924" s="3"/>
      <c r="H924" s="93"/>
    </row>
    <row r="925" ht="15.75" customHeight="1">
      <c r="G925" s="3"/>
      <c r="H925" s="93"/>
    </row>
    <row r="926" ht="15.75" customHeight="1">
      <c r="G926" s="3"/>
      <c r="H926" s="93"/>
    </row>
    <row r="927" ht="15.75" customHeight="1">
      <c r="G927" s="3"/>
      <c r="H927" s="93"/>
    </row>
    <row r="928" ht="15.75" customHeight="1">
      <c r="G928" s="3"/>
      <c r="H928" s="93"/>
    </row>
    <row r="929" ht="15.75" customHeight="1">
      <c r="G929" s="3"/>
      <c r="H929" s="93"/>
    </row>
    <row r="930" ht="15.75" customHeight="1">
      <c r="G930" s="3"/>
      <c r="H930" s="93"/>
    </row>
    <row r="931" ht="15.75" customHeight="1">
      <c r="G931" s="3"/>
      <c r="H931" s="93"/>
    </row>
    <row r="932" ht="15.75" customHeight="1">
      <c r="G932" s="3"/>
      <c r="H932" s="93"/>
    </row>
    <row r="933" ht="15.75" customHeight="1">
      <c r="G933" s="3"/>
      <c r="H933" s="93"/>
    </row>
    <row r="934" ht="15.75" customHeight="1">
      <c r="G934" s="3"/>
      <c r="H934" s="93"/>
    </row>
    <row r="935" ht="15.75" customHeight="1">
      <c r="G935" s="3"/>
      <c r="H935" s="93"/>
    </row>
    <row r="936" ht="15.75" customHeight="1">
      <c r="G936" s="3"/>
      <c r="H936" s="93"/>
    </row>
    <row r="937" ht="15.75" customHeight="1">
      <c r="G937" s="3"/>
      <c r="H937" s="93"/>
    </row>
    <row r="938" ht="15.75" customHeight="1">
      <c r="G938" s="3"/>
      <c r="H938" s="93"/>
    </row>
    <row r="939" ht="15.75" customHeight="1">
      <c r="G939" s="3"/>
      <c r="H939" s="93"/>
    </row>
    <row r="940" ht="15.75" customHeight="1">
      <c r="G940" s="3"/>
      <c r="H940" s="93"/>
    </row>
    <row r="941" ht="15.75" customHeight="1">
      <c r="G941" s="3"/>
      <c r="H941" s="93"/>
    </row>
    <row r="942" ht="15.75" customHeight="1">
      <c r="G942" s="3"/>
      <c r="H942" s="93"/>
    </row>
    <row r="943" ht="15.75" customHeight="1">
      <c r="G943" s="3"/>
      <c r="H943" s="93"/>
    </row>
    <row r="944" ht="15.75" customHeight="1">
      <c r="G944" s="3"/>
      <c r="H944" s="93"/>
    </row>
    <row r="945" ht="15.75" customHeight="1">
      <c r="G945" s="3"/>
      <c r="H945" s="93"/>
    </row>
    <row r="946" ht="15.75" customHeight="1">
      <c r="G946" s="3"/>
      <c r="H946" s="93"/>
    </row>
    <row r="947" ht="15.75" customHeight="1">
      <c r="G947" s="3"/>
      <c r="H947" s="93"/>
    </row>
    <row r="948" ht="15.75" customHeight="1">
      <c r="G948" s="3"/>
      <c r="H948" s="93"/>
    </row>
    <row r="949" ht="15.75" customHeight="1">
      <c r="G949" s="3"/>
      <c r="H949" s="93"/>
    </row>
    <row r="950" ht="15.75" customHeight="1">
      <c r="G950" s="3"/>
      <c r="H950" s="93"/>
    </row>
    <row r="951" ht="15.75" customHeight="1">
      <c r="G951" s="3"/>
      <c r="H951" s="93"/>
    </row>
    <row r="952" ht="15.75" customHeight="1">
      <c r="G952" s="3"/>
      <c r="H952" s="93"/>
    </row>
    <row r="953" ht="15.75" customHeight="1">
      <c r="G953" s="3"/>
      <c r="H953" s="93"/>
    </row>
    <row r="954" ht="15.75" customHeight="1">
      <c r="G954" s="3"/>
      <c r="H954" s="93"/>
    </row>
    <row r="955" ht="15.75" customHeight="1">
      <c r="G955" s="3"/>
      <c r="H955" s="93"/>
    </row>
    <row r="956" ht="15.75" customHeight="1">
      <c r="G956" s="3"/>
      <c r="H956" s="93"/>
    </row>
    <row r="957" ht="15.75" customHeight="1">
      <c r="G957" s="3"/>
      <c r="H957" s="93"/>
    </row>
    <row r="958" ht="15.75" customHeight="1">
      <c r="G958" s="3"/>
      <c r="H958" s="93"/>
    </row>
    <row r="959" ht="15.75" customHeight="1">
      <c r="G959" s="3"/>
      <c r="H959" s="93"/>
    </row>
    <row r="960" ht="15.75" customHeight="1">
      <c r="G960" s="3"/>
      <c r="H960" s="93"/>
    </row>
    <row r="961" ht="15.75" customHeight="1">
      <c r="G961" s="3"/>
      <c r="H961" s="93"/>
    </row>
    <row r="962" ht="15.75" customHeight="1">
      <c r="G962" s="3"/>
      <c r="H962" s="93"/>
    </row>
    <row r="963" ht="15.75" customHeight="1">
      <c r="G963" s="3"/>
      <c r="H963" s="93"/>
    </row>
    <row r="964" ht="15.75" customHeight="1">
      <c r="G964" s="3"/>
      <c r="H964" s="93"/>
    </row>
    <row r="965" ht="15.75" customHeight="1">
      <c r="G965" s="3"/>
      <c r="H965" s="93"/>
    </row>
    <row r="966" ht="15.75" customHeight="1">
      <c r="G966" s="3"/>
      <c r="H966" s="93"/>
    </row>
    <row r="967" ht="15.75" customHeight="1">
      <c r="G967" s="3"/>
      <c r="H967" s="93"/>
    </row>
    <row r="968" ht="15.75" customHeight="1">
      <c r="G968" s="3"/>
      <c r="H968" s="93"/>
    </row>
    <row r="969" ht="15.75" customHeight="1">
      <c r="G969" s="3"/>
      <c r="H969" s="93"/>
    </row>
    <row r="970" ht="15.75" customHeight="1">
      <c r="G970" s="3"/>
      <c r="H970" s="93"/>
    </row>
    <row r="971" ht="15.75" customHeight="1">
      <c r="G971" s="3"/>
      <c r="H971" s="93"/>
    </row>
    <row r="972" ht="15.75" customHeight="1">
      <c r="G972" s="3"/>
      <c r="H972" s="93"/>
    </row>
    <row r="973" ht="15.75" customHeight="1">
      <c r="G973" s="3"/>
      <c r="H973" s="93"/>
    </row>
    <row r="974" ht="15.75" customHeight="1">
      <c r="G974" s="3"/>
      <c r="H974" s="93"/>
    </row>
    <row r="975" ht="15.75" customHeight="1">
      <c r="G975" s="3"/>
      <c r="H975" s="93"/>
    </row>
    <row r="976" ht="15.75" customHeight="1">
      <c r="G976" s="3"/>
      <c r="H976" s="93"/>
    </row>
    <row r="977" ht="15.75" customHeight="1">
      <c r="G977" s="3"/>
      <c r="H977" s="93"/>
    </row>
    <row r="978" ht="15.75" customHeight="1">
      <c r="G978" s="3"/>
      <c r="H978" s="93"/>
    </row>
    <row r="979" ht="15.75" customHeight="1">
      <c r="G979" s="3"/>
      <c r="H979" s="93"/>
    </row>
    <row r="980" ht="15.75" customHeight="1">
      <c r="G980" s="3"/>
      <c r="H980" s="93"/>
    </row>
    <row r="981" ht="15.75" customHeight="1">
      <c r="G981" s="3"/>
      <c r="H981" s="93"/>
    </row>
    <row r="982" ht="15.75" customHeight="1">
      <c r="G982" s="3"/>
      <c r="H982" s="93"/>
    </row>
    <row r="983" ht="15.75" customHeight="1">
      <c r="G983" s="3"/>
      <c r="H983" s="93"/>
    </row>
    <row r="984" ht="15.75" customHeight="1">
      <c r="G984" s="3"/>
      <c r="H984" s="93"/>
    </row>
    <row r="985" ht="15.75" customHeight="1">
      <c r="G985" s="3"/>
      <c r="H985" s="93"/>
    </row>
    <row r="986" ht="15.75" customHeight="1">
      <c r="G986" s="3"/>
      <c r="H986" s="93"/>
    </row>
    <row r="987" ht="15.75" customHeight="1">
      <c r="G987" s="3"/>
      <c r="H987" s="93"/>
    </row>
    <row r="988" ht="15.75" customHeight="1">
      <c r="G988" s="3"/>
      <c r="H988" s="93"/>
    </row>
    <row r="989" ht="15.75" customHeight="1">
      <c r="G989" s="3"/>
      <c r="H989" s="93"/>
    </row>
    <row r="990" ht="15.75" customHeight="1">
      <c r="G990" s="3"/>
      <c r="H990" s="93"/>
    </row>
    <row r="991" ht="15.75" customHeight="1">
      <c r="G991" s="3"/>
      <c r="H991" s="93"/>
    </row>
    <row r="992" ht="15.75" customHeight="1">
      <c r="G992" s="3"/>
      <c r="H992" s="93"/>
    </row>
    <row r="993" ht="15.75" customHeight="1">
      <c r="G993" s="3"/>
      <c r="H993" s="93"/>
    </row>
    <row r="994" ht="15.75" customHeight="1">
      <c r="G994" s="3"/>
      <c r="H994" s="93"/>
    </row>
    <row r="995" ht="15.75" customHeight="1">
      <c r="G995" s="3"/>
      <c r="H995" s="93"/>
    </row>
    <row r="996" ht="15.75" customHeight="1">
      <c r="G996" s="3"/>
      <c r="H996" s="93"/>
    </row>
    <row r="997" ht="15.75" customHeight="1">
      <c r="G997" s="3"/>
      <c r="H997" s="93"/>
    </row>
    <row r="998" ht="15.75" customHeight="1">
      <c r="G998" s="3"/>
      <c r="H998" s="93"/>
    </row>
  </sheetData>
  <autoFilter ref="$A$1:$I$176"/>
  <mergeCells count="1">
    <mergeCell ref="J1:L1"/>
  </mergeCells>
  <hyperlinks>
    <hyperlink r:id="rId1" ref="F2"/>
    <hyperlink r:id="rId2" ref="F3"/>
    <hyperlink r:id="rId3" ref="F4"/>
    <hyperlink r:id="rId4" ref="F6"/>
    <hyperlink r:id="rId5" ref="F8"/>
    <hyperlink r:id="rId6" ref="F9"/>
    <hyperlink r:id="rId7" ref="F11"/>
    <hyperlink r:id="rId8" ref="F13"/>
    <hyperlink r:id="rId9" ref="F14"/>
    <hyperlink r:id="rId10" ref="F19"/>
    <hyperlink r:id="rId11" ref="F27"/>
    <hyperlink r:id="rId12" ref="F28"/>
    <hyperlink r:id="rId13" ref="F30"/>
    <hyperlink r:id="rId14" ref="F31"/>
    <hyperlink r:id="rId15" ref="F33"/>
    <hyperlink r:id="rId16" ref="F35"/>
    <hyperlink r:id="rId17" ref="F38"/>
    <hyperlink r:id="rId18" ref="F39"/>
    <hyperlink r:id="rId19" ref="F42"/>
    <hyperlink r:id="rId20" ref="F45"/>
    <hyperlink r:id="rId21" ref="F48"/>
    <hyperlink r:id="rId22" ref="F49"/>
    <hyperlink r:id="rId23" ref="F51"/>
    <hyperlink r:id="rId24" ref="F55"/>
    <hyperlink r:id="rId25" ref="F57"/>
    <hyperlink r:id="rId26" ref="F58"/>
    <hyperlink r:id="rId27" ref="F63"/>
    <hyperlink r:id="rId28" ref="F65"/>
    <hyperlink r:id="rId29" ref="F68"/>
    <hyperlink r:id="rId30" ref="F69"/>
    <hyperlink r:id="rId31" ref="F74"/>
    <hyperlink r:id="rId32" ref="F77"/>
    <hyperlink r:id="rId33" ref="F79"/>
    <hyperlink r:id="rId34" ref="F80"/>
    <hyperlink r:id="rId35" ref="F81"/>
    <hyperlink r:id="rId36" ref="F82"/>
    <hyperlink r:id="rId37" ref="F84"/>
    <hyperlink r:id="rId38" ref="F85"/>
    <hyperlink r:id="rId39" ref="F91"/>
    <hyperlink r:id="rId40" ref="F92"/>
    <hyperlink r:id="rId41" ref="F93"/>
    <hyperlink r:id="rId42" ref="F94"/>
    <hyperlink r:id="rId43" ref="F95"/>
    <hyperlink r:id="rId44" ref="F96"/>
    <hyperlink r:id="rId45" ref="F97"/>
    <hyperlink r:id="rId46" ref="F98"/>
    <hyperlink r:id="rId47" ref="F99"/>
    <hyperlink r:id="rId48" ref="F100"/>
    <hyperlink r:id="rId49" ref="F103"/>
    <hyperlink r:id="rId50" ref="F105"/>
    <hyperlink r:id="rId51" ref="F111"/>
    <hyperlink r:id="rId52" ref="F113"/>
    <hyperlink r:id="rId53" ref="F117"/>
    <hyperlink r:id="rId54" ref="F118"/>
    <hyperlink r:id="rId55" ref="F119"/>
    <hyperlink r:id="rId56" ref="F121"/>
    <hyperlink r:id="rId57" ref="F123"/>
    <hyperlink r:id="rId58" ref="F124"/>
    <hyperlink r:id="rId59" ref="F127"/>
    <hyperlink r:id="rId60" ref="F128"/>
    <hyperlink r:id="rId61" ref="F129"/>
    <hyperlink r:id="rId62" ref="F132"/>
    <hyperlink r:id="rId63" ref="F134"/>
    <hyperlink r:id="rId64" ref="F136"/>
    <hyperlink r:id="rId65" ref="F141"/>
    <hyperlink r:id="rId66" ref="F142"/>
    <hyperlink r:id="rId67" ref="F144"/>
    <hyperlink r:id="rId68" ref="F145"/>
    <hyperlink r:id="rId69" ref="F146"/>
    <hyperlink r:id="rId70" ref="F152"/>
    <hyperlink r:id="rId71" ref="F153"/>
    <hyperlink r:id="rId72" ref="F155"/>
    <hyperlink r:id="rId73" ref="F156"/>
    <hyperlink r:id="rId74" ref="F157"/>
    <hyperlink r:id="rId75" ref="F160"/>
    <hyperlink r:id="rId76" ref="F161"/>
    <hyperlink r:id="rId77" ref="F162"/>
    <hyperlink r:id="rId78" ref="F163"/>
    <hyperlink r:id="rId79" ref="F164"/>
    <hyperlink r:id="rId80" ref="F166"/>
    <hyperlink r:id="rId81" ref="F167"/>
    <hyperlink r:id="rId82" ref="F169"/>
    <hyperlink r:id="rId83" ref="F172"/>
  </hyperlinks>
  <printOptions/>
  <pageMargins bottom="0.75" footer="0.0" header="0.0" left="0.7" right="0.7" top="0.75"/>
  <pageSetup orientation="landscape"/>
  <drawing r:id="rId84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0"/>
    <col customWidth="1" min="3" max="3" width="32.29"/>
    <col customWidth="1" min="4" max="4" width="8.71"/>
    <col customWidth="1" min="5" max="5" width="45.29"/>
    <col customWidth="1" min="6" max="6" width="14.43"/>
    <col customWidth="1" min="7" max="7" width="14.0"/>
    <col customWidth="1" min="8" max="8" width="30.86"/>
    <col customWidth="1" min="9" max="9" width="10.57"/>
    <col customWidth="1" min="10" max="10" width="14.43"/>
    <col customWidth="1" min="11" max="11" width="10.14"/>
    <col customWidth="1" min="12" max="12" width="13.71"/>
    <col customWidth="1" min="13" max="13" width="20.86"/>
    <col customWidth="1" min="14" max="27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131" t="s">
        <v>2</v>
      </c>
      <c r="H1" s="131" t="s">
        <v>3</v>
      </c>
    </row>
    <row r="2">
      <c r="A2" s="14">
        <v>1.0</v>
      </c>
      <c r="B2" s="21" t="s">
        <v>1328</v>
      </c>
      <c r="C2" s="13" t="s">
        <v>49</v>
      </c>
      <c r="D2" s="14" t="s">
        <v>50</v>
      </c>
      <c r="E2" s="21" t="s">
        <v>1329</v>
      </c>
      <c r="F2" s="90" t="s">
        <v>1</v>
      </c>
      <c r="G2" s="74"/>
      <c r="H2" s="74"/>
      <c r="K2" s="72" t="s">
        <v>51</v>
      </c>
      <c r="L2" s="41"/>
      <c r="M2" s="42"/>
    </row>
    <row r="3">
      <c r="A3" s="14">
        <f>A2+1</f>
        <v>2</v>
      </c>
      <c r="B3" s="21" t="s">
        <v>1330</v>
      </c>
      <c r="C3" s="13" t="s">
        <v>86</v>
      </c>
      <c r="D3" s="14" t="s">
        <v>50</v>
      </c>
      <c r="E3" s="21" t="s">
        <v>1331</v>
      </c>
      <c r="G3" s="21" t="s">
        <v>2</v>
      </c>
      <c r="H3" s="132" t="s">
        <v>123</v>
      </c>
      <c r="K3" s="74" t="s">
        <v>1</v>
      </c>
      <c r="L3" s="74" t="s">
        <v>2</v>
      </c>
      <c r="M3" s="74" t="s">
        <v>3</v>
      </c>
    </row>
    <row r="4">
      <c r="A4" s="14">
        <f t="shared" ref="A4:A84" si="1">A3+1</f>
        <v>3</v>
      </c>
      <c r="B4" s="21" t="s">
        <v>1332</v>
      </c>
      <c r="C4" s="13" t="s">
        <v>56</v>
      </c>
      <c r="D4" s="14" t="s">
        <v>50</v>
      </c>
      <c r="E4" s="21" t="s">
        <v>1331</v>
      </c>
      <c r="F4" s="90" t="s">
        <v>1</v>
      </c>
      <c r="G4" s="74"/>
      <c r="H4" s="74"/>
      <c r="K4" s="14">
        <f>COUNTIF(F2:F997,"Registered")</f>
        <v>82</v>
      </c>
      <c r="L4" s="14">
        <f>COUNTIF(G2:G997,"Not Registered")</f>
        <v>1</v>
      </c>
      <c r="M4" s="14">
        <f>COUNTA(H2:H997)</f>
        <v>2</v>
      </c>
    </row>
    <row r="5">
      <c r="A5" s="14">
        <f t="shared" si="1"/>
        <v>4</v>
      </c>
      <c r="B5" s="21" t="s">
        <v>1333</v>
      </c>
      <c r="C5" s="13" t="s">
        <v>58</v>
      </c>
      <c r="D5" s="14" t="s">
        <v>50</v>
      </c>
      <c r="E5" s="21" t="s">
        <v>1329</v>
      </c>
      <c r="F5" s="90" t="s">
        <v>1</v>
      </c>
      <c r="G5" s="74"/>
      <c r="H5" s="74"/>
    </row>
    <row r="6">
      <c r="A6" s="14">
        <f t="shared" si="1"/>
        <v>5</v>
      </c>
      <c r="B6" s="21" t="s">
        <v>1334</v>
      </c>
      <c r="C6" s="13" t="s">
        <v>56</v>
      </c>
      <c r="D6" s="14" t="s">
        <v>50</v>
      </c>
      <c r="E6" s="21" t="s">
        <v>1331</v>
      </c>
      <c r="F6" s="90" t="s">
        <v>1</v>
      </c>
      <c r="G6" s="74"/>
      <c r="H6" s="74"/>
    </row>
    <row r="7">
      <c r="A7" s="14">
        <f t="shared" si="1"/>
        <v>6</v>
      </c>
      <c r="B7" s="21" t="s">
        <v>1335</v>
      </c>
      <c r="C7" s="13" t="s">
        <v>86</v>
      </c>
      <c r="D7" s="14" t="s">
        <v>78</v>
      </c>
      <c r="E7" s="21" t="s">
        <v>1329</v>
      </c>
      <c r="F7" s="90" t="s">
        <v>1</v>
      </c>
      <c r="G7" s="74"/>
      <c r="H7" s="74"/>
    </row>
    <row r="8">
      <c r="A8" s="14">
        <f t="shared" si="1"/>
        <v>7</v>
      </c>
      <c r="B8" s="21" t="s">
        <v>1336</v>
      </c>
      <c r="C8" s="13" t="s">
        <v>56</v>
      </c>
      <c r="D8" s="14" t="s">
        <v>50</v>
      </c>
      <c r="E8" s="21" t="s">
        <v>1331</v>
      </c>
      <c r="F8" s="90" t="s">
        <v>1</v>
      </c>
      <c r="G8" s="74"/>
      <c r="H8" s="74"/>
    </row>
    <row r="9">
      <c r="A9" s="14">
        <f t="shared" si="1"/>
        <v>8</v>
      </c>
      <c r="B9" s="21" t="s">
        <v>1337</v>
      </c>
      <c r="C9" s="13" t="s">
        <v>306</v>
      </c>
      <c r="D9" s="14" t="s">
        <v>50</v>
      </c>
      <c r="E9" s="21" t="s">
        <v>1329</v>
      </c>
      <c r="F9" s="70" t="s">
        <v>1</v>
      </c>
      <c r="G9" s="74"/>
      <c r="H9" s="74"/>
    </row>
    <row r="10">
      <c r="A10" s="14">
        <f t="shared" si="1"/>
        <v>9</v>
      </c>
      <c r="B10" s="21" t="s">
        <v>1338</v>
      </c>
      <c r="C10" s="13" t="s">
        <v>56</v>
      </c>
      <c r="D10" s="14" t="s">
        <v>50</v>
      </c>
      <c r="E10" s="21" t="s">
        <v>1331</v>
      </c>
      <c r="F10" s="70" t="s">
        <v>1</v>
      </c>
      <c r="G10" s="74"/>
      <c r="H10" s="74"/>
    </row>
    <row r="11">
      <c r="A11" s="14">
        <f t="shared" si="1"/>
        <v>10</v>
      </c>
      <c r="B11" s="21" t="s">
        <v>1339</v>
      </c>
      <c r="C11" s="13" t="s">
        <v>49</v>
      </c>
      <c r="D11" s="14" t="s">
        <v>50</v>
      </c>
      <c r="E11" s="21" t="s">
        <v>1329</v>
      </c>
      <c r="F11" s="90" t="s">
        <v>1</v>
      </c>
      <c r="G11" s="74"/>
      <c r="H11" s="74"/>
    </row>
    <row r="12">
      <c r="A12" s="14">
        <f t="shared" si="1"/>
        <v>11</v>
      </c>
      <c r="B12" s="21" t="s">
        <v>1340</v>
      </c>
      <c r="C12" s="13" t="s">
        <v>56</v>
      </c>
      <c r="D12" s="14" t="s">
        <v>50</v>
      </c>
      <c r="E12" s="21" t="s">
        <v>1331</v>
      </c>
      <c r="F12" s="90" t="s">
        <v>1</v>
      </c>
      <c r="G12" s="74"/>
      <c r="H12" s="74"/>
    </row>
    <row r="13">
      <c r="A13" s="14">
        <f t="shared" si="1"/>
        <v>12</v>
      </c>
      <c r="B13" s="21" t="s">
        <v>1341</v>
      </c>
      <c r="C13" s="13" t="s">
        <v>56</v>
      </c>
      <c r="D13" s="14" t="s">
        <v>78</v>
      </c>
      <c r="E13" s="21" t="s">
        <v>1331</v>
      </c>
      <c r="F13" s="70" t="s">
        <v>1</v>
      </c>
      <c r="G13" s="74"/>
      <c r="H13" s="74"/>
    </row>
    <row r="14">
      <c r="A14" s="14">
        <f t="shared" si="1"/>
        <v>13</v>
      </c>
      <c r="B14" s="21" t="s">
        <v>1342</v>
      </c>
      <c r="C14" s="13" t="s">
        <v>306</v>
      </c>
      <c r="D14" s="14" t="s">
        <v>50</v>
      </c>
      <c r="E14" s="21" t="s">
        <v>1331</v>
      </c>
      <c r="F14" s="13" t="s">
        <v>1</v>
      </c>
      <c r="G14" s="71"/>
      <c r="H14" s="85" t="s">
        <v>1343</v>
      </c>
    </row>
    <row r="15">
      <c r="A15" s="14">
        <f t="shared" si="1"/>
        <v>14</v>
      </c>
      <c r="B15" s="21" t="s">
        <v>1344</v>
      </c>
      <c r="C15" s="13" t="s">
        <v>56</v>
      </c>
      <c r="D15" s="14" t="s">
        <v>78</v>
      </c>
      <c r="E15" s="21" t="s">
        <v>1329</v>
      </c>
      <c r="F15" s="70" t="s">
        <v>1</v>
      </c>
      <c r="G15" s="74"/>
      <c r="H15" s="74"/>
    </row>
    <row r="16">
      <c r="A16" s="14">
        <f t="shared" si="1"/>
        <v>15</v>
      </c>
      <c r="B16" s="21" t="s">
        <v>1345</v>
      </c>
      <c r="C16" s="13" t="s">
        <v>58</v>
      </c>
      <c r="D16" s="14" t="s">
        <v>78</v>
      </c>
      <c r="E16" s="21" t="s">
        <v>1329</v>
      </c>
      <c r="F16" s="90" t="s">
        <v>1</v>
      </c>
      <c r="G16" s="74"/>
      <c r="H16" s="74"/>
    </row>
    <row r="17">
      <c r="A17" s="14">
        <f t="shared" si="1"/>
        <v>16</v>
      </c>
      <c r="B17" s="21" t="s">
        <v>1346</v>
      </c>
      <c r="C17" s="13" t="s">
        <v>86</v>
      </c>
      <c r="D17" s="14" t="s">
        <v>50</v>
      </c>
      <c r="E17" s="21" t="s">
        <v>1331</v>
      </c>
      <c r="F17" s="79" t="s">
        <v>1</v>
      </c>
      <c r="G17" s="74"/>
      <c r="H17" s="74"/>
    </row>
    <row r="18">
      <c r="A18" s="14">
        <f t="shared" si="1"/>
        <v>17</v>
      </c>
      <c r="B18" s="21" t="s">
        <v>1347</v>
      </c>
      <c r="C18" s="13" t="s">
        <v>56</v>
      </c>
      <c r="D18" s="14" t="s">
        <v>78</v>
      </c>
      <c r="E18" s="21" t="s">
        <v>1331</v>
      </c>
      <c r="F18" s="70" t="s">
        <v>1</v>
      </c>
      <c r="G18" s="74"/>
      <c r="H18" s="74"/>
    </row>
    <row r="19" ht="15.75" customHeight="1">
      <c r="A19" s="14">
        <f t="shared" si="1"/>
        <v>18</v>
      </c>
      <c r="B19" s="21" t="s">
        <v>1348</v>
      </c>
      <c r="C19" s="13" t="s">
        <v>58</v>
      </c>
      <c r="D19" s="14" t="s">
        <v>78</v>
      </c>
      <c r="E19" s="21" t="s">
        <v>1331</v>
      </c>
      <c r="F19" s="90" t="s">
        <v>1</v>
      </c>
      <c r="G19" s="74"/>
      <c r="H19" s="74"/>
    </row>
    <row r="20" ht="15.75" customHeight="1">
      <c r="A20" s="14">
        <f t="shared" si="1"/>
        <v>19</v>
      </c>
      <c r="B20" s="21" t="s">
        <v>1349</v>
      </c>
      <c r="C20" s="13" t="s">
        <v>56</v>
      </c>
      <c r="D20" s="14" t="s">
        <v>78</v>
      </c>
      <c r="E20" s="21" t="s">
        <v>1329</v>
      </c>
      <c r="F20" s="90" t="s">
        <v>1</v>
      </c>
      <c r="G20" s="74"/>
      <c r="H20" s="74"/>
    </row>
    <row r="21" ht="15.75" customHeight="1">
      <c r="A21" s="14">
        <f t="shared" si="1"/>
        <v>20</v>
      </c>
      <c r="B21" s="21" t="s">
        <v>1350</v>
      </c>
      <c r="C21" s="13" t="s">
        <v>58</v>
      </c>
      <c r="D21" s="14" t="s">
        <v>78</v>
      </c>
      <c r="E21" s="21" t="s">
        <v>1331</v>
      </c>
      <c r="F21" s="90" t="s">
        <v>1</v>
      </c>
      <c r="G21" s="74"/>
      <c r="H21" s="74"/>
    </row>
    <row r="22" ht="15.75" customHeight="1">
      <c r="A22" s="14">
        <f t="shared" si="1"/>
        <v>21</v>
      </c>
      <c r="B22" s="21" t="s">
        <v>1351</v>
      </c>
      <c r="C22" s="13" t="s">
        <v>56</v>
      </c>
      <c r="D22" s="14" t="s">
        <v>50</v>
      </c>
      <c r="E22" s="21" t="s">
        <v>1329</v>
      </c>
      <c r="F22" s="90" t="s">
        <v>1</v>
      </c>
      <c r="G22" s="74"/>
      <c r="H22" s="74"/>
    </row>
    <row r="23" ht="15.75" customHeight="1">
      <c r="A23" s="14">
        <f t="shared" si="1"/>
        <v>22</v>
      </c>
      <c r="B23" s="21" t="s">
        <v>1352</v>
      </c>
      <c r="C23" s="13" t="s">
        <v>56</v>
      </c>
      <c r="D23" s="14" t="s">
        <v>50</v>
      </c>
      <c r="E23" s="21" t="s">
        <v>1331</v>
      </c>
      <c r="F23" s="70" t="s">
        <v>1</v>
      </c>
      <c r="G23" s="71"/>
      <c r="H23" s="71"/>
    </row>
    <row r="24" ht="15.75" customHeight="1">
      <c r="A24" s="14">
        <f t="shared" si="1"/>
        <v>23</v>
      </c>
      <c r="B24" s="21" t="s">
        <v>1353</v>
      </c>
      <c r="C24" s="13" t="s">
        <v>86</v>
      </c>
      <c r="D24" s="14" t="s">
        <v>50</v>
      </c>
      <c r="E24" s="21" t="s">
        <v>1331</v>
      </c>
      <c r="F24" s="70" t="s">
        <v>1</v>
      </c>
      <c r="G24" s="74"/>
      <c r="H24" s="74"/>
    </row>
    <row r="25" ht="15.75" customHeight="1">
      <c r="A25" s="14">
        <f t="shared" si="1"/>
        <v>24</v>
      </c>
      <c r="B25" s="21" t="s">
        <v>1354</v>
      </c>
      <c r="C25" s="13" t="s">
        <v>86</v>
      </c>
      <c r="D25" s="14" t="s">
        <v>50</v>
      </c>
      <c r="E25" s="21" t="s">
        <v>1329</v>
      </c>
      <c r="F25" s="90" t="s">
        <v>1</v>
      </c>
      <c r="G25" s="74"/>
      <c r="H25" s="74"/>
    </row>
    <row r="26" ht="15.75" customHeight="1">
      <c r="A26" s="14">
        <f t="shared" si="1"/>
        <v>25</v>
      </c>
      <c r="B26" s="21" t="s">
        <v>1355</v>
      </c>
      <c r="C26" s="13" t="s">
        <v>86</v>
      </c>
      <c r="D26" s="14" t="s">
        <v>50</v>
      </c>
      <c r="E26" s="21" t="s">
        <v>1329</v>
      </c>
      <c r="F26" s="90" t="s">
        <v>1</v>
      </c>
      <c r="G26" s="74"/>
      <c r="H26" s="74"/>
    </row>
    <row r="27" ht="15.75" customHeight="1">
      <c r="A27" s="14">
        <f t="shared" si="1"/>
        <v>26</v>
      </c>
      <c r="B27" s="21" t="s">
        <v>1356</v>
      </c>
      <c r="C27" s="13" t="s">
        <v>56</v>
      </c>
      <c r="D27" s="14" t="s">
        <v>78</v>
      </c>
      <c r="E27" s="21" t="s">
        <v>1329</v>
      </c>
      <c r="F27" s="90" t="s">
        <v>1</v>
      </c>
      <c r="G27" s="74"/>
      <c r="H27" s="74"/>
    </row>
    <row r="28" ht="15.75" customHeight="1">
      <c r="A28" s="14">
        <f t="shared" si="1"/>
        <v>27</v>
      </c>
      <c r="B28" s="21" t="s">
        <v>1357</v>
      </c>
      <c r="C28" s="13" t="s">
        <v>58</v>
      </c>
      <c r="D28" s="14" t="s">
        <v>50</v>
      </c>
      <c r="E28" s="21" t="s">
        <v>1329</v>
      </c>
      <c r="F28" s="126" t="s">
        <v>1</v>
      </c>
      <c r="G28" s="74"/>
      <c r="H28" s="74"/>
    </row>
    <row r="29" ht="15.75" customHeight="1">
      <c r="A29" s="14">
        <f t="shared" si="1"/>
        <v>28</v>
      </c>
      <c r="B29" s="21" t="s">
        <v>1358</v>
      </c>
      <c r="C29" s="13" t="s">
        <v>56</v>
      </c>
      <c r="D29" s="14" t="s">
        <v>50</v>
      </c>
      <c r="E29" s="21" t="s">
        <v>1331</v>
      </c>
      <c r="F29" s="90" t="s">
        <v>1</v>
      </c>
      <c r="G29" s="74"/>
      <c r="H29" s="74"/>
    </row>
    <row r="30" ht="15.75" customHeight="1">
      <c r="A30" s="14">
        <f t="shared" si="1"/>
        <v>29</v>
      </c>
      <c r="B30" s="21" t="s">
        <v>1359</v>
      </c>
      <c r="C30" s="13" t="s">
        <v>58</v>
      </c>
      <c r="D30" s="14" t="s">
        <v>78</v>
      </c>
      <c r="E30" s="21" t="s">
        <v>1331</v>
      </c>
      <c r="F30" s="90" t="s">
        <v>1</v>
      </c>
      <c r="G30" s="74"/>
      <c r="H30" s="74"/>
    </row>
    <row r="31" ht="15.75" customHeight="1">
      <c r="A31" s="14">
        <f t="shared" si="1"/>
        <v>30</v>
      </c>
      <c r="B31" s="21" t="s">
        <v>1360</v>
      </c>
      <c r="C31" s="13" t="s">
        <v>56</v>
      </c>
      <c r="D31" s="14" t="s">
        <v>50</v>
      </c>
      <c r="E31" s="21" t="s">
        <v>1331</v>
      </c>
      <c r="F31" s="70" t="s">
        <v>1</v>
      </c>
      <c r="G31" s="74"/>
      <c r="H31" s="74"/>
    </row>
    <row r="32" ht="15.75" customHeight="1">
      <c r="A32" s="14">
        <f t="shared" si="1"/>
        <v>31</v>
      </c>
      <c r="B32" s="21" t="s">
        <v>1361</v>
      </c>
      <c r="C32" s="13" t="s">
        <v>56</v>
      </c>
      <c r="D32" s="14" t="s">
        <v>50</v>
      </c>
      <c r="E32" s="21" t="s">
        <v>1331</v>
      </c>
      <c r="F32" s="13" t="s">
        <v>1</v>
      </c>
      <c r="G32" s="71"/>
      <c r="H32" s="71"/>
    </row>
    <row r="33" ht="15.75" customHeight="1">
      <c r="A33" s="14">
        <f t="shared" si="1"/>
        <v>32</v>
      </c>
      <c r="B33" s="21" t="s">
        <v>1362</v>
      </c>
      <c r="C33" s="13" t="s">
        <v>56</v>
      </c>
      <c r="D33" s="14" t="s">
        <v>78</v>
      </c>
      <c r="E33" s="21" t="s">
        <v>1331</v>
      </c>
      <c r="F33" s="70" t="s">
        <v>1</v>
      </c>
      <c r="G33" s="71"/>
      <c r="H33" s="71"/>
    </row>
    <row r="34" ht="15.75" customHeight="1">
      <c r="A34" s="14">
        <f t="shared" si="1"/>
        <v>33</v>
      </c>
      <c r="B34" s="21" t="s">
        <v>1363</v>
      </c>
      <c r="C34" s="13" t="s">
        <v>58</v>
      </c>
      <c r="D34" s="14" t="s">
        <v>50</v>
      </c>
      <c r="E34" s="21" t="s">
        <v>1331</v>
      </c>
      <c r="F34" s="90" t="s">
        <v>1</v>
      </c>
      <c r="G34" s="74"/>
      <c r="H34" s="74"/>
    </row>
    <row r="35" ht="15.75" customHeight="1">
      <c r="A35" s="14">
        <f t="shared" si="1"/>
        <v>34</v>
      </c>
      <c r="B35" s="21" t="s">
        <v>1364</v>
      </c>
      <c r="C35" s="13" t="s">
        <v>56</v>
      </c>
      <c r="D35" s="14" t="s">
        <v>50</v>
      </c>
      <c r="E35" s="21" t="s">
        <v>1329</v>
      </c>
      <c r="F35" s="90" t="s">
        <v>1</v>
      </c>
      <c r="G35" s="74"/>
      <c r="H35" s="74"/>
    </row>
    <row r="36" ht="15.75" customHeight="1">
      <c r="A36" s="14">
        <f t="shared" si="1"/>
        <v>35</v>
      </c>
      <c r="B36" s="21" t="s">
        <v>1365</v>
      </c>
      <c r="C36" s="13" t="s">
        <v>56</v>
      </c>
      <c r="D36" s="14" t="s">
        <v>50</v>
      </c>
      <c r="E36" s="21" t="s">
        <v>1331</v>
      </c>
      <c r="F36" s="70" t="s">
        <v>1</v>
      </c>
      <c r="G36" s="71"/>
      <c r="H36" s="71"/>
    </row>
    <row r="37" ht="15.75" customHeight="1">
      <c r="A37" s="14">
        <f t="shared" si="1"/>
        <v>36</v>
      </c>
      <c r="B37" s="21" t="s">
        <v>1366</v>
      </c>
      <c r="C37" s="13" t="s">
        <v>306</v>
      </c>
      <c r="D37" s="14" t="s">
        <v>50</v>
      </c>
      <c r="E37" s="21" t="s">
        <v>1329</v>
      </c>
      <c r="F37" s="77" t="s">
        <v>1</v>
      </c>
      <c r="G37" s="74"/>
      <c r="H37" s="74"/>
    </row>
    <row r="38" ht="15.75" customHeight="1">
      <c r="A38" s="14">
        <f t="shared" si="1"/>
        <v>37</v>
      </c>
      <c r="B38" s="21" t="s">
        <v>1367</v>
      </c>
      <c r="C38" s="13" t="s">
        <v>58</v>
      </c>
      <c r="D38" s="14" t="s">
        <v>50</v>
      </c>
      <c r="E38" s="21" t="s">
        <v>1329</v>
      </c>
      <c r="F38" s="77" t="s">
        <v>1</v>
      </c>
      <c r="G38" s="74"/>
      <c r="H38" s="74"/>
    </row>
    <row r="39" ht="15.75" customHeight="1">
      <c r="A39" s="14">
        <f t="shared" si="1"/>
        <v>38</v>
      </c>
      <c r="B39" s="21" t="s">
        <v>1368</v>
      </c>
      <c r="C39" s="13" t="s">
        <v>56</v>
      </c>
      <c r="D39" s="14" t="s">
        <v>78</v>
      </c>
      <c r="E39" s="21" t="s">
        <v>1331</v>
      </c>
      <c r="F39" s="90" t="s">
        <v>1</v>
      </c>
      <c r="G39" s="74"/>
      <c r="H39" s="74"/>
    </row>
    <row r="40" ht="15.75" customHeight="1">
      <c r="A40" s="14">
        <f t="shared" si="1"/>
        <v>39</v>
      </c>
      <c r="B40" s="21" t="s">
        <v>1369</v>
      </c>
      <c r="C40" s="13" t="s">
        <v>56</v>
      </c>
      <c r="D40" s="14" t="s">
        <v>50</v>
      </c>
      <c r="E40" s="21" t="s">
        <v>1329</v>
      </c>
      <c r="F40" s="70" t="s">
        <v>1</v>
      </c>
      <c r="G40" s="74"/>
      <c r="H40" s="74"/>
    </row>
    <row r="41" ht="15.75" customHeight="1">
      <c r="A41" s="14">
        <f t="shared" si="1"/>
        <v>40</v>
      </c>
      <c r="B41" s="21" t="s">
        <v>1370</v>
      </c>
      <c r="C41" s="13" t="s">
        <v>86</v>
      </c>
      <c r="D41" s="14" t="s">
        <v>50</v>
      </c>
      <c r="E41" s="21" t="s">
        <v>1331</v>
      </c>
      <c r="F41" s="90" t="s">
        <v>1</v>
      </c>
      <c r="G41" s="74"/>
      <c r="H41" s="74"/>
    </row>
    <row r="42" ht="15.75" customHeight="1">
      <c r="A42" s="14">
        <f t="shared" si="1"/>
        <v>41</v>
      </c>
      <c r="B42" s="21" t="s">
        <v>1371</v>
      </c>
      <c r="C42" s="13" t="s">
        <v>58</v>
      </c>
      <c r="D42" s="14" t="s">
        <v>50</v>
      </c>
      <c r="E42" s="21" t="s">
        <v>1331</v>
      </c>
      <c r="F42" s="90" t="s">
        <v>1</v>
      </c>
      <c r="G42" s="74"/>
      <c r="H42" s="74"/>
    </row>
    <row r="43" ht="15.75" customHeight="1">
      <c r="A43" s="14">
        <f t="shared" si="1"/>
        <v>42</v>
      </c>
      <c r="B43" s="21" t="s">
        <v>1372</v>
      </c>
      <c r="C43" s="13" t="s">
        <v>49</v>
      </c>
      <c r="D43" s="14" t="s">
        <v>50</v>
      </c>
      <c r="E43" s="21" t="s">
        <v>1331</v>
      </c>
      <c r="F43" s="90" t="s">
        <v>1</v>
      </c>
      <c r="G43" s="74"/>
      <c r="H43" s="74"/>
    </row>
    <row r="44" ht="15.75" customHeight="1">
      <c r="A44" s="14">
        <f t="shared" si="1"/>
        <v>43</v>
      </c>
      <c r="B44" s="21" t="s">
        <v>1373</v>
      </c>
      <c r="C44" s="13" t="s">
        <v>86</v>
      </c>
      <c r="D44" s="14" t="s">
        <v>50</v>
      </c>
      <c r="E44" s="21" t="s">
        <v>1331</v>
      </c>
      <c r="F44" s="90" t="s">
        <v>1</v>
      </c>
      <c r="G44" s="74"/>
      <c r="H44" s="74"/>
    </row>
    <row r="45" ht="15.75" customHeight="1">
      <c r="A45" s="14">
        <f t="shared" si="1"/>
        <v>44</v>
      </c>
      <c r="B45" s="21" t="s">
        <v>1374</v>
      </c>
      <c r="C45" s="13" t="s">
        <v>306</v>
      </c>
      <c r="D45" s="14" t="s">
        <v>50</v>
      </c>
      <c r="E45" s="21" t="s">
        <v>1329</v>
      </c>
      <c r="F45" s="90" t="s">
        <v>1</v>
      </c>
      <c r="G45" s="74"/>
      <c r="H45" s="74"/>
    </row>
    <row r="46" ht="15.75" customHeight="1">
      <c r="A46" s="14">
        <f t="shared" si="1"/>
        <v>45</v>
      </c>
      <c r="B46" s="21" t="s">
        <v>1375</v>
      </c>
      <c r="C46" s="13" t="s">
        <v>56</v>
      </c>
      <c r="D46" s="14" t="s">
        <v>78</v>
      </c>
      <c r="E46" s="21" t="s">
        <v>1329</v>
      </c>
      <c r="F46" s="90" t="s">
        <v>1</v>
      </c>
      <c r="G46" s="74"/>
      <c r="H46" s="74"/>
    </row>
    <row r="47" ht="15.75" customHeight="1">
      <c r="A47" s="14">
        <f t="shared" si="1"/>
        <v>46</v>
      </c>
      <c r="B47" s="21" t="s">
        <v>1376</v>
      </c>
      <c r="C47" s="13" t="s">
        <v>86</v>
      </c>
      <c r="D47" s="14" t="s">
        <v>50</v>
      </c>
      <c r="E47" s="21" t="s">
        <v>1329</v>
      </c>
      <c r="F47" s="90" t="s">
        <v>1</v>
      </c>
      <c r="G47" s="74"/>
      <c r="H47" s="74"/>
    </row>
    <row r="48" ht="15.75" customHeight="1">
      <c r="A48" s="14">
        <f t="shared" si="1"/>
        <v>47</v>
      </c>
      <c r="B48" s="21" t="s">
        <v>1377</v>
      </c>
      <c r="C48" s="13" t="s">
        <v>86</v>
      </c>
      <c r="D48" s="14" t="s">
        <v>50</v>
      </c>
      <c r="E48" s="21" t="s">
        <v>1331</v>
      </c>
      <c r="F48" s="90" t="s">
        <v>1</v>
      </c>
      <c r="G48" s="74"/>
      <c r="H48" s="74"/>
    </row>
    <row r="49" ht="15.75" customHeight="1">
      <c r="A49" s="14">
        <f t="shared" si="1"/>
        <v>48</v>
      </c>
      <c r="B49" s="21" t="s">
        <v>1378</v>
      </c>
      <c r="C49" s="13" t="s">
        <v>86</v>
      </c>
      <c r="D49" s="14" t="s">
        <v>50</v>
      </c>
      <c r="E49" s="21" t="s">
        <v>1331</v>
      </c>
      <c r="F49" s="90" t="s">
        <v>1</v>
      </c>
      <c r="G49" s="74"/>
      <c r="H49" s="74"/>
    </row>
    <row r="50" ht="15.75" customHeight="1">
      <c r="A50" s="14">
        <f t="shared" si="1"/>
        <v>49</v>
      </c>
      <c r="B50" s="21" t="s">
        <v>1379</v>
      </c>
      <c r="C50" s="13" t="s">
        <v>86</v>
      </c>
      <c r="D50" s="14" t="s">
        <v>78</v>
      </c>
      <c r="E50" s="21" t="s">
        <v>1329</v>
      </c>
      <c r="F50" s="90" t="s">
        <v>1</v>
      </c>
      <c r="G50" s="74"/>
      <c r="H50" s="74"/>
    </row>
    <row r="51" ht="15.75" customHeight="1">
      <c r="A51" s="14">
        <f t="shared" si="1"/>
        <v>50</v>
      </c>
      <c r="B51" s="21" t="s">
        <v>1380</v>
      </c>
      <c r="C51" s="13" t="s">
        <v>58</v>
      </c>
      <c r="D51" s="14" t="s">
        <v>50</v>
      </c>
      <c r="E51" s="21" t="s">
        <v>1329</v>
      </c>
      <c r="F51" s="90" t="s">
        <v>1</v>
      </c>
      <c r="G51" s="74"/>
      <c r="H51" s="74"/>
    </row>
    <row r="52" ht="15.75" customHeight="1">
      <c r="A52" s="14">
        <f t="shared" si="1"/>
        <v>51</v>
      </c>
      <c r="B52" s="21" t="s">
        <v>1381</v>
      </c>
      <c r="C52" s="13" t="s">
        <v>86</v>
      </c>
      <c r="D52" s="14" t="s">
        <v>50</v>
      </c>
      <c r="E52" s="21" t="s">
        <v>1331</v>
      </c>
      <c r="F52" s="90" t="s">
        <v>1</v>
      </c>
      <c r="G52" s="74"/>
      <c r="H52" s="74"/>
    </row>
    <row r="53" ht="15.75" customHeight="1">
      <c r="A53" s="14">
        <f t="shared" si="1"/>
        <v>52</v>
      </c>
      <c r="B53" s="21" t="s">
        <v>1382</v>
      </c>
      <c r="C53" s="13" t="s">
        <v>86</v>
      </c>
      <c r="D53" s="14" t="s">
        <v>78</v>
      </c>
      <c r="E53" s="21" t="s">
        <v>1329</v>
      </c>
      <c r="F53" s="90" t="s">
        <v>1</v>
      </c>
      <c r="G53" s="74"/>
      <c r="H53" s="74"/>
    </row>
    <row r="54" ht="15.75" customHeight="1">
      <c r="A54" s="14">
        <f t="shared" si="1"/>
        <v>53</v>
      </c>
      <c r="B54" s="21" t="s">
        <v>1383</v>
      </c>
      <c r="C54" s="13" t="s">
        <v>56</v>
      </c>
      <c r="D54" s="14" t="s">
        <v>78</v>
      </c>
      <c r="E54" s="21" t="s">
        <v>1331</v>
      </c>
      <c r="F54" s="90" t="s">
        <v>1</v>
      </c>
      <c r="G54" s="74"/>
      <c r="H54" s="74"/>
    </row>
    <row r="55" ht="15.75" customHeight="1">
      <c r="A55" s="14">
        <f t="shared" si="1"/>
        <v>54</v>
      </c>
      <c r="B55" s="21" t="s">
        <v>1384</v>
      </c>
      <c r="C55" s="13" t="s">
        <v>56</v>
      </c>
      <c r="D55" s="14" t="s">
        <v>78</v>
      </c>
      <c r="E55" s="21" t="s">
        <v>1331</v>
      </c>
      <c r="F55" s="70" t="s">
        <v>1</v>
      </c>
      <c r="G55" s="74"/>
      <c r="H55" s="74"/>
    </row>
    <row r="56" ht="15.75" customHeight="1">
      <c r="A56" s="14">
        <f t="shared" si="1"/>
        <v>55</v>
      </c>
      <c r="B56" s="21" t="s">
        <v>1385</v>
      </c>
      <c r="C56" s="13" t="s">
        <v>306</v>
      </c>
      <c r="D56" s="14" t="s">
        <v>50</v>
      </c>
      <c r="E56" s="21" t="s">
        <v>1331</v>
      </c>
      <c r="F56" s="70" t="s">
        <v>1</v>
      </c>
      <c r="G56" s="71"/>
      <c r="H56" s="71"/>
    </row>
    <row r="57" ht="15.75" customHeight="1">
      <c r="A57" s="14">
        <f t="shared" si="1"/>
        <v>56</v>
      </c>
      <c r="B57" s="21" t="s">
        <v>1386</v>
      </c>
      <c r="C57" s="13" t="s">
        <v>86</v>
      </c>
      <c r="D57" s="14" t="s">
        <v>50</v>
      </c>
      <c r="E57" s="21" t="s">
        <v>1329</v>
      </c>
      <c r="F57" s="90" t="s">
        <v>1</v>
      </c>
      <c r="G57" s="74"/>
      <c r="H57" s="74"/>
    </row>
    <row r="58" ht="15.75" customHeight="1">
      <c r="A58" s="14">
        <f t="shared" si="1"/>
        <v>57</v>
      </c>
      <c r="B58" s="21" t="s">
        <v>1387</v>
      </c>
      <c r="C58" s="13" t="s">
        <v>86</v>
      </c>
      <c r="D58" s="14" t="s">
        <v>50</v>
      </c>
      <c r="E58" s="21" t="s">
        <v>1331</v>
      </c>
      <c r="F58" s="90" t="s">
        <v>1</v>
      </c>
      <c r="G58" s="74"/>
      <c r="H58" s="74"/>
    </row>
    <row r="59" ht="15.75" customHeight="1">
      <c r="A59" s="14">
        <f t="shared" si="1"/>
        <v>58</v>
      </c>
      <c r="B59" s="21" t="s">
        <v>1388</v>
      </c>
      <c r="C59" s="13" t="s">
        <v>86</v>
      </c>
      <c r="D59" s="14" t="s">
        <v>50</v>
      </c>
      <c r="E59" s="21" t="s">
        <v>1331</v>
      </c>
      <c r="F59" s="126" t="s">
        <v>1</v>
      </c>
      <c r="G59" s="74"/>
      <c r="H59" s="74"/>
    </row>
    <row r="60" ht="15.75" customHeight="1">
      <c r="A60" s="14">
        <f t="shared" si="1"/>
        <v>59</v>
      </c>
      <c r="B60" s="21" t="s">
        <v>1389</v>
      </c>
      <c r="C60" s="13" t="s">
        <v>58</v>
      </c>
      <c r="D60" s="14" t="s">
        <v>78</v>
      </c>
      <c r="E60" s="21" t="s">
        <v>1331</v>
      </c>
      <c r="F60" s="90" t="s">
        <v>1</v>
      </c>
      <c r="G60" s="74"/>
      <c r="H60" s="74"/>
    </row>
    <row r="61" ht="15.75" customHeight="1">
      <c r="A61" s="14">
        <f t="shared" si="1"/>
        <v>60</v>
      </c>
      <c r="B61" s="21" t="s">
        <v>1390</v>
      </c>
      <c r="C61" s="13" t="s">
        <v>56</v>
      </c>
      <c r="D61" s="14" t="s">
        <v>78</v>
      </c>
      <c r="E61" s="21" t="s">
        <v>1331</v>
      </c>
      <c r="F61" s="70" t="s">
        <v>1</v>
      </c>
      <c r="G61" s="74"/>
      <c r="H61" s="74"/>
    </row>
    <row r="62" ht="15.75" customHeight="1">
      <c r="A62" s="14">
        <f t="shared" si="1"/>
        <v>61</v>
      </c>
      <c r="B62" s="21" t="s">
        <v>1391</v>
      </c>
      <c r="C62" s="13" t="s">
        <v>86</v>
      </c>
      <c r="D62" s="14" t="s">
        <v>50</v>
      </c>
      <c r="E62" s="21" t="s">
        <v>1329</v>
      </c>
      <c r="F62" s="90" t="s">
        <v>1</v>
      </c>
      <c r="G62" s="74"/>
      <c r="H62" s="74"/>
    </row>
    <row r="63" ht="15.75" customHeight="1">
      <c r="A63" s="14">
        <f t="shared" si="1"/>
        <v>62</v>
      </c>
      <c r="B63" s="21" t="s">
        <v>1392</v>
      </c>
      <c r="C63" s="13" t="s">
        <v>58</v>
      </c>
      <c r="D63" s="14" t="s">
        <v>50</v>
      </c>
      <c r="E63" s="21" t="s">
        <v>1329</v>
      </c>
      <c r="F63" s="90" t="s">
        <v>1</v>
      </c>
      <c r="G63" s="74"/>
      <c r="H63" s="74"/>
    </row>
    <row r="64" ht="15.75" customHeight="1">
      <c r="A64" s="14">
        <f t="shared" si="1"/>
        <v>63</v>
      </c>
      <c r="B64" s="21" t="s">
        <v>1393</v>
      </c>
      <c r="C64" s="13" t="s">
        <v>56</v>
      </c>
      <c r="D64" s="14" t="s">
        <v>50</v>
      </c>
      <c r="E64" s="21" t="s">
        <v>1331</v>
      </c>
      <c r="F64" s="70" t="s">
        <v>1</v>
      </c>
      <c r="G64" s="74"/>
      <c r="H64" s="74"/>
    </row>
    <row r="65" ht="15.75" customHeight="1">
      <c r="A65" s="14">
        <f t="shared" si="1"/>
        <v>64</v>
      </c>
      <c r="B65" s="21" t="s">
        <v>1394</v>
      </c>
      <c r="C65" s="13" t="s">
        <v>86</v>
      </c>
      <c r="D65" s="14" t="s">
        <v>50</v>
      </c>
      <c r="E65" s="21" t="s">
        <v>1329</v>
      </c>
      <c r="F65" s="90" t="s">
        <v>1</v>
      </c>
      <c r="G65" s="74"/>
      <c r="H65" s="74"/>
    </row>
    <row r="66" ht="15.75" customHeight="1">
      <c r="A66" s="14">
        <f t="shared" si="1"/>
        <v>65</v>
      </c>
      <c r="B66" s="21" t="s">
        <v>1395</v>
      </c>
      <c r="C66" s="13" t="s">
        <v>306</v>
      </c>
      <c r="D66" s="14" t="s">
        <v>50</v>
      </c>
      <c r="E66" s="21" t="s">
        <v>1329</v>
      </c>
      <c r="F66" s="70" t="s">
        <v>1</v>
      </c>
      <c r="G66" s="74"/>
      <c r="H66" s="74"/>
    </row>
    <row r="67" ht="15.75" customHeight="1">
      <c r="A67" s="14">
        <f t="shared" si="1"/>
        <v>66</v>
      </c>
      <c r="B67" s="21" t="s">
        <v>1396</v>
      </c>
      <c r="C67" s="13" t="s">
        <v>306</v>
      </c>
      <c r="D67" s="14" t="s">
        <v>78</v>
      </c>
      <c r="E67" s="21" t="s">
        <v>1329</v>
      </c>
      <c r="F67" s="90" t="s">
        <v>1</v>
      </c>
      <c r="G67" s="74"/>
      <c r="H67" s="74"/>
    </row>
    <row r="68" ht="15.75" customHeight="1">
      <c r="A68" s="14">
        <f t="shared" si="1"/>
        <v>67</v>
      </c>
      <c r="B68" s="21" t="s">
        <v>1397</v>
      </c>
      <c r="C68" s="13" t="s">
        <v>86</v>
      </c>
      <c r="D68" s="14" t="s">
        <v>78</v>
      </c>
      <c r="E68" s="21" t="s">
        <v>1331</v>
      </c>
      <c r="F68" s="90" t="s">
        <v>1</v>
      </c>
      <c r="G68" s="74"/>
      <c r="H68" s="74"/>
    </row>
    <row r="69" ht="15.75" customHeight="1">
      <c r="A69" s="14">
        <f t="shared" si="1"/>
        <v>68</v>
      </c>
      <c r="B69" s="21" t="s">
        <v>1398</v>
      </c>
      <c r="C69" s="13" t="s">
        <v>56</v>
      </c>
      <c r="D69" s="14" t="s">
        <v>50</v>
      </c>
      <c r="E69" s="21" t="s">
        <v>1329</v>
      </c>
      <c r="F69" s="70" t="s">
        <v>1</v>
      </c>
      <c r="G69" s="74"/>
      <c r="H69" s="74"/>
    </row>
    <row r="70" ht="15.75" customHeight="1">
      <c r="A70" s="14">
        <f t="shared" si="1"/>
        <v>69</v>
      </c>
      <c r="B70" s="21" t="s">
        <v>1399</v>
      </c>
      <c r="C70" s="13" t="s">
        <v>56</v>
      </c>
      <c r="D70" s="14" t="s">
        <v>78</v>
      </c>
      <c r="E70" s="21" t="s">
        <v>1331</v>
      </c>
      <c r="F70" s="90" t="s">
        <v>1</v>
      </c>
      <c r="G70" s="74"/>
      <c r="H70" s="74"/>
    </row>
    <row r="71" ht="15.75" customHeight="1">
      <c r="A71" s="14">
        <f t="shared" si="1"/>
        <v>70</v>
      </c>
      <c r="B71" s="21" t="s">
        <v>1400</v>
      </c>
      <c r="C71" s="13" t="s">
        <v>306</v>
      </c>
      <c r="D71" s="14" t="s">
        <v>50</v>
      </c>
      <c r="E71" s="21" t="s">
        <v>1329</v>
      </c>
      <c r="F71" s="70" t="s">
        <v>1</v>
      </c>
      <c r="G71" s="74"/>
      <c r="H71" s="74"/>
    </row>
    <row r="72" ht="15.75" customHeight="1">
      <c r="A72" s="14">
        <f t="shared" si="1"/>
        <v>71</v>
      </c>
      <c r="B72" s="21" t="s">
        <v>1401</v>
      </c>
      <c r="C72" s="13" t="s">
        <v>56</v>
      </c>
      <c r="D72" s="14" t="s">
        <v>50</v>
      </c>
      <c r="E72" s="21" t="s">
        <v>1329</v>
      </c>
      <c r="F72" s="90" t="s">
        <v>1</v>
      </c>
      <c r="G72" s="74"/>
      <c r="H72" s="74"/>
    </row>
    <row r="73" ht="15.75" customHeight="1">
      <c r="A73" s="14">
        <f t="shared" si="1"/>
        <v>72</v>
      </c>
      <c r="B73" s="21" t="s">
        <v>1402</v>
      </c>
      <c r="C73" s="13" t="s">
        <v>86</v>
      </c>
      <c r="D73" s="14" t="s">
        <v>50</v>
      </c>
      <c r="E73" s="21" t="s">
        <v>1329</v>
      </c>
      <c r="F73" s="90" t="s">
        <v>1</v>
      </c>
      <c r="G73" s="74"/>
      <c r="H73" s="74"/>
    </row>
    <row r="74" ht="15.75" customHeight="1">
      <c r="A74" s="14">
        <f t="shared" si="1"/>
        <v>73</v>
      </c>
      <c r="B74" s="21" t="s">
        <v>1403</v>
      </c>
      <c r="C74" s="13" t="s">
        <v>56</v>
      </c>
      <c r="D74" s="14" t="s">
        <v>50</v>
      </c>
      <c r="E74" s="21" t="s">
        <v>1329</v>
      </c>
      <c r="F74" s="90" t="s">
        <v>1</v>
      </c>
      <c r="G74" s="74"/>
      <c r="H74" s="74"/>
    </row>
    <row r="75" ht="15.75" customHeight="1">
      <c r="A75" s="14">
        <f t="shared" si="1"/>
        <v>74</v>
      </c>
      <c r="B75" s="21" t="s">
        <v>1404</v>
      </c>
      <c r="C75" s="13" t="s">
        <v>56</v>
      </c>
      <c r="D75" s="14" t="s">
        <v>50</v>
      </c>
      <c r="E75" s="21" t="s">
        <v>1331</v>
      </c>
      <c r="F75" s="70" t="s">
        <v>1</v>
      </c>
      <c r="G75" s="71"/>
      <c r="H75" s="71"/>
    </row>
    <row r="76" ht="15.75" customHeight="1">
      <c r="A76" s="14">
        <f t="shared" si="1"/>
        <v>75</v>
      </c>
      <c r="B76" s="21" t="s">
        <v>1405</v>
      </c>
      <c r="C76" s="13" t="s">
        <v>86</v>
      </c>
      <c r="D76" s="14" t="s">
        <v>50</v>
      </c>
      <c r="E76" s="21" t="s">
        <v>1331</v>
      </c>
      <c r="F76" s="90" t="s">
        <v>1</v>
      </c>
      <c r="G76" s="74"/>
      <c r="H76" s="74"/>
    </row>
    <row r="77" ht="15.75" customHeight="1">
      <c r="A77" s="14">
        <f t="shared" si="1"/>
        <v>76</v>
      </c>
      <c r="B77" s="21" t="s">
        <v>1406</v>
      </c>
      <c r="C77" s="13" t="s">
        <v>86</v>
      </c>
      <c r="D77" s="14" t="s">
        <v>50</v>
      </c>
      <c r="E77" s="21" t="s">
        <v>1331</v>
      </c>
      <c r="F77" s="90" t="s">
        <v>1</v>
      </c>
      <c r="G77" s="74"/>
      <c r="H77" s="74"/>
    </row>
    <row r="78" ht="15.75" customHeight="1">
      <c r="A78" s="14">
        <f t="shared" si="1"/>
        <v>77</v>
      </c>
      <c r="B78" s="21" t="s">
        <v>1407</v>
      </c>
      <c r="C78" s="13" t="s">
        <v>56</v>
      </c>
      <c r="D78" s="14" t="s">
        <v>50</v>
      </c>
      <c r="E78" s="21" t="s">
        <v>1331</v>
      </c>
      <c r="F78" s="70" t="s">
        <v>1</v>
      </c>
      <c r="G78" s="71"/>
      <c r="H78" s="71"/>
    </row>
    <row r="79" ht="15.75" customHeight="1">
      <c r="A79" s="14">
        <f t="shared" si="1"/>
        <v>78</v>
      </c>
      <c r="B79" s="21" t="s">
        <v>1408</v>
      </c>
      <c r="C79" s="13" t="s">
        <v>56</v>
      </c>
      <c r="D79" s="14" t="s">
        <v>78</v>
      </c>
      <c r="E79" s="21" t="s">
        <v>1331</v>
      </c>
      <c r="F79" s="70" t="s">
        <v>1</v>
      </c>
      <c r="G79" s="74"/>
      <c r="H79" s="74"/>
    </row>
    <row r="80" ht="15.75" customHeight="1">
      <c r="A80" s="14">
        <f t="shared" si="1"/>
        <v>79</v>
      </c>
      <c r="B80" s="74" t="s">
        <v>1409</v>
      </c>
      <c r="C80" s="13" t="s">
        <v>56</v>
      </c>
      <c r="D80" s="14" t="s">
        <v>50</v>
      </c>
      <c r="E80" s="74" t="s">
        <v>1329</v>
      </c>
      <c r="F80" s="85" t="s">
        <v>1</v>
      </c>
      <c r="G80" s="71"/>
      <c r="H80" s="71"/>
    </row>
    <row r="81" ht="15.75" customHeight="1">
      <c r="A81" s="14">
        <f t="shared" si="1"/>
        <v>80</v>
      </c>
      <c r="B81" s="74" t="s">
        <v>1410</v>
      </c>
      <c r="C81" s="13" t="s">
        <v>306</v>
      </c>
      <c r="D81" s="14" t="s">
        <v>50</v>
      </c>
      <c r="E81" s="21" t="s">
        <v>1331</v>
      </c>
      <c r="F81" s="85" t="s">
        <v>1</v>
      </c>
      <c r="G81" s="71"/>
      <c r="H81" s="71"/>
    </row>
    <row r="82" ht="15.75" customHeight="1">
      <c r="A82" s="14">
        <f t="shared" si="1"/>
        <v>81</v>
      </c>
      <c r="B82" s="74" t="s">
        <v>1411</v>
      </c>
      <c r="C82" s="13" t="s">
        <v>306</v>
      </c>
      <c r="D82" s="14" t="s">
        <v>50</v>
      </c>
      <c r="E82" s="21" t="s">
        <v>1331</v>
      </c>
      <c r="F82" s="85" t="s">
        <v>1</v>
      </c>
      <c r="G82" s="71"/>
      <c r="H82" s="71"/>
    </row>
    <row r="83" ht="15.75" customHeight="1">
      <c r="A83" s="14">
        <f t="shared" si="1"/>
        <v>82</v>
      </c>
      <c r="B83" s="74" t="s">
        <v>1412</v>
      </c>
      <c r="C83" s="13" t="s">
        <v>306</v>
      </c>
      <c r="D83" s="14" t="s">
        <v>50</v>
      </c>
      <c r="E83" s="21" t="s">
        <v>1331</v>
      </c>
      <c r="F83" s="85" t="s">
        <v>1</v>
      </c>
      <c r="G83" s="71"/>
      <c r="H83" s="71"/>
    </row>
    <row r="84" ht="15.75" customHeight="1">
      <c r="A84" s="14">
        <f t="shared" si="1"/>
        <v>83</v>
      </c>
      <c r="B84" s="74" t="s">
        <v>1413</v>
      </c>
      <c r="C84" s="13" t="s">
        <v>306</v>
      </c>
      <c r="D84" s="14" t="s">
        <v>50</v>
      </c>
      <c r="E84" s="21" t="s">
        <v>1331</v>
      </c>
      <c r="F84" s="85" t="s">
        <v>1</v>
      </c>
      <c r="G84" s="71"/>
      <c r="H84" s="71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A$1:$F$84"/>
  <mergeCells count="1">
    <mergeCell ref="K2:M2"/>
  </mergeCells>
  <hyperlinks>
    <hyperlink r:id="rId1" ref="F2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H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3"/>
    <hyperlink r:id="rId31" ref="F34"/>
    <hyperlink r:id="rId32" ref="F35"/>
    <hyperlink r:id="rId33" ref="F36"/>
    <hyperlink r:id="rId34" ref="F37"/>
    <hyperlink r:id="rId35" ref="F38"/>
    <hyperlink r:id="rId36" ref="F39"/>
    <hyperlink r:id="rId37" ref="F40"/>
    <hyperlink r:id="rId38" ref="F41"/>
    <hyperlink r:id="rId39" ref="F42"/>
    <hyperlink r:id="rId40" ref="F43"/>
    <hyperlink r:id="rId41" ref="F44"/>
    <hyperlink r:id="rId42" ref="F45"/>
    <hyperlink r:id="rId43" ref="F46"/>
    <hyperlink r:id="rId44" ref="F47"/>
    <hyperlink r:id="rId45" ref="F48"/>
    <hyperlink r:id="rId46" ref="F49"/>
    <hyperlink r:id="rId47" ref="F50"/>
    <hyperlink r:id="rId48" ref="F51"/>
    <hyperlink r:id="rId49" ref="F52"/>
    <hyperlink r:id="rId50" ref="F53"/>
    <hyperlink r:id="rId51" ref="F54"/>
    <hyperlink r:id="rId52" ref="F55"/>
    <hyperlink r:id="rId53" ref="F56"/>
    <hyperlink r:id="rId54" ref="F57"/>
    <hyperlink r:id="rId55" ref="F58"/>
    <hyperlink r:id="rId56" ref="F59"/>
    <hyperlink r:id="rId57" ref="F60"/>
    <hyperlink r:id="rId58" ref="F61"/>
    <hyperlink r:id="rId59" ref="F62"/>
    <hyperlink r:id="rId60" ref="F63"/>
    <hyperlink r:id="rId61" ref="F64"/>
    <hyperlink r:id="rId62" ref="F65"/>
    <hyperlink r:id="rId63" ref="F66"/>
    <hyperlink r:id="rId64" ref="F67"/>
    <hyperlink r:id="rId65" ref="F68"/>
    <hyperlink r:id="rId66" ref="F69"/>
    <hyperlink r:id="rId67" ref="F70"/>
    <hyperlink r:id="rId68" ref="F71"/>
    <hyperlink r:id="rId69" ref="F72"/>
    <hyperlink r:id="rId70" ref="F73"/>
    <hyperlink r:id="rId71" ref="F74"/>
    <hyperlink r:id="rId72" ref="F75"/>
    <hyperlink r:id="rId73" ref="F76"/>
    <hyperlink r:id="rId74" ref="F77"/>
    <hyperlink r:id="rId75" ref="F78"/>
    <hyperlink r:id="rId76" ref="F79"/>
    <hyperlink r:id="rId77" ref="F80"/>
    <hyperlink r:id="rId78" ref="F81"/>
    <hyperlink r:id="rId79" ref="F82"/>
    <hyperlink r:id="rId80" ref="F83"/>
    <hyperlink r:id="rId81" ref="F84"/>
  </hyperlinks>
  <printOptions/>
  <pageMargins bottom="0.75" footer="0.0" header="0.0" left="0.7" right="0.7" top="0.75"/>
  <pageSetup orientation="landscape"/>
  <drawing r:id="rId8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29"/>
    <col customWidth="1" min="3" max="3" width="39.86"/>
    <col customWidth="1" min="4" max="4" width="4.14"/>
    <col customWidth="1" min="5" max="5" width="34.57"/>
    <col customWidth="1" min="6" max="6" width="14.43"/>
    <col customWidth="1" min="7" max="7" width="13.71"/>
    <col customWidth="1" min="8" max="8" width="71.71"/>
    <col customWidth="1" min="9" max="9" width="14.43"/>
    <col customWidth="1" min="10" max="10" width="8.71"/>
    <col customWidth="1" min="11" max="11" width="10.14"/>
    <col customWidth="1" min="12" max="12" width="13.71"/>
    <col customWidth="1" min="13" max="13" width="20.86"/>
    <col customWidth="1" min="14" max="26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11" t="s">
        <v>2</v>
      </c>
      <c r="H1" s="11" t="s">
        <v>3</v>
      </c>
    </row>
    <row r="2">
      <c r="A2" s="14">
        <v>1.0</v>
      </c>
      <c r="B2" s="21" t="s">
        <v>1414</v>
      </c>
      <c r="C2" s="13" t="s">
        <v>56</v>
      </c>
      <c r="D2" s="14" t="s">
        <v>50</v>
      </c>
      <c r="E2" s="21" t="s">
        <v>1415</v>
      </c>
      <c r="F2" s="90" t="s">
        <v>1</v>
      </c>
      <c r="G2" s="71"/>
      <c r="H2" s="71"/>
      <c r="K2" s="72" t="s">
        <v>51</v>
      </c>
      <c r="L2" s="41"/>
      <c r="M2" s="42"/>
    </row>
    <row r="3">
      <c r="A3" s="14">
        <f t="shared" ref="A3:A153" si="1">A2+1</f>
        <v>2</v>
      </c>
      <c r="B3" s="21" t="s">
        <v>1416</v>
      </c>
      <c r="C3" s="13" t="s">
        <v>56</v>
      </c>
      <c r="D3" s="14" t="s">
        <v>78</v>
      </c>
      <c r="E3" s="21" t="s">
        <v>1417</v>
      </c>
      <c r="F3" s="70" t="s">
        <v>1</v>
      </c>
      <c r="G3" s="71"/>
      <c r="H3" s="71"/>
      <c r="K3" s="21" t="s">
        <v>1</v>
      </c>
      <c r="L3" s="21" t="s">
        <v>2</v>
      </c>
      <c r="M3" s="74" t="s">
        <v>3</v>
      </c>
    </row>
    <row r="4">
      <c r="A4" s="14">
        <f t="shared" si="1"/>
        <v>3</v>
      </c>
      <c r="B4" s="21" t="s">
        <v>1418</v>
      </c>
      <c r="C4" s="13" t="s">
        <v>56</v>
      </c>
      <c r="D4" s="14" t="s">
        <v>50</v>
      </c>
      <c r="E4" s="21" t="s">
        <v>1415</v>
      </c>
      <c r="F4" s="70" t="s">
        <v>1</v>
      </c>
      <c r="G4" s="74"/>
      <c r="H4" s="74" t="s">
        <v>1419</v>
      </c>
      <c r="K4" s="14">
        <f>COUNTIF(F:F,"Registered")</f>
        <v>121</v>
      </c>
      <c r="L4" s="14">
        <f>COUNTIF(G2:G1000,"Not Registered")</f>
        <v>32</v>
      </c>
      <c r="M4" s="14">
        <f>COUNTA(H2:H1000)</f>
        <v>42</v>
      </c>
    </row>
    <row r="5">
      <c r="A5" s="14">
        <f t="shared" si="1"/>
        <v>4</v>
      </c>
      <c r="B5" s="21" t="s">
        <v>1420</v>
      </c>
      <c r="C5" s="13" t="s">
        <v>58</v>
      </c>
      <c r="D5" s="14" t="s">
        <v>50</v>
      </c>
      <c r="E5" s="21" t="s">
        <v>1421</v>
      </c>
      <c r="F5" s="13" t="s">
        <v>1</v>
      </c>
      <c r="G5" s="74"/>
      <c r="H5" s="74" t="s">
        <v>1422</v>
      </c>
    </row>
    <row r="6">
      <c r="A6" s="14">
        <f t="shared" si="1"/>
        <v>5</v>
      </c>
      <c r="B6" s="21" t="s">
        <v>1423</v>
      </c>
      <c r="C6" s="13" t="s">
        <v>49</v>
      </c>
      <c r="D6" s="14" t="s">
        <v>50</v>
      </c>
      <c r="E6" s="21" t="s">
        <v>1417</v>
      </c>
      <c r="F6" s="13" t="s">
        <v>1</v>
      </c>
      <c r="G6" s="74"/>
      <c r="H6" s="74" t="s">
        <v>1424</v>
      </c>
    </row>
    <row r="7">
      <c r="A7" s="14">
        <f t="shared" si="1"/>
        <v>6</v>
      </c>
      <c r="B7" s="21" t="s">
        <v>1425</v>
      </c>
      <c r="C7" s="13" t="s">
        <v>86</v>
      </c>
      <c r="D7" s="14" t="s">
        <v>50</v>
      </c>
      <c r="E7" s="21" t="s">
        <v>1426</v>
      </c>
      <c r="F7" s="90" t="s">
        <v>1</v>
      </c>
      <c r="G7" s="71"/>
      <c r="H7" s="71"/>
    </row>
    <row r="8">
      <c r="A8" s="14">
        <f t="shared" si="1"/>
        <v>7</v>
      </c>
      <c r="B8" s="21" t="s">
        <v>1427</v>
      </c>
      <c r="C8" s="13" t="s">
        <v>58</v>
      </c>
      <c r="D8" s="14" t="s">
        <v>78</v>
      </c>
      <c r="E8" s="21" t="s">
        <v>1428</v>
      </c>
      <c r="F8" s="90" t="s">
        <v>1</v>
      </c>
      <c r="G8" s="71"/>
      <c r="H8" s="71"/>
    </row>
    <row r="9">
      <c r="A9" s="14">
        <f t="shared" si="1"/>
        <v>8</v>
      </c>
      <c r="B9" s="21" t="s">
        <v>1429</v>
      </c>
      <c r="C9" s="13" t="s">
        <v>306</v>
      </c>
      <c r="D9" s="14" t="s">
        <v>50</v>
      </c>
      <c r="E9" s="21" t="s">
        <v>1415</v>
      </c>
      <c r="F9" s="71"/>
      <c r="G9" s="21" t="s">
        <v>2</v>
      </c>
      <c r="H9" s="132" t="s">
        <v>123</v>
      </c>
    </row>
    <row r="10">
      <c r="A10" s="14">
        <f t="shared" si="1"/>
        <v>9</v>
      </c>
      <c r="B10" s="21" t="s">
        <v>1430</v>
      </c>
      <c r="C10" s="13" t="s">
        <v>86</v>
      </c>
      <c r="D10" s="14" t="s">
        <v>50</v>
      </c>
      <c r="E10" s="21" t="s">
        <v>1431</v>
      </c>
      <c r="F10" s="71"/>
      <c r="G10" s="21" t="s">
        <v>2</v>
      </c>
      <c r="H10" s="132" t="s">
        <v>123</v>
      </c>
    </row>
    <row r="11">
      <c r="A11" s="14">
        <f t="shared" si="1"/>
        <v>10</v>
      </c>
      <c r="B11" s="21" t="s">
        <v>1432</v>
      </c>
      <c r="C11" s="13" t="s">
        <v>86</v>
      </c>
      <c r="D11" s="14" t="s">
        <v>50</v>
      </c>
      <c r="E11" s="21" t="s">
        <v>1417</v>
      </c>
      <c r="F11" s="70" t="s">
        <v>1</v>
      </c>
      <c r="G11" s="71"/>
      <c r="H11" s="71"/>
    </row>
    <row r="12">
      <c r="A12" s="14">
        <f t="shared" si="1"/>
        <v>11</v>
      </c>
      <c r="B12" s="21" t="s">
        <v>1433</v>
      </c>
      <c r="C12" s="13" t="s">
        <v>86</v>
      </c>
      <c r="D12" s="14" t="s">
        <v>78</v>
      </c>
      <c r="E12" s="21" t="s">
        <v>1426</v>
      </c>
      <c r="F12" s="70" t="s">
        <v>1</v>
      </c>
      <c r="G12" s="74"/>
      <c r="H12" s="74"/>
    </row>
    <row r="13">
      <c r="A13" s="14">
        <f t="shared" si="1"/>
        <v>12</v>
      </c>
      <c r="B13" s="21" t="s">
        <v>1434</v>
      </c>
      <c r="C13" s="13" t="s">
        <v>56</v>
      </c>
      <c r="D13" s="14" t="s">
        <v>78</v>
      </c>
      <c r="E13" s="21" t="s">
        <v>1415</v>
      </c>
      <c r="F13" s="13" t="s">
        <v>1</v>
      </c>
      <c r="G13" s="74"/>
      <c r="H13" s="74" t="s">
        <v>1435</v>
      </c>
    </row>
    <row r="14">
      <c r="A14" s="14">
        <f t="shared" si="1"/>
        <v>13</v>
      </c>
      <c r="B14" s="21" t="s">
        <v>1436</v>
      </c>
      <c r="C14" s="13" t="s">
        <v>58</v>
      </c>
      <c r="D14" s="14" t="s">
        <v>78</v>
      </c>
      <c r="E14" s="21" t="s">
        <v>1415</v>
      </c>
      <c r="F14" s="90" t="s">
        <v>1</v>
      </c>
      <c r="G14" s="71"/>
      <c r="H14" s="71"/>
    </row>
    <row r="15">
      <c r="A15" s="14">
        <f t="shared" si="1"/>
        <v>14</v>
      </c>
      <c r="B15" s="21" t="s">
        <v>1437</v>
      </c>
      <c r="C15" s="13" t="s">
        <v>86</v>
      </c>
      <c r="D15" s="14" t="s">
        <v>50</v>
      </c>
      <c r="E15" s="21" t="s">
        <v>1417</v>
      </c>
      <c r="G15" s="21" t="s">
        <v>2</v>
      </c>
      <c r="H15" s="132" t="s">
        <v>123</v>
      </c>
    </row>
    <row r="16">
      <c r="A16" s="14">
        <f t="shared" si="1"/>
        <v>15</v>
      </c>
      <c r="B16" s="21" t="s">
        <v>1438</v>
      </c>
      <c r="C16" s="13" t="s">
        <v>56</v>
      </c>
      <c r="D16" s="14" t="s">
        <v>50</v>
      </c>
      <c r="E16" s="21" t="s">
        <v>1426</v>
      </c>
      <c r="F16" s="90" t="s">
        <v>1</v>
      </c>
      <c r="G16" s="71"/>
      <c r="H16" s="71"/>
    </row>
    <row r="17">
      <c r="A17" s="14">
        <f t="shared" si="1"/>
        <v>16</v>
      </c>
      <c r="B17" s="21" t="s">
        <v>1439</v>
      </c>
      <c r="C17" s="13" t="s">
        <v>58</v>
      </c>
      <c r="D17" s="14" t="s">
        <v>50</v>
      </c>
      <c r="E17" s="21" t="s">
        <v>1415</v>
      </c>
      <c r="F17" s="90" t="s">
        <v>1</v>
      </c>
      <c r="G17" s="71"/>
      <c r="H17" s="71"/>
    </row>
    <row r="18">
      <c r="A18" s="14">
        <f t="shared" si="1"/>
        <v>17</v>
      </c>
      <c r="B18" s="21" t="s">
        <v>1440</v>
      </c>
      <c r="C18" s="13" t="s">
        <v>49</v>
      </c>
      <c r="D18" s="14" t="s">
        <v>50</v>
      </c>
      <c r="E18" s="21" t="s">
        <v>1415</v>
      </c>
      <c r="F18" s="70" t="s">
        <v>1</v>
      </c>
      <c r="G18" s="71"/>
      <c r="H18" s="71"/>
    </row>
    <row r="19">
      <c r="A19" s="14">
        <f t="shared" si="1"/>
        <v>18</v>
      </c>
      <c r="B19" s="21" t="s">
        <v>1441</v>
      </c>
      <c r="C19" s="13" t="s">
        <v>306</v>
      </c>
      <c r="D19" s="14" t="s">
        <v>50</v>
      </c>
      <c r="E19" s="21" t="s">
        <v>1428</v>
      </c>
      <c r="F19" s="70" t="s">
        <v>1</v>
      </c>
      <c r="G19" s="71"/>
      <c r="H19" s="71"/>
    </row>
    <row r="20">
      <c r="A20" s="14">
        <f t="shared" si="1"/>
        <v>19</v>
      </c>
      <c r="B20" s="21" t="s">
        <v>1442</v>
      </c>
      <c r="C20" s="13" t="s">
        <v>86</v>
      </c>
      <c r="D20" s="14" t="s">
        <v>50</v>
      </c>
      <c r="E20" s="21" t="s">
        <v>1421</v>
      </c>
      <c r="F20" s="90" t="s">
        <v>1</v>
      </c>
      <c r="G20" s="71"/>
      <c r="H20" s="71"/>
    </row>
    <row r="21" ht="15.75" customHeight="1">
      <c r="A21" s="14">
        <f t="shared" si="1"/>
        <v>20</v>
      </c>
      <c r="B21" s="21" t="s">
        <v>1443</v>
      </c>
      <c r="C21" s="13" t="s">
        <v>86</v>
      </c>
      <c r="D21" s="14" t="s">
        <v>50</v>
      </c>
      <c r="E21" s="21" t="s">
        <v>1426</v>
      </c>
      <c r="F21" s="90" t="s">
        <v>1</v>
      </c>
      <c r="G21" s="71"/>
      <c r="H21" s="71"/>
    </row>
    <row r="22" ht="15.75" customHeight="1">
      <c r="A22" s="14">
        <f t="shared" si="1"/>
        <v>21</v>
      </c>
      <c r="B22" s="21" t="s">
        <v>1444</v>
      </c>
      <c r="C22" s="13" t="s">
        <v>56</v>
      </c>
      <c r="D22" s="14" t="s">
        <v>50</v>
      </c>
      <c r="E22" s="21" t="s">
        <v>1417</v>
      </c>
      <c r="F22" s="70" t="s">
        <v>1</v>
      </c>
      <c r="G22" s="71"/>
      <c r="H22" s="71"/>
    </row>
    <row r="23" ht="15.75" customHeight="1">
      <c r="A23" s="14">
        <f t="shared" si="1"/>
        <v>22</v>
      </c>
      <c r="B23" s="21" t="s">
        <v>1445</v>
      </c>
      <c r="C23" s="13" t="s">
        <v>306</v>
      </c>
      <c r="D23" s="14" t="s">
        <v>50</v>
      </c>
      <c r="E23" s="21" t="s">
        <v>1428</v>
      </c>
      <c r="G23" s="21" t="s">
        <v>2</v>
      </c>
      <c r="H23" s="132" t="s">
        <v>123</v>
      </c>
    </row>
    <row r="24" ht="15.75" customHeight="1">
      <c r="A24" s="14">
        <f t="shared" si="1"/>
        <v>23</v>
      </c>
      <c r="B24" s="21" t="s">
        <v>1446</v>
      </c>
      <c r="C24" s="13" t="s">
        <v>86</v>
      </c>
      <c r="D24" s="14" t="s">
        <v>50</v>
      </c>
      <c r="E24" s="21" t="s">
        <v>1426</v>
      </c>
      <c r="F24" s="90" t="s">
        <v>1</v>
      </c>
      <c r="G24" s="71"/>
      <c r="H24" s="71"/>
    </row>
    <row r="25" ht="15.75" customHeight="1">
      <c r="A25" s="14">
        <f t="shared" si="1"/>
        <v>24</v>
      </c>
      <c r="B25" s="21" t="s">
        <v>1447</v>
      </c>
      <c r="C25" s="13" t="s">
        <v>56</v>
      </c>
      <c r="D25" s="14" t="s">
        <v>50</v>
      </c>
      <c r="E25" s="21" t="s">
        <v>1428</v>
      </c>
      <c r="F25" s="90" t="s">
        <v>1</v>
      </c>
      <c r="G25" s="71"/>
      <c r="H25" s="71"/>
    </row>
    <row r="26" ht="15.75" customHeight="1">
      <c r="A26" s="14">
        <f t="shared" si="1"/>
        <v>25</v>
      </c>
      <c r="B26" s="21" t="s">
        <v>1448</v>
      </c>
      <c r="C26" s="13" t="s">
        <v>86</v>
      </c>
      <c r="D26" s="14" t="s">
        <v>50</v>
      </c>
      <c r="E26" s="21" t="s">
        <v>1417</v>
      </c>
      <c r="F26" s="90" t="s">
        <v>1</v>
      </c>
      <c r="G26" s="71"/>
      <c r="H26" s="71"/>
    </row>
    <row r="27" ht="15.75" customHeight="1">
      <c r="A27" s="14">
        <f t="shared" si="1"/>
        <v>26</v>
      </c>
      <c r="B27" s="21" t="s">
        <v>1449</v>
      </c>
      <c r="C27" s="13" t="s">
        <v>56</v>
      </c>
      <c r="D27" s="14" t="s">
        <v>50</v>
      </c>
      <c r="E27" s="21" t="s">
        <v>1431</v>
      </c>
      <c r="F27" s="70" t="s">
        <v>1</v>
      </c>
      <c r="G27" s="71"/>
      <c r="H27" s="71"/>
    </row>
    <row r="28" ht="15.75" customHeight="1">
      <c r="A28" s="14">
        <f t="shared" si="1"/>
        <v>27</v>
      </c>
      <c r="B28" s="21" t="s">
        <v>1450</v>
      </c>
      <c r="C28" s="13" t="s">
        <v>626</v>
      </c>
      <c r="D28" s="14" t="s">
        <v>78</v>
      </c>
      <c r="E28" s="21" t="s">
        <v>1426</v>
      </c>
      <c r="F28" s="90" t="s">
        <v>1</v>
      </c>
      <c r="G28" s="71"/>
      <c r="H28" s="71"/>
    </row>
    <row r="29" ht="15.75" customHeight="1">
      <c r="A29" s="14">
        <f t="shared" si="1"/>
        <v>28</v>
      </c>
      <c r="B29" s="21" t="s">
        <v>1451</v>
      </c>
      <c r="C29" s="13" t="s">
        <v>56</v>
      </c>
      <c r="D29" s="14" t="s">
        <v>78</v>
      </c>
      <c r="E29" s="21" t="s">
        <v>1417</v>
      </c>
      <c r="G29" s="21" t="s">
        <v>2</v>
      </c>
      <c r="H29" s="132" t="s">
        <v>123</v>
      </c>
    </row>
    <row r="30" ht="15.75" customHeight="1">
      <c r="A30" s="14">
        <f t="shared" si="1"/>
        <v>29</v>
      </c>
      <c r="B30" s="21" t="s">
        <v>1452</v>
      </c>
      <c r="C30" s="13" t="s">
        <v>86</v>
      </c>
      <c r="D30" s="14" t="s">
        <v>50</v>
      </c>
      <c r="E30" s="21" t="s">
        <v>1421</v>
      </c>
      <c r="F30" s="70" t="s">
        <v>1</v>
      </c>
      <c r="G30" s="71"/>
      <c r="H30" s="71"/>
    </row>
    <row r="31" ht="15.75" customHeight="1">
      <c r="A31" s="14">
        <f t="shared" si="1"/>
        <v>30</v>
      </c>
      <c r="B31" s="21" t="s">
        <v>1453</v>
      </c>
      <c r="C31" s="13" t="s">
        <v>58</v>
      </c>
      <c r="D31" s="14" t="s">
        <v>50</v>
      </c>
      <c r="E31" s="21" t="s">
        <v>1417</v>
      </c>
      <c r="F31" s="90" t="s">
        <v>1</v>
      </c>
      <c r="G31" s="71"/>
      <c r="H31" s="71"/>
    </row>
    <row r="32" ht="15.75" customHeight="1">
      <c r="A32" s="14">
        <f t="shared" si="1"/>
        <v>31</v>
      </c>
      <c r="B32" s="21" t="s">
        <v>1454</v>
      </c>
      <c r="C32" s="13" t="s">
        <v>56</v>
      </c>
      <c r="D32" s="14" t="s">
        <v>78</v>
      </c>
      <c r="E32" s="21" t="s">
        <v>1417</v>
      </c>
      <c r="G32" s="21" t="s">
        <v>2</v>
      </c>
      <c r="H32" s="132" t="s">
        <v>123</v>
      </c>
    </row>
    <row r="33" ht="15.75" customHeight="1">
      <c r="A33" s="14">
        <f t="shared" si="1"/>
        <v>32</v>
      </c>
      <c r="B33" s="21" t="s">
        <v>1455</v>
      </c>
      <c r="C33" s="13" t="s">
        <v>306</v>
      </c>
      <c r="D33" s="14" t="s">
        <v>50</v>
      </c>
      <c r="E33" s="21" t="s">
        <v>1421</v>
      </c>
      <c r="F33" s="70" t="s">
        <v>1</v>
      </c>
      <c r="G33" s="71"/>
      <c r="H33" s="71"/>
    </row>
    <row r="34" ht="15.75" customHeight="1">
      <c r="A34" s="14">
        <f t="shared" si="1"/>
        <v>33</v>
      </c>
      <c r="B34" s="21" t="s">
        <v>1456</v>
      </c>
      <c r="C34" s="13" t="s">
        <v>56</v>
      </c>
      <c r="D34" s="14" t="s">
        <v>50</v>
      </c>
      <c r="E34" s="21" t="s">
        <v>1421</v>
      </c>
      <c r="F34" s="70" t="s">
        <v>1</v>
      </c>
      <c r="G34" s="71"/>
      <c r="H34" s="71"/>
    </row>
    <row r="35" ht="15.75" customHeight="1">
      <c r="A35" s="14">
        <f t="shared" si="1"/>
        <v>34</v>
      </c>
      <c r="B35" s="21" t="s">
        <v>1457</v>
      </c>
      <c r="C35" s="13" t="s">
        <v>86</v>
      </c>
      <c r="D35" s="14" t="s">
        <v>50</v>
      </c>
      <c r="E35" s="21" t="s">
        <v>1428</v>
      </c>
      <c r="F35" s="90" t="s">
        <v>1</v>
      </c>
      <c r="G35" s="71"/>
      <c r="H35" s="71"/>
    </row>
    <row r="36" ht="15.75" customHeight="1">
      <c r="A36" s="14">
        <f t="shared" si="1"/>
        <v>35</v>
      </c>
      <c r="B36" s="21" t="s">
        <v>1458</v>
      </c>
      <c r="C36" s="13" t="s">
        <v>86</v>
      </c>
      <c r="D36" s="14" t="s">
        <v>50</v>
      </c>
      <c r="E36" s="21" t="s">
        <v>1417</v>
      </c>
      <c r="F36" s="70" t="s">
        <v>1</v>
      </c>
      <c r="G36" s="71"/>
      <c r="H36" s="71"/>
    </row>
    <row r="37" ht="15.75" customHeight="1">
      <c r="A37" s="14">
        <f t="shared" si="1"/>
        <v>36</v>
      </c>
      <c r="B37" s="21" t="s">
        <v>1459</v>
      </c>
      <c r="C37" s="13" t="s">
        <v>56</v>
      </c>
      <c r="D37" s="14" t="s">
        <v>50</v>
      </c>
      <c r="E37" s="21" t="s">
        <v>1428</v>
      </c>
      <c r="F37" s="90" t="s">
        <v>1</v>
      </c>
      <c r="G37" s="71"/>
      <c r="H37" s="71"/>
    </row>
    <row r="38" ht="15.75" customHeight="1">
      <c r="A38" s="14">
        <f t="shared" si="1"/>
        <v>37</v>
      </c>
      <c r="B38" s="21" t="s">
        <v>1460</v>
      </c>
      <c r="C38" s="13" t="s">
        <v>49</v>
      </c>
      <c r="D38" s="14" t="s">
        <v>78</v>
      </c>
      <c r="E38" s="21" t="s">
        <v>1421</v>
      </c>
      <c r="F38" s="81" t="s">
        <v>1</v>
      </c>
      <c r="G38" s="21"/>
      <c r="H38" s="71"/>
    </row>
    <row r="39" ht="15.75" customHeight="1">
      <c r="A39" s="14">
        <f t="shared" si="1"/>
        <v>38</v>
      </c>
      <c r="B39" s="21" t="s">
        <v>1461</v>
      </c>
      <c r="C39" s="13" t="s">
        <v>86</v>
      </c>
      <c r="D39" s="14" t="s">
        <v>78</v>
      </c>
      <c r="E39" s="21" t="s">
        <v>1428</v>
      </c>
      <c r="F39" s="90" t="s">
        <v>1</v>
      </c>
      <c r="G39" s="71"/>
      <c r="H39" s="71"/>
    </row>
    <row r="40" ht="15.75" customHeight="1">
      <c r="A40" s="14">
        <f t="shared" si="1"/>
        <v>39</v>
      </c>
      <c r="B40" s="21" t="s">
        <v>1462</v>
      </c>
      <c r="C40" s="13" t="s">
        <v>49</v>
      </c>
      <c r="D40" s="14" t="s">
        <v>78</v>
      </c>
      <c r="E40" s="21" t="s">
        <v>1417</v>
      </c>
      <c r="F40" s="90" t="s">
        <v>1</v>
      </c>
      <c r="G40" s="71"/>
      <c r="H40" s="71"/>
    </row>
    <row r="41" ht="15.75" customHeight="1">
      <c r="A41" s="69">
        <f t="shared" si="1"/>
        <v>40</v>
      </c>
      <c r="B41" s="21" t="s">
        <v>1463</v>
      </c>
      <c r="C41" s="13" t="s">
        <v>56</v>
      </c>
      <c r="D41" s="14" t="s">
        <v>78</v>
      </c>
      <c r="E41" s="21" t="s">
        <v>1431</v>
      </c>
      <c r="F41" s="70" t="s">
        <v>1</v>
      </c>
      <c r="G41" s="71"/>
      <c r="H41" s="71"/>
    </row>
    <row r="42" ht="15.75" customHeight="1">
      <c r="A42" s="14">
        <f t="shared" si="1"/>
        <v>41</v>
      </c>
      <c r="B42" s="21" t="s">
        <v>1464</v>
      </c>
      <c r="C42" s="13" t="s">
        <v>86</v>
      </c>
      <c r="D42" s="14" t="s">
        <v>50</v>
      </c>
      <c r="E42" s="21" t="s">
        <v>1431</v>
      </c>
      <c r="F42" s="90" t="s">
        <v>1</v>
      </c>
      <c r="G42" s="71"/>
      <c r="H42" s="71"/>
    </row>
    <row r="43" ht="15.75" customHeight="1">
      <c r="A43" s="14">
        <f t="shared" si="1"/>
        <v>42</v>
      </c>
      <c r="B43" s="21" t="s">
        <v>1465</v>
      </c>
      <c r="C43" s="13" t="s">
        <v>58</v>
      </c>
      <c r="D43" s="14" t="s">
        <v>50</v>
      </c>
      <c r="E43" s="21" t="s">
        <v>1421</v>
      </c>
      <c r="G43" s="21" t="s">
        <v>2</v>
      </c>
      <c r="H43" s="132" t="s">
        <v>123</v>
      </c>
    </row>
    <row r="44" ht="15.75" customHeight="1">
      <c r="A44" s="14">
        <f t="shared" si="1"/>
        <v>43</v>
      </c>
      <c r="B44" s="21" t="s">
        <v>1466</v>
      </c>
      <c r="C44" s="13" t="s">
        <v>306</v>
      </c>
      <c r="D44" s="14" t="s">
        <v>50</v>
      </c>
      <c r="E44" s="21" t="s">
        <v>1417</v>
      </c>
      <c r="F44" s="70" t="s">
        <v>1</v>
      </c>
      <c r="G44" s="71"/>
      <c r="H44" s="71"/>
    </row>
    <row r="45" ht="15.75" customHeight="1">
      <c r="A45" s="14">
        <f t="shared" si="1"/>
        <v>44</v>
      </c>
      <c r="B45" s="21" t="s">
        <v>1467</v>
      </c>
      <c r="C45" s="13" t="s">
        <v>306</v>
      </c>
      <c r="D45" s="14" t="s">
        <v>78</v>
      </c>
      <c r="E45" s="21" t="s">
        <v>1428</v>
      </c>
      <c r="G45" s="21" t="s">
        <v>2</v>
      </c>
      <c r="H45" s="132" t="s">
        <v>123</v>
      </c>
    </row>
    <row r="46" ht="15.75" customHeight="1">
      <c r="A46" s="14">
        <f t="shared" si="1"/>
        <v>45</v>
      </c>
      <c r="B46" s="21" t="s">
        <v>1468</v>
      </c>
      <c r="C46" s="13" t="s">
        <v>49</v>
      </c>
      <c r="D46" s="14" t="s">
        <v>78</v>
      </c>
      <c r="E46" s="21" t="s">
        <v>1415</v>
      </c>
      <c r="F46" s="90" t="s">
        <v>1</v>
      </c>
      <c r="G46" s="71"/>
      <c r="H46" s="71"/>
    </row>
    <row r="47" ht="15.75" customHeight="1">
      <c r="A47" s="14">
        <f t="shared" si="1"/>
        <v>46</v>
      </c>
      <c r="B47" s="21" t="s">
        <v>1469</v>
      </c>
      <c r="C47" s="13" t="s">
        <v>86</v>
      </c>
      <c r="D47" s="14" t="s">
        <v>78</v>
      </c>
      <c r="E47" s="21" t="s">
        <v>1415</v>
      </c>
      <c r="F47" s="90" t="s">
        <v>1</v>
      </c>
      <c r="G47" s="71"/>
      <c r="H47" s="71"/>
    </row>
    <row r="48" ht="15.75" customHeight="1">
      <c r="A48" s="14">
        <f t="shared" si="1"/>
        <v>47</v>
      </c>
      <c r="B48" s="21" t="s">
        <v>1470</v>
      </c>
      <c r="C48" s="13" t="s">
        <v>86</v>
      </c>
      <c r="D48" s="14" t="s">
        <v>78</v>
      </c>
      <c r="E48" s="21" t="s">
        <v>1428</v>
      </c>
      <c r="G48" s="21" t="s">
        <v>2</v>
      </c>
      <c r="H48" s="132" t="s">
        <v>123</v>
      </c>
    </row>
    <row r="49" ht="15.75" customHeight="1">
      <c r="A49" s="14">
        <f t="shared" si="1"/>
        <v>48</v>
      </c>
      <c r="B49" s="21" t="s">
        <v>1471</v>
      </c>
      <c r="C49" s="13" t="s">
        <v>58</v>
      </c>
      <c r="D49" s="14" t="s">
        <v>50</v>
      </c>
      <c r="E49" s="21" t="s">
        <v>1421</v>
      </c>
      <c r="F49" s="90" t="s">
        <v>1</v>
      </c>
      <c r="G49" s="71"/>
      <c r="H49" s="71"/>
    </row>
    <row r="50" ht="15.75" customHeight="1">
      <c r="A50" s="14">
        <f t="shared" si="1"/>
        <v>49</v>
      </c>
      <c r="B50" s="21" t="s">
        <v>1472</v>
      </c>
      <c r="C50" s="13" t="s">
        <v>86</v>
      </c>
      <c r="D50" s="14" t="s">
        <v>50</v>
      </c>
      <c r="E50" s="21" t="s">
        <v>1415</v>
      </c>
      <c r="F50" s="90" t="s">
        <v>1</v>
      </c>
      <c r="G50" s="71"/>
      <c r="H50" s="71"/>
    </row>
    <row r="51" ht="15.75" customHeight="1">
      <c r="A51" s="14">
        <f t="shared" si="1"/>
        <v>50</v>
      </c>
      <c r="B51" s="21" t="s">
        <v>1473</v>
      </c>
      <c r="C51" s="13" t="s">
        <v>86</v>
      </c>
      <c r="D51" s="14" t="s">
        <v>50</v>
      </c>
      <c r="E51" s="21" t="s">
        <v>1421</v>
      </c>
      <c r="F51" s="13" t="s">
        <v>1</v>
      </c>
      <c r="G51" s="74"/>
      <c r="H51" s="74" t="s">
        <v>1474</v>
      </c>
    </row>
    <row r="52" ht="15.75" customHeight="1">
      <c r="A52" s="14">
        <f t="shared" si="1"/>
        <v>51</v>
      </c>
      <c r="B52" s="21" t="s">
        <v>1475</v>
      </c>
      <c r="C52" s="13" t="s">
        <v>86</v>
      </c>
      <c r="D52" s="14" t="s">
        <v>50</v>
      </c>
      <c r="E52" s="21" t="s">
        <v>1426</v>
      </c>
      <c r="F52" s="90" t="s">
        <v>1</v>
      </c>
      <c r="G52" s="71"/>
      <c r="H52" s="71"/>
    </row>
    <row r="53" ht="15.75" customHeight="1">
      <c r="A53" s="14">
        <f t="shared" si="1"/>
        <v>52</v>
      </c>
      <c r="B53" s="21" t="s">
        <v>1476</v>
      </c>
      <c r="C53" s="13" t="s">
        <v>86</v>
      </c>
      <c r="D53" s="14" t="s">
        <v>50</v>
      </c>
      <c r="E53" s="21" t="s">
        <v>1415</v>
      </c>
      <c r="F53" s="90" t="s">
        <v>1</v>
      </c>
      <c r="G53" s="71"/>
      <c r="H53" s="71"/>
    </row>
    <row r="54" ht="15.75" customHeight="1">
      <c r="A54" s="14">
        <f t="shared" si="1"/>
        <v>53</v>
      </c>
      <c r="B54" s="21" t="s">
        <v>1477</v>
      </c>
      <c r="C54" s="13" t="s">
        <v>86</v>
      </c>
      <c r="D54" s="14" t="s">
        <v>50</v>
      </c>
      <c r="E54" s="21" t="s">
        <v>1428</v>
      </c>
      <c r="F54" s="12" t="s">
        <v>1</v>
      </c>
      <c r="G54" s="21"/>
      <c r="H54" s="74" t="s">
        <v>1474</v>
      </c>
    </row>
    <row r="55" ht="15.75" customHeight="1">
      <c r="A55" s="14">
        <f t="shared" si="1"/>
        <v>54</v>
      </c>
      <c r="B55" s="21" t="s">
        <v>1478</v>
      </c>
      <c r="C55" s="13" t="s">
        <v>86</v>
      </c>
      <c r="D55" s="14" t="s">
        <v>50</v>
      </c>
      <c r="E55" s="21" t="s">
        <v>1421</v>
      </c>
      <c r="F55" s="90" t="s">
        <v>1</v>
      </c>
      <c r="G55" s="71"/>
      <c r="H55" s="71"/>
    </row>
    <row r="56" ht="15.75" customHeight="1">
      <c r="A56" s="14">
        <f t="shared" si="1"/>
        <v>55</v>
      </c>
      <c r="B56" s="21" t="s">
        <v>1479</v>
      </c>
      <c r="C56" s="13" t="s">
        <v>56</v>
      </c>
      <c r="D56" s="14" t="s">
        <v>50</v>
      </c>
      <c r="E56" s="21" t="s">
        <v>1426</v>
      </c>
      <c r="G56" s="21" t="s">
        <v>2</v>
      </c>
      <c r="H56" s="132" t="s">
        <v>123</v>
      </c>
    </row>
    <row r="57" ht="15.75" customHeight="1">
      <c r="A57" s="14">
        <f t="shared" si="1"/>
        <v>56</v>
      </c>
      <c r="B57" s="21" t="s">
        <v>1480</v>
      </c>
      <c r="C57" s="13" t="s">
        <v>56</v>
      </c>
      <c r="D57" s="14" t="s">
        <v>50</v>
      </c>
      <c r="E57" s="21" t="s">
        <v>1431</v>
      </c>
      <c r="F57" s="13" t="s">
        <v>1</v>
      </c>
      <c r="G57" s="74"/>
      <c r="H57" s="74" t="s">
        <v>1481</v>
      </c>
    </row>
    <row r="58" ht="15.75" customHeight="1">
      <c r="A58" s="14">
        <f t="shared" si="1"/>
        <v>57</v>
      </c>
      <c r="B58" s="21" t="s">
        <v>1482</v>
      </c>
      <c r="C58" s="13" t="s">
        <v>86</v>
      </c>
      <c r="D58" s="14" t="s">
        <v>78</v>
      </c>
      <c r="E58" s="21" t="s">
        <v>1421</v>
      </c>
      <c r="F58" s="70" t="s">
        <v>1</v>
      </c>
      <c r="G58" s="71"/>
      <c r="H58" s="71"/>
    </row>
    <row r="59" ht="15.75" customHeight="1">
      <c r="A59" s="14">
        <f t="shared" si="1"/>
        <v>58</v>
      </c>
      <c r="B59" s="21" t="s">
        <v>1483</v>
      </c>
      <c r="C59" s="13" t="s">
        <v>86</v>
      </c>
      <c r="D59" s="14" t="s">
        <v>78</v>
      </c>
      <c r="E59" s="21" t="s">
        <v>1426</v>
      </c>
      <c r="F59" s="90" t="s">
        <v>1</v>
      </c>
      <c r="G59" s="71"/>
      <c r="H59" s="71"/>
    </row>
    <row r="60" ht="15.75" customHeight="1">
      <c r="A60" s="14">
        <f t="shared" si="1"/>
        <v>59</v>
      </c>
      <c r="B60" s="21" t="s">
        <v>1484</v>
      </c>
      <c r="C60" s="13" t="s">
        <v>56</v>
      </c>
      <c r="D60" s="14" t="s">
        <v>78</v>
      </c>
      <c r="E60" s="21" t="s">
        <v>1426</v>
      </c>
      <c r="F60" s="70" t="s">
        <v>1</v>
      </c>
      <c r="G60" s="71"/>
      <c r="H60" s="71"/>
    </row>
    <row r="61" ht="15.75" customHeight="1">
      <c r="A61" s="14">
        <f t="shared" si="1"/>
        <v>60</v>
      </c>
      <c r="B61" s="21" t="s">
        <v>1485</v>
      </c>
      <c r="C61" s="13" t="s">
        <v>86</v>
      </c>
      <c r="D61" s="14" t="s">
        <v>50</v>
      </c>
      <c r="E61" s="21" t="s">
        <v>1428</v>
      </c>
      <c r="G61" s="21" t="s">
        <v>2</v>
      </c>
      <c r="H61" s="132" t="s">
        <v>123</v>
      </c>
    </row>
    <row r="62" ht="15.75" customHeight="1">
      <c r="A62" s="14">
        <f t="shared" si="1"/>
        <v>61</v>
      </c>
      <c r="B62" s="21" t="s">
        <v>1486</v>
      </c>
      <c r="C62" s="13" t="s">
        <v>86</v>
      </c>
      <c r="D62" s="14" t="s">
        <v>50</v>
      </c>
      <c r="E62" s="21" t="s">
        <v>1417</v>
      </c>
      <c r="F62" s="70" t="s">
        <v>1</v>
      </c>
      <c r="G62" s="71"/>
      <c r="H62" s="71"/>
    </row>
    <row r="63" ht="15.75" customHeight="1">
      <c r="A63" s="14">
        <f t="shared" si="1"/>
        <v>62</v>
      </c>
      <c r="B63" s="21" t="s">
        <v>1487</v>
      </c>
      <c r="C63" s="13" t="s">
        <v>58</v>
      </c>
      <c r="D63" s="14" t="s">
        <v>78</v>
      </c>
      <c r="E63" s="21" t="s">
        <v>1421</v>
      </c>
      <c r="F63" s="90" t="s">
        <v>1</v>
      </c>
      <c r="G63" s="71"/>
      <c r="H63" s="71"/>
    </row>
    <row r="64" ht="15.75" customHeight="1">
      <c r="A64" s="14">
        <f t="shared" si="1"/>
        <v>63</v>
      </c>
      <c r="B64" s="21" t="s">
        <v>1488</v>
      </c>
      <c r="C64" s="13" t="s">
        <v>56</v>
      </c>
      <c r="D64" s="14" t="s">
        <v>78</v>
      </c>
      <c r="E64" s="21" t="s">
        <v>1415</v>
      </c>
      <c r="G64" s="21" t="s">
        <v>2</v>
      </c>
      <c r="H64" s="132" t="s">
        <v>123</v>
      </c>
    </row>
    <row r="65" ht="15.75" customHeight="1">
      <c r="A65" s="14">
        <f t="shared" si="1"/>
        <v>64</v>
      </c>
      <c r="B65" s="21" t="s">
        <v>1489</v>
      </c>
      <c r="C65" s="13" t="s">
        <v>86</v>
      </c>
      <c r="D65" s="14" t="s">
        <v>50</v>
      </c>
      <c r="E65" s="21" t="s">
        <v>1428</v>
      </c>
      <c r="F65" s="90" t="s">
        <v>1</v>
      </c>
      <c r="G65" s="71"/>
      <c r="H65" s="71"/>
    </row>
    <row r="66" ht="15.75" customHeight="1">
      <c r="A66" s="14">
        <f t="shared" si="1"/>
        <v>65</v>
      </c>
      <c r="B66" s="21" t="s">
        <v>1490</v>
      </c>
      <c r="C66" s="13" t="s">
        <v>56</v>
      </c>
      <c r="D66" s="14" t="s">
        <v>78</v>
      </c>
      <c r="E66" s="21" t="s">
        <v>1426</v>
      </c>
      <c r="G66" s="21" t="s">
        <v>2</v>
      </c>
      <c r="H66" s="132" t="s">
        <v>123</v>
      </c>
    </row>
    <row r="67" ht="15.75" customHeight="1">
      <c r="A67" s="14">
        <f t="shared" si="1"/>
        <v>66</v>
      </c>
      <c r="B67" s="21" t="s">
        <v>1491</v>
      </c>
      <c r="C67" s="13" t="s">
        <v>58</v>
      </c>
      <c r="D67" s="14" t="s">
        <v>50</v>
      </c>
      <c r="E67" s="21" t="s">
        <v>1428</v>
      </c>
      <c r="F67" s="90" t="s">
        <v>1</v>
      </c>
      <c r="G67" s="71"/>
      <c r="H67" s="71"/>
    </row>
    <row r="68" ht="15.75" customHeight="1">
      <c r="A68" s="14">
        <f t="shared" si="1"/>
        <v>67</v>
      </c>
      <c r="B68" s="21" t="s">
        <v>1492</v>
      </c>
      <c r="C68" s="13" t="s">
        <v>56</v>
      </c>
      <c r="D68" s="14" t="s">
        <v>50</v>
      </c>
      <c r="E68" s="21" t="s">
        <v>1421</v>
      </c>
      <c r="F68" s="70" t="s">
        <v>1</v>
      </c>
      <c r="G68" s="71"/>
      <c r="H68" s="71"/>
    </row>
    <row r="69" ht="15.75" customHeight="1">
      <c r="A69" s="14">
        <f t="shared" si="1"/>
        <v>68</v>
      </c>
      <c r="B69" s="21" t="s">
        <v>1493</v>
      </c>
      <c r="C69" s="13" t="s">
        <v>86</v>
      </c>
      <c r="D69" s="14" t="s">
        <v>50</v>
      </c>
      <c r="E69" s="21" t="s">
        <v>1428</v>
      </c>
      <c r="F69" s="90" t="s">
        <v>1</v>
      </c>
      <c r="G69" s="71"/>
      <c r="H69" s="71"/>
    </row>
    <row r="70" ht="15.75" customHeight="1">
      <c r="A70" s="14">
        <f t="shared" si="1"/>
        <v>69</v>
      </c>
      <c r="B70" s="21" t="s">
        <v>1494</v>
      </c>
      <c r="C70" s="13" t="s">
        <v>58</v>
      </c>
      <c r="D70" s="14" t="s">
        <v>78</v>
      </c>
      <c r="E70" s="21" t="s">
        <v>1417</v>
      </c>
      <c r="F70" s="90" t="s">
        <v>1</v>
      </c>
      <c r="G70" s="71"/>
      <c r="H70" s="71"/>
    </row>
    <row r="71" ht="15.75" customHeight="1">
      <c r="A71" s="14">
        <f t="shared" si="1"/>
        <v>70</v>
      </c>
      <c r="B71" s="21" t="s">
        <v>1495</v>
      </c>
      <c r="C71" s="13" t="s">
        <v>56</v>
      </c>
      <c r="D71" s="14" t="s">
        <v>50</v>
      </c>
      <c r="E71" s="21" t="s">
        <v>1431</v>
      </c>
      <c r="F71" s="70" t="s">
        <v>1</v>
      </c>
      <c r="G71" s="71"/>
      <c r="H71" s="71"/>
    </row>
    <row r="72" ht="15.75" customHeight="1">
      <c r="A72" s="14">
        <f t="shared" si="1"/>
        <v>71</v>
      </c>
      <c r="B72" s="21" t="s">
        <v>1496</v>
      </c>
      <c r="C72" s="13" t="s">
        <v>86</v>
      </c>
      <c r="D72" s="14" t="s">
        <v>50</v>
      </c>
      <c r="E72" s="21" t="s">
        <v>1417</v>
      </c>
      <c r="F72" s="90" t="s">
        <v>1</v>
      </c>
      <c r="G72" s="71"/>
      <c r="H72" s="71"/>
    </row>
    <row r="73" ht="15.75" customHeight="1">
      <c r="A73" s="14">
        <f t="shared" si="1"/>
        <v>72</v>
      </c>
      <c r="B73" s="21" t="s">
        <v>1497</v>
      </c>
      <c r="C73" s="13" t="s">
        <v>56</v>
      </c>
      <c r="D73" s="14" t="s">
        <v>50</v>
      </c>
      <c r="E73" s="21" t="s">
        <v>1428</v>
      </c>
      <c r="F73" s="90" t="s">
        <v>1</v>
      </c>
      <c r="G73" s="71"/>
      <c r="H73" s="71"/>
    </row>
    <row r="74" ht="15.75" customHeight="1">
      <c r="A74" s="14">
        <f t="shared" si="1"/>
        <v>73</v>
      </c>
      <c r="B74" s="21" t="s">
        <v>1498</v>
      </c>
      <c r="C74" s="13" t="s">
        <v>56</v>
      </c>
      <c r="D74" s="14" t="s">
        <v>50</v>
      </c>
      <c r="E74" s="21" t="s">
        <v>1417</v>
      </c>
      <c r="G74" s="21" t="s">
        <v>2</v>
      </c>
      <c r="H74" s="132" t="s">
        <v>123</v>
      </c>
    </row>
    <row r="75" ht="15.75" customHeight="1">
      <c r="A75" s="14">
        <f t="shared" si="1"/>
        <v>74</v>
      </c>
      <c r="B75" s="21" t="s">
        <v>1499</v>
      </c>
      <c r="C75" s="13" t="s">
        <v>86</v>
      </c>
      <c r="D75" s="14" t="s">
        <v>50</v>
      </c>
      <c r="E75" s="21" t="s">
        <v>1431</v>
      </c>
      <c r="F75" s="90" t="s">
        <v>1</v>
      </c>
      <c r="G75" s="71"/>
      <c r="H75" s="71"/>
    </row>
    <row r="76" ht="15.75" customHeight="1">
      <c r="A76" s="14">
        <f t="shared" si="1"/>
        <v>75</v>
      </c>
      <c r="B76" s="21" t="s">
        <v>1500</v>
      </c>
      <c r="C76" s="13" t="s">
        <v>56</v>
      </c>
      <c r="D76" s="14" t="s">
        <v>50</v>
      </c>
      <c r="E76" s="21" t="s">
        <v>1415</v>
      </c>
      <c r="F76" s="90" t="s">
        <v>1</v>
      </c>
      <c r="G76" s="71"/>
      <c r="H76" s="71"/>
    </row>
    <row r="77" ht="15.75" customHeight="1">
      <c r="A77" s="14">
        <f t="shared" si="1"/>
        <v>76</v>
      </c>
      <c r="B77" s="21" t="s">
        <v>1501</v>
      </c>
      <c r="C77" s="13" t="s">
        <v>58</v>
      </c>
      <c r="D77" s="14" t="s">
        <v>50</v>
      </c>
      <c r="E77" s="21" t="s">
        <v>1415</v>
      </c>
      <c r="F77" s="90" t="s">
        <v>1</v>
      </c>
      <c r="G77" s="71"/>
      <c r="H77" s="71"/>
    </row>
    <row r="78" ht="15.75" customHeight="1">
      <c r="A78" s="14">
        <f t="shared" si="1"/>
        <v>77</v>
      </c>
      <c r="B78" s="21" t="s">
        <v>1502</v>
      </c>
      <c r="C78" s="13" t="s">
        <v>86</v>
      </c>
      <c r="D78" s="14" t="s">
        <v>78</v>
      </c>
      <c r="E78" s="21" t="s">
        <v>1415</v>
      </c>
      <c r="F78" s="90" t="s">
        <v>1</v>
      </c>
      <c r="G78" s="71"/>
      <c r="H78" s="71"/>
    </row>
    <row r="79" ht="15.75" customHeight="1">
      <c r="A79" s="14">
        <f t="shared" si="1"/>
        <v>78</v>
      </c>
      <c r="B79" s="21" t="s">
        <v>1503</v>
      </c>
      <c r="C79" s="13" t="s">
        <v>58</v>
      </c>
      <c r="D79" s="14" t="s">
        <v>78</v>
      </c>
      <c r="E79" s="21" t="s">
        <v>1421</v>
      </c>
      <c r="F79" s="90" t="s">
        <v>1</v>
      </c>
      <c r="G79" s="71"/>
      <c r="H79" s="71"/>
    </row>
    <row r="80" ht="15.75" customHeight="1">
      <c r="A80" s="14">
        <f t="shared" si="1"/>
        <v>79</v>
      </c>
      <c r="B80" s="21" t="s">
        <v>1504</v>
      </c>
      <c r="C80" s="13" t="s">
        <v>56</v>
      </c>
      <c r="D80" s="14" t="s">
        <v>50</v>
      </c>
      <c r="E80" s="21" t="s">
        <v>1415</v>
      </c>
      <c r="F80" s="90" t="s">
        <v>1</v>
      </c>
      <c r="G80" s="71"/>
      <c r="H80" s="71"/>
    </row>
    <row r="81" ht="15.75" customHeight="1">
      <c r="A81" s="14">
        <f t="shared" si="1"/>
        <v>80</v>
      </c>
      <c r="B81" s="21" t="s">
        <v>1505</v>
      </c>
      <c r="C81" s="13" t="s">
        <v>49</v>
      </c>
      <c r="D81" s="14" t="s">
        <v>50</v>
      </c>
      <c r="E81" s="21" t="s">
        <v>1421</v>
      </c>
      <c r="F81" s="77" t="s">
        <v>1</v>
      </c>
      <c r="G81" s="71"/>
      <c r="H81" s="71"/>
    </row>
    <row r="82" ht="15.75" customHeight="1">
      <c r="A82" s="14">
        <f t="shared" si="1"/>
        <v>81</v>
      </c>
      <c r="B82" s="21" t="s">
        <v>1506</v>
      </c>
      <c r="C82" s="13" t="s">
        <v>49</v>
      </c>
      <c r="D82" s="14" t="s">
        <v>50</v>
      </c>
      <c r="E82" s="21" t="s">
        <v>1421</v>
      </c>
      <c r="F82" s="13" t="s">
        <v>1</v>
      </c>
      <c r="G82" s="74"/>
      <c r="H82" s="74" t="s">
        <v>1507</v>
      </c>
    </row>
    <row r="83" ht="15.75" customHeight="1">
      <c r="A83" s="14">
        <f t="shared" si="1"/>
        <v>82</v>
      </c>
      <c r="B83" s="21" t="s">
        <v>1508</v>
      </c>
      <c r="C83" s="13" t="s">
        <v>58</v>
      </c>
      <c r="D83" s="14" t="s">
        <v>50</v>
      </c>
      <c r="E83" s="21" t="s">
        <v>1421</v>
      </c>
      <c r="F83" s="90" t="s">
        <v>1</v>
      </c>
      <c r="G83" s="71"/>
      <c r="H83" s="71"/>
    </row>
    <row r="84" ht="15.75" customHeight="1">
      <c r="A84" s="69">
        <f t="shared" si="1"/>
        <v>83</v>
      </c>
      <c r="B84" s="21" t="s">
        <v>1509</v>
      </c>
      <c r="C84" s="13" t="s">
        <v>86</v>
      </c>
      <c r="D84" s="14" t="s">
        <v>50</v>
      </c>
      <c r="E84" s="21" t="s">
        <v>1426</v>
      </c>
      <c r="F84" s="70" t="s">
        <v>1</v>
      </c>
      <c r="G84" s="71"/>
      <c r="H84" s="71"/>
    </row>
    <row r="85" ht="15.75" customHeight="1">
      <c r="A85" s="14">
        <f t="shared" si="1"/>
        <v>84</v>
      </c>
      <c r="B85" s="21" t="s">
        <v>1510</v>
      </c>
      <c r="C85" s="13" t="s">
        <v>56</v>
      </c>
      <c r="D85" s="14" t="s">
        <v>50</v>
      </c>
      <c r="E85" s="21" t="s">
        <v>1431</v>
      </c>
      <c r="F85" s="90" t="s">
        <v>1</v>
      </c>
      <c r="G85" s="71"/>
      <c r="H85" s="71"/>
    </row>
    <row r="86" ht="15.75" customHeight="1">
      <c r="A86" s="14">
        <f t="shared" si="1"/>
        <v>85</v>
      </c>
      <c r="B86" s="21" t="s">
        <v>1511</v>
      </c>
      <c r="C86" s="13" t="s">
        <v>58</v>
      </c>
      <c r="D86" s="14" t="s">
        <v>50</v>
      </c>
      <c r="E86" s="21" t="s">
        <v>1421</v>
      </c>
      <c r="F86" s="90" t="s">
        <v>1</v>
      </c>
      <c r="G86" s="71"/>
      <c r="H86" s="71"/>
    </row>
    <row r="87" ht="15.75" customHeight="1">
      <c r="A87" s="14">
        <f t="shared" si="1"/>
        <v>86</v>
      </c>
      <c r="B87" s="21" t="s">
        <v>1512</v>
      </c>
      <c r="C87" s="13" t="s">
        <v>56</v>
      </c>
      <c r="D87" s="14" t="s">
        <v>50</v>
      </c>
      <c r="E87" s="21" t="s">
        <v>1431</v>
      </c>
      <c r="F87" s="90" t="s">
        <v>1</v>
      </c>
      <c r="G87" s="71"/>
      <c r="H87" s="71"/>
    </row>
    <row r="88" ht="15.75" customHeight="1">
      <c r="A88" s="14">
        <f t="shared" si="1"/>
        <v>87</v>
      </c>
      <c r="B88" s="21" t="s">
        <v>1513</v>
      </c>
      <c r="C88" s="13" t="s">
        <v>306</v>
      </c>
      <c r="D88" s="14" t="s">
        <v>50</v>
      </c>
      <c r="E88" s="21" t="s">
        <v>1431</v>
      </c>
      <c r="F88" s="71"/>
      <c r="G88" s="21" t="s">
        <v>2</v>
      </c>
      <c r="H88" s="132" t="s">
        <v>123</v>
      </c>
    </row>
    <row r="89" ht="15.75" customHeight="1">
      <c r="A89" s="14">
        <f t="shared" si="1"/>
        <v>88</v>
      </c>
      <c r="B89" s="21" t="s">
        <v>1514</v>
      </c>
      <c r="C89" s="13" t="s">
        <v>56</v>
      </c>
      <c r="D89" s="14" t="s">
        <v>50</v>
      </c>
      <c r="E89" s="21" t="s">
        <v>1417</v>
      </c>
      <c r="F89" s="71"/>
      <c r="G89" s="21" t="s">
        <v>2</v>
      </c>
      <c r="H89" s="132" t="s">
        <v>123</v>
      </c>
    </row>
    <row r="90" ht="15.75" customHeight="1">
      <c r="A90" s="14">
        <f t="shared" si="1"/>
        <v>89</v>
      </c>
      <c r="B90" s="21" t="s">
        <v>1515</v>
      </c>
      <c r="C90" s="13" t="s">
        <v>58</v>
      </c>
      <c r="D90" s="14" t="s">
        <v>50</v>
      </c>
      <c r="E90" s="21" t="s">
        <v>1421</v>
      </c>
      <c r="F90" s="70" t="s">
        <v>1</v>
      </c>
      <c r="G90" s="71"/>
      <c r="H90" s="71"/>
    </row>
    <row r="91" ht="15.75" customHeight="1">
      <c r="A91" s="14">
        <f t="shared" si="1"/>
        <v>90</v>
      </c>
      <c r="B91" s="21" t="s">
        <v>1516</v>
      </c>
      <c r="C91" s="13" t="s">
        <v>56</v>
      </c>
      <c r="D91" s="14" t="s">
        <v>78</v>
      </c>
      <c r="E91" s="21" t="s">
        <v>1415</v>
      </c>
      <c r="F91" s="71"/>
      <c r="G91" s="21" t="s">
        <v>2</v>
      </c>
      <c r="H91" s="132" t="s">
        <v>123</v>
      </c>
    </row>
    <row r="92" ht="15.75" customHeight="1">
      <c r="A92" s="14">
        <f t="shared" si="1"/>
        <v>91</v>
      </c>
      <c r="B92" s="21" t="s">
        <v>1517</v>
      </c>
      <c r="C92" s="13" t="s">
        <v>58</v>
      </c>
      <c r="D92" s="14" t="s">
        <v>78</v>
      </c>
      <c r="E92" s="21" t="s">
        <v>1426</v>
      </c>
      <c r="F92" s="71"/>
      <c r="G92" s="21" t="s">
        <v>2</v>
      </c>
      <c r="H92" s="132" t="s">
        <v>123</v>
      </c>
    </row>
    <row r="93" ht="15.75" customHeight="1">
      <c r="A93" s="69">
        <f t="shared" si="1"/>
        <v>92</v>
      </c>
      <c r="B93" s="21" t="s">
        <v>1518</v>
      </c>
      <c r="C93" s="13" t="s">
        <v>56</v>
      </c>
      <c r="D93" s="14" t="s">
        <v>78</v>
      </c>
      <c r="E93" s="21" t="s">
        <v>1426</v>
      </c>
      <c r="F93" s="70" t="s">
        <v>1</v>
      </c>
      <c r="G93" s="71"/>
      <c r="H93" s="71"/>
    </row>
    <row r="94" ht="15.75" customHeight="1">
      <c r="A94" s="14">
        <f t="shared" si="1"/>
        <v>93</v>
      </c>
      <c r="B94" s="21" t="s">
        <v>1519</v>
      </c>
      <c r="C94" s="13" t="s">
        <v>86</v>
      </c>
      <c r="D94" s="14" t="s">
        <v>50</v>
      </c>
      <c r="E94" s="21" t="s">
        <v>1431</v>
      </c>
      <c r="F94" s="90" t="s">
        <v>1</v>
      </c>
      <c r="G94" s="71"/>
      <c r="H94" s="71"/>
    </row>
    <row r="95" ht="15.75" customHeight="1">
      <c r="A95" s="14">
        <f t="shared" si="1"/>
        <v>94</v>
      </c>
      <c r="B95" s="21" t="s">
        <v>1520</v>
      </c>
      <c r="C95" s="13" t="s">
        <v>86</v>
      </c>
      <c r="D95" s="14" t="s">
        <v>50</v>
      </c>
      <c r="E95" s="21" t="s">
        <v>1421</v>
      </c>
      <c r="F95" s="90" t="s">
        <v>1</v>
      </c>
      <c r="G95" s="71"/>
      <c r="H95" s="71"/>
    </row>
    <row r="96" ht="15.75" customHeight="1">
      <c r="A96" s="14">
        <f t="shared" si="1"/>
        <v>95</v>
      </c>
      <c r="B96" s="21" t="s">
        <v>1521</v>
      </c>
      <c r="C96" s="13" t="s">
        <v>86</v>
      </c>
      <c r="D96" s="14" t="s">
        <v>50</v>
      </c>
      <c r="E96" s="21" t="s">
        <v>1417</v>
      </c>
      <c r="F96" s="90" t="s">
        <v>1</v>
      </c>
      <c r="G96" s="71"/>
      <c r="H96" s="71"/>
    </row>
    <row r="97" ht="15.75" customHeight="1">
      <c r="A97" s="14">
        <f t="shared" si="1"/>
        <v>96</v>
      </c>
      <c r="B97" s="21" t="s">
        <v>1522</v>
      </c>
      <c r="C97" s="13" t="s">
        <v>86</v>
      </c>
      <c r="D97" s="14" t="s">
        <v>50</v>
      </c>
      <c r="E97" s="21" t="s">
        <v>1417</v>
      </c>
      <c r="F97" s="70" t="s">
        <v>1</v>
      </c>
      <c r="G97" s="71"/>
      <c r="H97" s="71"/>
    </row>
    <row r="98" ht="15.75" customHeight="1">
      <c r="A98" s="14">
        <f t="shared" si="1"/>
        <v>97</v>
      </c>
      <c r="B98" s="21" t="s">
        <v>1523</v>
      </c>
      <c r="C98" s="13" t="s">
        <v>86</v>
      </c>
      <c r="D98" s="14" t="s">
        <v>50</v>
      </c>
      <c r="E98" s="21" t="s">
        <v>1417</v>
      </c>
      <c r="G98" s="21" t="s">
        <v>2</v>
      </c>
      <c r="H98" s="132" t="s">
        <v>123</v>
      </c>
    </row>
    <row r="99" ht="15.75" customHeight="1">
      <c r="A99" s="14">
        <f t="shared" si="1"/>
        <v>98</v>
      </c>
      <c r="B99" s="21" t="s">
        <v>1524</v>
      </c>
      <c r="C99" s="13" t="s">
        <v>58</v>
      </c>
      <c r="D99" s="14" t="s">
        <v>78</v>
      </c>
      <c r="E99" s="21" t="s">
        <v>1431</v>
      </c>
      <c r="F99" s="90" t="s">
        <v>1</v>
      </c>
      <c r="G99" s="71"/>
      <c r="H99" s="71"/>
    </row>
    <row r="100" ht="15.75" customHeight="1">
      <c r="A100" s="14">
        <f t="shared" si="1"/>
        <v>99</v>
      </c>
      <c r="B100" s="21" t="s">
        <v>1525</v>
      </c>
      <c r="C100" s="13" t="s">
        <v>86</v>
      </c>
      <c r="D100" s="14" t="s">
        <v>50</v>
      </c>
      <c r="E100" s="21" t="s">
        <v>1417</v>
      </c>
      <c r="F100" s="71"/>
      <c r="G100" s="21" t="s">
        <v>2</v>
      </c>
      <c r="H100" s="132" t="s">
        <v>123</v>
      </c>
    </row>
    <row r="101" ht="15.75" customHeight="1">
      <c r="A101" s="14">
        <f t="shared" si="1"/>
        <v>100</v>
      </c>
      <c r="B101" s="21" t="s">
        <v>1526</v>
      </c>
      <c r="C101" s="13" t="s">
        <v>306</v>
      </c>
      <c r="D101" s="14" t="s">
        <v>78</v>
      </c>
      <c r="E101" s="21" t="s">
        <v>1415</v>
      </c>
      <c r="F101" s="71"/>
      <c r="G101" s="21" t="s">
        <v>2</v>
      </c>
      <c r="H101" s="132" t="s">
        <v>123</v>
      </c>
    </row>
    <row r="102" ht="15.75" customHeight="1">
      <c r="A102" s="14">
        <f t="shared" si="1"/>
        <v>101</v>
      </c>
      <c r="B102" s="21" t="s">
        <v>1527</v>
      </c>
      <c r="C102" s="13" t="s">
        <v>86</v>
      </c>
      <c r="D102" s="14" t="s">
        <v>78</v>
      </c>
      <c r="E102" s="21" t="s">
        <v>1426</v>
      </c>
      <c r="F102" s="90" t="s">
        <v>1</v>
      </c>
      <c r="G102" s="71"/>
      <c r="H102" s="71"/>
    </row>
    <row r="103" ht="15.75" customHeight="1">
      <c r="A103" s="14">
        <f t="shared" si="1"/>
        <v>102</v>
      </c>
      <c r="B103" s="21" t="s">
        <v>1528</v>
      </c>
      <c r="C103" s="13" t="s">
        <v>86</v>
      </c>
      <c r="D103" s="14" t="s">
        <v>50</v>
      </c>
      <c r="E103" s="21" t="s">
        <v>1431</v>
      </c>
      <c r="F103" s="70" t="s">
        <v>1</v>
      </c>
      <c r="G103" s="71"/>
      <c r="H103" s="71"/>
    </row>
    <row r="104" ht="15.75" customHeight="1">
      <c r="A104" s="14">
        <f t="shared" si="1"/>
        <v>103</v>
      </c>
      <c r="B104" s="21" t="s">
        <v>1529</v>
      </c>
      <c r="C104" s="13" t="s">
        <v>56</v>
      </c>
      <c r="D104" s="14" t="s">
        <v>50</v>
      </c>
      <c r="E104" s="21" t="s">
        <v>1415</v>
      </c>
      <c r="F104" s="90" t="s">
        <v>1</v>
      </c>
      <c r="G104" s="71"/>
      <c r="H104" s="71"/>
    </row>
    <row r="105" ht="15.75" customHeight="1">
      <c r="A105" s="14">
        <f t="shared" si="1"/>
        <v>104</v>
      </c>
      <c r="B105" s="21" t="s">
        <v>1530</v>
      </c>
      <c r="C105" s="13" t="s">
        <v>56</v>
      </c>
      <c r="D105" s="14" t="s">
        <v>50</v>
      </c>
      <c r="E105" s="21" t="s">
        <v>1431</v>
      </c>
      <c r="F105" s="70" t="s">
        <v>1</v>
      </c>
      <c r="G105" s="71"/>
      <c r="H105" s="71"/>
    </row>
    <row r="106" ht="15.75" customHeight="1">
      <c r="A106" s="14">
        <f t="shared" si="1"/>
        <v>105</v>
      </c>
      <c r="B106" s="21" t="s">
        <v>1531</v>
      </c>
      <c r="C106" s="13" t="s">
        <v>86</v>
      </c>
      <c r="D106" s="14" t="s">
        <v>50</v>
      </c>
      <c r="E106" s="21" t="s">
        <v>1417</v>
      </c>
      <c r="F106" s="90" t="s">
        <v>1</v>
      </c>
      <c r="G106" s="71"/>
      <c r="H106" s="71"/>
    </row>
    <row r="107" ht="15.75" customHeight="1">
      <c r="A107" s="14">
        <f t="shared" si="1"/>
        <v>106</v>
      </c>
      <c r="B107" s="21" t="s">
        <v>1532</v>
      </c>
      <c r="C107" s="13" t="s">
        <v>86</v>
      </c>
      <c r="D107" s="14" t="s">
        <v>78</v>
      </c>
      <c r="E107" s="21" t="s">
        <v>1415</v>
      </c>
      <c r="F107" s="70" t="s">
        <v>1</v>
      </c>
      <c r="G107" s="71"/>
      <c r="H107" s="71"/>
    </row>
    <row r="108" ht="15.75" customHeight="1">
      <c r="A108" s="14">
        <f t="shared" si="1"/>
        <v>107</v>
      </c>
      <c r="B108" s="21" t="s">
        <v>1533</v>
      </c>
      <c r="C108" s="13" t="s">
        <v>58</v>
      </c>
      <c r="D108" s="14" t="s">
        <v>78</v>
      </c>
      <c r="E108" s="21" t="s">
        <v>1421</v>
      </c>
      <c r="F108" s="70" t="s">
        <v>1</v>
      </c>
      <c r="G108" s="71"/>
      <c r="H108" s="71"/>
    </row>
    <row r="109" ht="15.75" customHeight="1">
      <c r="A109" s="14">
        <f t="shared" si="1"/>
        <v>108</v>
      </c>
      <c r="B109" s="21" t="s">
        <v>1534</v>
      </c>
      <c r="C109" s="13" t="s">
        <v>86</v>
      </c>
      <c r="D109" s="14" t="s">
        <v>50</v>
      </c>
      <c r="E109" s="21" t="s">
        <v>1431</v>
      </c>
      <c r="F109" s="70" t="s">
        <v>1</v>
      </c>
      <c r="G109" s="71"/>
      <c r="H109" s="71"/>
    </row>
    <row r="110" ht="15.75" customHeight="1">
      <c r="A110" s="14">
        <f t="shared" si="1"/>
        <v>109</v>
      </c>
      <c r="B110" s="21" t="s">
        <v>1535</v>
      </c>
      <c r="C110" s="13" t="s">
        <v>56</v>
      </c>
      <c r="D110" s="14" t="s">
        <v>50</v>
      </c>
      <c r="E110" s="21" t="s">
        <v>1421</v>
      </c>
      <c r="F110" s="70" t="s">
        <v>1</v>
      </c>
      <c r="G110" s="71"/>
      <c r="H110" s="71"/>
    </row>
    <row r="111" ht="15.75" customHeight="1">
      <c r="A111" s="14">
        <f t="shared" si="1"/>
        <v>110</v>
      </c>
      <c r="B111" s="21" t="s">
        <v>1536</v>
      </c>
      <c r="C111" s="13" t="s">
        <v>86</v>
      </c>
      <c r="D111" s="14" t="s">
        <v>50</v>
      </c>
      <c r="E111" s="21" t="s">
        <v>1421</v>
      </c>
      <c r="F111" s="90" t="s">
        <v>1</v>
      </c>
      <c r="G111" s="71"/>
      <c r="H111" s="71"/>
    </row>
    <row r="112" ht="15.75" customHeight="1">
      <c r="A112" s="14">
        <f t="shared" si="1"/>
        <v>111</v>
      </c>
      <c r="B112" s="21" t="s">
        <v>1537</v>
      </c>
      <c r="C112" s="13" t="s">
        <v>306</v>
      </c>
      <c r="D112" s="14" t="s">
        <v>50</v>
      </c>
      <c r="E112" s="21" t="s">
        <v>1431</v>
      </c>
      <c r="G112" s="21" t="s">
        <v>2</v>
      </c>
      <c r="H112" s="132" t="s">
        <v>123</v>
      </c>
    </row>
    <row r="113" ht="15.75" customHeight="1">
      <c r="A113" s="14">
        <f t="shared" si="1"/>
        <v>112</v>
      </c>
      <c r="B113" s="21" t="s">
        <v>1538</v>
      </c>
      <c r="C113" s="13" t="s">
        <v>58</v>
      </c>
      <c r="D113" s="14" t="s">
        <v>50</v>
      </c>
      <c r="E113" s="21" t="s">
        <v>1431</v>
      </c>
      <c r="F113" s="90" t="s">
        <v>1</v>
      </c>
      <c r="G113" s="71"/>
      <c r="H113" s="71"/>
    </row>
    <row r="114" ht="15.75" customHeight="1">
      <c r="A114" s="14">
        <f t="shared" si="1"/>
        <v>113</v>
      </c>
      <c r="B114" s="21" t="s">
        <v>1539</v>
      </c>
      <c r="C114" s="13" t="s">
        <v>58</v>
      </c>
      <c r="D114" s="14" t="s">
        <v>50</v>
      </c>
      <c r="E114" s="21" t="s">
        <v>1417</v>
      </c>
      <c r="F114" s="90" t="s">
        <v>1</v>
      </c>
      <c r="G114" s="71"/>
      <c r="H114" s="71"/>
    </row>
    <row r="115" ht="15.75" customHeight="1">
      <c r="A115" s="14">
        <f t="shared" si="1"/>
        <v>114</v>
      </c>
      <c r="B115" s="21" t="s">
        <v>1540</v>
      </c>
      <c r="C115" s="13" t="s">
        <v>56</v>
      </c>
      <c r="D115" s="14" t="s">
        <v>78</v>
      </c>
      <c r="E115" s="21" t="s">
        <v>1421</v>
      </c>
      <c r="G115" s="21" t="s">
        <v>2</v>
      </c>
      <c r="H115" s="132" t="s">
        <v>123</v>
      </c>
    </row>
    <row r="116" ht="15.75" customHeight="1">
      <c r="A116" s="14">
        <f t="shared" si="1"/>
        <v>115</v>
      </c>
      <c r="B116" s="21" t="s">
        <v>1541</v>
      </c>
      <c r="C116" s="13" t="s">
        <v>86</v>
      </c>
      <c r="D116" s="14" t="s">
        <v>50</v>
      </c>
      <c r="E116" s="21" t="s">
        <v>1431</v>
      </c>
      <c r="F116" s="90" t="s">
        <v>1</v>
      </c>
      <c r="G116" s="71"/>
      <c r="H116" s="71"/>
    </row>
    <row r="117" ht="15.75" customHeight="1">
      <c r="A117" s="14">
        <f t="shared" si="1"/>
        <v>116</v>
      </c>
      <c r="B117" s="21" t="s">
        <v>1542</v>
      </c>
      <c r="C117" s="13" t="s">
        <v>306</v>
      </c>
      <c r="D117" s="14" t="s">
        <v>78</v>
      </c>
      <c r="E117" s="21" t="s">
        <v>1431</v>
      </c>
      <c r="G117" s="21" t="s">
        <v>2</v>
      </c>
      <c r="H117" s="132" t="s">
        <v>123</v>
      </c>
    </row>
    <row r="118" ht="15.75" customHeight="1">
      <c r="A118" s="14">
        <f t="shared" si="1"/>
        <v>117</v>
      </c>
      <c r="B118" s="21" t="s">
        <v>1543</v>
      </c>
      <c r="C118" s="13" t="s">
        <v>86</v>
      </c>
      <c r="D118" s="14" t="s">
        <v>50</v>
      </c>
      <c r="E118" s="21" t="s">
        <v>1417</v>
      </c>
      <c r="F118" s="90" t="s">
        <v>1</v>
      </c>
      <c r="G118" s="71"/>
      <c r="H118" s="71"/>
    </row>
    <row r="119" ht="15.75" customHeight="1">
      <c r="A119" s="14">
        <f t="shared" si="1"/>
        <v>118</v>
      </c>
      <c r="B119" s="21" t="s">
        <v>1544</v>
      </c>
      <c r="C119" s="13" t="s">
        <v>58</v>
      </c>
      <c r="D119" s="14" t="s">
        <v>50</v>
      </c>
      <c r="E119" s="21" t="s">
        <v>1421</v>
      </c>
      <c r="F119" s="126" t="s">
        <v>1</v>
      </c>
      <c r="G119" s="71"/>
      <c r="H119" s="71"/>
    </row>
    <row r="120" ht="15.75" customHeight="1">
      <c r="A120" s="14">
        <f t="shared" si="1"/>
        <v>119</v>
      </c>
      <c r="B120" s="21" t="s">
        <v>1545</v>
      </c>
      <c r="C120" s="13" t="s">
        <v>86</v>
      </c>
      <c r="D120" s="14" t="s">
        <v>50</v>
      </c>
      <c r="E120" s="21" t="s">
        <v>1431</v>
      </c>
      <c r="F120" s="90" t="s">
        <v>1</v>
      </c>
      <c r="G120" s="71"/>
      <c r="H120" s="71"/>
    </row>
    <row r="121" ht="15.75" customHeight="1">
      <c r="A121" s="14">
        <f t="shared" si="1"/>
        <v>120</v>
      </c>
      <c r="B121" s="21" t="s">
        <v>1546</v>
      </c>
      <c r="C121" s="13" t="s">
        <v>86</v>
      </c>
      <c r="D121" s="14" t="s">
        <v>78</v>
      </c>
      <c r="E121" s="21" t="s">
        <v>1421</v>
      </c>
      <c r="F121" s="90" t="s">
        <v>1</v>
      </c>
      <c r="G121" s="71"/>
      <c r="H121" s="71"/>
    </row>
    <row r="122" ht="15.75" customHeight="1">
      <c r="A122" s="14">
        <f t="shared" si="1"/>
        <v>121</v>
      </c>
      <c r="B122" s="21" t="s">
        <v>1547</v>
      </c>
      <c r="C122" s="13" t="s">
        <v>58</v>
      </c>
      <c r="D122" s="14" t="s">
        <v>78</v>
      </c>
      <c r="E122" s="21" t="s">
        <v>1426</v>
      </c>
      <c r="G122" s="21" t="s">
        <v>2</v>
      </c>
      <c r="H122" s="132" t="s">
        <v>123</v>
      </c>
    </row>
    <row r="123" ht="15.75" customHeight="1">
      <c r="A123" s="14">
        <f t="shared" si="1"/>
        <v>122</v>
      </c>
      <c r="B123" s="21" t="s">
        <v>1548</v>
      </c>
      <c r="C123" s="13" t="s">
        <v>86</v>
      </c>
      <c r="D123" s="14" t="s">
        <v>50</v>
      </c>
      <c r="E123" s="21" t="s">
        <v>1426</v>
      </c>
      <c r="F123" s="13" t="s">
        <v>1</v>
      </c>
      <c r="G123" s="74"/>
      <c r="H123" s="74" t="s">
        <v>1549</v>
      </c>
    </row>
    <row r="124" ht="15.75" customHeight="1">
      <c r="A124" s="14">
        <f t="shared" si="1"/>
        <v>123</v>
      </c>
      <c r="B124" s="21" t="s">
        <v>1550</v>
      </c>
      <c r="C124" s="13" t="s">
        <v>86</v>
      </c>
      <c r="D124" s="14" t="s">
        <v>50</v>
      </c>
      <c r="E124" s="21" t="s">
        <v>1417</v>
      </c>
      <c r="F124" s="90" t="s">
        <v>1</v>
      </c>
      <c r="G124" s="71"/>
      <c r="H124" s="71"/>
    </row>
    <row r="125" ht="15.75" customHeight="1">
      <c r="A125" s="14">
        <f t="shared" si="1"/>
        <v>124</v>
      </c>
      <c r="B125" s="21" t="s">
        <v>1551</v>
      </c>
      <c r="C125" s="21" t="s">
        <v>1552</v>
      </c>
      <c r="D125" s="14" t="s">
        <v>50</v>
      </c>
      <c r="E125" s="21" t="s">
        <v>1431</v>
      </c>
      <c r="F125" s="71"/>
      <c r="G125" s="21" t="s">
        <v>2</v>
      </c>
      <c r="H125" s="132" t="s">
        <v>123</v>
      </c>
    </row>
    <row r="126" ht="15.75" customHeight="1">
      <c r="A126" s="14">
        <f t="shared" si="1"/>
        <v>125</v>
      </c>
      <c r="B126" s="21" t="s">
        <v>1553</v>
      </c>
      <c r="C126" s="13" t="s">
        <v>56</v>
      </c>
      <c r="D126" s="14" t="s">
        <v>50</v>
      </c>
      <c r="E126" s="21" t="s">
        <v>1417</v>
      </c>
      <c r="F126" s="71"/>
      <c r="G126" s="21" t="s">
        <v>2</v>
      </c>
      <c r="H126" s="132" t="s">
        <v>123</v>
      </c>
    </row>
    <row r="127" ht="15.75" customHeight="1">
      <c r="A127" s="14">
        <f t="shared" si="1"/>
        <v>126</v>
      </c>
      <c r="B127" s="21" t="s">
        <v>1554</v>
      </c>
      <c r="C127" s="13" t="s">
        <v>58</v>
      </c>
      <c r="D127" s="14" t="s">
        <v>50</v>
      </c>
      <c r="E127" s="21" t="s">
        <v>1428</v>
      </c>
      <c r="F127" s="71"/>
      <c r="G127" s="21" t="s">
        <v>2</v>
      </c>
      <c r="H127" s="132" t="s">
        <v>123</v>
      </c>
    </row>
    <row r="128" ht="15.75" customHeight="1">
      <c r="A128" s="14">
        <f t="shared" si="1"/>
        <v>127</v>
      </c>
      <c r="B128" s="21" t="s">
        <v>1555</v>
      </c>
      <c r="C128" s="13" t="s">
        <v>56</v>
      </c>
      <c r="D128" s="14" t="s">
        <v>78</v>
      </c>
      <c r="E128" s="21" t="s">
        <v>1417</v>
      </c>
      <c r="F128" s="70" t="s">
        <v>1</v>
      </c>
      <c r="G128" s="74"/>
      <c r="H128" s="74"/>
    </row>
    <row r="129" ht="15.75" customHeight="1">
      <c r="A129" s="14">
        <f t="shared" si="1"/>
        <v>128</v>
      </c>
      <c r="B129" s="21" t="s">
        <v>1556</v>
      </c>
      <c r="C129" s="13" t="s">
        <v>49</v>
      </c>
      <c r="D129" s="14" t="s">
        <v>50</v>
      </c>
      <c r="E129" s="21" t="s">
        <v>1417</v>
      </c>
      <c r="F129" s="90" t="s">
        <v>1</v>
      </c>
      <c r="G129" s="71"/>
      <c r="H129" s="71"/>
    </row>
    <row r="130" ht="15.75" customHeight="1">
      <c r="A130" s="14">
        <f t="shared" si="1"/>
        <v>129</v>
      </c>
      <c r="B130" s="21" t="s">
        <v>1557</v>
      </c>
      <c r="C130" s="13" t="s">
        <v>56</v>
      </c>
      <c r="D130" s="14" t="s">
        <v>50</v>
      </c>
      <c r="E130" s="21" t="s">
        <v>1415</v>
      </c>
      <c r="F130" s="70" t="s">
        <v>1</v>
      </c>
      <c r="G130" s="71"/>
      <c r="H130" s="71"/>
    </row>
    <row r="131" ht="15.75" customHeight="1">
      <c r="A131" s="14">
        <f t="shared" si="1"/>
        <v>130</v>
      </c>
      <c r="B131" s="21" t="s">
        <v>1558</v>
      </c>
      <c r="C131" s="13" t="s">
        <v>86</v>
      </c>
      <c r="D131" s="14" t="s">
        <v>50</v>
      </c>
      <c r="E131" s="21" t="s">
        <v>1426</v>
      </c>
      <c r="F131" s="90" t="s">
        <v>1</v>
      </c>
      <c r="G131" s="71"/>
      <c r="H131" s="71"/>
    </row>
    <row r="132" ht="15.75" customHeight="1">
      <c r="A132" s="14">
        <f t="shared" si="1"/>
        <v>131</v>
      </c>
      <c r="B132" s="21" t="s">
        <v>1559</v>
      </c>
      <c r="C132" s="13" t="s">
        <v>306</v>
      </c>
      <c r="D132" s="14" t="s">
        <v>50</v>
      </c>
      <c r="E132" s="21" t="s">
        <v>1417</v>
      </c>
      <c r="F132" s="70" t="s">
        <v>1</v>
      </c>
      <c r="G132" s="71"/>
      <c r="H132" s="71"/>
    </row>
    <row r="133" ht="15.75" customHeight="1">
      <c r="A133" s="14">
        <f t="shared" si="1"/>
        <v>132</v>
      </c>
      <c r="B133" s="21" t="s">
        <v>1560</v>
      </c>
      <c r="C133" s="13" t="s">
        <v>56</v>
      </c>
      <c r="D133" s="14" t="s">
        <v>78</v>
      </c>
      <c r="E133" s="21" t="s">
        <v>1415</v>
      </c>
      <c r="F133" s="13" t="s">
        <v>1</v>
      </c>
      <c r="G133" s="74"/>
      <c r="H133" s="74" t="s">
        <v>67</v>
      </c>
    </row>
    <row r="134" ht="15.75" customHeight="1">
      <c r="A134" s="14">
        <f t="shared" si="1"/>
        <v>133</v>
      </c>
      <c r="B134" s="21" t="s">
        <v>1561</v>
      </c>
      <c r="C134" s="13" t="s">
        <v>86</v>
      </c>
      <c r="D134" s="14" t="s">
        <v>78</v>
      </c>
      <c r="E134" s="21" t="s">
        <v>1426</v>
      </c>
      <c r="G134" s="21" t="s">
        <v>2</v>
      </c>
      <c r="H134" s="132" t="s">
        <v>123</v>
      </c>
    </row>
    <row r="135" ht="15.75" customHeight="1">
      <c r="A135" s="14">
        <f t="shared" si="1"/>
        <v>134</v>
      </c>
      <c r="B135" s="21" t="s">
        <v>1562</v>
      </c>
      <c r="C135" s="13" t="s">
        <v>86</v>
      </c>
      <c r="D135" s="14" t="s">
        <v>50</v>
      </c>
      <c r="E135" s="21" t="s">
        <v>1428</v>
      </c>
      <c r="F135" s="70" t="s">
        <v>1</v>
      </c>
      <c r="G135" s="74"/>
      <c r="H135" s="74"/>
    </row>
    <row r="136" ht="15.75" customHeight="1">
      <c r="A136" s="14">
        <f t="shared" si="1"/>
        <v>135</v>
      </c>
      <c r="B136" s="21" t="s">
        <v>1563</v>
      </c>
      <c r="C136" s="13" t="s">
        <v>49</v>
      </c>
      <c r="D136" s="14" t="s">
        <v>50</v>
      </c>
      <c r="E136" s="21" t="s">
        <v>1421</v>
      </c>
      <c r="F136" s="90" t="s">
        <v>1</v>
      </c>
      <c r="G136" s="71"/>
      <c r="H136" s="71"/>
    </row>
    <row r="137" ht="15.75" customHeight="1">
      <c r="A137" s="14">
        <f t="shared" si="1"/>
        <v>136</v>
      </c>
      <c r="B137" s="21" t="s">
        <v>1564</v>
      </c>
      <c r="C137" s="13" t="s">
        <v>56</v>
      </c>
      <c r="D137" s="14" t="s">
        <v>50</v>
      </c>
      <c r="E137" s="21" t="s">
        <v>1415</v>
      </c>
      <c r="F137" s="70" t="s">
        <v>1</v>
      </c>
      <c r="G137" s="71"/>
      <c r="H137" s="71"/>
    </row>
    <row r="138" ht="15.75" customHeight="1">
      <c r="A138" s="14">
        <f t="shared" si="1"/>
        <v>137</v>
      </c>
      <c r="B138" s="21" t="s">
        <v>1565</v>
      </c>
      <c r="C138" s="13" t="s">
        <v>56</v>
      </c>
      <c r="D138" s="14" t="s">
        <v>50</v>
      </c>
      <c r="E138" s="21" t="s">
        <v>1428</v>
      </c>
      <c r="F138" s="90" t="s">
        <v>1566</v>
      </c>
      <c r="G138" s="71"/>
      <c r="H138" s="71"/>
    </row>
    <row r="139" ht="15.75" customHeight="1">
      <c r="A139" s="14">
        <f t="shared" si="1"/>
        <v>138</v>
      </c>
      <c r="B139" s="21" t="s">
        <v>1567</v>
      </c>
      <c r="C139" s="13" t="s">
        <v>49</v>
      </c>
      <c r="D139" s="14" t="s">
        <v>50</v>
      </c>
      <c r="E139" s="21" t="s">
        <v>1426</v>
      </c>
      <c r="F139" s="90" t="s">
        <v>1</v>
      </c>
      <c r="G139" s="71"/>
      <c r="H139" s="71"/>
    </row>
    <row r="140" ht="15.75" customHeight="1">
      <c r="A140" s="14">
        <f t="shared" si="1"/>
        <v>139</v>
      </c>
      <c r="B140" s="21" t="s">
        <v>1568</v>
      </c>
      <c r="C140" s="13" t="s">
        <v>58</v>
      </c>
      <c r="D140" s="14" t="s">
        <v>50</v>
      </c>
      <c r="E140" s="21" t="s">
        <v>1417</v>
      </c>
      <c r="F140" s="90" t="s">
        <v>1</v>
      </c>
      <c r="G140" s="71"/>
      <c r="H140" s="71"/>
    </row>
    <row r="141" ht="15.75" customHeight="1">
      <c r="A141" s="14">
        <f t="shared" si="1"/>
        <v>140</v>
      </c>
      <c r="B141" s="21" t="s">
        <v>1569</v>
      </c>
      <c r="C141" s="13" t="s">
        <v>86</v>
      </c>
      <c r="D141" s="14" t="s">
        <v>78</v>
      </c>
      <c r="E141" s="21" t="s">
        <v>1417</v>
      </c>
      <c r="F141" s="70" t="s">
        <v>1</v>
      </c>
      <c r="G141" s="71"/>
      <c r="H141" s="71"/>
    </row>
    <row r="142" ht="15.75" customHeight="1">
      <c r="A142" s="14">
        <f t="shared" si="1"/>
        <v>141</v>
      </c>
      <c r="B142" s="21" t="s">
        <v>1570</v>
      </c>
      <c r="C142" s="13" t="s">
        <v>49</v>
      </c>
      <c r="D142" s="14" t="s">
        <v>50</v>
      </c>
      <c r="E142" s="21" t="s">
        <v>1426</v>
      </c>
      <c r="F142" s="90" t="s">
        <v>1</v>
      </c>
      <c r="G142" s="71"/>
      <c r="H142" s="71"/>
    </row>
    <row r="143" ht="15.75" customHeight="1">
      <c r="A143" s="14">
        <f t="shared" si="1"/>
        <v>142</v>
      </c>
      <c r="B143" s="21" t="s">
        <v>1571</v>
      </c>
      <c r="C143" s="13" t="s">
        <v>56</v>
      </c>
      <c r="D143" s="14" t="s">
        <v>50</v>
      </c>
      <c r="E143" s="21" t="s">
        <v>1417</v>
      </c>
      <c r="F143" s="70" t="s">
        <v>1</v>
      </c>
      <c r="G143" s="71"/>
      <c r="H143" s="71"/>
    </row>
    <row r="144" ht="15.75" customHeight="1">
      <c r="A144" s="14">
        <f t="shared" si="1"/>
        <v>143</v>
      </c>
      <c r="B144" s="21" t="s">
        <v>1572</v>
      </c>
      <c r="C144" s="13" t="s">
        <v>56</v>
      </c>
      <c r="D144" s="14" t="s">
        <v>78</v>
      </c>
      <c r="E144" s="21" t="s">
        <v>1428</v>
      </c>
      <c r="F144" s="85" t="s">
        <v>1</v>
      </c>
      <c r="G144" s="21"/>
      <c r="H144" s="71"/>
    </row>
    <row r="145" ht="15.75" customHeight="1">
      <c r="A145" s="14">
        <f t="shared" si="1"/>
        <v>144</v>
      </c>
      <c r="B145" s="21" t="s">
        <v>1573</v>
      </c>
      <c r="C145" s="21" t="s">
        <v>772</v>
      </c>
      <c r="D145" s="14" t="s">
        <v>78</v>
      </c>
      <c r="E145" s="21" t="s">
        <v>1426</v>
      </c>
      <c r="F145" s="71"/>
      <c r="G145" s="21" t="s">
        <v>2</v>
      </c>
      <c r="H145" s="132" t="s">
        <v>123</v>
      </c>
    </row>
    <row r="146" ht="15.75" customHeight="1">
      <c r="A146" s="14">
        <f t="shared" si="1"/>
        <v>145</v>
      </c>
      <c r="B146" s="21" t="s">
        <v>1574</v>
      </c>
      <c r="C146" s="13" t="s">
        <v>86</v>
      </c>
      <c r="D146" s="14" t="s">
        <v>50</v>
      </c>
      <c r="E146" s="21" t="s">
        <v>1426</v>
      </c>
      <c r="F146" s="71"/>
      <c r="G146" s="21" t="s">
        <v>2</v>
      </c>
      <c r="H146" s="132" t="s">
        <v>123</v>
      </c>
    </row>
    <row r="147" ht="15.75" customHeight="1">
      <c r="A147" s="14">
        <f t="shared" si="1"/>
        <v>146</v>
      </c>
      <c r="B147" s="21" t="s">
        <v>1575</v>
      </c>
      <c r="C147" s="13" t="s">
        <v>56</v>
      </c>
      <c r="D147" s="14" t="s">
        <v>50</v>
      </c>
      <c r="E147" s="21" t="s">
        <v>1417</v>
      </c>
      <c r="F147" s="90" t="s">
        <v>1</v>
      </c>
      <c r="G147" s="71"/>
      <c r="H147" s="71"/>
    </row>
    <row r="148" ht="15.75" customHeight="1">
      <c r="A148" s="14">
        <f t="shared" si="1"/>
        <v>147</v>
      </c>
      <c r="B148" s="21" t="s">
        <v>1576</v>
      </c>
      <c r="C148" s="13" t="s">
        <v>306</v>
      </c>
      <c r="D148" s="14" t="s">
        <v>50</v>
      </c>
      <c r="E148" s="21" t="s">
        <v>1431</v>
      </c>
      <c r="G148" s="21" t="s">
        <v>2</v>
      </c>
      <c r="H148" s="132" t="s">
        <v>123</v>
      </c>
    </row>
    <row r="149" ht="15.75" customHeight="1">
      <c r="A149" s="14">
        <f t="shared" si="1"/>
        <v>148</v>
      </c>
      <c r="B149" s="21" t="s">
        <v>1577</v>
      </c>
      <c r="C149" s="13" t="s">
        <v>86</v>
      </c>
      <c r="D149" s="14" t="s">
        <v>50</v>
      </c>
      <c r="E149" s="21" t="s">
        <v>1415</v>
      </c>
      <c r="F149" s="90" t="s">
        <v>1</v>
      </c>
      <c r="G149" s="71"/>
      <c r="H149" s="71"/>
    </row>
    <row r="150" ht="15.75" customHeight="1">
      <c r="A150" s="14">
        <f t="shared" si="1"/>
        <v>149</v>
      </c>
      <c r="B150" s="21" t="s">
        <v>1578</v>
      </c>
      <c r="C150" s="13" t="s">
        <v>58</v>
      </c>
      <c r="D150" s="14" t="s">
        <v>78</v>
      </c>
      <c r="E150" s="21" t="s">
        <v>1415</v>
      </c>
      <c r="F150" s="70" t="s">
        <v>1</v>
      </c>
      <c r="G150" s="71"/>
      <c r="H150" s="71"/>
    </row>
    <row r="151" ht="15.75" customHeight="1">
      <c r="A151" s="14">
        <f t="shared" si="1"/>
        <v>150</v>
      </c>
      <c r="B151" s="21" t="s">
        <v>1579</v>
      </c>
      <c r="C151" s="13" t="s">
        <v>58</v>
      </c>
      <c r="D151" s="14" t="s">
        <v>50</v>
      </c>
      <c r="E151" s="21" t="s">
        <v>1421</v>
      </c>
      <c r="F151" s="90" t="s">
        <v>1</v>
      </c>
      <c r="G151" s="71"/>
      <c r="H151" s="71"/>
    </row>
    <row r="152" ht="15.75" customHeight="1">
      <c r="A152" s="14">
        <f t="shared" si="1"/>
        <v>151</v>
      </c>
      <c r="B152" s="21" t="s">
        <v>1580</v>
      </c>
      <c r="C152" s="13" t="s">
        <v>56</v>
      </c>
      <c r="D152" s="14" t="s">
        <v>50</v>
      </c>
      <c r="E152" s="21" t="s">
        <v>1415</v>
      </c>
      <c r="F152" s="90" t="s">
        <v>1</v>
      </c>
      <c r="G152" s="71"/>
      <c r="H152" s="71"/>
    </row>
    <row r="153" ht="15.75" customHeight="1">
      <c r="A153" s="14">
        <f t="shared" si="1"/>
        <v>152</v>
      </c>
      <c r="B153" s="21" t="s">
        <v>1581</v>
      </c>
      <c r="C153" s="13" t="s">
        <v>56</v>
      </c>
      <c r="D153" s="14" t="s">
        <v>50</v>
      </c>
      <c r="E153" s="21" t="s">
        <v>1431</v>
      </c>
      <c r="F153" s="70" t="s">
        <v>1</v>
      </c>
      <c r="G153" s="71"/>
      <c r="H153" s="71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mergeCells count="1">
    <mergeCell ref="K2:M2"/>
  </mergeCells>
  <hyperlinks>
    <hyperlink r:id="rId1" ref="F2"/>
    <hyperlink r:id="rId2" ref="F3"/>
    <hyperlink r:id="rId3" ref="F4"/>
    <hyperlink r:id="rId4" ref="F7"/>
    <hyperlink r:id="rId5" ref="F8"/>
    <hyperlink r:id="rId6" ref="F11"/>
    <hyperlink r:id="rId7" ref="F12"/>
    <hyperlink r:id="rId8" ref="F14"/>
    <hyperlink r:id="rId9" ref="F16"/>
    <hyperlink r:id="rId10" ref="F17"/>
    <hyperlink r:id="rId11" ref="F18"/>
    <hyperlink r:id="rId12" ref="F19"/>
    <hyperlink r:id="rId13" ref="F20"/>
    <hyperlink r:id="rId14" ref="F21"/>
    <hyperlink r:id="rId15" ref="F22"/>
    <hyperlink r:id="rId16" ref="F24"/>
    <hyperlink r:id="rId17" ref="F25"/>
    <hyperlink r:id="rId18" ref="F26"/>
    <hyperlink r:id="rId19" ref="F27"/>
    <hyperlink r:id="rId20" ref="F28"/>
    <hyperlink r:id="rId21" ref="F30"/>
    <hyperlink r:id="rId22" ref="F31"/>
    <hyperlink r:id="rId23" ref="F33"/>
    <hyperlink r:id="rId24" ref="F34"/>
    <hyperlink r:id="rId25" ref="F35"/>
    <hyperlink r:id="rId26" ref="F36"/>
    <hyperlink r:id="rId27" ref="F37"/>
    <hyperlink r:id="rId28" ref="F38"/>
    <hyperlink r:id="rId29" ref="F39"/>
    <hyperlink r:id="rId30" ref="F40"/>
    <hyperlink r:id="rId31" ref="F41"/>
    <hyperlink r:id="rId32" ref="F42"/>
    <hyperlink r:id="rId33" ref="F44"/>
    <hyperlink r:id="rId34" ref="F46"/>
    <hyperlink r:id="rId35" ref="F47"/>
    <hyperlink r:id="rId36" ref="F49"/>
    <hyperlink r:id="rId37" ref="F50"/>
    <hyperlink r:id="rId38" ref="F52"/>
    <hyperlink r:id="rId39" ref="F53"/>
    <hyperlink r:id="rId40" ref="F55"/>
    <hyperlink r:id="rId41" ref="F58"/>
    <hyperlink r:id="rId42" ref="F59"/>
    <hyperlink r:id="rId43" ref="F60"/>
    <hyperlink r:id="rId44" ref="F62"/>
    <hyperlink r:id="rId45" ref="F63"/>
    <hyperlink r:id="rId46" ref="F65"/>
    <hyperlink r:id="rId47" ref="F67"/>
    <hyperlink r:id="rId48" ref="F68"/>
    <hyperlink r:id="rId49" ref="F69"/>
    <hyperlink r:id="rId50" ref="F70"/>
    <hyperlink r:id="rId51" ref="F71"/>
    <hyperlink r:id="rId52" ref="F72"/>
    <hyperlink r:id="rId53" ref="F73"/>
    <hyperlink r:id="rId54" ref="F75"/>
    <hyperlink r:id="rId55" ref="F76"/>
    <hyperlink r:id="rId56" ref="F77"/>
    <hyperlink r:id="rId57" ref="F78"/>
    <hyperlink r:id="rId58" ref="F79"/>
    <hyperlink r:id="rId59" ref="F80"/>
    <hyperlink r:id="rId60" ref="F81"/>
    <hyperlink r:id="rId61" ref="F83"/>
    <hyperlink r:id="rId62" ref="F84"/>
    <hyperlink r:id="rId63" ref="F85"/>
    <hyperlink r:id="rId64" ref="F86"/>
    <hyperlink r:id="rId65" ref="F87"/>
    <hyperlink r:id="rId66" ref="F90"/>
    <hyperlink r:id="rId67" ref="F93"/>
    <hyperlink r:id="rId68" ref="F94"/>
    <hyperlink r:id="rId69" ref="F95"/>
    <hyperlink r:id="rId70" ref="F96"/>
    <hyperlink r:id="rId71" ref="F97"/>
    <hyperlink r:id="rId72" ref="F99"/>
    <hyperlink r:id="rId73" ref="F102"/>
    <hyperlink r:id="rId74" ref="F103"/>
    <hyperlink r:id="rId75" ref="F104"/>
    <hyperlink r:id="rId76" ref="F105"/>
    <hyperlink r:id="rId77" ref="F106"/>
    <hyperlink r:id="rId78" ref="F107"/>
    <hyperlink r:id="rId79" ref="F108"/>
    <hyperlink r:id="rId80" ref="F109"/>
    <hyperlink r:id="rId81" ref="F110"/>
    <hyperlink r:id="rId82" ref="F111"/>
    <hyperlink r:id="rId83" ref="F113"/>
    <hyperlink r:id="rId84" ref="F114"/>
    <hyperlink r:id="rId85" ref="F116"/>
    <hyperlink r:id="rId86" ref="F118"/>
    <hyperlink r:id="rId87" ref="F119"/>
    <hyperlink r:id="rId88" ref="F120"/>
    <hyperlink r:id="rId89" ref="F121"/>
    <hyperlink r:id="rId90" ref="F124"/>
    <hyperlink r:id="rId91" ref="F128"/>
    <hyperlink r:id="rId92" ref="F129"/>
    <hyperlink r:id="rId93" ref="F130"/>
    <hyperlink r:id="rId94" ref="F131"/>
    <hyperlink r:id="rId95" ref="F132"/>
    <hyperlink r:id="rId96" ref="F135"/>
    <hyperlink r:id="rId97" ref="F136"/>
    <hyperlink r:id="rId98" ref="F137"/>
    <hyperlink r:id="rId99" ref="F138"/>
    <hyperlink r:id="rId100" ref="F139"/>
    <hyperlink r:id="rId101" ref="F140"/>
    <hyperlink r:id="rId102" ref="F141"/>
    <hyperlink r:id="rId103" ref="F142"/>
    <hyperlink r:id="rId104" ref="F143"/>
    <hyperlink r:id="rId105" ref="F144"/>
    <hyperlink r:id="rId106" ref="F147"/>
    <hyperlink r:id="rId107" ref="F149"/>
    <hyperlink r:id="rId108" ref="F150"/>
    <hyperlink r:id="rId109" ref="F151"/>
    <hyperlink r:id="rId110" ref="F152"/>
    <hyperlink r:id="rId111" ref="F153"/>
  </hyperlinks>
  <printOptions/>
  <pageMargins bottom="0.75" footer="0.0" header="0.0" left="0.7" right="0.7" top="0.75"/>
  <pageSetup orientation="landscape"/>
  <drawing r:id="rId11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34.0"/>
    <col customWidth="1" min="3" max="3" width="32.29"/>
    <col customWidth="1" min="4" max="4" width="8.71"/>
    <col customWidth="1" min="5" max="5" width="39.57"/>
    <col customWidth="1" min="6" max="6" width="14.43"/>
    <col customWidth="1" min="7" max="7" width="13.71"/>
    <col customWidth="1" min="8" max="8" width="47.43"/>
    <col customWidth="1" min="9" max="9" width="10.57"/>
    <col customWidth="1" min="10" max="10" width="14.43"/>
    <col customWidth="1" min="11" max="11" width="20.86"/>
    <col customWidth="1" min="12" max="27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74" t="s">
        <v>2</v>
      </c>
      <c r="H1" s="74" t="s">
        <v>3</v>
      </c>
    </row>
    <row r="2">
      <c r="A2" s="14">
        <v>1.0</v>
      </c>
      <c r="B2" s="21" t="s">
        <v>1582</v>
      </c>
      <c r="C2" s="13" t="s">
        <v>56</v>
      </c>
      <c r="D2" s="14" t="s">
        <v>78</v>
      </c>
      <c r="E2" s="21" t="s">
        <v>1583</v>
      </c>
      <c r="F2" s="71"/>
      <c r="G2" s="21" t="s">
        <v>2</v>
      </c>
      <c r="H2" s="132" t="s">
        <v>123</v>
      </c>
      <c r="I2" s="72" t="s">
        <v>51</v>
      </c>
      <c r="J2" s="41"/>
      <c r="K2" s="42"/>
    </row>
    <row r="3">
      <c r="A3" s="14">
        <f t="shared" ref="A3:A119" si="1">A2+1</f>
        <v>2</v>
      </c>
      <c r="B3" s="21" t="s">
        <v>1584</v>
      </c>
      <c r="C3" s="13" t="s">
        <v>56</v>
      </c>
      <c r="D3" s="14" t="s">
        <v>50</v>
      </c>
      <c r="E3" s="21" t="s">
        <v>1207</v>
      </c>
      <c r="F3" s="85" t="s">
        <v>1</v>
      </c>
      <c r="G3" s="21"/>
      <c r="H3" s="21"/>
      <c r="I3" s="21" t="s">
        <v>1</v>
      </c>
      <c r="J3" s="21" t="s">
        <v>2</v>
      </c>
      <c r="K3" s="74" t="s">
        <v>3</v>
      </c>
    </row>
    <row r="4">
      <c r="A4" s="14">
        <f t="shared" si="1"/>
        <v>3</v>
      </c>
      <c r="B4" s="21" t="s">
        <v>1585</v>
      </c>
      <c r="C4" s="13" t="s">
        <v>86</v>
      </c>
      <c r="D4" s="14" t="s">
        <v>78</v>
      </c>
      <c r="E4" s="21" t="s">
        <v>1586</v>
      </c>
      <c r="F4" s="90" t="s">
        <v>1</v>
      </c>
      <c r="G4" s="14"/>
      <c r="H4" s="15"/>
      <c r="I4" s="14">
        <f>COUNTIF(F2:F1000,"Registered")</f>
        <v>70</v>
      </c>
      <c r="J4" s="14">
        <f>COUNTIF(G2:G1000,"Not Registered")</f>
        <v>49</v>
      </c>
      <c r="K4" s="14">
        <f>COUNTA(H2:H1000)</f>
        <v>52</v>
      </c>
    </row>
    <row r="5">
      <c r="A5" s="14">
        <f t="shared" si="1"/>
        <v>4</v>
      </c>
      <c r="B5" s="21" t="s">
        <v>1587</v>
      </c>
      <c r="C5" s="13" t="s">
        <v>56</v>
      </c>
      <c r="D5" s="14" t="s">
        <v>78</v>
      </c>
      <c r="E5" s="21" t="s">
        <v>1588</v>
      </c>
      <c r="G5" s="21" t="s">
        <v>2</v>
      </c>
      <c r="H5" s="132" t="s">
        <v>123</v>
      </c>
    </row>
    <row r="6">
      <c r="A6" s="14">
        <f t="shared" si="1"/>
        <v>5</v>
      </c>
      <c r="B6" s="21" t="s">
        <v>1589</v>
      </c>
      <c r="C6" s="13" t="s">
        <v>86</v>
      </c>
      <c r="D6" s="14" t="s">
        <v>50</v>
      </c>
      <c r="E6" s="21" t="s">
        <v>1588</v>
      </c>
      <c r="F6" s="90" t="s">
        <v>1</v>
      </c>
      <c r="G6" s="71"/>
      <c r="H6" s="71"/>
    </row>
    <row r="7">
      <c r="A7" s="14">
        <f t="shared" si="1"/>
        <v>6</v>
      </c>
      <c r="B7" s="21" t="s">
        <v>1590</v>
      </c>
      <c r="C7" s="13" t="s">
        <v>86</v>
      </c>
      <c r="D7" s="14" t="s">
        <v>50</v>
      </c>
      <c r="E7" s="21" t="s">
        <v>1207</v>
      </c>
      <c r="G7" s="21" t="s">
        <v>2</v>
      </c>
      <c r="H7" s="132" t="s">
        <v>123</v>
      </c>
    </row>
    <row r="8">
      <c r="A8" s="14">
        <f t="shared" si="1"/>
        <v>7</v>
      </c>
      <c r="B8" s="21" t="s">
        <v>1591</v>
      </c>
      <c r="C8" s="13" t="s">
        <v>56</v>
      </c>
      <c r="D8" s="14" t="s">
        <v>78</v>
      </c>
      <c r="E8" s="21" t="s">
        <v>1586</v>
      </c>
      <c r="F8" s="70" t="s">
        <v>1</v>
      </c>
      <c r="G8" s="71"/>
      <c r="H8" s="71"/>
    </row>
    <row r="9">
      <c r="A9" s="14">
        <f t="shared" si="1"/>
        <v>8</v>
      </c>
      <c r="B9" s="21" t="s">
        <v>1592</v>
      </c>
      <c r="C9" s="13" t="s">
        <v>56</v>
      </c>
      <c r="D9" s="14" t="s">
        <v>50</v>
      </c>
      <c r="E9" s="21" t="s">
        <v>1583</v>
      </c>
      <c r="G9" s="21" t="s">
        <v>2</v>
      </c>
      <c r="H9" s="132" t="s">
        <v>123</v>
      </c>
    </row>
    <row r="10">
      <c r="A10" s="14">
        <f t="shared" si="1"/>
        <v>9</v>
      </c>
      <c r="B10" s="21" t="s">
        <v>1593</v>
      </c>
      <c r="C10" s="13" t="s">
        <v>49</v>
      </c>
      <c r="D10" s="14" t="s">
        <v>78</v>
      </c>
      <c r="E10" s="21" t="s">
        <v>1207</v>
      </c>
      <c r="F10" s="90" t="s">
        <v>1</v>
      </c>
      <c r="G10" s="71"/>
      <c r="H10" s="71"/>
    </row>
    <row r="11">
      <c r="A11" s="14">
        <f t="shared" si="1"/>
        <v>10</v>
      </c>
      <c r="B11" s="21" t="s">
        <v>1594</v>
      </c>
      <c r="C11" s="13" t="s">
        <v>56</v>
      </c>
      <c r="D11" s="14" t="s">
        <v>78</v>
      </c>
      <c r="E11" s="21" t="s">
        <v>1586</v>
      </c>
      <c r="F11" s="90" t="s">
        <v>1</v>
      </c>
      <c r="G11" s="71"/>
      <c r="H11" s="71"/>
    </row>
    <row r="12">
      <c r="A12" s="14">
        <f t="shared" si="1"/>
        <v>11</v>
      </c>
      <c r="B12" s="21" t="s">
        <v>1595</v>
      </c>
      <c r="C12" s="13" t="s">
        <v>56</v>
      </c>
      <c r="D12" s="14" t="s">
        <v>50</v>
      </c>
      <c r="E12" s="21" t="s">
        <v>1586</v>
      </c>
      <c r="F12" s="90" t="s">
        <v>1</v>
      </c>
      <c r="G12" s="71"/>
      <c r="H12" s="71"/>
    </row>
    <row r="13">
      <c r="A13" s="14">
        <f t="shared" si="1"/>
        <v>12</v>
      </c>
      <c r="B13" s="21" t="s">
        <v>1596</v>
      </c>
      <c r="C13" s="13" t="s">
        <v>49</v>
      </c>
      <c r="D13" s="14" t="s">
        <v>78</v>
      </c>
      <c r="E13" s="21" t="s">
        <v>1583</v>
      </c>
      <c r="F13" s="90" t="s">
        <v>1</v>
      </c>
      <c r="G13" s="71"/>
      <c r="H13" s="71"/>
    </row>
    <row r="14">
      <c r="A14" s="14">
        <f t="shared" si="1"/>
        <v>13</v>
      </c>
      <c r="B14" s="21" t="s">
        <v>1597</v>
      </c>
      <c r="C14" s="13" t="s">
        <v>58</v>
      </c>
      <c r="D14" s="14" t="s">
        <v>50</v>
      </c>
      <c r="E14" s="21" t="s">
        <v>1583</v>
      </c>
      <c r="F14" s="90" t="s">
        <v>1</v>
      </c>
      <c r="G14" s="71"/>
      <c r="H14" s="71"/>
    </row>
    <row r="15">
      <c r="A15" s="14">
        <f t="shared" si="1"/>
        <v>14</v>
      </c>
      <c r="B15" s="21" t="s">
        <v>1598</v>
      </c>
      <c r="C15" s="13" t="s">
        <v>86</v>
      </c>
      <c r="D15" s="14" t="s">
        <v>50</v>
      </c>
      <c r="E15" s="21" t="s">
        <v>1583</v>
      </c>
      <c r="F15" s="70" t="s">
        <v>1</v>
      </c>
      <c r="G15" s="71"/>
      <c r="H15" s="71"/>
    </row>
    <row r="16">
      <c r="A16" s="14">
        <f t="shared" si="1"/>
        <v>15</v>
      </c>
      <c r="B16" s="21" t="s">
        <v>1599</v>
      </c>
      <c r="C16" s="13" t="s">
        <v>86</v>
      </c>
      <c r="D16" s="14" t="s">
        <v>78</v>
      </c>
      <c r="E16" s="21" t="s">
        <v>1207</v>
      </c>
      <c r="G16" s="21" t="s">
        <v>2</v>
      </c>
      <c r="H16" s="132" t="s">
        <v>123</v>
      </c>
    </row>
    <row r="17">
      <c r="A17" s="14">
        <f t="shared" si="1"/>
        <v>16</v>
      </c>
      <c r="B17" s="21" t="s">
        <v>1600</v>
      </c>
      <c r="C17" s="13" t="s">
        <v>56</v>
      </c>
      <c r="D17" s="14" t="s">
        <v>50</v>
      </c>
      <c r="E17" s="21" t="s">
        <v>1586</v>
      </c>
      <c r="F17" s="90" t="s">
        <v>1</v>
      </c>
      <c r="G17" s="71"/>
      <c r="H17" s="71"/>
    </row>
    <row r="18">
      <c r="A18" s="14">
        <f t="shared" si="1"/>
        <v>17</v>
      </c>
      <c r="B18" s="21" t="s">
        <v>1601</v>
      </c>
      <c r="C18" s="13" t="s">
        <v>58</v>
      </c>
      <c r="D18" s="14" t="s">
        <v>50</v>
      </c>
      <c r="E18" s="21" t="s">
        <v>1583</v>
      </c>
      <c r="F18" s="90" t="s">
        <v>1</v>
      </c>
      <c r="G18" s="71"/>
      <c r="H18" s="71"/>
    </row>
    <row r="19">
      <c r="A19" s="14">
        <f t="shared" si="1"/>
        <v>18</v>
      </c>
      <c r="B19" s="21" t="s">
        <v>1602</v>
      </c>
      <c r="C19" s="13" t="s">
        <v>56</v>
      </c>
      <c r="D19" s="14" t="s">
        <v>50</v>
      </c>
      <c r="E19" s="21" t="s">
        <v>1583</v>
      </c>
      <c r="F19" s="70" t="s">
        <v>1</v>
      </c>
      <c r="G19" s="71"/>
      <c r="H19" s="71"/>
    </row>
    <row r="20">
      <c r="A20" s="14">
        <f t="shared" si="1"/>
        <v>19</v>
      </c>
      <c r="B20" s="21" t="s">
        <v>1603</v>
      </c>
      <c r="C20" s="13" t="s">
        <v>58</v>
      </c>
      <c r="D20" s="14" t="s">
        <v>50</v>
      </c>
      <c r="E20" s="21" t="s">
        <v>1588</v>
      </c>
      <c r="F20" s="90" t="s">
        <v>1</v>
      </c>
      <c r="G20" s="71"/>
      <c r="H20" s="71"/>
    </row>
    <row r="21" ht="15.75" customHeight="1">
      <c r="A21" s="14">
        <f t="shared" si="1"/>
        <v>20</v>
      </c>
      <c r="B21" s="21" t="s">
        <v>1604</v>
      </c>
      <c r="C21" s="13" t="s">
        <v>58</v>
      </c>
      <c r="D21" s="14" t="s">
        <v>50</v>
      </c>
      <c r="E21" s="21" t="s">
        <v>1588</v>
      </c>
      <c r="F21" s="70" t="s">
        <v>1</v>
      </c>
      <c r="G21" s="71"/>
      <c r="H21" s="71"/>
    </row>
    <row r="22" ht="15.75" customHeight="1">
      <c r="A22" s="14">
        <f t="shared" si="1"/>
        <v>21</v>
      </c>
      <c r="B22" s="21" t="s">
        <v>1605</v>
      </c>
      <c r="C22" s="13" t="s">
        <v>56</v>
      </c>
      <c r="D22" s="14" t="s">
        <v>50</v>
      </c>
      <c r="E22" s="21" t="s">
        <v>1586</v>
      </c>
      <c r="F22" s="90" t="s">
        <v>1</v>
      </c>
      <c r="G22" s="71"/>
      <c r="H22" s="71"/>
    </row>
    <row r="23" ht="15.75" customHeight="1">
      <c r="A23" s="14">
        <f t="shared" si="1"/>
        <v>22</v>
      </c>
      <c r="B23" s="21" t="s">
        <v>1606</v>
      </c>
      <c r="C23" s="13" t="s">
        <v>306</v>
      </c>
      <c r="D23" s="14" t="s">
        <v>50</v>
      </c>
      <c r="E23" s="21" t="s">
        <v>1207</v>
      </c>
      <c r="F23" s="71"/>
      <c r="G23" s="21" t="s">
        <v>2</v>
      </c>
      <c r="H23" s="132" t="s">
        <v>123</v>
      </c>
    </row>
    <row r="24" ht="15.75" customHeight="1">
      <c r="A24" s="14">
        <f t="shared" si="1"/>
        <v>23</v>
      </c>
      <c r="B24" s="21" t="s">
        <v>1607</v>
      </c>
      <c r="C24" s="13" t="s">
        <v>56</v>
      </c>
      <c r="D24" s="14" t="s">
        <v>50</v>
      </c>
      <c r="E24" s="21" t="s">
        <v>1583</v>
      </c>
      <c r="F24" s="71"/>
      <c r="G24" s="21" t="s">
        <v>2</v>
      </c>
      <c r="H24" s="132" t="s">
        <v>123</v>
      </c>
    </row>
    <row r="25" ht="15.75" customHeight="1">
      <c r="A25" s="14">
        <f t="shared" si="1"/>
        <v>24</v>
      </c>
      <c r="B25" s="21" t="s">
        <v>1608</v>
      </c>
      <c r="C25" s="13" t="s">
        <v>86</v>
      </c>
      <c r="D25" s="14" t="s">
        <v>78</v>
      </c>
      <c r="E25" s="21" t="s">
        <v>1583</v>
      </c>
      <c r="F25" s="90" t="s">
        <v>1</v>
      </c>
      <c r="G25" s="71"/>
      <c r="H25" s="71"/>
    </row>
    <row r="26" ht="15.75" customHeight="1">
      <c r="A26" s="14">
        <f t="shared" si="1"/>
        <v>25</v>
      </c>
      <c r="B26" s="21" t="s">
        <v>1609</v>
      </c>
      <c r="C26" s="13" t="s">
        <v>56</v>
      </c>
      <c r="D26" s="14" t="s">
        <v>78</v>
      </c>
      <c r="E26" s="21" t="s">
        <v>1586</v>
      </c>
      <c r="F26" s="13" t="s">
        <v>1</v>
      </c>
      <c r="G26" s="74"/>
      <c r="H26" s="74" t="s">
        <v>1610</v>
      </c>
    </row>
    <row r="27" ht="15.75" customHeight="1">
      <c r="A27" s="14">
        <f t="shared" si="1"/>
        <v>26</v>
      </c>
      <c r="B27" s="21" t="s">
        <v>1611</v>
      </c>
      <c r="C27" s="13" t="s">
        <v>86</v>
      </c>
      <c r="D27" s="14" t="s">
        <v>50</v>
      </c>
      <c r="E27" s="21" t="s">
        <v>1583</v>
      </c>
      <c r="F27" s="90" t="s">
        <v>1</v>
      </c>
      <c r="G27" s="71"/>
      <c r="H27" s="71"/>
    </row>
    <row r="28" ht="15.75" customHeight="1">
      <c r="A28" s="14">
        <f t="shared" si="1"/>
        <v>27</v>
      </c>
      <c r="B28" s="13" t="s">
        <v>1612</v>
      </c>
      <c r="C28" s="13" t="s">
        <v>56</v>
      </c>
      <c r="D28" s="14" t="s">
        <v>50</v>
      </c>
      <c r="E28" s="21" t="s">
        <v>1586</v>
      </c>
      <c r="F28" s="71"/>
      <c r="G28" s="21" t="s">
        <v>2</v>
      </c>
      <c r="H28" s="132" t="s">
        <v>123</v>
      </c>
    </row>
    <row r="29" ht="15.75" customHeight="1">
      <c r="A29" s="14">
        <f t="shared" si="1"/>
        <v>28</v>
      </c>
      <c r="B29" s="21" t="s">
        <v>1613</v>
      </c>
      <c r="C29" s="13" t="s">
        <v>56</v>
      </c>
      <c r="D29" s="14" t="s">
        <v>78</v>
      </c>
      <c r="E29" s="21" t="s">
        <v>1583</v>
      </c>
      <c r="F29" s="71"/>
      <c r="G29" s="21" t="s">
        <v>2</v>
      </c>
      <c r="H29" s="132" t="s">
        <v>123</v>
      </c>
    </row>
    <row r="30" ht="15.75" customHeight="1">
      <c r="A30" s="14">
        <f t="shared" si="1"/>
        <v>29</v>
      </c>
      <c r="B30" s="21" t="s">
        <v>1614</v>
      </c>
      <c r="C30" s="13" t="s">
        <v>56</v>
      </c>
      <c r="D30" s="14" t="s">
        <v>50</v>
      </c>
      <c r="E30" s="21" t="s">
        <v>1586</v>
      </c>
      <c r="F30" s="71"/>
      <c r="G30" s="21" t="s">
        <v>2</v>
      </c>
      <c r="H30" s="132" t="s">
        <v>123</v>
      </c>
    </row>
    <row r="31" ht="15.75" customHeight="1">
      <c r="A31" s="14">
        <f t="shared" si="1"/>
        <v>30</v>
      </c>
      <c r="B31" s="21" t="s">
        <v>1615</v>
      </c>
      <c r="C31" s="13" t="s">
        <v>56</v>
      </c>
      <c r="D31" s="14" t="s">
        <v>50</v>
      </c>
      <c r="E31" s="21" t="s">
        <v>1588</v>
      </c>
      <c r="F31" s="90" t="s">
        <v>1</v>
      </c>
      <c r="G31" s="71"/>
      <c r="H31" s="71"/>
    </row>
    <row r="32" ht="15.75" customHeight="1">
      <c r="A32" s="14">
        <f t="shared" si="1"/>
        <v>31</v>
      </c>
      <c r="B32" s="21" t="s">
        <v>1616</v>
      </c>
      <c r="C32" s="13" t="s">
        <v>86</v>
      </c>
      <c r="D32" s="14" t="s">
        <v>50</v>
      </c>
      <c r="E32" s="21" t="s">
        <v>1586</v>
      </c>
      <c r="F32" s="90" t="s">
        <v>1</v>
      </c>
      <c r="G32" s="71"/>
      <c r="H32" s="71"/>
    </row>
    <row r="33" ht="15.75" customHeight="1">
      <c r="A33" s="14">
        <f t="shared" si="1"/>
        <v>32</v>
      </c>
      <c r="B33" s="21" t="s">
        <v>1617</v>
      </c>
      <c r="C33" s="13" t="s">
        <v>56</v>
      </c>
      <c r="D33" s="14" t="s">
        <v>50</v>
      </c>
      <c r="E33" s="21" t="s">
        <v>1586</v>
      </c>
      <c r="F33" s="90" t="s">
        <v>1</v>
      </c>
      <c r="G33" s="71"/>
      <c r="H33" s="71"/>
    </row>
    <row r="34" ht="15.75" customHeight="1">
      <c r="A34" s="14">
        <f t="shared" si="1"/>
        <v>33</v>
      </c>
      <c r="B34" s="21" t="s">
        <v>1618</v>
      </c>
      <c r="C34" s="13" t="s">
        <v>56</v>
      </c>
      <c r="D34" s="14" t="s">
        <v>50</v>
      </c>
      <c r="E34" s="21" t="s">
        <v>1207</v>
      </c>
      <c r="F34" s="71"/>
      <c r="G34" s="21" t="s">
        <v>2</v>
      </c>
      <c r="H34" s="132" t="s">
        <v>123</v>
      </c>
    </row>
    <row r="35" ht="15.75" customHeight="1">
      <c r="A35" s="14">
        <f t="shared" si="1"/>
        <v>34</v>
      </c>
      <c r="B35" s="21" t="s">
        <v>1619</v>
      </c>
      <c r="C35" s="13" t="s">
        <v>86</v>
      </c>
      <c r="D35" s="14" t="s">
        <v>78</v>
      </c>
      <c r="E35" s="21" t="s">
        <v>1583</v>
      </c>
      <c r="F35" s="71"/>
      <c r="G35" s="21" t="s">
        <v>2</v>
      </c>
      <c r="H35" s="132" t="s">
        <v>123</v>
      </c>
    </row>
    <row r="36" ht="15.75" customHeight="1">
      <c r="A36" s="14">
        <f t="shared" si="1"/>
        <v>35</v>
      </c>
      <c r="B36" s="21" t="s">
        <v>1620</v>
      </c>
      <c r="C36" s="13" t="s">
        <v>86</v>
      </c>
      <c r="D36" s="14" t="s">
        <v>50</v>
      </c>
      <c r="E36" s="21" t="s">
        <v>1588</v>
      </c>
      <c r="F36" s="70" t="s">
        <v>1</v>
      </c>
      <c r="G36" s="71"/>
      <c r="H36" s="71"/>
    </row>
    <row r="37" ht="15.75" customHeight="1">
      <c r="A37" s="14">
        <f t="shared" si="1"/>
        <v>36</v>
      </c>
      <c r="B37" s="21" t="s">
        <v>1621</v>
      </c>
      <c r="C37" s="13" t="s">
        <v>56</v>
      </c>
      <c r="D37" s="14" t="s">
        <v>78</v>
      </c>
      <c r="E37" s="21" t="s">
        <v>1583</v>
      </c>
      <c r="F37" s="71"/>
      <c r="G37" s="21" t="s">
        <v>2</v>
      </c>
      <c r="H37" s="132" t="s">
        <v>123</v>
      </c>
    </row>
    <row r="38" ht="15.75" customHeight="1">
      <c r="A38" s="14">
        <f t="shared" si="1"/>
        <v>37</v>
      </c>
      <c r="B38" s="21" t="s">
        <v>1622</v>
      </c>
      <c r="C38" s="13" t="s">
        <v>56</v>
      </c>
      <c r="D38" s="14" t="s">
        <v>50</v>
      </c>
      <c r="E38" s="21" t="s">
        <v>1586</v>
      </c>
      <c r="F38" s="71"/>
      <c r="G38" s="21" t="s">
        <v>2</v>
      </c>
      <c r="H38" s="132" t="s">
        <v>123</v>
      </c>
    </row>
    <row r="39" ht="15.75" customHeight="1">
      <c r="A39" s="14">
        <f t="shared" si="1"/>
        <v>38</v>
      </c>
      <c r="B39" s="21" t="s">
        <v>1623</v>
      </c>
      <c r="C39" s="13" t="s">
        <v>86</v>
      </c>
      <c r="D39" s="14" t="s">
        <v>50</v>
      </c>
      <c r="E39" s="21" t="s">
        <v>1207</v>
      </c>
      <c r="F39" s="71"/>
      <c r="G39" s="21" t="s">
        <v>2</v>
      </c>
      <c r="H39" s="132" t="s">
        <v>123</v>
      </c>
    </row>
    <row r="40" ht="15.75" customHeight="1">
      <c r="A40" s="14">
        <f t="shared" si="1"/>
        <v>39</v>
      </c>
      <c r="B40" s="21" t="s">
        <v>1624</v>
      </c>
      <c r="C40" s="13" t="s">
        <v>49</v>
      </c>
      <c r="D40" s="14" t="s">
        <v>50</v>
      </c>
      <c r="E40" s="21" t="s">
        <v>1207</v>
      </c>
      <c r="F40" s="90" t="s">
        <v>1</v>
      </c>
      <c r="G40" s="71"/>
      <c r="H40" s="71"/>
    </row>
    <row r="41" ht="15.75" customHeight="1">
      <c r="A41" s="14">
        <f t="shared" si="1"/>
        <v>40</v>
      </c>
      <c r="B41" s="21" t="s">
        <v>1625</v>
      </c>
      <c r="C41" s="13" t="s">
        <v>56</v>
      </c>
      <c r="D41" s="14" t="s">
        <v>50</v>
      </c>
      <c r="E41" s="21" t="s">
        <v>1588</v>
      </c>
      <c r="F41" s="71"/>
      <c r="G41" s="21" t="s">
        <v>2</v>
      </c>
      <c r="H41" s="132" t="s">
        <v>123</v>
      </c>
    </row>
    <row r="42" ht="15.75" customHeight="1">
      <c r="A42" s="14">
        <f t="shared" si="1"/>
        <v>41</v>
      </c>
      <c r="B42" s="21" t="s">
        <v>1626</v>
      </c>
      <c r="C42" s="13" t="s">
        <v>56</v>
      </c>
      <c r="D42" s="14" t="s">
        <v>78</v>
      </c>
      <c r="E42" s="21" t="s">
        <v>1588</v>
      </c>
      <c r="G42" s="21" t="s">
        <v>2</v>
      </c>
      <c r="H42" s="132" t="s">
        <v>123</v>
      </c>
    </row>
    <row r="43" ht="15.75" customHeight="1">
      <c r="A43" s="14">
        <f t="shared" si="1"/>
        <v>42</v>
      </c>
      <c r="B43" s="21" t="s">
        <v>1627</v>
      </c>
      <c r="C43" s="13" t="s">
        <v>86</v>
      </c>
      <c r="D43" s="14" t="s">
        <v>78</v>
      </c>
      <c r="E43" s="21" t="s">
        <v>1583</v>
      </c>
      <c r="F43" s="90" t="s">
        <v>1</v>
      </c>
      <c r="G43" s="71"/>
      <c r="H43" s="71"/>
    </row>
    <row r="44" ht="15.75" customHeight="1">
      <c r="A44" s="14">
        <f t="shared" si="1"/>
        <v>43</v>
      </c>
      <c r="B44" s="21" t="s">
        <v>1628</v>
      </c>
      <c r="C44" s="13" t="s">
        <v>56</v>
      </c>
      <c r="D44" s="14" t="s">
        <v>50</v>
      </c>
      <c r="E44" s="21" t="s">
        <v>1207</v>
      </c>
      <c r="G44" s="21" t="s">
        <v>2</v>
      </c>
      <c r="H44" s="132" t="s">
        <v>123</v>
      </c>
    </row>
    <row r="45" ht="15.75" customHeight="1">
      <c r="A45" s="14">
        <f t="shared" si="1"/>
        <v>44</v>
      </c>
      <c r="B45" s="21" t="s">
        <v>1629</v>
      </c>
      <c r="C45" s="13" t="s">
        <v>56</v>
      </c>
      <c r="D45" s="14" t="s">
        <v>78</v>
      </c>
      <c r="E45" s="21" t="s">
        <v>1586</v>
      </c>
      <c r="F45" s="90" t="s">
        <v>1</v>
      </c>
      <c r="G45" s="71"/>
      <c r="H45" s="71"/>
    </row>
    <row r="46" ht="15.75" customHeight="1">
      <c r="A46" s="14">
        <f t="shared" si="1"/>
        <v>45</v>
      </c>
      <c r="B46" s="21" t="s">
        <v>1630</v>
      </c>
      <c r="C46" s="13" t="s">
        <v>86</v>
      </c>
      <c r="D46" s="14" t="s">
        <v>50</v>
      </c>
      <c r="E46" s="21" t="s">
        <v>1588</v>
      </c>
      <c r="G46" s="21" t="s">
        <v>2</v>
      </c>
      <c r="H46" s="132" t="s">
        <v>123</v>
      </c>
    </row>
    <row r="47" ht="15.75" customHeight="1">
      <c r="A47" s="14">
        <f t="shared" si="1"/>
        <v>46</v>
      </c>
      <c r="B47" s="21" t="s">
        <v>1631</v>
      </c>
      <c r="C47" s="13" t="s">
        <v>56</v>
      </c>
      <c r="D47" s="14" t="s">
        <v>50</v>
      </c>
      <c r="E47" s="21" t="s">
        <v>1586</v>
      </c>
      <c r="F47" s="90" t="s">
        <v>1</v>
      </c>
      <c r="G47" s="71"/>
      <c r="H47" s="71"/>
    </row>
    <row r="48" ht="15.75" customHeight="1">
      <c r="A48" s="14">
        <f t="shared" si="1"/>
        <v>47</v>
      </c>
      <c r="B48" s="21" t="s">
        <v>1632</v>
      </c>
      <c r="C48" s="13" t="s">
        <v>56</v>
      </c>
      <c r="D48" s="14" t="s">
        <v>78</v>
      </c>
      <c r="E48" s="21" t="s">
        <v>1583</v>
      </c>
      <c r="G48" s="21" t="s">
        <v>2</v>
      </c>
      <c r="H48" s="132" t="s">
        <v>123</v>
      </c>
    </row>
    <row r="49" ht="15.75" customHeight="1">
      <c r="A49" s="14">
        <f t="shared" si="1"/>
        <v>48</v>
      </c>
      <c r="B49" s="21" t="s">
        <v>1633</v>
      </c>
      <c r="C49" s="13" t="s">
        <v>56</v>
      </c>
      <c r="D49" s="14" t="s">
        <v>50</v>
      </c>
      <c r="E49" s="21" t="s">
        <v>1586</v>
      </c>
      <c r="F49" s="90" t="s">
        <v>1</v>
      </c>
      <c r="G49" s="71"/>
      <c r="H49" s="71"/>
    </row>
    <row r="50" ht="15.75" customHeight="1">
      <c r="A50" s="14">
        <f t="shared" si="1"/>
        <v>49</v>
      </c>
      <c r="B50" s="21" t="s">
        <v>1634</v>
      </c>
      <c r="C50" s="13" t="s">
        <v>56</v>
      </c>
      <c r="D50" s="14" t="s">
        <v>50</v>
      </c>
      <c r="E50" s="21" t="s">
        <v>1583</v>
      </c>
      <c r="G50" s="21" t="s">
        <v>2</v>
      </c>
      <c r="H50" s="132" t="s">
        <v>123</v>
      </c>
    </row>
    <row r="51" ht="15.75" customHeight="1">
      <c r="A51" s="14">
        <f t="shared" si="1"/>
        <v>50</v>
      </c>
      <c r="B51" s="21" t="s">
        <v>1635</v>
      </c>
      <c r="C51" s="13" t="s">
        <v>58</v>
      </c>
      <c r="D51" s="14" t="s">
        <v>50</v>
      </c>
      <c r="E51" s="21" t="s">
        <v>1583</v>
      </c>
      <c r="F51" s="90" t="s">
        <v>1</v>
      </c>
      <c r="G51" s="71"/>
      <c r="H51" s="71"/>
    </row>
    <row r="52" ht="15.75" customHeight="1">
      <c r="A52" s="14">
        <f t="shared" si="1"/>
        <v>51</v>
      </c>
      <c r="B52" s="21" t="s">
        <v>1636</v>
      </c>
      <c r="C52" s="13" t="s">
        <v>86</v>
      </c>
      <c r="D52" s="14" t="s">
        <v>50</v>
      </c>
      <c r="E52" s="21" t="s">
        <v>1588</v>
      </c>
      <c r="F52" s="70" t="s">
        <v>1</v>
      </c>
      <c r="G52" s="71"/>
      <c r="H52" s="71"/>
    </row>
    <row r="53" ht="15.75" customHeight="1">
      <c r="A53" s="14">
        <f t="shared" si="1"/>
        <v>52</v>
      </c>
      <c r="B53" s="21" t="s">
        <v>1637</v>
      </c>
      <c r="C53" s="13" t="s">
        <v>86</v>
      </c>
      <c r="D53" s="14" t="s">
        <v>78</v>
      </c>
      <c r="E53" s="21" t="s">
        <v>1207</v>
      </c>
      <c r="F53" s="70" t="s">
        <v>1</v>
      </c>
      <c r="G53" s="74"/>
      <c r="H53" s="74"/>
    </row>
    <row r="54" ht="15.75" customHeight="1">
      <c r="A54" s="14">
        <f t="shared" si="1"/>
        <v>53</v>
      </c>
      <c r="B54" s="21" t="s">
        <v>1638</v>
      </c>
      <c r="C54" s="13" t="s">
        <v>58</v>
      </c>
      <c r="D54" s="14" t="s">
        <v>50</v>
      </c>
      <c r="E54" s="21" t="s">
        <v>1583</v>
      </c>
      <c r="F54" s="90" t="s">
        <v>1</v>
      </c>
      <c r="G54" s="71"/>
      <c r="H54" s="71"/>
    </row>
    <row r="55" ht="15.75" customHeight="1">
      <c r="A55" s="14">
        <f t="shared" si="1"/>
        <v>54</v>
      </c>
      <c r="B55" s="21" t="s">
        <v>1639</v>
      </c>
      <c r="C55" s="13" t="s">
        <v>49</v>
      </c>
      <c r="D55" s="14" t="s">
        <v>50</v>
      </c>
      <c r="E55" s="21" t="s">
        <v>1588</v>
      </c>
      <c r="F55" s="90" t="s">
        <v>1</v>
      </c>
      <c r="G55" s="71"/>
      <c r="H55" s="71"/>
    </row>
    <row r="56" ht="15.75" customHeight="1">
      <c r="A56" s="14">
        <f t="shared" si="1"/>
        <v>55</v>
      </c>
      <c r="B56" s="21" t="s">
        <v>1640</v>
      </c>
      <c r="C56" s="13" t="s">
        <v>56</v>
      </c>
      <c r="D56" s="14" t="s">
        <v>78</v>
      </c>
      <c r="E56" s="21" t="s">
        <v>1588</v>
      </c>
      <c r="F56" s="71"/>
      <c r="G56" s="21" t="s">
        <v>2</v>
      </c>
      <c r="H56" s="132" t="s">
        <v>123</v>
      </c>
    </row>
    <row r="57" ht="15.75" customHeight="1">
      <c r="A57" s="14">
        <f t="shared" si="1"/>
        <v>56</v>
      </c>
      <c r="B57" s="21" t="s">
        <v>1641</v>
      </c>
      <c r="C57" s="13" t="s">
        <v>56</v>
      </c>
      <c r="D57" s="14" t="s">
        <v>78</v>
      </c>
      <c r="E57" s="21" t="s">
        <v>1583</v>
      </c>
      <c r="G57" s="21" t="s">
        <v>2</v>
      </c>
      <c r="H57" s="132" t="s">
        <v>123</v>
      </c>
    </row>
    <row r="58" ht="15.75" customHeight="1">
      <c r="A58" s="14">
        <f t="shared" si="1"/>
        <v>57</v>
      </c>
      <c r="B58" s="21" t="s">
        <v>1642</v>
      </c>
      <c r="C58" s="13" t="s">
        <v>306</v>
      </c>
      <c r="D58" s="14" t="s">
        <v>50</v>
      </c>
      <c r="E58" s="21" t="s">
        <v>1207</v>
      </c>
      <c r="F58" s="70" t="s">
        <v>1</v>
      </c>
      <c r="G58" s="71"/>
      <c r="H58" s="71"/>
    </row>
    <row r="59" ht="15.75" customHeight="1">
      <c r="A59" s="14">
        <f t="shared" si="1"/>
        <v>58</v>
      </c>
      <c r="B59" s="21" t="s">
        <v>1643</v>
      </c>
      <c r="C59" s="13" t="s">
        <v>58</v>
      </c>
      <c r="D59" s="14" t="s">
        <v>50</v>
      </c>
      <c r="E59" s="21" t="s">
        <v>1583</v>
      </c>
      <c r="F59" s="70" t="s">
        <v>1</v>
      </c>
      <c r="G59" s="71"/>
      <c r="H59" s="71"/>
    </row>
    <row r="60" ht="15.75" customHeight="1">
      <c r="A60" s="14">
        <f t="shared" si="1"/>
        <v>59</v>
      </c>
      <c r="B60" s="21" t="s">
        <v>1644</v>
      </c>
      <c r="C60" s="13" t="s">
        <v>86</v>
      </c>
      <c r="D60" s="14" t="s">
        <v>78</v>
      </c>
      <c r="E60" s="21" t="s">
        <v>1588</v>
      </c>
      <c r="F60" s="71"/>
      <c r="G60" s="21" t="s">
        <v>2</v>
      </c>
      <c r="H60" s="132" t="s">
        <v>123</v>
      </c>
    </row>
    <row r="61" ht="15.75" customHeight="1">
      <c r="A61" s="14">
        <f t="shared" si="1"/>
        <v>60</v>
      </c>
      <c r="B61" s="21" t="s">
        <v>1645</v>
      </c>
      <c r="C61" s="13" t="s">
        <v>86</v>
      </c>
      <c r="D61" s="14" t="s">
        <v>50</v>
      </c>
      <c r="E61" s="21" t="s">
        <v>1583</v>
      </c>
      <c r="F61" s="81" t="s">
        <v>1</v>
      </c>
      <c r="G61" s="21"/>
      <c r="H61" s="71"/>
    </row>
    <row r="62" ht="15.75" customHeight="1">
      <c r="A62" s="14">
        <f t="shared" si="1"/>
        <v>61</v>
      </c>
      <c r="B62" s="21" t="s">
        <v>1646</v>
      </c>
      <c r="C62" s="13" t="s">
        <v>56</v>
      </c>
      <c r="D62" s="14" t="s">
        <v>50</v>
      </c>
      <c r="E62" s="21" t="s">
        <v>1588</v>
      </c>
      <c r="F62" s="13" t="s">
        <v>1</v>
      </c>
      <c r="G62" s="74"/>
      <c r="H62" s="74" t="s">
        <v>1647</v>
      </c>
    </row>
    <row r="63" ht="15.75" customHeight="1">
      <c r="A63" s="14">
        <f t="shared" si="1"/>
        <v>62</v>
      </c>
      <c r="B63" s="21" t="s">
        <v>1648</v>
      </c>
      <c r="C63" s="13" t="s">
        <v>86</v>
      </c>
      <c r="D63" s="14" t="s">
        <v>78</v>
      </c>
      <c r="E63" s="21" t="s">
        <v>1583</v>
      </c>
      <c r="G63" s="21" t="s">
        <v>2</v>
      </c>
      <c r="H63" s="132" t="s">
        <v>123</v>
      </c>
    </row>
    <row r="64" ht="15.0" customHeight="1">
      <c r="A64" s="14">
        <f t="shared" si="1"/>
        <v>63</v>
      </c>
      <c r="B64" s="21" t="s">
        <v>1649</v>
      </c>
      <c r="C64" s="13" t="s">
        <v>56</v>
      </c>
      <c r="D64" s="14" t="s">
        <v>50</v>
      </c>
      <c r="E64" s="21" t="s">
        <v>1586</v>
      </c>
      <c r="F64" s="90" t="s">
        <v>1</v>
      </c>
      <c r="G64" s="71"/>
      <c r="H64" s="71"/>
    </row>
    <row r="65" ht="15.75" customHeight="1">
      <c r="A65" s="14">
        <f t="shared" si="1"/>
        <v>64</v>
      </c>
      <c r="B65" s="21" t="s">
        <v>1650</v>
      </c>
      <c r="C65" s="13" t="s">
        <v>86</v>
      </c>
      <c r="D65" s="14" t="s">
        <v>50</v>
      </c>
      <c r="E65" s="21" t="s">
        <v>1207</v>
      </c>
      <c r="G65" s="21" t="s">
        <v>2</v>
      </c>
      <c r="H65" s="132" t="s">
        <v>123</v>
      </c>
    </row>
    <row r="66" ht="15.75" customHeight="1">
      <c r="A66" s="14">
        <f t="shared" si="1"/>
        <v>65</v>
      </c>
      <c r="B66" s="21" t="s">
        <v>1651</v>
      </c>
      <c r="C66" s="13" t="s">
        <v>56</v>
      </c>
      <c r="D66" s="14" t="s">
        <v>50</v>
      </c>
      <c r="E66" s="21" t="s">
        <v>1588</v>
      </c>
      <c r="F66" s="90" t="s">
        <v>1</v>
      </c>
      <c r="G66" s="71"/>
      <c r="H66" s="71"/>
    </row>
    <row r="67" ht="15.75" customHeight="1">
      <c r="A67" s="14">
        <f t="shared" si="1"/>
        <v>66</v>
      </c>
      <c r="B67" s="21" t="s">
        <v>1652</v>
      </c>
      <c r="C67" s="13" t="s">
        <v>56</v>
      </c>
      <c r="D67" s="14" t="s">
        <v>78</v>
      </c>
      <c r="E67" s="21" t="s">
        <v>1588</v>
      </c>
      <c r="F67" s="71"/>
      <c r="G67" s="21" t="s">
        <v>2</v>
      </c>
      <c r="H67" s="132" t="s">
        <v>123</v>
      </c>
    </row>
    <row r="68" ht="15.75" customHeight="1">
      <c r="A68" s="14">
        <f t="shared" si="1"/>
        <v>67</v>
      </c>
      <c r="B68" s="21" t="s">
        <v>1653</v>
      </c>
      <c r="C68" s="13" t="s">
        <v>56</v>
      </c>
      <c r="D68" s="14" t="s">
        <v>50</v>
      </c>
      <c r="E68" s="21" t="s">
        <v>1207</v>
      </c>
      <c r="G68" s="21" t="s">
        <v>2</v>
      </c>
      <c r="H68" s="132" t="s">
        <v>123</v>
      </c>
    </row>
    <row r="69" ht="15.75" customHeight="1">
      <c r="A69" s="14">
        <f t="shared" si="1"/>
        <v>68</v>
      </c>
      <c r="B69" s="21" t="s">
        <v>1654</v>
      </c>
      <c r="C69" s="13" t="s">
        <v>58</v>
      </c>
      <c r="D69" s="14" t="s">
        <v>50</v>
      </c>
      <c r="E69" s="21" t="s">
        <v>1588</v>
      </c>
      <c r="F69" s="70" t="s">
        <v>1</v>
      </c>
      <c r="G69" s="71"/>
      <c r="H69" s="71"/>
    </row>
    <row r="70" ht="15.75" customHeight="1">
      <c r="A70" s="14">
        <f t="shared" si="1"/>
        <v>69</v>
      </c>
      <c r="B70" s="21" t="s">
        <v>1655</v>
      </c>
      <c r="C70" s="13" t="s">
        <v>86</v>
      </c>
      <c r="D70" s="14" t="s">
        <v>78</v>
      </c>
      <c r="E70" s="21" t="s">
        <v>1583</v>
      </c>
      <c r="F70" s="70" t="s">
        <v>1</v>
      </c>
      <c r="G70" s="71"/>
      <c r="H70" s="71"/>
    </row>
    <row r="71" ht="15.75" customHeight="1">
      <c r="A71" s="14">
        <f t="shared" si="1"/>
        <v>70</v>
      </c>
      <c r="B71" s="21" t="s">
        <v>1656</v>
      </c>
      <c r="C71" s="13" t="s">
        <v>58</v>
      </c>
      <c r="D71" s="14" t="s">
        <v>50</v>
      </c>
      <c r="E71" s="21" t="s">
        <v>1207</v>
      </c>
      <c r="F71" s="90" t="s">
        <v>1</v>
      </c>
      <c r="G71" s="71"/>
      <c r="H71" s="71"/>
    </row>
    <row r="72" ht="15.75" customHeight="1">
      <c r="A72" s="14">
        <f t="shared" si="1"/>
        <v>71</v>
      </c>
      <c r="B72" s="21" t="s">
        <v>1657</v>
      </c>
      <c r="C72" s="13" t="s">
        <v>56</v>
      </c>
      <c r="D72" s="14" t="s">
        <v>50</v>
      </c>
      <c r="E72" s="21" t="s">
        <v>1588</v>
      </c>
      <c r="F72" s="70" t="s">
        <v>1</v>
      </c>
      <c r="G72" s="71"/>
      <c r="H72" s="71"/>
    </row>
    <row r="73" ht="15.75" customHeight="1">
      <c r="A73" s="14">
        <f t="shared" si="1"/>
        <v>72</v>
      </c>
      <c r="B73" s="21" t="s">
        <v>1658</v>
      </c>
      <c r="C73" s="13" t="s">
        <v>86</v>
      </c>
      <c r="D73" s="14" t="s">
        <v>78</v>
      </c>
      <c r="E73" s="21" t="s">
        <v>1588</v>
      </c>
      <c r="G73" s="21" t="s">
        <v>2</v>
      </c>
      <c r="H73" s="132" t="s">
        <v>123</v>
      </c>
    </row>
    <row r="74" ht="15.75" customHeight="1">
      <c r="A74" s="14">
        <f t="shared" si="1"/>
        <v>73</v>
      </c>
      <c r="B74" s="21" t="s">
        <v>1659</v>
      </c>
      <c r="C74" s="13" t="s">
        <v>58</v>
      </c>
      <c r="D74" s="14" t="s">
        <v>50</v>
      </c>
      <c r="E74" s="21" t="s">
        <v>1588</v>
      </c>
      <c r="F74" s="90" t="s">
        <v>1</v>
      </c>
      <c r="G74" s="71"/>
      <c r="H74" s="71"/>
    </row>
    <row r="75" ht="15.75" customHeight="1">
      <c r="A75" s="14">
        <f t="shared" si="1"/>
        <v>74</v>
      </c>
      <c r="B75" s="21" t="s">
        <v>1660</v>
      </c>
      <c r="C75" s="13" t="s">
        <v>58</v>
      </c>
      <c r="D75" s="14" t="s">
        <v>50</v>
      </c>
      <c r="E75" s="21" t="s">
        <v>1588</v>
      </c>
      <c r="F75" s="90" t="s">
        <v>1</v>
      </c>
      <c r="G75" s="71"/>
      <c r="H75" s="71"/>
    </row>
    <row r="76" ht="15.75" customHeight="1">
      <c r="A76" s="14">
        <f t="shared" si="1"/>
        <v>75</v>
      </c>
      <c r="B76" s="21" t="s">
        <v>1661</v>
      </c>
      <c r="C76" s="13" t="s">
        <v>56</v>
      </c>
      <c r="D76" s="14" t="s">
        <v>50</v>
      </c>
      <c r="E76" s="21" t="s">
        <v>1588</v>
      </c>
      <c r="F76" s="71"/>
      <c r="G76" s="21" t="s">
        <v>2</v>
      </c>
      <c r="H76" s="132" t="s">
        <v>123</v>
      </c>
    </row>
    <row r="77" ht="15.75" customHeight="1">
      <c r="A77" s="14">
        <f t="shared" si="1"/>
        <v>76</v>
      </c>
      <c r="B77" s="21" t="s">
        <v>1662</v>
      </c>
      <c r="C77" s="13" t="s">
        <v>86</v>
      </c>
      <c r="D77" s="14" t="s">
        <v>78</v>
      </c>
      <c r="E77" s="21" t="s">
        <v>1207</v>
      </c>
      <c r="F77" s="85" t="s">
        <v>1</v>
      </c>
      <c r="G77" s="21"/>
      <c r="H77" s="74" t="s">
        <v>1549</v>
      </c>
    </row>
    <row r="78" ht="15.75" customHeight="1">
      <c r="A78" s="14">
        <f t="shared" si="1"/>
        <v>77</v>
      </c>
      <c r="B78" s="21" t="s">
        <v>1663</v>
      </c>
      <c r="C78" s="13" t="s">
        <v>56</v>
      </c>
      <c r="D78" s="14" t="s">
        <v>50</v>
      </c>
      <c r="E78" s="21" t="s">
        <v>1583</v>
      </c>
      <c r="F78" s="71"/>
      <c r="G78" s="21" t="s">
        <v>2</v>
      </c>
      <c r="H78" s="132" t="s">
        <v>123</v>
      </c>
    </row>
    <row r="79" ht="15.75" customHeight="1">
      <c r="A79" s="14">
        <f t="shared" si="1"/>
        <v>78</v>
      </c>
      <c r="B79" s="21" t="s">
        <v>1664</v>
      </c>
      <c r="C79" s="13" t="s">
        <v>49</v>
      </c>
      <c r="D79" s="14" t="s">
        <v>50</v>
      </c>
      <c r="E79" s="21" t="s">
        <v>1207</v>
      </c>
      <c r="F79" s="85" t="s">
        <v>1</v>
      </c>
      <c r="G79" s="21"/>
      <c r="H79" s="71"/>
    </row>
    <row r="80" ht="15.75" customHeight="1">
      <c r="A80" s="14">
        <f t="shared" si="1"/>
        <v>79</v>
      </c>
      <c r="B80" s="21" t="s">
        <v>1665</v>
      </c>
      <c r="C80" s="13" t="s">
        <v>86</v>
      </c>
      <c r="D80" s="14" t="s">
        <v>50</v>
      </c>
      <c r="E80" s="21" t="s">
        <v>1588</v>
      </c>
      <c r="F80" s="71"/>
      <c r="G80" s="21" t="s">
        <v>2</v>
      </c>
      <c r="H80" s="132" t="s">
        <v>123</v>
      </c>
    </row>
    <row r="81" ht="15.75" customHeight="1">
      <c r="A81" s="69">
        <f t="shared" si="1"/>
        <v>80</v>
      </c>
      <c r="B81" s="21" t="s">
        <v>1666</v>
      </c>
      <c r="C81" s="13" t="s">
        <v>86</v>
      </c>
      <c r="D81" s="14" t="s">
        <v>50</v>
      </c>
      <c r="E81" s="21" t="s">
        <v>1207</v>
      </c>
      <c r="F81" s="70" t="s">
        <v>1</v>
      </c>
      <c r="G81" s="71"/>
      <c r="H81" s="71"/>
    </row>
    <row r="82" ht="15.75" customHeight="1">
      <c r="A82" s="14">
        <f t="shared" si="1"/>
        <v>81</v>
      </c>
      <c r="B82" s="21" t="s">
        <v>1667</v>
      </c>
      <c r="C82" s="13" t="s">
        <v>56</v>
      </c>
      <c r="D82" s="14" t="s">
        <v>50</v>
      </c>
      <c r="E82" s="21" t="s">
        <v>1588</v>
      </c>
      <c r="F82" s="90" t="s">
        <v>1</v>
      </c>
      <c r="G82" s="71"/>
      <c r="H82" s="71"/>
    </row>
    <row r="83" ht="15.75" customHeight="1">
      <c r="A83" s="14">
        <f t="shared" si="1"/>
        <v>82</v>
      </c>
      <c r="B83" s="21" t="s">
        <v>1668</v>
      </c>
      <c r="C83" s="13" t="s">
        <v>58</v>
      </c>
      <c r="D83" s="14" t="s">
        <v>50</v>
      </c>
      <c r="E83" s="21" t="s">
        <v>1583</v>
      </c>
      <c r="F83" s="90" t="s">
        <v>1</v>
      </c>
      <c r="G83" s="71"/>
      <c r="H83" s="71"/>
    </row>
    <row r="84" ht="15.75" customHeight="1">
      <c r="A84" s="14">
        <f t="shared" si="1"/>
        <v>83</v>
      </c>
      <c r="B84" s="21" t="s">
        <v>1669</v>
      </c>
      <c r="C84" s="13" t="s">
        <v>58</v>
      </c>
      <c r="D84" s="14" t="s">
        <v>50</v>
      </c>
      <c r="E84" s="21" t="s">
        <v>1207</v>
      </c>
      <c r="G84" s="21" t="s">
        <v>2</v>
      </c>
      <c r="H84" s="132" t="s">
        <v>123</v>
      </c>
    </row>
    <row r="85" ht="15.75" customHeight="1">
      <c r="A85" s="14">
        <f t="shared" si="1"/>
        <v>84</v>
      </c>
      <c r="B85" s="21" t="s">
        <v>1670</v>
      </c>
      <c r="C85" s="13" t="s">
        <v>49</v>
      </c>
      <c r="D85" s="14" t="s">
        <v>78</v>
      </c>
      <c r="E85" s="21" t="s">
        <v>1583</v>
      </c>
      <c r="F85" s="90" t="s">
        <v>1</v>
      </c>
      <c r="G85" s="71"/>
      <c r="H85" s="71"/>
    </row>
    <row r="86" ht="15.75" customHeight="1">
      <c r="A86" s="14">
        <f t="shared" si="1"/>
        <v>85</v>
      </c>
      <c r="B86" s="21" t="s">
        <v>1671</v>
      </c>
      <c r="C86" s="13" t="s">
        <v>56</v>
      </c>
      <c r="D86" s="14" t="s">
        <v>50</v>
      </c>
      <c r="E86" s="21" t="s">
        <v>1586</v>
      </c>
      <c r="F86" s="90" t="s">
        <v>1</v>
      </c>
      <c r="G86" s="71"/>
      <c r="H86" s="71"/>
    </row>
    <row r="87" ht="15.75" customHeight="1">
      <c r="A87" s="14">
        <f t="shared" si="1"/>
        <v>86</v>
      </c>
      <c r="B87" s="21" t="s">
        <v>1672</v>
      </c>
      <c r="C87" s="13" t="s">
        <v>58</v>
      </c>
      <c r="D87" s="14" t="s">
        <v>50</v>
      </c>
      <c r="E87" s="21" t="s">
        <v>1583</v>
      </c>
      <c r="G87" s="21" t="s">
        <v>2</v>
      </c>
      <c r="H87" s="132" t="s">
        <v>123</v>
      </c>
    </row>
    <row r="88" ht="15.75" customHeight="1">
      <c r="A88" s="14">
        <f t="shared" si="1"/>
        <v>87</v>
      </c>
      <c r="B88" s="21" t="s">
        <v>1673</v>
      </c>
      <c r="C88" s="13" t="s">
        <v>86</v>
      </c>
      <c r="D88" s="14" t="s">
        <v>78</v>
      </c>
      <c r="E88" s="21" t="s">
        <v>1583</v>
      </c>
      <c r="F88" s="90" t="s">
        <v>1</v>
      </c>
      <c r="G88" s="71"/>
      <c r="H88" s="71"/>
    </row>
    <row r="89" ht="15.75" customHeight="1">
      <c r="A89" s="14">
        <f t="shared" si="1"/>
        <v>88</v>
      </c>
      <c r="B89" s="21" t="s">
        <v>1674</v>
      </c>
      <c r="C89" s="13" t="s">
        <v>58</v>
      </c>
      <c r="D89" s="14" t="s">
        <v>50</v>
      </c>
      <c r="E89" s="21" t="s">
        <v>1207</v>
      </c>
      <c r="F89" s="90" t="s">
        <v>1</v>
      </c>
      <c r="G89" s="71"/>
      <c r="H89" s="71"/>
    </row>
    <row r="90" ht="15.75" customHeight="1">
      <c r="A90" s="14">
        <f t="shared" si="1"/>
        <v>89</v>
      </c>
      <c r="B90" s="21" t="s">
        <v>1675</v>
      </c>
      <c r="C90" s="13" t="s">
        <v>306</v>
      </c>
      <c r="D90" s="14" t="s">
        <v>50</v>
      </c>
      <c r="E90" s="21" t="s">
        <v>1588</v>
      </c>
      <c r="G90" s="21" t="s">
        <v>2</v>
      </c>
      <c r="H90" s="132" t="s">
        <v>123</v>
      </c>
    </row>
    <row r="91" ht="15.75" customHeight="1">
      <c r="A91" s="14">
        <f t="shared" si="1"/>
        <v>90</v>
      </c>
      <c r="B91" s="21" t="s">
        <v>1676</v>
      </c>
      <c r="C91" s="13" t="s">
        <v>86</v>
      </c>
      <c r="D91" s="14" t="s">
        <v>50</v>
      </c>
      <c r="E91" s="21" t="s">
        <v>1207</v>
      </c>
      <c r="F91" s="90" t="s">
        <v>1</v>
      </c>
      <c r="G91" s="71"/>
      <c r="H91" s="71"/>
    </row>
    <row r="92" ht="15.75" customHeight="1">
      <c r="A92" s="14">
        <f t="shared" si="1"/>
        <v>91</v>
      </c>
      <c r="B92" s="21" t="s">
        <v>1677</v>
      </c>
      <c r="C92" s="13" t="s">
        <v>58</v>
      </c>
      <c r="D92" s="14" t="s">
        <v>50</v>
      </c>
      <c r="E92" s="21" t="s">
        <v>1588</v>
      </c>
      <c r="F92" s="90" t="s">
        <v>1</v>
      </c>
      <c r="G92" s="71"/>
      <c r="H92" s="71"/>
    </row>
    <row r="93" ht="15.75" customHeight="1">
      <c r="A93" s="14">
        <f t="shared" si="1"/>
        <v>92</v>
      </c>
      <c r="B93" s="21" t="s">
        <v>1678</v>
      </c>
      <c r="C93" s="13" t="s">
        <v>86</v>
      </c>
      <c r="D93" s="14" t="s">
        <v>50</v>
      </c>
      <c r="E93" s="21" t="s">
        <v>1207</v>
      </c>
      <c r="F93" s="81" t="s">
        <v>1</v>
      </c>
      <c r="G93" s="21"/>
      <c r="H93" s="71"/>
    </row>
    <row r="94" ht="15.75" customHeight="1">
      <c r="A94" s="14">
        <f t="shared" si="1"/>
        <v>93</v>
      </c>
      <c r="B94" s="21" t="s">
        <v>1679</v>
      </c>
      <c r="C94" s="13" t="s">
        <v>86</v>
      </c>
      <c r="D94" s="14" t="s">
        <v>50</v>
      </c>
      <c r="E94" s="21" t="s">
        <v>1207</v>
      </c>
      <c r="F94" s="90" t="s">
        <v>1</v>
      </c>
      <c r="G94" s="71"/>
      <c r="H94" s="71"/>
    </row>
    <row r="95" ht="15.75" customHeight="1">
      <c r="A95" s="14">
        <f t="shared" si="1"/>
        <v>94</v>
      </c>
      <c r="B95" s="21" t="s">
        <v>1680</v>
      </c>
      <c r="C95" s="13" t="s">
        <v>58</v>
      </c>
      <c r="D95" s="14" t="s">
        <v>78</v>
      </c>
      <c r="E95" s="21" t="s">
        <v>1588</v>
      </c>
      <c r="F95" s="90" t="s">
        <v>1</v>
      </c>
      <c r="G95" s="71"/>
      <c r="H95" s="71"/>
    </row>
    <row r="96" ht="15.75" customHeight="1">
      <c r="A96" s="14">
        <f t="shared" si="1"/>
        <v>95</v>
      </c>
      <c r="B96" s="21" t="s">
        <v>1681</v>
      </c>
      <c r="C96" s="13" t="s">
        <v>626</v>
      </c>
      <c r="D96" s="14" t="s">
        <v>50</v>
      </c>
      <c r="E96" s="21" t="s">
        <v>1207</v>
      </c>
      <c r="G96" s="21" t="s">
        <v>2</v>
      </c>
      <c r="H96" s="132" t="s">
        <v>123</v>
      </c>
    </row>
    <row r="97" ht="15.75" customHeight="1">
      <c r="A97" s="14">
        <f t="shared" si="1"/>
        <v>96</v>
      </c>
      <c r="B97" s="21" t="s">
        <v>1682</v>
      </c>
      <c r="C97" s="13" t="s">
        <v>56</v>
      </c>
      <c r="D97" s="14" t="s">
        <v>50</v>
      </c>
      <c r="E97" s="21" t="s">
        <v>1207</v>
      </c>
      <c r="F97" s="90" t="s">
        <v>1</v>
      </c>
      <c r="G97" s="71"/>
      <c r="H97" s="71"/>
    </row>
    <row r="98" ht="15.75" customHeight="1">
      <c r="A98" s="14">
        <f t="shared" si="1"/>
        <v>97</v>
      </c>
      <c r="B98" s="21" t="s">
        <v>1683</v>
      </c>
      <c r="C98" s="13" t="s">
        <v>86</v>
      </c>
      <c r="D98" s="14" t="s">
        <v>78</v>
      </c>
      <c r="E98" s="21" t="s">
        <v>1583</v>
      </c>
      <c r="F98" s="90" t="s">
        <v>1</v>
      </c>
      <c r="G98" s="71"/>
      <c r="H98" s="71"/>
    </row>
    <row r="99" ht="15.75" customHeight="1">
      <c r="A99" s="14">
        <f t="shared" si="1"/>
        <v>98</v>
      </c>
      <c r="B99" s="21" t="s">
        <v>1684</v>
      </c>
      <c r="C99" s="13" t="s">
        <v>56</v>
      </c>
      <c r="D99" s="14" t="s">
        <v>50</v>
      </c>
      <c r="E99" s="21" t="s">
        <v>1586</v>
      </c>
      <c r="F99" s="90" t="s">
        <v>1</v>
      </c>
      <c r="G99" s="71"/>
      <c r="H99" s="71"/>
    </row>
    <row r="100" ht="15.75" customHeight="1">
      <c r="A100" s="14">
        <f t="shared" si="1"/>
        <v>99</v>
      </c>
      <c r="B100" s="21" t="s">
        <v>1685</v>
      </c>
      <c r="C100" s="13" t="s">
        <v>56</v>
      </c>
      <c r="D100" s="14" t="s">
        <v>78</v>
      </c>
      <c r="E100" s="21" t="s">
        <v>1588</v>
      </c>
      <c r="F100" s="70" t="s">
        <v>1</v>
      </c>
      <c r="G100" s="71"/>
      <c r="H100" s="71"/>
    </row>
    <row r="101" ht="15.75" customHeight="1">
      <c r="A101" s="14">
        <f t="shared" si="1"/>
        <v>100</v>
      </c>
      <c r="B101" s="21" t="s">
        <v>1686</v>
      </c>
      <c r="C101" s="13" t="s">
        <v>56</v>
      </c>
      <c r="D101" s="14" t="s">
        <v>50</v>
      </c>
      <c r="E101" s="21" t="s">
        <v>1588</v>
      </c>
      <c r="F101" s="71"/>
      <c r="G101" s="21" t="s">
        <v>2</v>
      </c>
      <c r="H101" s="132" t="s">
        <v>123</v>
      </c>
    </row>
    <row r="102" ht="15.75" customHeight="1">
      <c r="A102" s="14">
        <f t="shared" si="1"/>
        <v>101</v>
      </c>
      <c r="B102" s="21" t="s">
        <v>1687</v>
      </c>
      <c r="C102" s="13" t="s">
        <v>86</v>
      </c>
      <c r="D102" s="14" t="s">
        <v>50</v>
      </c>
      <c r="E102" s="21" t="s">
        <v>1588</v>
      </c>
      <c r="F102" s="71"/>
      <c r="G102" s="21" t="s">
        <v>2</v>
      </c>
      <c r="H102" s="132" t="s">
        <v>123</v>
      </c>
    </row>
    <row r="103" ht="15.75" customHeight="1">
      <c r="A103" s="14">
        <f t="shared" si="1"/>
        <v>102</v>
      </c>
      <c r="B103" s="21" t="s">
        <v>1688</v>
      </c>
      <c r="C103" s="13" t="s">
        <v>306</v>
      </c>
      <c r="D103" s="14" t="s">
        <v>50</v>
      </c>
      <c r="E103" s="21" t="s">
        <v>1207</v>
      </c>
      <c r="F103" s="71"/>
      <c r="G103" s="21" t="s">
        <v>2</v>
      </c>
      <c r="H103" s="132" t="s">
        <v>123</v>
      </c>
    </row>
    <row r="104" ht="15.75" customHeight="1">
      <c r="A104" s="14">
        <f t="shared" si="1"/>
        <v>103</v>
      </c>
      <c r="B104" s="21" t="s">
        <v>1689</v>
      </c>
      <c r="C104" s="13" t="s">
        <v>86</v>
      </c>
      <c r="D104" s="14" t="s">
        <v>78</v>
      </c>
      <c r="E104" s="21" t="s">
        <v>1583</v>
      </c>
      <c r="F104" s="71"/>
      <c r="G104" s="21" t="s">
        <v>2</v>
      </c>
      <c r="H104" s="132" t="s">
        <v>123</v>
      </c>
    </row>
    <row r="105" ht="15.75" customHeight="1">
      <c r="A105" s="14">
        <f t="shared" si="1"/>
        <v>104</v>
      </c>
      <c r="B105" s="21" t="s">
        <v>1690</v>
      </c>
      <c r="C105" s="13" t="s">
        <v>58</v>
      </c>
      <c r="D105" s="14" t="s">
        <v>50</v>
      </c>
      <c r="E105" s="21" t="s">
        <v>1588</v>
      </c>
      <c r="F105" s="90" t="s">
        <v>1</v>
      </c>
      <c r="G105" s="71"/>
      <c r="H105" s="71"/>
    </row>
    <row r="106" ht="15.75" customHeight="1">
      <c r="A106" s="14">
        <f t="shared" si="1"/>
        <v>105</v>
      </c>
      <c r="B106" s="21" t="s">
        <v>1691</v>
      </c>
      <c r="C106" s="13" t="s">
        <v>56</v>
      </c>
      <c r="D106" s="14" t="s">
        <v>50</v>
      </c>
      <c r="E106" s="21" t="s">
        <v>1586</v>
      </c>
      <c r="F106" s="90" t="s">
        <v>1</v>
      </c>
      <c r="G106" s="71"/>
      <c r="H106" s="71"/>
    </row>
    <row r="107" ht="15.75" customHeight="1">
      <c r="A107" s="14">
        <f t="shared" si="1"/>
        <v>106</v>
      </c>
      <c r="B107" s="21" t="s">
        <v>1692</v>
      </c>
      <c r="C107" s="13" t="s">
        <v>86</v>
      </c>
      <c r="D107" s="14" t="s">
        <v>50</v>
      </c>
      <c r="E107" s="21" t="s">
        <v>1588</v>
      </c>
      <c r="G107" s="21" t="s">
        <v>2</v>
      </c>
      <c r="H107" s="132" t="s">
        <v>123</v>
      </c>
    </row>
    <row r="108" ht="15.75" customHeight="1">
      <c r="A108" s="14">
        <f t="shared" si="1"/>
        <v>107</v>
      </c>
      <c r="B108" s="21" t="s">
        <v>1693</v>
      </c>
      <c r="C108" s="13" t="s">
        <v>58</v>
      </c>
      <c r="D108" s="14" t="s">
        <v>78</v>
      </c>
      <c r="E108" s="21" t="s">
        <v>1583</v>
      </c>
      <c r="F108" s="90" t="s">
        <v>1</v>
      </c>
      <c r="G108" s="71"/>
      <c r="H108" s="71"/>
    </row>
    <row r="109" ht="15.75" customHeight="1">
      <c r="A109" s="14">
        <f t="shared" si="1"/>
        <v>108</v>
      </c>
      <c r="B109" s="21" t="s">
        <v>1694</v>
      </c>
      <c r="C109" s="13" t="s">
        <v>56</v>
      </c>
      <c r="D109" s="14" t="s">
        <v>50</v>
      </c>
      <c r="E109" s="21" t="s">
        <v>1588</v>
      </c>
      <c r="G109" s="21" t="s">
        <v>2</v>
      </c>
      <c r="H109" s="132" t="s">
        <v>123</v>
      </c>
    </row>
    <row r="110" ht="15.75" customHeight="1">
      <c r="A110" s="14">
        <f t="shared" si="1"/>
        <v>109</v>
      </c>
      <c r="B110" s="21" t="s">
        <v>1695</v>
      </c>
      <c r="C110" s="13" t="s">
        <v>56</v>
      </c>
      <c r="D110" s="14" t="s">
        <v>50</v>
      </c>
      <c r="E110" s="21" t="s">
        <v>1588</v>
      </c>
      <c r="G110" s="21" t="s">
        <v>2</v>
      </c>
      <c r="H110" s="132" t="s">
        <v>123</v>
      </c>
    </row>
    <row r="111" ht="15.75" customHeight="1">
      <c r="A111" s="14">
        <f t="shared" si="1"/>
        <v>110</v>
      </c>
      <c r="B111" s="21" t="s">
        <v>1696</v>
      </c>
      <c r="C111" s="13" t="s">
        <v>86</v>
      </c>
      <c r="D111" s="14" t="s">
        <v>78</v>
      </c>
      <c r="E111" s="21" t="s">
        <v>1207</v>
      </c>
      <c r="F111" s="86" t="s">
        <v>1</v>
      </c>
      <c r="G111" s="71"/>
      <c r="H111" s="71"/>
    </row>
    <row r="112" ht="15.75" customHeight="1">
      <c r="A112" s="14">
        <f t="shared" si="1"/>
        <v>111</v>
      </c>
      <c r="B112" s="21" t="s">
        <v>1697</v>
      </c>
      <c r="C112" s="13" t="s">
        <v>56</v>
      </c>
      <c r="D112" s="14" t="s">
        <v>50</v>
      </c>
      <c r="E112" s="21" t="s">
        <v>1586</v>
      </c>
      <c r="F112" s="90" t="s">
        <v>1</v>
      </c>
      <c r="G112" s="71"/>
      <c r="H112" s="71"/>
    </row>
    <row r="113" ht="15.75" customHeight="1">
      <c r="A113" s="14">
        <f t="shared" si="1"/>
        <v>112</v>
      </c>
      <c r="B113" s="21" t="s">
        <v>1698</v>
      </c>
      <c r="C113" s="13" t="s">
        <v>58</v>
      </c>
      <c r="D113" s="14" t="s">
        <v>50</v>
      </c>
      <c r="E113" s="21" t="s">
        <v>1207</v>
      </c>
      <c r="F113" s="71"/>
      <c r="G113" s="21" t="s">
        <v>2</v>
      </c>
      <c r="H113" s="132" t="s">
        <v>123</v>
      </c>
    </row>
    <row r="114" ht="15.75" customHeight="1">
      <c r="A114" s="14">
        <f t="shared" si="1"/>
        <v>113</v>
      </c>
      <c r="B114" s="21" t="s">
        <v>1699</v>
      </c>
      <c r="C114" s="13" t="s">
        <v>56</v>
      </c>
      <c r="D114" s="14" t="s">
        <v>78</v>
      </c>
      <c r="E114" s="21" t="s">
        <v>1586</v>
      </c>
      <c r="F114" s="71"/>
      <c r="G114" s="21" t="s">
        <v>2</v>
      </c>
      <c r="H114" s="132" t="s">
        <v>123</v>
      </c>
    </row>
    <row r="115" ht="15.75" customHeight="1">
      <c r="A115" s="14">
        <f t="shared" si="1"/>
        <v>114</v>
      </c>
      <c r="B115" s="21" t="s">
        <v>1700</v>
      </c>
      <c r="C115" s="13" t="s">
        <v>56</v>
      </c>
      <c r="D115" s="14" t="s">
        <v>50</v>
      </c>
      <c r="E115" s="21" t="s">
        <v>1588</v>
      </c>
      <c r="F115" s="71"/>
      <c r="G115" s="21" t="s">
        <v>2</v>
      </c>
      <c r="H115" s="132" t="s">
        <v>123</v>
      </c>
    </row>
    <row r="116" ht="15.75" customHeight="1">
      <c r="A116" s="14">
        <f t="shared" si="1"/>
        <v>115</v>
      </c>
      <c r="B116" s="21" t="s">
        <v>1701</v>
      </c>
      <c r="C116" s="13" t="s">
        <v>86</v>
      </c>
      <c r="D116" s="14" t="s">
        <v>50</v>
      </c>
      <c r="E116" s="21" t="s">
        <v>1583</v>
      </c>
      <c r="F116" s="71"/>
      <c r="G116" s="21" t="s">
        <v>2</v>
      </c>
      <c r="H116" s="132" t="s">
        <v>123</v>
      </c>
    </row>
    <row r="117" ht="15.75" customHeight="1">
      <c r="A117" s="14">
        <f t="shared" si="1"/>
        <v>116</v>
      </c>
      <c r="B117" s="21" t="s">
        <v>1702</v>
      </c>
      <c r="C117" s="13" t="s">
        <v>58</v>
      </c>
      <c r="D117" s="14" t="s">
        <v>50</v>
      </c>
      <c r="E117" s="21" t="s">
        <v>1583</v>
      </c>
      <c r="F117" s="71"/>
      <c r="G117" s="21" t="s">
        <v>2</v>
      </c>
      <c r="H117" s="132" t="s">
        <v>123</v>
      </c>
    </row>
    <row r="118" ht="15.75" customHeight="1">
      <c r="A118" s="14">
        <f t="shared" si="1"/>
        <v>117</v>
      </c>
      <c r="B118" s="21" t="s">
        <v>1703</v>
      </c>
      <c r="C118" s="13" t="s">
        <v>56</v>
      </c>
      <c r="D118" s="14" t="s">
        <v>78</v>
      </c>
      <c r="E118" s="21" t="s">
        <v>1588</v>
      </c>
      <c r="F118" s="71"/>
      <c r="G118" s="21" t="s">
        <v>2</v>
      </c>
      <c r="H118" s="132" t="s">
        <v>123</v>
      </c>
    </row>
    <row r="119" ht="15.75" customHeight="1">
      <c r="A119" s="14">
        <f t="shared" si="1"/>
        <v>118</v>
      </c>
      <c r="B119" s="21" t="s">
        <v>1704</v>
      </c>
      <c r="C119" s="13" t="s">
        <v>56</v>
      </c>
      <c r="D119" s="14" t="s">
        <v>50</v>
      </c>
      <c r="E119" s="21" t="s">
        <v>1586</v>
      </c>
      <c r="F119" s="90" t="s">
        <v>1</v>
      </c>
      <c r="G119" s="71"/>
      <c r="H119" s="132"/>
    </row>
    <row r="120" ht="15.75" customHeight="1">
      <c r="A120" s="74">
        <v>119.0</v>
      </c>
      <c r="B120" s="74" t="s">
        <v>1705</v>
      </c>
      <c r="C120" s="74" t="s">
        <v>49</v>
      </c>
      <c r="D120" s="36" t="s">
        <v>50</v>
      </c>
      <c r="E120" s="74" t="s">
        <v>1207</v>
      </c>
      <c r="F120" s="85" t="s">
        <v>1</v>
      </c>
      <c r="G120" s="71"/>
      <c r="H120" s="71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mergeCells count="1">
    <mergeCell ref="I2:K2"/>
  </mergeCells>
  <hyperlinks>
    <hyperlink r:id="rId1" ref="F3"/>
    <hyperlink r:id="rId2" ref="F4"/>
    <hyperlink r:id="rId3" ref="F6"/>
    <hyperlink r:id="rId4" ref="F8"/>
    <hyperlink r:id="rId5" ref="F10"/>
    <hyperlink r:id="rId6" ref="F11"/>
    <hyperlink r:id="rId7" ref="F12"/>
    <hyperlink r:id="rId8" ref="F13"/>
    <hyperlink r:id="rId9" ref="F14"/>
    <hyperlink r:id="rId10" ref="F15"/>
    <hyperlink r:id="rId11" ref="F17"/>
    <hyperlink r:id="rId12" ref="F18"/>
    <hyperlink r:id="rId13" ref="F19"/>
    <hyperlink r:id="rId14" ref="F20"/>
    <hyperlink r:id="rId15" ref="F21"/>
    <hyperlink r:id="rId16" ref="F22"/>
    <hyperlink r:id="rId17" ref="F25"/>
    <hyperlink r:id="rId18" ref="F27"/>
    <hyperlink r:id="rId19" ref="F31"/>
    <hyperlink r:id="rId20" ref="F32"/>
    <hyperlink r:id="rId21" ref="F33"/>
    <hyperlink r:id="rId22" ref="F36"/>
    <hyperlink r:id="rId23" ref="F40"/>
    <hyperlink r:id="rId24" ref="F43"/>
    <hyperlink r:id="rId25" ref="F45"/>
    <hyperlink r:id="rId26" ref="F47"/>
    <hyperlink r:id="rId27" ref="F49"/>
    <hyperlink r:id="rId28" ref="F51"/>
    <hyperlink r:id="rId29" ref="F52"/>
    <hyperlink r:id="rId30" ref="F53"/>
    <hyperlink r:id="rId31" ref="F54"/>
    <hyperlink r:id="rId32" ref="F55"/>
    <hyperlink r:id="rId33" ref="F58"/>
    <hyperlink r:id="rId34" ref="F59"/>
    <hyperlink r:id="rId35" ref="F61"/>
    <hyperlink r:id="rId36" ref="F64"/>
    <hyperlink r:id="rId37" ref="F66"/>
    <hyperlink r:id="rId38" ref="F69"/>
    <hyperlink r:id="rId39" ref="F70"/>
    <hyperlink r:id="rId40" ref="F71"/>
    <hyperlink r:id="rId41" ref="F72"/>
    <hyperlink r:id="rId42" ref="F74"/>
    <hyperlink r:id="rId43" ref="F75"/>
    <hyperlink r:id="rId44" ref="F77"/>
    <hyperlink r:id="rId45" ref="F79"/>
    <hyperlink r:id="rId46" ref="F81"/>
    <hyperlink r:id="rId47" ref="F82"/>
    <hyperlink r:id="rId48" ref="F83"/>
    <hyperlink r:id="rId49" ref="F85"/>
    <hyperlink r:id="rId50" ref="F86"/>
    <hyperlink r:id="rId51" ref="F88"/>
    <hyperlink r:id="rId52" ref="F89"/>
    <hyperlink r:id="rId53" ref="F91"/>
    <hyperlink r:id="rId54" ref="F92"/>
    <hyperlink r:id="rId55" ref="F93"/>
    <hyperlink r:id="rId56" ref="F94"/>
    <hyperlink r:id="rId57" ref="F95"/>
    <hyperlink r:id="rId58" ref="F97"/>
    <hyperlink r:id="rId59" ref="F98"/>
    <hyperlink r:id="rId60" ref="F99"/>
    <hyperlink r:id="rId61" ref="F100"/>
    <hyperlink r:id="rId62" ref="F105"/>
    <hyperlink r:id="rId63" ref="F106"/>
    <hyperlink r:id="rId64" ref="F108"/>
    <hyperlink r:id="rId65" ref="F112"/>
    <hyperlink r:id="rId66" ref="F119"/>
    <hyperlink r:id="rId67" ref="F120"/>
  </hyperlinks>
  <printOptions/>
  <pageMargins bottom="0.75" footer="0.0" header="0.0" left="0.7" right="0.7" top="0.75"/>
  <pageSetup orientation="landscape"/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1.29"/>
    <col customWidth="1" min="3" max="3" width="32.29"/>
    <col customWidth="1" min="4" max="4" width="8.71"/>
    <col customWidth="1" min="5" max="5" width="13.71"/>
    <col customWidth="1" min="6" max="6" width="16.43"/>
    <col customWidth="1" min="7" max="7" width="132.43"/>
    <col customWidth="1" min="8" max="8" width="14.0"/>
    <col customWidth="1" min="9" max="9" width="10.14"/>
    <col customWidth="1" min="10" max="10" width="13.29"/>
    <col customWidth="1" min="11" max="11" width="10.14"/>
    <col customWidth="1" min="12" max="12" width="12.86"/>
    <col customWidth="1" min="13" max="13" width="20.86"/>
    <col customWidth="1" min="14" max="14" width="18.0"/>
    <col customWidth="1" min="15" max="15" width="13.71"/>
    <col customWidth="1" min="16" max="16" width="14.29"/>
    <col customWidth="1" min="17" max="17" width="13.71"/>
    <col customWidth="1" min="18" max="18" width="10.14"/>
    <col customWidth="1" min="19" max="19" width="13.71"/>
    <col customWidth="1" min="20" max="20" width="16.57"/>
    <col customWidth="1" min="21" max="21" width="13.71"/>
    <col customWidth="1" min="22" max="22" width="16.14"/>
    <col customWidth="1" min="23" max="23" width="13.71"/>
    <col customWidth="1" min="24" max="26" width="8.71"/>
  </cols>
  <sheetData>
    <row r="1">
      <c r="A1" s="65" t="s">
        <v>44</v>
      </c>
      <c r="B1" s="7" t="s">
        <v>45</v>
      </c>
      <c r="C1" s="66" t="s">
        <v>46</v>
      </c>
      <c r="D1" s="8" t="s">
        <v>47</v>
      </c>
      <c r="E1" s="67" t="s">
        <v>1</v>
      </c>
      <c r="F1" s="11" t="s">
        <v>31</v>
      </c>
      <c r="G1" s="11" t="s">
        <v>3</v>
      </c>
      <c r="H1" s="68"/>
      <c r="L1" s="5"/>
      <c r="N1" s="5"/>
      <c r="P1" s="5"/>
      <c r="R1" s="5"/>
      <c r="T1" s="6"/>
      <c r="V1" s="6"/>
    </row>
    <row r="2">
      <c r="A2" s="69">
        <v>1.0</v>
      </c>
      <c r="B2" s="21" t="s">
        <v>48</v>
      </c>
      <c r="C2" s="13" t="s">
        <v>49</v>
      </c>
      <c r="D2" s="14" t="s">
        <v>50</v>
      </c>
      <c r="E2" s="70" t="s">
        <v>1</v>
      </c>
      <c r="F2" s="71"/>
      <c r="G2" s="71"/>
      <c r="K2" s="72" t="s">
        <v>51</v>
      </c>
      <c r="L2" s="41"/>
      <c r="M2" s="4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>
      <c r="A3" s="69">
        <f t="shared" ref="A3:A282" si="1">A2+1</f>
        <v>2</v>
      </c>
      <c r="B3" s="21" t="s">
        <v>52</v>
      </c>
      <c r="C3" s="13" t="s">
        <v>49</v>
      </c>
      <c r="D3" s="14" t="s">
        <v>50</v>
      </c>
      <c r="E3" s="70" t="s">
        <v>1</v>
      </c>
      <c r="F3" s="71"/>
      <c r="G3" s="71"/>
      <c r="K3" s="21" t="s">
        <v>1</v>
      </c>
      <c r="L3" s="21" t="s">
        <v>31</v>
      </c>
      <c r="M3" s="73" t="s">
        <v>3</v>
      </c>
      <c r="N3" s="18"/>
      <c r="O3" s="18"/>
      <c r="P3" s="18"/>
      <c r="Q3" s="18"/>
      <c r="R3" s="18"/>
      <c r="S3" s="18"/>
      <c r="T3" s="18"/>
      <c r="U3" s="18"/>
      <c r="V3" s="18"/>
      <c r="W3" s="18"/>
    </row>
    <row r="4">
      <c r="A4" s="69">
        <f t="shared" si="1"/>
        <v>3</v>
      </c>
      <c r="B4" s="21" t="s">
        <v>53</v>
      </c>
      <c r="C4" s="13" t="s">
        <v>49</v>
      </c>
      <c r="D4" s="14" t="s">
        <v>50</v>
      </c>
      <c r="E4" s="70" t="s">
        <v>1</v>
      </c>
      <c r="F4" s="71"/>
      <c r="G4" s="74" t="s">
        <v>54</v>
      </c>
      <c r="K4" s="14">
        <f>COUNTIF(E2:E1000,"Registered")</f>
        <v>183</v>
      </c>
      <c r="L4" s="14">
        <f>COUNTIF(F2:F1000,"Not Registered")</f>
        <v>97</v>
      </c>
      <c r="M4" s="14">
        <f>COUNTA(G2:G1000)</f>
        <v>150</v>
      </c>
      <c r="N4" s="18"/>
      <c r="O4" s="19"/>
      <c r="P4" s="18"/>
      <c r="Q4" s="20"/>
    </row>
    <row r="5">
      <c r="A5" s="69">
        <f t="shared" si="1"/>
        <v>4</v>
      </c>
      <c r="B5" s="21" t="s">
        <v>55</v>
      </c>
      <c r="C5" s="13" t="s">
        <v>56</v>
      </c>
      <c r="D5" s="14" t="s">
        <v>50</v>
      </c>
      <c r="E5" s="70" t="s">
        <v>1</v>
      </c>
      <c r="F5" s="71"/>
      <c r="G5" s="71"/>
      <c r="L5" s="75"/>
      <c r="M5" s="76"/>
      <c r="N5" s="18"/>
      <c r="O5" s="19"/>
      <c r="P5" s="20"/>
      <c r="Q5" s="20"/>
    </row>
    <row r="6">
      <c r="A6" s="69">
        <f t="shared" si="1"/>
        <v>5</v>
      </c>
      <c r="B6" s="21" t="s">
        <v>57</v>
      </c>
      <c r="C6" s="13" t="s">
        <v>58</v>
      </c>
      <c r="D6" s="14" t="s">
        <v>50</v>
      </c>
      <c r="E6" s="77" t="s">
        <v>1</v>
      </c>
      <c r="F6" s="71"/>
      <c r="G6" s="71"/>
      <c r="L6" s="75"/>
      <c r="M6" s="76"/>
      <c r="N6" s="19"/>
      <c r="O6" s="19"/>
      <c r="P6" s="20"/>
      <c r="Q6" s="20"/>
    </row>
    <row r="7">
      <c r="A7" s="69">
        <f t="shared" si="1"/>
        <v>6</v>
      </c>
      <c r="B7" s="21" t="s">
        <v>59</v>
      </c>
      <c r="C7" s="13" t="s">
        <v>58</v>
      </c>
      <c r="D7" s="14" t="s">
        <v>50</v>
      </c>
      <c r="E7" s="70" t="s">
        <v>1</v>
      </c>
      <c r="F7" s="74"/>
      <c r="G7" s="74" t="s">
        <v>60</v>
      </c>
      <c r="L7" s="18"/>
      <c r="M7" s="19"/>
      <c r="N7" s="19"/>
      <c r="O7" s="19"/>
      <c r="P7" s="20"/>
      <c r="Q7" s="20"/>
    </row>
    <row r="8">
      <c r="A8" s="69">
        <f t="shared" si="1"/>
        <v>7</v>
      </c>
      <c r="B8" s="21" t="s">
        <v>61</v>
      </c>
      <c r="C8" s="13" t="s">
        <v>58</v>
      </c>
      <c r="D8" s="14" t="s">
        <v>50</v>
      </c>
      <c r="E8" s="70" t="s">
        <v>1</v>
      </c>
      <c r="F8" s="74"/>
      <c r="G8" s="74"/>
      <c r="L8" s="20"/>
      <c r="M8" s="20"/>
      <c r="N8" s="20"/>
      <c r="O8" s="20"/>
      <c r="P8" s="20"/>
      <c r="Q8" s="20"/>
    </row>
    <row r="9">
      <c r="A9" s="69">
        <f t="shared" si="1"/>
        <v>8</v>
      </c>
      <c r="B9" s="21" t="s">
        <v>62</v>
      </c>
      <c r="C9" s="13" t="s">
        <v>58</v>
      </c>
      <c r="D9" s="14" t="s">
        <v>50</v>
      </c>
      <c r="E9" s="70" t="s">
        <v>1</v>
      </c>
      <c r="F9" s="71"/>
      <c r="G9" s="71"/>
      <c r="L9" s="20"/>
      <c r="M9" s="20"/>
      <c r="N9" s="20"/>
      <c r="O9" s="20"/>
      <c r="P9" s="20"/>
      <c r="Q9" s="20"/>
    </row>
    <row r="10">
      <c r="A10" s="69">
        <f t="shared" si="1"/>
        <v>9</v>
      </c>
      <c r="B10" s="21" t="s">
        <v>63</v>
      </c>
      <c r="C10" s="13" t="s">
        <v>58</v>
      </c>
      <c r="D10" s="14" t="s">
        <v>50</v>
      </c>
      <c r="E10" s="70" t="s">
        <v>1</v>
      </c>
      <c r="F10" s="71"/>
      <c r="G10" s="71"/>
      <c r="L10" s="20"/>
      <c r="M10" s="20"/>
      <c r="N10" s="20"/>
      <c r="O10" s="20"/>
      <c r="P10" s="20"/>
      <c r="Q10" s="20"/>
    </row>
    <row r="11">
      <c r="A11" s="69">
        <f t="shared" si="1"/>
        <v>10</v>
      </c>
      <c r="B11" s="21" t="s">
        <v>64</v>
      </c>
      <c r="C11" s="13" t="s">
        <v>58</v>
      </c>
      <c r="D11" s="14" t="s">
        <v>50</v>
      </c>
      <c r="E11" s="70" t="s">
        <v>1</v>
      </c>
      <c r="F11" s="71"/>
      <c r="G11" s="71"/>
      <c r="L11" s="78"/>
      <c r="M11" s="20"/>
      <c r="N11" s="20"/>
      <c r="O11" s="20"/>
      <c r="P11" s="20"/>
      <c r="Q11" s="20"/>
    </row>
    <row r="12">
      <c r="A12" s="69">
        <f t="shared" si="1"/>
        <v>11</v>
      </c>
      <c r="B12" s="13" t="s">
        <v>65</v>
      </c>
      <c r="C12" s="13" t="s">
        <v>58</v>
      </c>
      <c r="D12" s="14" t="s">
        <v>50</v>
      </c>
      <c r="E12" s="70" t="s">
        <v>1</v>
      </c>
      <c r="F12" s="71"/>
      <c r="G12" s="71"/>
      <c r="L12" s="78"/>
      <c r="M12" s="20"/>
      <c r="N12" s="20"/>
      <c r="O12" s="20"/>
      <c r="P12" s="20"/>
      <c r="Q12" s="20"/>
    </row>
    <row r="13">
      <c r="A13" s="69">
        <f t="shared" si="1"/>
        <v>12</v>
      </c>
      <c r="B13" s="21" t="s">
        <v>66</v>
      </c>
      <c r="C13" s="13" t="s">
        <v>58</v>
      </c>
      <c r="D13" s="14" t="s">
        <v>50</v>
      </c>
      <c r="E13" s="13" t="s">
        <v>1</v>
      </c>
      <c r="F13" s="74"/>
      <c r="G13" s="74" t="s">
        <v>67</v>
      </c>
      <c r="L13" s="78"/>
      <c r="M13" s="20"/>
      <c r="N13" s="20"/>
      <c r="O13" s="20"/>
      <c r="P13" s="20"/>
      <c r="Q13" s="20"/>
    </row>
    <row r="14">
      <c r="A14" s="69">
        <f t="shared" si="1"/>
        <v>13</v>
      </c>
      <c r="B14" s="21" t="s">
        <v>68</v>
      </c>
      <c r="C14" s="13" t="s">
        <v>58</v>
      </c>
      <c r="D14" s="14" t="s">
        <v>50</v>
      </c>
      <c r="E14" s="12"/>
      <c r="F14" s="13" t="s">
        <v>2</v>
      </c>
      <c r="G14" s="74" t="s">
        <v>69</v>
      </c>
      <c r="L14" s="78"/>
      <c r="M14" s="20"/>
      <c r="N14" s="20"/>
      <c r="O14" s="20"/>
      <c r="P14" s="20"/>
      <c r="Q14" s="20"/>
    </row>
    <row r="15">
      <c r="A15" s="69">
        <f t="shared" si="1"/>
        <v>14</v>
      </c>
      <c r="B15" s="21" t="s">
        <v>70</v>
      </c>
      <c r="C15" s="13" t="s">
        <v>58</v>
      </c>
      <c r="D15" s="14" t="s">
        <v>50</v>
      </c>
      <c r="E15" s="70" t="s">
        <v>1</v>
      </c>
      <c r="F15" s="71"/>
      <c r="G15" s="71"/>
      <c r="L15" s="78"/>
      <c r="M15" s="20"/>
      <c r="N15" s="20"/>
      <c r="O15" s="20"/>
      <c r="P15" s="20"/>
      <c r="Q15" s="20"/>
    </row>
    <row r="16">
      <c r="A16" s="69">
        <f t="shared" si="1"/>
        <v>15</v>
      </c>
      <c r="B16" s="21" t="s">
        <v>71</v>
      </c>
      <c r="C16" s="13" t="s">
        <v>58</v>
      </c>
      <c r="D16" s="14" t="s">
        <v>50</v>
      </c>
      <c r="E16" s="70" t="s">
        <v>1</v>
      </c>
      <c r="F16" s="71"/>
      <c r="G16" s="71"/>
      <c r="L16" s="78"/>
      <c r="M16" s="20"/>
      <c r="N16" s="20"/>
      <c r="O16" s="20"/>
      <c r="P16" s="20"/>
      <c r="Q16" s="20"/>
    </row>
    <row r="17">
      <c r="A17" s="69">
        <f t="shared" si="1"/>
        <v>16</v>
      </c>
      <c r="B17" s="21" t="s">
        <v>72</v>
      </c>
      <c r="C17" s="13" t="s">
        <v>58</v>
      </c>
      <c r="D17" s="14" t="s">
        <v>50</v>
      </c>
      <c r="E17" s="70" t="s">
        <v>1</v>
      </c>
      <c r="F17" s="74"/>
      <c r="G17" s="74"/>
      <c r="L17" s="78"/>
      <c r="M17" s="20"/>
      <c r="N17" s="20"/>
      <c r="O17" s="20"/>
      <c r="P17" s="20"/>
      <c r="Q17" s="20"/>
    </row>
    <row r="18">
      <c r="A18" s="69">
        <f t="shared" si="1"/>
        <v>17</v>
      </c>
      <c r="B18" s="21" t="s">
        <v>73</v>
      </c>
      <c r="C18" s="13" t="s">
        <v>58</v>
      </c>
      <c r="D18" s="14" t="s">
        <v>50</v>
      </c>
      <c r="E18" s="70" t="s">
        <v>1</v>
      </c>
      <c r="F18" s="71"/>
      <c r="G18" s="71"/>
      <c r="L18" s="78"/>
      <c r="M18" s="20"/>
      <c r="N18" s="20"/>
      <c r="O18" s="20"/>
      <c r="P18" s="20"/>
      <c r="Q18" s="20"/>
    </row>
    <row r="19">
      <c r="A19" s="69">
        <f t="shared" si="1"/>
        <v>18</v>
      </c>
      <c r="B19" s="21" t="s">
        <v>74</v>
      </c>
      <c r="C19" s="13" t="s">
        <v>58</v>
      </c>
      <c r="D19" s="14" t="s">
        <v>50</v>
      </c>
      <c r="E19" s="70" t="s">
        <v>1</v>
      </c>
      <c r="F19" s="71"/>
      <c r="G19" s="71"/>
      <c r="L19" s="78"/>
      <c r="M19" s="20"/>
      <c r="N19" s="20"/>
      <c r="O19" s="20"/>
      <c r="P19" s="20"/>
      <c r="Q19" s="20"/>
    </row>
    <row r="20">
      <c r="A20" s="69">
        <f t="shared" si="1"/>
        <v>19</v>
      </c>
      <c r="B20" s="21" t="s">
        <v>75</v>
      </c>
      <c r="C20" s="13" t="s">
        <v>58</v>
      </c>
      <c r="D20" s="14" t="s">
        <v>50</v>
      </c>
      <c r="E20" s="70" t="s">
        <v>1</v>
      </c>
      <c r="F20" s="71"/>
      <c r="G20" s="71"/>
      <c r="L20" s="78"/>
      <c r="M20" s="20"/>
      <c r="N20" s="20"/>
      <c r="O20" s="20"/>
      <c r="P20" s="20"/>
      <c r="Q20" s="20"/>
    </row>
    <row r="21" ht="15.75" customHeight="1">
      <c r="A21" s="69">
        <f t="shared" si="1"/>
        <v>20</v>
      </c>
      <c r="B21" s="21" t="s">
        <v>76</v>
      </c>
      <c r="C21" s="13" t="s">
        <v>58</v>
      </c>
      <c r="D21" s="14" t="s">
        <v>50</v>
      </c>
      <c r="E21" s="70" t="s">
        <v>1</v>
      </c>
      <c r="F21" s="74"/>
      <c r="G21" s="74"/>
      <c r="L21" s="78"/>
      <c r="M21" s="20"/>
      <c r="N21" s="20"/>
      <c r="O21" s="20"/>
      <c r="P21" s="20"/>
      <c r="Q21" s="20"/>
    </row>
    <row r="22" ht="15.75" customHeight="1">
      <c r="A22" s="69">
        <f t="shared" si="1"/>
        <v>21</v>
      </c>
      <c r="B22" s="21" t="s">
        <v>77</v>
      </c>
      <c r="C22" s="13" t="s">
        <v>58</v>
      </c>
      <c r="D22" s="14" t="s">
        <v>78</v>
      </c>
      <c r="E22" s="77" t="s">
        <v>1</v>
      </c>
      <c r="F22" s="71"/>
      <c r="G22" s="71"/>
      <c r="L22" s="78"/>
      <c r="M22" s="20"/>
      <c r="N22" s="20"/>
      <c r="O22" s="20"/>
      <c r="P22" s="20"/>
      <c r="Q22" s="20"/>
    </row>
    <row r="23" ht="15.75" customHeight="1">
      <c r="A23" s="69">
        <f t="shared" si="1"/>
        <v>22</v>
      </c>
      <c r="B23" s="21" t="s">
        <v>79</v>
      </c>
      <c r="C23" s="13" t="s">
        <v>58</v>
      </c>
      <c r="D23" s="14" t="s">
        <v>78</v>
      </c>
      <c r="F23" s="21" t="s">
        <v>2</v>
      </c>
      <c r="G23" s="74" t="s">
        <v>69</v>
      </c>
      <c r="L23" s="78"/>
      <c r="M23" s="20"/>
      <c r="N23" s="20"/>
      <c r="O23" s="20"/>
      <c r="P23" s="20"/>
      <c r="Q23" s="20"/>
    </row>
    <row r="24" ht="15.75" customHeight="1">
      <c r="A24" s="69">
        <f t="shared" si="1"/>
        <v>23</v>
      </c>
      <c r="B24" s="21" t="s">
        <v>80</v>
      </c>
      <c r="C24" s="13" t="s">
        <v>58</v>
      </c>
      <c r="D24" s="14" t="s">
        <v>78</v>
      </c>
      <c r="E24" s="77" t="s">
        <v>1</v>
      </c>
      <c r="F24" s="71"/>
      <c r="G24" s="71"/>
      <c r="L24" s="78"/>
      <c r="M24" s="20"/>
      <c r="N24" s="20"/>
      <c r="O24" s="20"/>
      <c r="P24" s="20"/>
      <c r="Q24" s="20"/>
    </row>
    <row r="25" ht="15.75" customHeight="1">
      <c r="A25" s="69">
        <f t="shared" si="1"/>
        <v>24</v>
      </c>
      <c r="B25" s="21" t="s">
        <v>81</v>
      </c>
      <c r="C25" s="13" t="s">
        <v>58</v>
      </c>
      <c r="D25" s="14" t="s">
        <v>78</v>
      </c>
      <c r="F25" s="21" t="s">
        <v>2</v>
      </c>
      <c r="G25" s="74" t="s">
        <v>69</v>
      </c>
      <c r="L25" s="78"/>
      <c r="M25" s="20"/>
      <c r="N25" s="20"/>
      <c r="O25" s="20"/>
      <c r="P25" s="20"/>
      <c r="Q25" s="20"/>
    </row>
    <row r="26" ht="15.75" customHeight="1">
      <c r="A26" s="69">
        <f t="shared" si="1"/>
        <v>25</v>
      </c>
      <c r="B26" s="21" t="s">
        <v>82</v>
      </c>
      <c r="C26" s="13" t="s">
        <v>58</v>
      </c>
      <c r="D26" s="14" t="s">
        <v>78</v>
      </c>
      <c r="E26" s="70" t="s">
        <v>1</v>
      </c>
      <c r="F26" s="74"/>
      <c r="G26" s="74" t="s">
        <v>83</v>
      </c>
    </row>
    <row r="27" ht="15.75" customHeight="1">
      <c r="A27" s="69">
        <f t="shared" si="1"/>
        <v>26</v>
      </c>
      <c r="B27" s="21" t="s">
        <v>84</v>
      </c>
      <c r="C27" s="13" t="s">
        <v>58</v>
      </c>
      <c r="D27" s="14" t="s">
        <v>78</v>
      </c>
      <c r="E27" s="70" t="s">
        <v>1</v>
      </c>
      <c r="F27" s="74"/>
      <c r="G27" s="74" t="s">
        <v>83</v>
      </c>
    </row>
    <row r="28" ht="15.75" customHeight="1">
      <c r="A28" s="69">
        <f t="shared" si="1"/>
        <v>27</v>
      </c>
      <c r="B28" s="21" t="s">
        <v>85</v>
      </c>
      <c r="C28" s="13" t="s">
        <v>86</v>
      </c>
      <c r="D28" s="14" t="s">
        <v>50</v>
      </c>
      <c r="E28" s="79" t="s">
        <v>1</v>
      </c>
      <c r="F28" s="71"/>
      <c r="G28" s="71"/>
    </row>
    <row r="29" ht="15.75" customHeight="1">
      <c r="A29" s="69">
        <f t="shared" si="1"/>
        <v>28</v>
      </c>
      <c r="B29" s="21" t="s">
        <v>87</v>
      </c>
      <c r="C29" s="13" t="s">
        <v>56</v>
      </c>
      <c r="D29" s="14" t="s">
        <v>50</v>
      </c>
      <c r="E29" s="70" t="s">
        <v>1</v>
      </c>
      <c r="F29" s="71"/>
      <c r="G29" s="71"/>
    </row>
    <row r="30" ht="15.75" customHeight="1">
      <c r="A30" s="69">
        <f t="shared" si="1"/>
        <v>29</v>
      </c>
      <c r="B30" s="21" t="s">
        <v>88</v>
      </c>
      <c r="C30" s="13" t="s">
        <v>86</v>
      </c>
      <c r="D30" s="14" t="s">
        <v>50</v>
      </c>
      <c r="E30" s="70" t="s">
        <v>1</v>
      </c>
      <c r="F30" s="74"/>
      <c r="G30" s="74"/>
    </row>
    <row r="31" ht="15.75" customHeight="1">
      <c r="A31" s="69">
        <f t="shared" si="1"/>
        <v>30</v>
      </c>
      <c r="B31" s="21" t="s">
        <v>89</v>
      </c>
      <c r="C31" s="13" t="s">
        <v>86</v>
      </c>
      <c r="D31" s="14" t="s">
        <v>50</v>
      </c>
      <c r="E31" s="70" t="s">
        <v>1</v>
      </c>
      <c r="F31" s="74"/>
      <c r="G31" s="74" t="s">
        <v>83</v>
      </c>
    </row>
    <row r="32" ht="15.75" customHeight="1">
      <c r="A32" s="69">
        <f t="shared" si="1"/>
        <v>31</v>
      </c>
      <c r="B32" s="21" t="s">
        <v>90</v>
      </c>
      <c r="C32" s="13" t="s">
        <v>86</v>
      </c>
      <c r="D32" s="14" t="s">
        <v>50</v>
      </c>
      <c r="E32" s="70" t="s">
        <v>1</v>
      </c>
      <c r="F32" s="71"/>
      <c r="G32" s="71"/>
    </row>
    <row r="33" ht="15.75" customHeight="1">
      <c r="A33" s="69">
        <f t="shared" si="1"/>
        <v>32</v>
      </c>
      <c r="B33" s="21" t="s">
        <v>91</v>
      </c>
      <c r="C33" s="13" t="s">
        <v>86</v>
      </c>
      <c r="D33" s="14" t="s">
        <v>50</v>
      </c>
      <c r="E33" s="70" t="s">
        <v>1</v>
      </c>
      <c r="F33" s="74"/>
      <c r="G33" s="74" t="s">
        <v>83</v>
      </c>
    </row>
    <row r="34" ht="15.75" customHeight="1">
      <c r="A34" s="69">
        <f t="shared" si="1"/>
        <v>33</v>
      </c>
      <c r="B34" s="21" t="s">
        <v>92</v>
      </c>
      <c r="C34" s="13" t="s">
        <v>86</v>
      </c>
      <c r="D34" s="14" t="s">
        <v>50</v>
      </c>
      <c r="E34" s="70" t="s">
        <v>1</v>
      </c>
      <c r="F34" s="74"/>
      <c r="G34" s="74"/>
    </row>
    <row r="35" ht="15.75" customHeight="1">
      <c r="A35" s="69">
        <f t="shared" si="1"/>
        <v>34</v>
      </c>
      <c r="B35" s="21" t="s">
        <v>93</v>
      </c>
      <c r="C35" s="13" t="s">
        <v>86</v>
      </c>
      <c r="D35" s="14" t="s">
        <v>50</v>
      </c>
      <c r="E35" s="70" t="s">
        <v>1</v>
      </c>
      <c r="F35" s="71"/>
      <c r="G35" s="71"/>
    </row>
    <row r="36" ht="15.75" customHeight="1">
      <c r="A36" s="69">
        <f t="shared" si="1"/>
        <v>35</v>
      </c>
      <c r="B36" s="21" t="s">
        <v>94</v>
      </c>
      <c r="C36" s="13" t="s">
        <v>86</v>
      </c>
      <c r="D36" s="14" t="s">
        <v>50</v>
      </c>
      <c r="E36" s="70" t="s">
        <v>1</v>
      </c>
      <c r="F36" s="71"/>
      <c r="G36" s="71"/>
    </row>
    <row r="37" ht="15.75" customHeight="1">
      <c r="A37" s="69">
        <f t="shared" si="1"/>
        <v>36</v>
      </c>
      <c r="B37" s="21" t="s">
        <v>95</v>
      </c>
      <c r="C37" s="13" t="s">
        <v>86</v>
      </c>
      <c r="D37" s="14" t="s">
        <v>50</v>
      </c>
      <c r="E37" s="13"/>
      <c r="F37" s="80" t="s">
        <v>2</v>
      </c>
      <c r="G37" s="74"/>
    </row>
    <row r="38" ht="15.75" customHeight="1">
      <c r="A38" s="69">
        <f t="shared" si="1"/>
        <v>37</v>
      </c>
      <c r="B38" s="21" t="s">
        <v>96</v>
      </c>
      <c r="C38" s="13" t="s">
        <v>86</v>
      </c>
      <c r="D38" s="14" t="s">
        <v>50</v>
      </c>
      <c r="E38" s="70" t="s">
        <v>1</v>
      </c>
      <c r="F38" s="71"/>
      <c r="G38" s="71"/>
    </row>
    <row r="39" ht="15.75" customHeight="1">
      <c r="A39" s="69">
        <f t="shared" si="1"/>
        <v>38</v>
      </c>
      <c r="B39" s="21" t="s">
        <v>97</v>
      </c>
      <c r="C39" s="13" t="s">
        <v>86</v>
      </c>
      <c r="D39" s="14" t="s">
        <v>50</v>
      </c>
      <c r="F39" s="21" t="s">
        <v>2</v>
      </c>
      <c r="G39" s="74" t="s">
        <v>98</v>
      </c>
    </row>
    <row r="40" ht="15.75" customHeight="1">
      <c r="A40" s="69">
        <f t="shared" si="1"/>
        <v>39</v>
      </c>
      <c r="B40" s="21" t="s">
        <v>99</v>
      </c>
      <c r="C40" s="13" t="s">
        <v>86</v>
      </c>
      <c r="D40" s="14" t="s">
        <v>50</v>
      </c>
      <c r="E40" s="70" t="s">
        <v>1</v>
      </c>
      <c r="F40" s="74"/>
      <c r="G40" s="74"/>
    </row>
    <row r="41" ht="15.75" customHeight="1">
      <c r="A41" s="69">
        <f t="shared" si="1"/>
        <v>40</v>
      </c>
      <c r="B41" s="21" t="s">
        <v>100</v>
      </c>
      <c r="C41" s="13" t="s">
        <v>86</v>
      </c>
      <c r="D41" s="14" t="s">
        <v>50</v>
      </c>
      <c r="E41" s="70" t="s">
        <v>1</v>
      </c>
      <c r="F41" s="74"/>
      <c r="G41" s="74" t="s">
        <v>83</v>
      </c>
    </row>
    <row r="42" ht="15.75" customHeight="1">
      <c r="A42" s="69">
        <f t="shared" si="1"/>
        <v>41</v>
      </c>
      <c r="B42" s="21" t="s">
        <v>101</v>
      </c>
      <c r="C42" s="13" t="s">
        <v>86</v>
      </c>
      <c r="D42" s="14" t="s">
        <v>50</v>
      </c>
      <c r="E42" s="81" t="s">
        <v>1</v>
      </c>
      <c r="F42" s="21"/>
      <c r="G42" s="74" t="s">
        <v>83</v>
      </c>
    </row>
    <row r="43" ht="15.75" customHeight="1">
      <c r="A43" s="69">
        <f t="shared" si="1"/>
        <v>42</v>
      </c>
      <c r="B43" s="21" t="s">
        <v>102</v>
      </c>
      <c r="C43" s="13" t="s">
        <v>86</v>
      </c>
      <c r="D43" s="14" t="s">
        <v>50</v>
      </c>
      <c r="E43" s="70" t="s">
        <v>1</v>
      </c>
      <c r="F43" s="74"/>
      <c r="G43" s="74"/>
    </row>
    <row r="44" ht="15.75" customHeight="1">
      <c r="A44" s="69">
        <f t="shared" si="1"/>
        <v>43</v>
      </c>
      <c r="B44" s="21" t="s">
        <v>103</v>
      </c>
      <c r="C44" s="13" t="s">
        <v>86</v>
      </c>
      <c r="D44" s="14" t="s">
        <v>50</v>
      </c>
      <c r="E44" s="70" t="s">
        <v>1</v>
      </c>
      <c r="F44" s="71"/>
      <c r="G44" s="71"/>
    </row>
    <row r="45" ht="15.75" customHeight="1">
      <c r="A45" s="69">
        <f t="shared" si="1"/>
        <v>44</v>
      </c>
      <c r="B45" s="21" t="s">
        <v>104</v>
      </c>
      <c r="C45" s="13" t="s">
        <v>86</v>
      </c>
      <c r="D45" s="14" t="s">
        <v>50</v>
      </c>
      <c r="E45" s="70" t="s">
        <v>1</v>
      </c>
      <c r="F45" s="71"/>
      <c r="G45" s="71"/>
    </row>
    <row r="46" ht="15.75" customHeight="1">
      <c r="A46" s="69">
        <f t="shared" si="1"/>
        <v>45</v>
      </c>
      <c r="B46" s="21" t="s">
        <v>105</v>
      </c>
      <c r="C46" s="13" t="s">
        <v>86</v>
      </c>
      <c r="D46" s="14" t="s">
        <v>50</v>
      </c>
      <c r="E46" s="70" t="s">
        <v>1</v>
      </c>
      <c r="F46" s="71"/>
      <c r="G46" s="71"/>
    </row>
    <row r="47" ht="15.75" customHeight="1">
      <c r="A47" s="69">
        <f t="shared" si="1"/>
        <v>46</v>
      </c>
      <c r="B47" s="21" t="s">
        <v>106</v>
      </c>
      <c r="C47" s="13" t="s">
        <v>86</v>
      </c>
      <c r="D47" s="14" t="s">
        <v>50</v>
      </c>
      <c r="E47" s="70" t="s">
        <v>1</v>
      </c>
      <c r="F47" s="71"/>
      <c r="G47" s="71"/>
    </row>
    <row r="48" ht="15.75" customHeight="1">
      <c r="A48" s="69">
        <f t="shared" si="1"/>
        <v>47</v>
      </c>
      <c r="B48" s="21" t="s">
        <v>107</v>
      </c>
      <c r="C48" s="13" t="s">
        <v>86</v>
      </c>
      <c r="D48" s="14" t="s">
        <v>50</v>
      </c>
      <c r="E48" s="70" t="s">
        <v>1</v>
      </c>
      <c r="F48" s="71"/>
      <c r="G48" s="71"/>
    </row>
    <row r="49" ht="15.75" customHeight="1">
      <c r="A49" s="69">
        <f t="shared" si="1"/>
        <v>48</v>
      </c>
      <c r="B49" s="21" t="s">
        <v>108</v>
      </c>
      <c r="C49" s="13" t="s">
        <v>86</v>
      </c>
      <c r="D49" s="14" t="s">
        <v>50</v>
      </c>
      <c r="E49" s="70" t="s">
        <v>1</v>
      </c>
      <c r="F49" s="71"/>
      <c r="G49" s="71"/>
    </row>
    <row r="50" ht="15.75" customHeight="1">
      <c r="A50" s="69">
        <f t="shared" si="1"/>
        <v>49</v>
      </c>
      <c r="B50" s="21" t="s">
        <v>109</v>
      </c>
      <c r="C50" s="13" t="s">
        <v>86</v>
      </c>
      <c r="D50" s="14" t="s">
        <v>50</v>
      </c>
      <c r="E50" s="13"/>
      <c r="F50" s="80" t="s">
        <v>2</v>
      </c>
      <c r="G50" s="74"/>
    </row>
    <row r="51" ht="15.75" customHeight="1">
      <c r="A51" s="69">
        <f t="shared" si="1"/>
        <v>50</v>
      </c>
      <c r="B51" s="21" t="s">
        <v>110</v>
      </c>
      <c r="C51" s="13" t="s">
        <v>86</v>
      </c>
      <c r="D51" s="14" t="s">
        <v>50</v>
      </c>
      <c r="F51" s="21" t="s">
        <v>2</v>
      </c>
      <c r="G51" s="74" t="s">
        <v>98</v>
      </c>
    </row>
    <row r="52" ht="15.75" customHeight="1">
      <c r="A52" s="69">
        <f t="shared" si="1"/>
        <v>51</v>
      </c>
      <c r="B52" s="21" t="s">
        <v>111</v>
      </c>
      <c r="C52" s="13" t="s">
        <v>86</v>
      </c>
      <c r="D52" s="14" t="s">
        <v>50</v>
      </c>
      <c r="E52" s="70" t="s">
        <v>1</v>
      </c>
      <c r="F52" s="74"/>
      <c r="G52" s="74"/>
    </row>
    <row r="53" ht="15.75" customHeight="1">
      <c r="A53" s="69">
        <f t="shared" si="1"/>
        <v>52</v>
      </c>
      <c r="B53" s="21" t="s">
        <v>112</v>
      </c>
      <c r="C53" s="13" t="s">
        <v>86</v>
      </c>
      <c r="D53" s="14" t="s">
        <v>50</v>
      </c>
      <c r="E53" s="70" t="s">
        <v>1</v>
      </c>
      <c r="F53" s="71"/>
      <c r="G53" s="71"/>
    </row>
    <row r="54" ht="15.75" customHeight="1">
      <c r="A54" s="69">
        <f t="shared" si="1"/>
        <v>53</v>
      </c>
      <c r="B54" s="21" t="s">
        <v>113</v>
      </c>
      <c r="C54" s="13" t="s">
        <v>86</v>
      </c>
      <c r="D54" s="14" t="s">
        <v>50</v>
      </c>
      <c r="E54" s="70" t="s">
        <v>1</v>
      </c>
      <c r="F54" s="71"/>
      <c r="G54" s="71"/>
    </row>
    <row r="55" ht="15.75" customHeight="1">
      <c r="A55" s="69">
        <f t="shared" si="1"/>
        <v>54</v>
      </c>
      <c r="B55" s="21" t="s">
        <v>114</v>
      </c>
      <c r="C55" s="13" t="s">
        <v>86</v>
      </c>
      <c r="D55" s="14" t="s">
        <v>50</v>
      </c>
      <c r="E55" s="70" t="s">
        <v>1</v>
      </c>
      <c r="F55" s="71"/>
      <c r="G55" s="71"/>
    </row>
    <row r="56" ht="15.75" customHeight="1">
      <c r="A56" s="69">
        <f t="shared" si="1"/>
        <v>55</v>
      </c>
      <c r="B56" s="21" t="s">
        <v>115</v>
      </c>
      <c r="C56" s="13" t="s">
        <v>86</v>
      </c>
      <c r="D56" s="14" t="s">
        <v>50</v>
      </c>
      <c r="E56" s="70" t="s">
        <v>1</v>
      </c>
      <c r="F56" s="71"/>
      <c r="G56" s="71"/>
    </row>
    <row r="57" ht="15.75" customHeight="1">
      <c r="A57" s="69">
        <f t="shared" si="1"/>
        <v>56</v>
      </c>
      <c r="B57" s="21" t="s">
        <v>116</v>
      </c>
      <c r="C57" s="13" t="s">
        <v>86</v>
      </c>
      <c r="D57" s="14" t="s">
        <v>50</v>
      </c>
      <c r="E57" s="81" t="s">
        <v>1</v>
      </c>
      <c r="F57" s="21"/>
      <c r="G57" s="74" t="s">
        <v>83</v>
      </c>
    </row>
    <row r="58" ht="15.75" customHeight="1">
      <c r="A58" s="69">
        <f t="shared" si="1"/>
        <v>57</v>
      </c>
      <c r="B58" s="21" t="s">
        <v>117</v>
      </c>
      <c r="C58" s="13" t="s">
        <v>86</v>
      </c>
      <c r="D58" s="14" t="s">
        <v>50</v>
      </c>
      <c r="E58" s="70" t="s">
        <v>1</v>
      </c>
      <c r="F58" s="74"/>
      <c r="G58" s="74"/>
    </row>
    <row r="59" ht="15.75" customHeight="1">
      <c r="A59" s="69">
        <f t="shared" si="1"/>
        <v>58</v>
      </c>
      <c r="B59" s="21" t="s">
        <v>118</v>
      </c>
      <c r="C59" s="13" t="s">
        <v>86</v>
      </c>
      <c r="D59" s="14" t="s">
        <v>50</v>
      </c>
      <c r="E59" s="70" t="s">
        <v>1</v>
      </c>
      <c r="F59" s="71"/>
      <c r="G59" s="71"/>
    </row>
    <row r="60" ht="15.75" customHeight="1">
      <c r="A60" s="69">
        <f t="shared" si="1"/>
        <v>59</v>
      </c>
      <c r="B60" s="21" t="s">
        <v>119</v>
      </c>
      <c r="C60" s="13" t="s">
        <v>86</v>
      </c>
      <c r="D60" s="14" t="s">
        <v>50</v>
      </c>
      <c r="E60" s="70" t="s">
        <v>1</v>
      </c>
      <c r="F60" s="71"/>
      <c r="G60" s="71"/>
    </row>
    <row r="61" ht="15.75" customHeight="1">
      <c r="A61" s="69">
        <f t="shared" si="1"/>
        <v>60</v>
      </c>
      <c r="B61" s="21" t="s">
        <v>120</v>
      </c>
      <c r="C61" s="13" t="s">
        <v>86</v>
      </c>
      <c r="D61" s="14" t="s">
        <v>50</v>
      </c>
      <c r="E61" s="70" t="s">
        <v>1</v>
      </c>
      <c r="F61" s="71"/>
      <c r="G61" s="71"/>
    </row>
    <row r="62" ht="15.75" customHeight="1">
      <c r="A62" s="69">
        <f t="shared" si="1"/>
        <v>61</v>
      </c>
      <c r="B62" s="21" t="s">
        <v>121</v>
      </c>
      <c r="C62" s="13" t="s">
        <v>86</v>
      </c>
      <c r="D62" s="14" t="s">
        <v>50</v>
      </c>
      <c r="E62" s="70" t="s">
        <v>1</v>
      </c>
      <c r="F62" s="71"/>
      <c r="G62" s="71"/>
    </row>
    <row r="63" ht="15.75" customHeight="1">
      <c r="A63" s="69">
        <f t="shared" si="1"/>
        <v>62</v>
      </c>
      <c r="B63" s="21" t="s">
        <v>122</v>
      </c>
      <c r="C63" s="13" t="s">
        <v>86</v>
      </c>
      <c r="D63" s="14" t="s">
        <v>50</v>
      </c>
      <c r="E63" s="13" t="s">
        <v>1</v>
      </c>
      <c r="F63" s="82"/>
      <c r="G63" s="82" t="s">
        <v>123</v>
      </c>
    </row>
    <row r="64" ht="15.75" customHeight="1">
      <c r="A64" s="69">
        <f t="shared" si="1"/>
        <v>63</v>
      </c>
      <c r="B64" s="21" t="s">
        <v>124</v>
      </c>
      <c r="C64" s="13" t="s">
        <v>86</v>
      </c>
      <c r="D64" s="14" t="s">
        <v>50</v>
      </c>
      <c r="E64" s="70" t="s">
        <v>1</v>
      </c>
      <c r="F64" s="71"/>
      <c r="G64" s="71"/>
    </row>
    <row r="65" ht="15.75" customHeight="1">
      <c r="A65" s="69">
        <f t="shared" si="1"/>
        <v>64</v>
      </c>
      <c r="B65" s="21" t="s">
        <v>125</v>
      </c>
      <c r="C65" s="13" t="s">
        <v>86</v>
      </c>
      <c r="D65" s="14" t="s">
        <v>50</v>
      </c>
      <c r="E65" s="70" t="s">
        <v>1</v>
      </c>
      <c r="F65" s="71"/>
      <c r="G65" s="71"/>
    </row>
    <row r="66" ht="15.75" customHeight="1">
      <c r="A66" s="69">
        <f t="shared" si="1"/>
        <v>65</v>
      </c>
      <c r="B66" s="21" t="s">
        <v>126</v>
      </c>
      <c r="C66" s="13" t="s">
        <v>86</v>
      </c>
      <c r="D66" s="14" t="s">
        <v>50</v>
      </c>
      <c r="E66" s="70" t="s">
        <v>1</v>
      </c>
      <c r="F66" s="71"/>
      <c r="G66" s="71"/>
    </row>
    <row r="67" ht="15.75" customHeight="1">
      <c r="A67" s="69">
        <f t="shared" si="1"/>
        <v>66</v>
      </c>
      <c r="B67" s="21" t="s">
        <v>127</v>
      </c>
      <c r="C67" s="13" t="s">
        <v>86</v>
      </c>
      <c r="D67" s="14" t="s">
        <v>50</v>
      </c>
      <c r="E67" s="70" t="s">
        <v>1</v>
      </c>
      <c r="F67" s="71"/>
      <c r="G67" s="71"/>
    </row>
    <row r="68" ht="15.75" customHeight="1">
      <c r="A68" s="69">
        <f t="shared" si="1"/>
        <v>67</v>
      </c>
      <c r="B68" s="21" t="s">
        <v>128</v>
      </c>
      <c r="C68" s="13" t="s">
        <v>86</v>
      </c>
      <c r="D68" s="14" t="s">
        <v>50</v>
      </c>
      <c r="E68" s="70" t="s">
        <v>1</v>
      </c>
      <c r="F68" s="71"/>
      <c r="G68" s="71"/>
    </row>
    <row r="69" ht="15.75" customHeight="1">
      <c r="A69" s="69">
        <f t="shared" si="1"/>
        <v>68</v>
      </c>
      <c r="B69" s="21" t="s">
        <v>129</v>
      </c>
      <c r="C69" s="13" t="s">
        <v>86</v>
      </c>
      <c r="D69" s="14" t="s">
        <v>50</v>
      </c>
      <c r="E69" s="70" t="s">
        <v>1</v>
      </c>
      <c r="F69" s="71"/>
      <c r="G69" s="71"/>
    </row>
    <row r="70" ht="15.75" customHeight="1">
      <c r="A70" s="69">
        <f t="shared" si="1"/>
        <v>69</v>
      </c>
      <c r="B70" s="21" t="s">
        <v>130</v>
      </c>
      <c r="C70" s="13" t="s">
        <v>86</v>
      </c>
      <c r="D70" s="14" t="s">
        <v>50</v>
      </c>
      <c r="F70" s="21" t="s">
        <v>2</v>
      </c>
      <c r="G70" s="74" t="s">
        <v>123</v>
      </c>
    </row>
    <row r="71" ht="15.75" customHeight="1">
      <c r="A71" s="69">
        <f t="shared" si="1"/>
        <v>70</v>
      </c>
      <c r="B71" s="21" t="s">
        <v>131</v>
      </c>
      <c r="C71" s="13" t="s">
        <v>86</v>
      </c>
      <c r="D71" s="14" t="s">
        <v>50</v>
      </c>
      <c r="E71" s="70" t="s">
        <v>1</v>
      </c>
      <c r="F71" s="71"/>
      <c r="G71" s="71"/>
    </row>
    <row r="72" ht="15.75" customHeight="1">
      <c r="A72" s="69">
        <f t="shared" si="1"/>
        <v>71</v>
      </c>
      <c r="B72" s="21" t="s">
        <v>132</v>
      </c>
      <c r="C72" s="13" t="s">
        <v>86</v>
      </c>
      <c r="D72" s="14" t="s">
        <v>50</v>
      </c>
      <c r="E72" s="70" t="s">
        <v>1</v>
      </c>
      <c r="F72" s="74"/>
      <c r="G72" s="74"/>
    </row>
    <row r="73" ht="15.75" customHeight="1">
      <c r="A73" s="69">
        <f t="shared" si="1"/>
        <v>72</v>
      </c>
      <c r="B73" s="21" t="s">
        <v>133</v>
      </c>
      <c r="C73" s="13" t="s">
        <v>86</v>
      </c>
      <c r="D73" s="14" t="s">
        <v>50</v>
      </c>
      <c r="E73" s="70" t="s">
        <v>1</v>
      </c>
      <c r="F73" s="71"/>
      <c r="G73" s="71"/>
    </row>
    <row r="74" ht="15.75" customHeight="1">
      <c r="A74" s="69">
        <f t="shared" si="1"/>
        <v>73</v>
      </c>
      <c r="B74" s="21" t="s">
        <v>134</v>
      </c>
      <c r="C74" s="13" t="s">
        <v>86</v>
      </c>
      <c r="D74" s="14" t="s">
        <v>50</v>
      </c>
      <c r="E74" s="70" t="s">
        <v>1</v>
      </c>
      <c r="F74" s="71"/>
      <c r="G74" s="71"/>
    </row>
    <row r="75" ht="15.75" customHeight="1">
      <c r="A75" s="69">
        <f t="shared" si="1"/>
        <v>74</v>
      </c>
      <c r="B75" s="21" t="s">
        <v>135</v>
      </c>
      <c r="C75" s="13" t="s">
        <v>86</v>
      </c>
      <c r="D75" s="14" t="s">
        <v>50</v>
      </c>
      <c r="E75" s="70" t="s">
        <v>1</v>
      </c>
      <c r="F75" s="74"/>
      <c r="G75" s="74"/>
    </row>
    <row r="76" ht="15.75" customHeight="1">
      <c r="A76" s="69">
        <f t="shared" si="1"/>
        <v>75</v>
      </c>
      <c r="B76" s="21" t="s">
        <v>136</v>
      </c>
      <c r="C76" s="13" t="s">
        <v>86</v>
      </c>
      <c r="D76" s="14" t="s">
        <v>50</v>
      </c>
      <c r="E76" s="71"/>
      <c r="F76" s="21" t="s">
        <v>2</v>
      </c>
      <c r="G76" s="74" t="s">
        <v>69</v>
      </c>
    </row>
    <row r="77" ht="15.75" customHeight="1">
      <c r="A77" s="69">
        <f t="shared" si="1"/>
        <v>76</v>
      </c>
      <c r="B77" s="21" t="s">
        <v>137</v>
      </c>
      <c r="C77" s="13" t="s">
        <v>86</v>
      </c>
      <c r="D77" s="14" t="s">
        <v>50</v>
      </c>
      <c r="E77" s="74" t="s">
        <v>1</v>
      </c>
      <c r="F77" s="21"/>
      <c r="G77" s="80" t="s">
        <v>138</v>
      </c>
    </row>
    <row r="78" ht="15.75" customHeight="1">
      <c r="A78" s="69">
        <f t="shared" si="1"/>
        <v>77</v>
      </c>
      <c r="B78" s="21" t="s">
        <v>139</v>
      </c>
      <c r="C78" s="13" t="s">
        <v>86</v>
      </c>
      <c r="D78" s="14" t="s">
        <v>50</v>
      </c>
      <c r="E78" s="70" t="s">
        <v>1</v>
      </c>
      <c r="F78" s="71"/>
      <c r="G78" s="71"/>
    </row>
    <row r="79" ht="15.75" customHeight="1">
      <c r="A79" s="69">
        <f t="shared" si="1"/>
        <v>78</v>
      </c>
      <c r="B79" s="21" t="s">
        <v>140</v>
      </c>
      <c r="C79" s="13" t="s">
        <v>86</v>
      </c>
      <c r="D79" s="14" t="s">
        <v>50</v>
      </c>
      <c r="E79" s="13" t="s">
        <v>1</v>
      </c>
      <c r="F79" s="74"/>
      <c r="G79" s="74" t="s">
        <v>138</v>
      </c>
    </row>
    <row r="80" ht="15.75" customHeight="1">
      <c r="A80" s="69">
        <f t="shared" si="1"/>
        <v>79</v>
      </c>
      <c r="B80" s="21" t="s">
        <v>141</v>
      </c>
      <c r="C80" s="13" t="s">
        <v>86</v>
      </c>
      <c r="D80" s="14" t="s">
        <v>78</v>
      </c>
      <c r="E80" s="70" t="s">
        <v>1</v>
      </c>
      <c r="F80" s="74"/>
      <c r="G80" s="74"/>
    </row>
    <row r="81" ht="15.75" customHeight="1">
      <c r="A81" s="69">
        <f t="shared" si="1"/>
        <v>80</v>
      </c>
      <c r="B81" s="21" t="s">
        <v>142</v>
      </c>
      <c r="C81" s="13" t="s">
        <v>86</v>
      </c>
      <c r="D81" s="14" t="s">
        <v>78</v>
      </c>
      <c r="E81" s="70" t="s">
        <v>1</v>
      </c>
      <c r="F81" s="71"/>
      <c r="G81" s="71"/>
    </row>
    <row r="82" ht="15.75" customHeight="1">
      <c r="A82" s="69">
        <f t="shared" si="1"/>
        <v>81</v>
      </c>
      <c r="B82" s="21" t="s">
        <v>143</v>
      </c>
      <c r="C82" s="13" t="s">
        <v>86</v>
      </c>
      <c r="D82" s="14" t="s">
        <v>78</v>
      </c>
      <c r="E82" s="70" t="s">
        <v>1</v>
      </c>
      <c r="F82" s="71"/>
      <c r="G82" s="71"/>
    </row>
    <row r="83" ht="15.75" customHeight="1">
      <c r="A83" s="69">
        <f t="shared" si="1"/>
        <v>82</v>
      </c>
      <c r="B83" s="21" t="s">
        <v>144</v>
      </c>
      <c r="C83" s="13" t="s">
        <v>86</v>
      </c>
      <c r="D83" s="14" t="s">
        <v>78</v>
      </c>
      <c r="E83" s="70" t="s">
        <v>1</v>
      </c>
      <c r="F83" s="71"/>
      <c r="G83" s="71"/>
    </row>
    <row r="84" ht="15.75" customHeight="1">
      <c r="A84" s="69">
        <f t="shared" si="1"/>
        <v>83</v>
      </c>
      <c r="B84" s="21" t="s">
        <v>145</v>
      </c>
      <c r="C84" s="13" t="s">
        <v>86</v>
      </c>
      <c r="D84" s="14" t="s">
        <v>78</v>
      </c>
      <c r="F84" s="21" t="s">
        <v>2</v>
      </c>
      <c r="G84" s="74" t="s">
        <v>123</v>
      </c>
    </row>
    <row r="85" ht="15.75" customHeight="1">
      <c r="A85" s="69">
        <f t="shared" si="1"/>
        <v>84</v>
      </c>
      <c r="B85" s="21" t="s">
        <v>146</v>
      </c>
      <c r="C85" s="13" t="s">
        <v>86</v>
      </c>
      <c r="D85" s="14" t="s">
        <v>78</v>
      </c>
      <c r="F85" s="21" t="s">
        <v>2</v>
      </c>
      <c r="G85" s="74" t="s">
        <v>123</v>
      </c>
    </row>
    <row r="86" ht="15.75" customHeight="1">
      <c r="A86" s="69">
        <f t="shared" si="1"/>
        <v>85</v>
      </c>
      <c r="B86" s="21" t="s">
        <v>147</v>
      </c>
      <c r="C86" s="13" t="s">
        <v>86</v>
      </c>
      <c r="D86" s="14" t="s">
        <v>78</v>
      </c>
      <c r="E86" s="70" t="s">
        <v>1</v>
      </c>
      <c r="F86" s="71"/>
      <c r="G86" s="71"/>
    </row>
    <row r="87" ht="15.75" customHeight="1">
      <c r="A87" s="69">
        <f t="shared" si="1"/>
        <v>86</v>
      </c>
      <c r="B87" s="21" t="s">
        <v>148</v>
      </c>
      <c r="C87" s="13" t="s">
        <v>86</v>
      </c>
      <c r="D87" s="14" t="s">
        <v>78</v>
      </c>
      <c r="E87" s="70" t="s">
        <v>1</v>
      </c>
      <c r="F87" s="74"/>
      <c r="G87" s="74"/>
    </row>
    <row r="88" ht="15.75" customHeight="1">
      <c r="A88" s="69">
        <f t="shared" si="1"/>
        <v>87</v>
      </c>
      <c r="B88" s="21" t="s">
        <v>149</v>
      </c>
      <c r="C88" s="13" t="s">
        <v>86</v>
      </c>
      <c r="D88" s="14" t="s">
        <v>78</v>
      </c>
      <c r="E88" s="12" t="s">
        <v>1</v>
      </c>
      <c r="F88" s="21"/>
      <c r="G88" s="80" t="s">
        <v>138</v>
      </c>
    </row>
    <row r="89" ht="15.75" customHeight="1">
      <c r="A89" s="69">
        <f t="shared" si="1"/>
        <v>88</v>
      </c>
      <c r="B89" s="21" t="s">
        <v>150</v>
      </c>
      <c r="C89" s="13" t="s">
        <v>86</v>
      </c>
      <c r="D89" s="14" t="s">
        <v>78</v>
      </c>
      <c r="E89" s="70" t="s">
        <v>1</v>
      </c>
      <c r="F89" s="74"/>
      <c r="G89" s="74"/>
    </row>
    <row r="90" ht="15.75" customHeight="1">
      <c r="A90" s="69">
        <f t="shared" si="1"/>
        <v>89</v>
      </c>
      <c r="B90" s="21" t="s">
        <v>151</v>
      </c>
      <c r="C90" s="13" t="s">
        <v>86</v>
      </c>
      <c r="D90" s="14" t="s">
        <v>78</v>
      </c>
      <c r="E90" s="12" t="s">
        <v>1</v>
      </c>
      <c r="F90" s="21"/>
      <c r="G90" s="80" t="s">
        <v>138</v>
      </c>
    </row>
    <row r="91" ht="15.75" customHeight="1">
      <c r="A91" s="69">
        <f t="shared" si="1"/>
        <v>90</v>
      </c>
      <c r="B91" s="21" t="s">
        <v>152</v>
      </c>
      <c r="C91" s="13" t="s">
        <v>86</v>
      </c>
      <c r="D91" s="14" t="s">
        <v>78</v>
      </c>
      <c r="E91" s="70" t="s">
        <v>1</v>
      </c>
      <c r="F91" s="71"/>
      <c r="G91" s="71"/>
    </row>
    <row r="92" ht="15.75" customHeight="1">
      <c r="A92" s="69">
        <f t="shared" si="1"/>
        <v>91</v>
      </c>
      <c r="B92" s="21" t="s">
        <v>153</v>
      </c>
      <c r="C92" s="13" t="s">
        <v>86</v>
      </c>
      <c r="D92" s="14" t="s">
        <v>78</v>
      </c>
      <c r="E92" s="13" t="s">
        <v>1</v>
      </c>
      <c r="F92" s="74"/>
      <c r="G92" s="74" t="s">
        <v>154</v>
      </c>
    </row>
    <row r="93" ht="15.75" customHeight="1">
      <c r="A93" s="69">
        <f t="shared" si="1"/>
        <v>92</v>
      </c>
      <c r="B93" s="21" t="s">
        <v>155</v>
      </c>
      <c r="C93" s="13" t="s">
        <v>86</v>
      </c>
      <c r="D93" s="14" t="s">
        <v>78</v>
      </c>
      <c r="E93" s="13" t="s">
        <v>1</v>
      </c>
      <c r="F93" s="74"/>
      <c r="G93" s="74" t="s">
        <v>156</v>
      </c>
    </row>
    <row r="94" ht="15.75" customHeight="1">
      <c r="A94" s="69">
        <f t="shared" si="1"/>
        <v>93</v>
      </c>
      <c r="B94" s="21" t="s">
        <v>157</v>
      </c>
      <c r="C94" s="13" t="s">
        <v>86</v>
      </c>
      <c r="D94" s="14" t="s">
        <v>78</v>
      </c>
      <c r="E94" s="70" t="s">
        <v>1</v>
      </c>
      <c r="F94" s="71"/>
      <c r="G94" s="71"/>
    </row>
    <row r="95" ht="15.75" customHeight="1">
      <c r="A95" s="69">
        <f t="shared" si="1"/>
        <v>94</v>
      </c>
      <c r="B95" s="21" t="s">
        <v>158</v>
      </c>
      <c r="C95" s="13" t="s">
        <v>86</v>
      </c>
      <c r="D95" s="14" t="s">
        <v>78</v>
      </c>
      <c r="E95" s="70" t="s">
        <v>1</v>
      </c>
      <c r="F95" s="74"/>
      <c r="G95" s="74" t="s">
        <v>83</v>
      </c>
    </row>
    <row r="96" ht="15.75" customHeight="1">
      <c r="A96" s="69">
        <f t="shared" si="1"/>
        <v>95</v>
      </c>
      <c r="B96" s="21" t="s">
        <v>159</v>
      </c>
      <c r="C96" s="13" t="s">
        <v>86</v>
      </c>
      <c r="D96" s="14" t="s">
        <v>78</v>
      </c>
      <c r="E96" s="70" t="s">
        <v>1</v>
      </c>
      <c r="F96" s="71"/>
      <c r="G96" s="71"/>
    </row>
    <row r="97" ht="15.75" customHeight="1">
      <c r="A97" s="69">
        <f t="shared" si="1"/>
        <v>96</v>
      </c>
      <c r="B97" s="21" t="s">
        <v>160</v>
      </c>
      <c r="C97" s="13" t="s">
        <v>86</v>
      </c>
      <c r="D97" s="14" t="s">
        <v>78</v>
      </c>
      <c r="E97" s="70" t="s">
        <v>1</v>
      </c>
      <c r="F97" s="71"/>
      <c r="G97" s="71"/>
    </row>
    <row r="98" ht="15.75" customHeight="1">
      <c r="A98" s="69">
        <f t="shared" si="1"/>
        <v>97</v>
      </c>
      <c r="B98" s="21" t="s">
        <v>161</v>
      </c>
      <c r="C98" s="13" t="s">
        <v>86</v>
      </c>
      <c r="D98" s="14" t="s">
        <v>78</v>
      </c>
      <c r="E98" s="70" t="s">
        <v>1</v>
      </c>
      <c r="F98" s="71"/>
      <c r="G98" s="71"/>
    </row>
    <row r="99" ht="15.75" customHeight="1">
      <c r="A99" s="69">
        <f t="shared" si="1"/>
        <v>98</v>
      </c>
      <c r="B99" s="21" t="s">
        <v>162</v>
      </c>
      <c r="C99" s="13" t="s">
        <v>86</v>
      </c>
      <c r="D99" s="14" t="s">
        <v>78</v>
      </c>
      <c r="E99" s="70" t="s">
        <v>1</v>
      </c>
      <c r="F99" s="71"/>
      <c r="G99" s="71"/>
    </row>
    <row r="100" ht="15.75" customHeight="1">
      <c r="A100" s="69">
        <f t="shared" si="1"/>
        <v>99</v>
      </c>
      <c r="B100" s="21" t="s">
        <v>163</v>
      </c>
      <c r="C100" s="13" t="s">
        <v>86</v>
      </c>
      <c r="D100" s="14" t="s">
        <v>78</v>
      </c>
      <c r="E100" s="70" t="s">
        <v>1</v>
      </c>
      <c r="F100" s="71"/>
      <c r="G100" s="71"/>
    </row>
    <row r="101" ht="15.75" customHeight="1">
      <c r="A101" s="69">
        <f t="shared" si="1"/>
        <v>100</v>
      </c>
      <c r="B101" s="21" t="s">
        <v>164</v>
      </c>
      <c r="C101" s="13" t="s">
        <v>86</v>
      </c>
      <c r="D101" s="14" t="s">
        <v>78</v>
      </c>
      <c r="E101" s="70" t="s">
        <v>1</v>
      </c>
      <c r="F101" s="71"/>
      <c r="G101" s="71"/>
    </row>
    <row r="102" ht="15.75" customHeight="1">
      <c r="A102" s="69">
        <f t="shared" si="1"/>
        <v>101</v>
      </c>
      <c r="B102" s="21" t="s">
        <v>165</v>
      </c>
      <c r="C102" s="13" t="s">
        <v>86</v>
      </c>
      <c r="D102" s="14" t="s">
        <v>78</v>
      </c>
      <c r="E102" s="70" t="s">
        <v>1</v>
      </c>
      <c r="F102" s="71"/>
      <c r="G102" s="71"/>
    </row>
    <row r="103" ht="15.75" customHeight="1">
      <c r="A103" s="69">
        <f t="shared" si="1"/>
        <v>102</v>
      </c>
      <c r="B103" s="21" t="s">
        <v>166</v>
      </c>
      <c r="C103" s="13" t="s">
        <v>86</v>
      </c>
      <c r="D103" s="14" t="s">
        <v>78</v>
      </c>
      <c r="E103" s="70" t="s">
        <v>1</v>
      </c>
      <c r="F103" s="71"/>
      <c r="G103" s="71"/>
    </row>
    <row r="104" ht="15.75" customHeight="1">
      <c r="A104" s="69">
        <f t="shared" si="1"/>
        <v>103</v>
      </c>
      <c r="B104" s="21" t="s">
        <v>167</v>
      </c>
      <c r="C104" s="13" t="s">
        <v>86</v>
      </c>
      <c r="D104" s="14" t="s">
        <v>78</v>
      </c>
      <c r="E104" s="70" t="s">
        <v>1</v>
      </c>
      <c r="F104" s="71"/>
      <c r="G104" s="71"/>
    </row>
    <row r="105" ht="15.75" customHeight="1">
      <c r="A105" s="69">
        <f t="shared" si="1"/>
        <v>104</v>
      </c>
      <c r="B105" s="21" t="s">
        <v>168</v>
      </c>
      <c r="C105" s="13" t="s">
        <v>86</v>
      </c>
      <c r="D105" s="14" t="s">
        <v>78</v>
      </c>
      <c r="E105" s="13" t="s">
        <v>1</v>
      </c>
      <c r="F105" s="74"/>
      <c r="G105" s="74" t="s">
        <v>169</v>
      </c>
    </row>
    <row r="106" ht="15.75" customHeight="1">
      <c r="A106" s="69">
        <f t="shared" si="1"/>
        <v>105</v>
      </c>
      <c r="B106" s="21" t="s">
        <v>170</v>
      </c>
      <c r="C106" s="13" t="s">
        <v>86</v>
      </c>
      <c r="D106" s="14" t="s">
        <v>78</v>
      </c>
      <c r="E106" s="70" t="s">
        <v>1</v>
      </c>
      <c r="F106" s="71"/>
      <c r="G106" s="71"/>
    </row>
    <row r="107" ht="15.75" customHeight="1">
      <c r="A107" s="69">
        <f t="shared" si="1"/>
        <v>106</v>
      </c>
      <c r="B107" s="21" t="s">
        <v>171</v>
      </c>
      <c r="C107" s="13" t="s">
        <v>86</v>
      </c>
      <c r="D107" s="14" t="s">
        <v>78</v>
      </c>
      <c r="E107" s="70" t="s">
        <v>1</v>
      </c>
      <c r="F107" s="71"/>
      <c r="G107" s="71"/>
    </row>
    <row r="108" ht="15.75" customHeight="1">
      <c r="A108" s="69">
        <f t="shared" si="1"/>
        <v>107</v>
      </c>
      <c r="B108" s="21" t="s">
        <v>172</v>
      </c>
      <c r="C108" s="13" t="s">
        <v>86</v>
      </c>
      <c r="D108" s="14" t="s">
        <v>78</v>
      </c>
      <c r="E108" s="70" t="s">
        <v>1</v>
      </c>
      <c r="F108" s="74"/>
      <c r="G108" s="74"/>
    </row>
    <row r="109" ht="15.75" customHeight="1">
      <c r="A109" s="69">
        <f t="shared" si="1"/>
        <v>108</v>
      </c>
      <c r="B109" s="21" t="s">
        <v>173</v>
      </c>
      <c r="C109" s="13" t="s">
        <v>86</v>
      </c>
      <c r="D109" s="14" t="s">
        <v>78</v>
      </c>
      <c r="E109" s="70" t="s">
        <v>1</v>
      </c>
      <c r="F109" s="71"/>
      <c r="G109" s="71"/>
    </row>
    <row r="110" ht="15.75" customHeight="1">
      <c r="A110" s="69">
        <f t="shared" si="1"/>
        <v>109</v>
      </c>
      <c r="B110" s="21" t="s">
        <v>174</v>
      </c>
      <c r="C110" s="13" t="s">
        <v>86</v>
      </c>
      <c r="D110" s="14" t="s">
        <v>78</v>
      </c>
      <c r="E110" s="70" t="s">
        <v>1</v>
      </c>
      <c r="F110" s="71"/>
      <c r="G110" s="71"/>
    </row>
    <row r="111" ht="15.75" customHeight="1">
      <c r="A111" s="69">
        <f t="shared" si="1"/>
        <v>110</v>
      </c>
      <c r="B111" s="21" t="s">
        <v>175</v>
      </c>
      <c r="C111" s="13" t="s">
        <v>86</v>
      </c>
      <c r="D111" s="14" t="s">
        <v>78</v>
      </c>
      <c r="F111" s="21" t="s">
        <v>2</v>
      </c>
      <c r="G111" s="74" t="s">
        <v>123</v>
      </c>
    </row>
    <row r="112" ht="15.75" customHeight="1">
      <c r="A112" s="69">
        <f t="shared" si="1"/>
        <v>111</v>
      </c>
      <c r="B112" s="21" t="s">
        <v>176</v>
      </c>
      <c r="C112" s="13" t="s">
        <v>86</v>
      </c>
      <c r="D112" s="14" t="s">
        <v>78</v>
      </c>
      <c r="E112" s="70" t="s">
        <v>1</v>
      </c>
      <c r="F112" s="71"/>
      <c r="G112" s="71"/>
    </row>
    <row r="113" ht="15.75" customHeight="1">
      <c r="A113" s="69">
        <f t="shared" si="1"/>
        <v>112</v>
      </c>
      <c r="B113" s="21" t="s">
        <v>177</v>
      </c>
      <c r="C113" s="13" t="s">
        <v>86</v>
      </c>
      <c r="D113" s="14" t="s">
        <v>78</v>
      </c>
      <c r="E113" s="70" t="s">
        <v>2</v>
      </c>
      <c r="F113" s="71"/>
      <c r="G113" s="71"/>
    </row>
    <row r="114" ht="15.75" customHeight="1">
      <c r="A114" s="69">
        <f t="shared" si="1"/>
        <v>113</v>
      </c>
      <c r="B114" s="21" t="s">
        <v>178</v>
      </c>
      <c r="C114" s="13" t="s">
        <v>86</v>
      </c>
      <c r="D114" s="14" t="s">
        <v>78</v>
      </c>
      <c r="E114" s="70" t="s">
        <v>1</v>
      </c>
      <c r="F114" s="71"/>
      <c r="G114" s="71"/>
    </row>
    <row r="115" ht="15.75" customHeight="1">
      <c r="A115" s="69">
        <f t="shared" si="1"/>
        <v>114</v>
      </c>
      <c r="B115" s="13" t="s">
        <v>179</v>
      </c>
      <c r="C115" s="13" t="s">
        <v>86</v>
      </c>
      <c r="D115" s="14" t="s">
        <v>78</v>
      </c>
      <c r="F115" s="21" t="s">
        <v>2</v>
      </c>
      <c r="G115" s="74" t="s">
        <v>69</v>
      </c>
    </row>
    <row r="116" ht="15.75" customHeight="1">
      <c r="A116" s="69">
        <f t="shared" si="1"/>
        <v>115</v>
      </c>
      <c r="B116" s="21" t="s">
        <v>180</v>
      </c>
      <c r="C116" s="13" t="s">
        <v>56</v>
      </c>
      <c r="D116" s="14" t="s">
        <v>78</v>
      </c>
      <c r="E116" s="70" t="s">
        <v>1</v>
      </c>
      <c r="F116" s="71"/>
      <c r="G116" s="71"/>
    </row>
    <row r="117" ht="15.75" customHeight="1">
      <c r="A117" s="69">
        <f t="shared" si="1"/>
        <v>116</v>
      </c>
      <c r="B117" s="21" t="s">
        <v>181</v>
      </c>
      <c r="C117" s="13" t="s">
        <v>56</v>
      </c>
      <c r="D117" s="14" t="s">
        <v>50</v>
      </c>
      <c r="F117" s="21" t="s">
        <v>2</v>
      </c>
      <c r="G117" s="74" t="s">
        <v>69</v>
      </c>
    </row>
    <row r="118" ht="15.75" customHeight="1">
      <c r="A118" s="69">
        <f t="shared" si="1"/>
        <v>117</v>
      </c>
      <c r="B118" s="21" t="s">
        <v>182</v>
      </c>
      <c r="C118" s="13" t="s">
        <v>56</v>
      </c>
      <c r="D118" s="14" t="s">
        <v>50</v>
      </c>
      <c r="E118" s="70" t="s">
        <v>1</v>
      </c>
      <c r="F118" s="74"/>
      <c r="G118" s="74" t="s">
        <v>83</v>
      </c>
    </row>
    <row r="119" ht="15.75" customHeight="1">
      <c r="A119" s="69">
        <f t="shared" si="1"/>
        <v>118</v>
      </c>
      <c r="B119" s="21" t="s">
        <v>183</v>
      </c>
      <c r="C119" s="13" t="s">
        <v>56</v>
      </c>
      <c r="D119" s="14" t="s">
        <v>50</v>
      </c>
      <c r="E119" s="70" t="s">
        <v>1</v>
      </c>
      <c r="F119" s="71"/>
      <c r="G119" s="71"/>
    </row>
    <row r="120" ht="15.75" customHeight="1">
      <c r="A120" s="69">
        <f t="shared" si="1"/>
        <v>119</v>
      </c>
      <c r="B120" s="21" t="s">
        <v>184</v>
      </c>
      <c r="C120" s="13" t="s">
        <v>56</v>
      </c>
      <c r="D120" s="14" t="s">
        <v>50</v>
      </c>
      <c r="F120" s="21" t="s">
        <v>2</v>
      </c>
      <c r="G120" s="74" t="s">
        <v>69</v>
      </c>
    </row>
    <row r="121" ht="15.75" customHeight="1">
      <c r="A121" s="69">
        <f t="shared" si="1"/>
        <v>120</v>
      </c>
      <c r="B121" s="13" t="s">
        <v>185</v>
      </c>
      <c r="C121" s="13" t="s">
        <v>56</v>
      </c>
      <c r="D121" s="14" t="s">
        <v>50</v>
      </c>
      <c r="F121" s="21" t="s">
        <v>2</v>
      </c>
      <c r="G121" s="74" t="s">
        <v>69</v>
      </c>
    </row>
    <row r="122" ht="15.75" customHeight="1">
      <c r="A122" s="69">
        <f t="shared" si="1"/>
        <v>121</v>
      </c>
      <c r="B122" s="21" t="s">
        <v>186</v>
      </c>
      <c r="C122" s="13" t="s">
        <v>56</v>
      </c>
      <c r="D122" s="14" t="s">
        <v>50</v>
      </c>
      <c r="E122" s="70" t="s">
        <v>1</v>
      </c>
      <c r="F122" s="71"/>
      <c r="G122" s="71"/>
    </row>
    <row r="123" ht="15.75" customHeight="1">
      <c r="A123" s="69">
        <f t="shared" si="1"/>
        <v>122</v>
      </c>
      <c r="B123" s="21" t="s">
        <v>187</v>
      </c>
      <c r="C123" s="13" t="s">
        <v>56</v>
      </c>
      <c r="D123" s="14" t="s">
        <v>50</v>
      </c>
      <c r="F123" s="21" t="s">
        <v>2</v>
      </c>
      <c r="G123" s="74" t="s">
        <v>69</v>
      </c>
    </row>
    <row r="124" ht="15.75" customHeight="1">
      <c r="A124" s="69">
        <f t="shared" si="1"/>
        <v>123</v>
      </c>
      <c r="B124" s="21" t="s">
        <v>188</v>
      </c>
      <c r="C124" s="13" t="s">
        <v>56</v>
      </c>
      <c r="D124" s="14" t="s">
        <v>50</v>
      </c>
      <c r="E124" s="70" t="s">
        <v>1</v>
      </c>
      <c r="F124" s="71"/>
      <c r="G124" s="71"/>
    </row>
    <row r="125" ht="15.75" customHeight="1">
      <c r="A125" s="69">
        <f t="shared" si="1"/>
        <v>124</v>
      </c>
      <c r="B125" s="21" t="s">
        <v>189</v>
      </c>
      <c r="C125" s="13" t="s">
        <v>56</v>
      </c>
      <c r="D125" s="14" t="s">
        <v>50</v>
      </c>
      <c r="E125" s="71"/>
      <c r="F125" s="21" t="s">
        <v>2</v>
      </c>
      <c r="G125" s="74" t="s">
        <v>123</v>
      </c>
    </row>
    <row r="126" ht="15.75" customHeight="1">
      <c r="A126" s="69">
        <f t="shared" si="1"/>
        <v>125</v>
      </c>
      <c r="B126" s="21" t="s">
        <v>190</v>
      </c>
      <c r="C126" s="13" t="s">
        <v>56</v>
      </c>
      <c r="D126" s="14" t="s">
        <v>50</v>
      </c>
      <c r="E126" s="71"/>
      <c r="F126" s="21" t="s">
        <v>2</v>
      </c>
      <c r="G126" s="74" t="s">
        <v>123</v>
      </c>
    </row>
    <row r="127" ht="15.75" customHeight="1">
      <c r="A127" s="69">
        <f t="shared" si="1"/>
        <v>126</v>
      </c>
      <c r="B127" s="21" t="s">
        <v>191</v>
      </c>
      <c r="C127" s="13" t="s">
        <v>56</v>
      </c>
      <c r="D127" s="14" t="s">
        <v>50</v>
      </c>
      <c r="E127" s="70" t="s">
        <v>1</v>
      </c>
      <c r="F127" s="71"/>
      <c r="G127" s="71"/>
    </row>
    <row r="128" ht="15.75" customHeight="1">
      <c r="A128" s="69">
        <f t="shared" si="1"/>
        <v>127</v>
      </c>
      <c r="B128" s="21" t="s">
        <v>192</v>
      </c>
      <c r="C128" s="13" t="s">
        <v>56</v>
      </c>
      <c r="D128" s="14" t="s">
        <v>50</v>
      </c>
      <c r="E128" s="70" t="s">
        <v>1</v>
      </c>
      <c r="F128" s="71"/>
      <c r="G128" s="71"/>
    </row>
    <row r="129" ht="15.75" customHeight="1">
      <c r="A129" s="69">
        <f t="shared" si="1"/>
        <v>128</v>
      </c>
      <c r="B129" s="21" t="s">
        <v>193</v>
      </c>
      <c r="C129" s="13" t="s">
        <v>56</v>
      </c>
      <c r="D129" s="14" t="s">
        <v>50</v>
      </c>
      <c r="F129" s="21" t="s">
        <v>2</v>
      </c>
      <c r="G129" s="74" t="s">
        <v>123</v>
      </c>
    </row>
    <row r="130" ht="15.75" customHeight="1">
      <c r="A130" s="69">
        <f t="shared" si="1"/>
        <v>129</v>
      </c>
      <c r="B130" s="21" t="s">
        <v>194</v>
      </c>
      <c r="C130" s="13" t="s">
        <v>56</v>
      </c>
      <c r="D130" s="14" t="s">
        <v>50</v>
      </c>
      <c r="E130" s="70" t="s">
        <v>1</v>
      </c>
      <c r="F130" s="74"/>
      <c r="G130" s="74"/>
    </row>
    <row r="131" ht="15.75" customHeight="1">
      <c r="A131" s="69">
        <f t="shared" si="1"/>
        <v>130</v>
      </c>
      <c r="B131" s="21" t="s">
        <v>195</v>
      </c>
      <c r="C131" s="13" t="s">
        <v>56</v>
      </c>
      <c r="D131" s="14" t="s">
        <v>50</v>
      </c>
      <c r="E131" s="83" t="s">
        <v>1</v>
      </c>
      <c r="F131" s="84"/>
      <c r="G131" s="80" t="s">
        <v>196</v>
      </c>
    </row>
    <row r="132" ht="15.75" customHeight="1">
      <c r="A132" s="69">
        <f t="shared" si="1"/>
        <v>131</v>
      </c>
      <c r="B132" s="21" t="s">
        <v>197</v>
      </c>
      <c r="C132" s="13" t="s">
        <v>56</v>
      </c>
      <c r="D132" s="14" t="s">
        <v>50</v>
      </c>
      <c r="E132" s="70" t="s">
        <v>1</v>
      </c>
      <c r="F132" s="71"/>
      <c r="G132" s="71"/>
    </row>
    <row r="133" ht="15.75" customHeight="1">
      <c r="A133" s="69">
        <f t="shared" si="1"/>
        <v>132</v>
      </c>
      <c r="B133" s="21" t="s">
        <v>198</v>
      </c>
      <c r="C133" s="13" t="s">
        <v>56</v>
      </c>
      <c r="D133" s="14" t="s">
        <v>50</v>
      </c>
      <c r="E133" s="13" t="s">
        <v>1</v>
      </c>
      <c r="F133" s="74"/>
      <c r="G133" s="74" t="s">
        <v>196</v>
      </c>
    </row>
    <row r="134" ht="15.75" customHeight="1">
      <c r="A134" s="69">
        <f t="shared" si="1"/>
        <v>133</v>
      </c>
      <c r="B134" s="21" t="s">
        <v>199</v>
      </c>
      <c r="C134" s="13" t="s">
        <v>56</v>
      </c>
      <c r="D134" s="14" t="s">
        <v>50</v>
      </c>
      <c r="E134" s="70" t="s">
        <v>1</v>
      </c>
      <c r="F134" s="71"/>
      <c r="G134" s="71"/>
    </row>
    <row r="135" ht="15.75" customHeight="1">
      <c r="A135" s="69">
        <f t="shared" si="1"/>
        <v>134</v>
      </c>
      <c r="B135" s="21" t="s">
        <v>200</v>
      </c>
      <c r="C135" s="13" t="s">
        <v>56</v>
      </c>
      <c r="D135" s="14" t="s">
        <v>50</v>
      </c>
      <c r="E135" s="71"/>
      <c r="F135" s="21" t="s">
        <v>2</v>
      </c>
      <c r="G135" s="74" t="s">
        <v>69</v>
      </c>
    </row>
    <row r="136" ht="15.75" customHeight="1">
      <c r="A136" s="69">
        <f t="shared" si="1"/>
        <v>135</v>
      </c>
      <c r="B136" s="21" t="s">
        <v>201</v>
      </c>
      <c r="C136" s="13" t="s">
        <v>56</v>
      </c>
      <c r="D136" s="14" t="s">
        <v>50</v>
      </c>
      <c r="E136" s="71"/>
      <c r="F136" s="21" t="s">
        <v>2</v>
      </c>
      <c r="G136" s="74" t="s">
        <v>69</v>
      </c>
    </row>
    <row r="137" ht="15.75" customHeight="1">
      <c r="A137" s="69">
        <f t="shared" si="1"/>
        <v>136</v>
      </c>
      <c r="B137" s="21" t="s">
        <v>202</v>
      </c>
      <c r="C137" s="13" t="s">
        <v>56</v>
      </c>
      <c r="D137" s="14" t="s">
        <v>50</v>
      </c>
      <c r="E137" s="70" t="s">
        <v>1</v>
      </c>
      <c r="F137" s="74"/>
      <c r="G137" s="74"/>
    </row>
    <row r="138" ht="15.75" customHeight="1">
      <c r="A138" s="69">
        <f t="shared" si="1"/>
        <v>137</v>
      </c>
      <c r="B138" s="21" t="s">
        <v>203</v>
      </c>
      <c r="C138" s="13" t="s">
        <v>56</v>
      </c>
      <c r="D138" s="14" t="s">
        <v>50</v>
      </c>
      <c r="E138" s="70" t="s">
        <v>1</v>
      </c>
      <c r="F138" s="71"/>
      <c r="G138" s="71"/>
    </row>
    <row r="139" ht="15.75" customHeight="1">
      <c r="A139" s="69">
        <f t="shared" si="1"/>
        <v>138</v>
      </c>
      <c r="B139" s="21" t="s">
        <v>204</v>
      </c>
      <c r="C139" s="13" t="s">
        <v>56</v>
      </c>
      <c r="D139" s="14" t="s">
        <v>50</v>
      </c>
      <c r="E139" s="71"/>
      <c r="F139" s="21" t="s">
        <v>2</v>
      </c>
      <c r="G139" s="74" t="s">
        <v>123</v>
      </c>
    </row>
    <row r="140" ht="15.75" customHeight="1">
      <c r="A140" s="69">
        <f t="shared" si="1"/>
        <v>139</v>
      </c>
      <c r="B140" s="21" t="s">
        <v>205</v>
      </c>
      <c r="C140" s="13" t="s">
        <v>56</v>
      </c>
      <c r="D140" s="14" t="s">
        <v>50</v>
      </c>
      <c r="E140" s="71"/>
      <c r="F140" s="21" t="s">
        <v>2</v>
      </c>
      <c r="G140" s="74" t="s">
        <v>123</v>
      </c>
    </row>
    <row r="141" ht="15.75" customHeight="1">
      <c r="A141" s="69">
        <f t="shared" si="1"/>
        <v>140</v>
      </c>
      <c r="B141" s="21" t="s">
        <v>206</v>
      </c>
      <c r="C141" s="13" t="s">
        <v>56</v>
      </c>
      <c r="D141" s="14" t="s">
        <v>50</v>
      </c>
      <c r="E141" s="71"/>
      <c r="F141" s="21" t="s">
        <v>2</v>
      </c>
      <c r="G141" s="74" t="s">
        <v>123</v>
      </c>
    </row>
    <row r="142" ht="15.75" customHeight="1">
      <c r="A142" s="69">
        <f t="shared" si="1"/>
        <v>141</v>
      </c>
      <c r="B142" s="21" t="s">
        <v>207</v>
      </c>
      <c r="C142" s="13" t="s">
        <v>56</v>
      </c>
      <c r="D142" s="14" t="s">
        <v>50</v>
      </c>
      <c r="E142" s="71"/>
      <c r="F142" s="21" t="s">
        <v>2</v>
      </c>
      <c r="G142" s="74" t="s">
        <v>123</v>
      </c>
    </row>
    <row r="143" ht="15.75" customHeight="1">
      <c r="A143" s="69">
        <f t="shared" si="1"/>
        <v>142</v>
      </c>
      <c r="B143" s="21" t="s">
        <v>208</v>
      </c>
      <c r="C143" s="13" t="s">
        <v>56</v>
      </c>
      <c r="D143" s="14" t="s">
        <v>50</v>
      </c>
      <c r="E143" s="70" t="s">
        <v>1</v>
      </c>
      <c r="F143" s="74"/>
      <c r="G143" s="74"/>
      <c r="H143" s="80"/>
    </row>
    <row r="144" ht="15.75" customHeight="1">
      <c r="A144" s="69">
        <f t="shared" si="1"/>
        <v>143</v>
      </c>
      <c r="B144" s="21" t="s">
        <v>209</v>
      </c>
      <c r="C144" s="13" t="s">
        <v>56</v>
      </c>
      <c r="D144" s="14" t="s">
        <v>50</v>
      </c>
      <c r="E144" s="70" t="s">
        <v>1</v>
      </c>
      <c r="F144" s="74"/>
      <c r="G144" s="74"/>
    </row>
    <row r="145" ht="15.75" customHeight="1">
      <c r="A145" s="69">
        <f t="shared" si="1"/>
        <v>144</v>
      </c>
      <c r="B145" s="21" t="s">
        <v>210</v>
      </c>
      <c r="C145" s="13" t="s">
        <v>56</v>
      </c>
      <c r="D145" s="14" t="s">
        <v>50</v>
      </c>
      <c r="E145" s="70" t="s">
        <v>1</v>
      </c>
      <c r="F145" s="74"/>
      <c r="G145" s="74"/>
    </row>
    <row r="146" ht="15.75" customHeight="1">
      <c r="A146" s="69">
        <f t="shared" si="1"/>
        <v>145</v>
      </c>
      <c r="B146" s="21" t="s">
        <v>211</v>
      </c>
      <c r="C146" s="13" t="s">
        <v>56</v>
      </c>
      <c r="D146" s="14" t="s">
        <v>50</v>
      </c>
      <c r="E146" s="81" t="s">
        <v>1</v>
      </c>
      <c r="F146" s="21"/>
      <c r="G146" s="74" t="s">
        <v>60</v>
      </c>
    </row>
    <row r="147" ht="15.75" customHeight="1">
      <c r="A147" s="69">
        <f t="shared" si="1"/>
        <v>146</v>
      </c>
      <c r="B147" s="21" t="s">
        <v>212</v>
      </c>
      <c r="C147" s="13" t="s">
        <v>56</v>
      </c>
      <c r="D147" s="14" t="s">
        <v>50</v>
      </c>
      <c r="E147" s="70" t="s">
        <v>1</v>
      </c>
      <c r="F147" s="71"/>
      <c r="G147" s="71"/>
    </row>
    <row r="148" ht="15.75" customHeight="1">
      <c r="A148" s="69">
        <f t="shared" si="1"/>
        <v>147</v>
      </c>
      <c r="B148" s="21" t="s">
        <v>213</v>
      </c>
      <c r="C148" s="13" t="s">
        <v>56</v>
      </c>
      <c r="D148" s="14" t="s">
        <v>50</v>
      </c>
      <c r="F148" s="21" t="s">
        <v>2</v>
      </c>
      <c r="G148" s="74" t="s">
        <v>123</v>
      </c>
    </row>
    <row r="149" ht="15.75" customHeight="1">
      <c r="A149" s="69">
        <f t="shared" si="1"/>
        <v>148</v>
      </c>
      <c r="B149" s="21" t="s">
        <v>214</v>
      </c>
      <c r="C149" s="13" t="s">
        <v>56</v>
      </c>
      <c r="D149" s="14" t="s">
        <v>50</v>
      </c>
      <c r="E149" s="70" t="s">
        <v>1</v>
      </c>
      <c r="F149" s="71"/>
      <c r="G149" s="71"/>
    </row>
    <row r="150" ht="15.75" customHeight="1">
      <c r="A150" s="69">
        <f t="shared" si="1"/>
        <v>149</v>
      </c>
      <c r="B150" s="21" t="s">
        <v>215</v>
      </c>
      <c r="C150" s="13" t="s">
        <v>56</v>
      </c>
      <c r="D150" s="14" t="s">
        <v>50</v>
      </c>
      <c r="F150" s="21" t="s">
        <v>2</v>
      </c>
      <c r="G150" s="74" t="s">
        <v>123</v>
      </c>
    </row>
    <row r="151" ht="15.75" customHeight="1">
      <c r="A151" s="69">
        <f t="shared" si="1"/>
        <v>150</v>
      </c>
      <c r="B151" s="21" t="s">
        <v>216</v>
      </c>
      <c r="C151" s="13" t="s">
        <v>56</v>
      </c>
      <c r="D151" s="14" t="s">
        <v>50</v>
      </c>
      <c r="E151" s="70" t="s">
        <v>1</v>
      </c>
      <c r="F151" s="71"/>
      <c r="G151" s="71"/>
    </row>
    <row r="152" ht="15.75" customHeight="1">
      <c r="A152" s="69">
        <f t="shared" si="1"/>
        <v>151</v>
      </c>
      <c r="B152" s="21" t="s">
        <v>217</v>
      </c>
      <c r="C152" s="13" t="s">
        <v>56</v>
      </c>
      <c r="D152" s="14" t="s">
        <v>50</v>
      </c>
      <c r="E152" s="70" t="s">
        <v>1</v>
      </c>
      <c r="F152" s="71"/>
      <c r="G152" s="71"/>
    </row>
    <row r="153" ht="15.75" customHeight="1">
      <c r="A153" s="69">
        <f t="shared" si="1"/>
        <v>152</v>
      </c>
      <c r="B153" s="21" t="s">
        <v>218</v>
      </c>
      <c r="C153" s="13" t="s">
        <v>56</v>
      </c>
      <c r="D153" s="14" t="s">
        <v>50</v>
      </c>
      <c r="E153" s="85" t="s">
        <v>1</v>
      </c>
      <c r="F153" s="21"/>
      <c r="G153" s="74" t="s">
        <v>83</v>
      </c>
    </row>
    <row r="154" ht="15.75" customHeight="1">
      <c r="A154" s="69">
        <f t="shared" si="1"/>
        <v>153</v>
      </c>
      <c r="B154" s="21" t="s">
        <v>219</v>
      </c>
      <c r="C154" s="13" t="s">
        <v>56</v>
      </c>
      <c r="D154" s="14" t="s">
        <v>50</v>
      </c>
      <c r="E154" s="71"/>
      <c r="F154" s="21" t="s">
        <v>2</v>
      </c>
      <c r="G154" s="74" t="s">
        <v>220</v>
      </c>
    </row>
    <row r="155" ht="15.75" customHeight="1">
      <c r="A155" s="69">
        <f t="shared" si="1"/>
        <v>154</v>
      </c>
      <c r="B155" s="21" t="s">
        <v>221</v>
      </c>
      <c r="C155" s="13" t="s">
        <v>56</v>
      </c>
      <c r="D155" s="14" t="s">
        <v>50</v>
      </c>
      <c r="E155" s="71"/>
      <c r="F155" s="21" t="s">
        <v>2</v>
      </c>
      <c r="G155" s="74" t="s">
        <v>220</v>
      </c>
    </row>
    <row r="156" ht="15.75" customHeight="1">
      <c r="A156" s="69">
        <f t="shared" si="1"/>
        <v>155</v>
      </c>
      <c r="B156" s="21" t="s">
        <v>222</v>
      </c>
      <c r="C156" s="13" t="s">
        <v>56</v>
      </c>
      <c r="D156" s="14" t="s">
        <v>50</v>
      </c>
      <c r="E156" s="71"/>
      <c r="F156" s="21" t="s">
        <v>2</v>
      </c>
      <c r="G156" s="74" t="s">
        <v>220</v>
      </c>
    </row>
    <row r="157" ht="15.75" customHeight="1">
      <c r="A157" s="69">
        <f t="shared" si="1"/>
        <v>156</v>
      </c>
      <c r="B157" s="21" t="s">
        <v>223</v>
      </c>
      <c r="C157" s="13" t="s">
        <v>56</v>
      </c>
      <c r="D157" s="14" t="s">
        <v>50</v>
      </c>
      <c r="E157" s="71"/>
      <c r="F157" s="21" t="s">
        <v>2</v>
      </c>
      <c r="G157" s="74" t="s">
        <v>220</v>
      </c>
    </row>
    <row r="158" ht="15.75" customHeight="1">
      <c r="A158" s="69">
        <f t="shared" si="1"/>
        <v>157</v>
      </c>
      <c r="B158" s="21" t="s">
        <v>224</v>
      </c>
      <c r="C158" s="13" t="s">
        <v>56</v>
      </c>
      <c r="D158" s="14" t="s">
        <v>50</v>
      </c>
      <c r="E158" s="70" t="s">
        <v>1</v>
      </c>
      <c r="F158" s="74"/>
      <c r="G158" s="74"/>
    </row>
    <row r="159" ht="15.75" customHeight="1">
      <c r="A159" s="69">
        <f t="shared" si="1"/>
        <v>158</v>
      </c>
      <c r="B159" s="21" t="s">
        <v>225</v>
      </c>
      <c r="C159" s="13" t="s">
        <v>56</v>
      </c>
      <c r="D159" s="14" t="s">
        <v>50</v>
      </c>
      <c r="E159" s="71"/>
      <c r="F159" s="21" t="s">
        <v>2</v>
      </c>
      <c r="G159" s="74" t="s">
        <v>123</v>
      </c>
    </row>
    <row r="160" ht="15.75" customHeight="1">
      <c r="A160" s="69">
        <f t="shared" si="1"/>
        <v>159</v>
      </c>
      <c r="B160" s="21" t="s">
        <v>226</v>
      </c>
      <c r="C160" s="13" t="s">
        <v>56</v>
      </c>
      <c r="D160" s="14" t="s">
        <v>50</v>
      </c>
      <c r="E160" s="85" t="s">
        <v>1</v>
      </c>
      <c r="F160" s="21"/>
      <c r="G160" s="74" t="s">
        <v>83</v>
      </c>
    </row>
    <row r="161" ht="15.75" customHeight="1">
      <c r="A161" s="69">
        <f t="shared" si="1"/>
        <v>160</v>
      </c>
      <c r="B161" s="21" t="s">
        <v>227</v>
      </c>
      <c r="C161" s="13" t="s">
        <v>56</v>
      </c>
      <c r="D161" s="14" t="s">
        <v>50</v>
      </c>
      <c r="E161" s="71"/>
      <c r="F161" s="21" t="s">
        <v>2</v>
      </c>
      <c r="G161" s="74" t="s">
        <v>123</v>
      </c>
    </row>
    <row r="162" ht="15.75" customHeight="1">
      <c r="A162" s="69">
        <f t="shared" si="1"/>
        <v>161</v>
      </c>
      <c r="B162" s="21" t="s">
        <v>228</v>
      </c>
      <c r="C162" s="13" t="s">
        <v>56</v>
      </c>
      <c r="D162" s="14" t="s">
        <v>50</v>
      </c>
      <c r="E162" s="85" t="s">
        <v>1</v>
      </c>
      <c r="F162" s="21"/>
      <c r="G162" s="74" t="s">
        <v>83</v>
      </c>
    </row>
    <row r="163" ht="15.75" customHeight="1">
      <c r="A163" s="69">
        <f t="shared" si="1"/>
        <v>162</v>
      </c>
      <c r="B163" s="21" t="s">
        <v>229</v>
      </c>
      <c r="C163" s="13" t="s">
        <v>56</v>
      </c>
      <c r="D163" s="14" t="s">
        <v>50</v>
      </c>
      <c r="E163" s="13" t="s">
        <v>1</v>
      </c>
      <c r="F163" s="74"/>
      <c r="G163" s="74" t="s">
        <v>196</v>
      </c>
    </row>
    <row r="164" ht="15.75" customHeight="1">
      <c r="A164" s="69">
        <f t="shared" si="1"/>
        <v>163</v>
      </c>
      <c r="B164" s="21" t="s">
        <v>230</v>
      </c>
      <c r="C164" s="13" t="s">
        <v>56</v>
      </c>
      <c r="D164" s="14" t="s">
        <v>50</v>
      </c>
      <c r="E164" s="71"/>
      <c r="F164" s="21" t="s">
        <v>2</v>
      </c>
      <c r="G164" s="74" t="s">
        <v>123</v>
      </c>
    </row>
    <row r="165" ht="15.75" customHeight="1">
      <c r="A165" s="69">
        <f t="shared" si="1"/>
        <v>164</v>
      </c>
      <c r="B165" s="21" t="s">
        <v>231</v>
      </c>
      <c r="C165" s="13" t="s">
        <v>56</v>
      </c>
      <c r="D165" s="14" t="s">
        <v>50</v>
      </c>
      <c r="E165" s="71"/>
      <c r="F165" s="21" t="s">
        <v>2</v>
      </c>
      <c r="G165" s="74" t="s">
        <v>123</v>
      </c>
    </row>
    <row r="166" ht="15.75" customHeight="1">
      <c r="A166" s="69">
        <f t="shared" si="1"/>
        <v>165</v>
      </c>
      <c r="B166" s="21" t="s">
        <v>232</v>
      </c>
      <c r="C166" s="13" t="s">
        <v>56</v>
      </c>
      <c r="D166" s="14" t="s">
        <v>50</v>
      </c>
      <c r="E166" s="71"/>
      <c r="F166" s="21" t="s">
        <v>2</v>
      </c>
      <c r="G166" s="74" t="s">
        <v>123</v>
      </c>
    </row>
    <row r="167" ht="15.75" customHeight="1">
      <c r="A167" s="69">
        <f t="shared" si="1"/>
        <v>166</v>
      </c>
      <c r="B167" s="21" t="s">
        <v>233</v>
      </c>
      <c r="C167" s="13" t="s">
        <v>56</v>
      </c>
      <c r="D167" s="14" t="s">
        <v>50</v>
      </c>
      <c r="E167" s="70" t="s">
        <v>1</v>
      </c>
      <c r="F167" s="74"/>
      <c r="G167" s="74"/>
    </row>
    <row r="168" ht="15.75" customHeight="1">
      <c r="A168" s="69">
        <f t="shared" si="1"/>
        <v>167</v>
      </c>
      <c r="B168" s="21" t="s">
        <v>234</v>
      </c>
      <c r="C168" s="13" t="s">
        <v>56</v>
      </c>
      <c r="D168" s="14" t="s">
        <v>50</v>
      </c>
      <c r="E168" s="70" t="s">
        <v>1</v>
      </c>
      <c r="F168" s="74"/>
      <c r="G168" s="74" t="s">
        <v>196</v>
      </c>
    </row>
    <row r="169" ht="15.75" customHeight="1">
      <c r="A169" s="69">
        <f t="shared" si="1"/>
        <v>168</v>
      </c>
      <c r="B169" s="21" t="s">
        <v>235</v>
      </c>
      <c r="C169" s="13" t="s">
        <v>56</v>
      </c>
      <c r="D169" s="14" t="s">
        <v>50</v>
      </c>
      <c r="E169" s="71"/>
      <c r="F169" s="21" t="s">
        <v>2</v>
      </c>
      <c r="G169" s="74" t="s">
        <v>123</v>
      </c>
    </row>
    <row r="170" ht="15.75" customHeight="1">
      <c r="A170" s="69">
        <f t="shared" si="1"/>
        <v>169</v>
      </c>
      <c r="B170" s="21" t="s">
        <v>236</v>
      </c>
      <c r="C170" s="13" t="s">
        <v>56</v>
      </c>
      <c r="D170" s="14" t="s">
        <v>50</v>
      </c>
      <c r="E170" s="71"/>
      <c r="F170" s="21" t="s">
        <v>2</v>
      </c>
      <c r="G170" s="74" t="s">
        <v>123</v>
      </c>
    </row>
    <row r="171" ht="15.75" customHeight="1">
      <c r="A171" s="69">
        <f t="shared" si="1"/>
        <v>170</v>
      </c>
      <c r="B171" s="21" t="s">
        <v>237</v>
      </c>
      <c r="C171" s="13" t="s">
        <v>56</v>
      </c>
      <c r="D171" s="14" t="s">
        <v>50</v>
      </c>
      <c r="E171" s="71"/>
      <c r="F171" s="21" t="s">
        <v>2</v>
      </c>
      <c r="G171" s="74" t="s">
        <v>123</v>
      </c>
    </row>
    <row r="172" ht="15.75" customHeight="1">
      <c r="A172" s="69">
        <f t="shared" si="1"/>
        <v>171</v>
      </c>
      <c r="B172" s="21" t="s">
        <v>238</v>
      </c>
      <c r="C172" s="13" t="s">
        <v>56</v>
      </c>
      <c r="D172" s="14" t="s">
        <v>50</v>
      </c>
      <c r="E172" s="70" t="s">
        <v>1</v>
      </c>
      <c r="F172" s="80"/>
      <c r="G172" s="80" t="s">
        <v>196</v>
      </c>
    </row>
    <row r="173" ht="15.75" customHeight="1">
      <c r="A173" s="69">
        <f t="shared" si="1"/>
        <v>172</v>
      </c>
      <c r="B173" s="21" t="s">
        <v>239</v>
      </c>
      <c r="C173" s="13" t="s">
        <v>56</v>
      </c>
      <c r="D173" s="14" t="s">
        <v>50</v>
      </c>
      <c r="E173" s="70" t="s">
        <v>1</v>
      </c>
      <c r="F173" s="74"/>
      <c r="G173" s="74" t="s">
        <v>196</v>
      </c>
    </row>
    <row r="174" ht="15.75" customHeight="1">
      <c r="A174" s="69">
        <f t="shared" si="1"/>
        <v>173</v>
      </c>
      <c r="B174" s="21" t="s">
        <v>240</v>
      </c>
      <c r="C174" s="13" t="s">
        <v>56</v>
      </c>
      <c r="D174" s="14" t="s">
        <v>50</v>
      </c>
      <c r="E174" s="13" t="s">
        <v>1</v>
      </c>
      <c r="F174" s="74"/>
      <c r="G174" s="74" t="s">
        <v>196</v>
      </c>
    </row>
    <row r="175" ht="15.75" customHeight="1">
      <c r="A175" s="69">
        <f t="shared" si="1"/>
        <v>174</v>
      </c>
      <c r="B175" s="21" t="s">
        <v>241</v>
      </c>
      <c r="C175" s="13" t="s">
        <v>56</v>
      </c>
      <c r="D175" s="14" t="s">
        <v>50</v>
      </c>
      <c r="E175" s="70" t="s">
        <v>1</v>
      </c>
      <c r="F175" s="71"/>
      <c r="G175" s="71"/>
    </row>
    <row r="176" ht="15.75" customHeight="1">
      <c r="A176" s="69">
        <f t="shared" si="1"/>
        <v>175</v>
      </c>
      <c r="B176" s="21" t="s">
        <v>242</v>
      </c>
      <c r="C176" s="13" t="s">
        <v>56</v>
      </c>
      <c r="D176" s="14" t="s">
        <v>50</v>
      </c>
      <c r="F176" s="21" t="s">
        <v>2</v>
      </c>
      <c r="G176" s="74" t="s">
        <v>123</v>
      </c>
    </row>
    <row r="177" ht="15.75" customHeight="1">
      <c r="A177" s="69">
        <f t="shared" si="1"/>
        <v>176</v>
      </c>
      <c r="B177" s="21" t="s">
        <v>243</v>
      </c>
      <c r="C177" s="13" t="s">
        <v>56</v>
      </c>
      <c r="D177" s="14" t="s">
        <v>50</v>
      </c>
      <c r="E177" s="70" t="s">
        <v>1</v>
      </c>
      <c r="F177" s="71"/>
      <c r="G177" s="71"/>
    </row>
    <row r="178" ht="15.75" customHeight="1">
      <c r="A178" s="69">
        <f t="shared" si="1"/>
        <v>177</v>
      </c>
      <c r="B178" s="21" t="s">
        <v>244</v>
      </c>
      <c r="C178" s="13" t="s">
        <v>56</v>
      </c>
      <c r="D178" s="14" t="s">
        <v>50</v>
      </c>
      <c r="F178" s="21" t="s">
        <v>2</v>
      </c>
      <c r="G178" s="74" t="s">
        <v>123</v>
      </c>
    </row>
    <row r="179" ht="15.75" customHeight="1">
      <c r="A179" s="69">
        <f t="shared" si="1"/>
        <v>178</v>
      </c>
      <c r="B179" s="21" t="s">
        <v>245</v>
      </c>
      <c r="C179" s="13" t="s">
        <v>56</v>
      </c>
      <c r="D179" s="14" t="s">
        <v>50</v>
      </c>
      <c r="E179" s="70" t="s">
        <v>1</v>
      </c>
      <c r="F179" s="71"/>
      <c r="G179" s="71"/>
    </row>
    <row r="180" ht="15.75" customHeight="1">
      <c r="A180" s="69">
        <f t="shared" si="1"/>
        <v>179</v>
      </c>
      <c r="B180" s="21" t="s">
        <v>246</v>
      </c>
      <c r="C180" s="13" t="s">
        <v>56</v>
      </c>
      <c r="D180" s="14" t="s">
        <v>50</v>
      </c>
      <c r="E180" s="70" t="s">
        <v>1</v>
      </c>
      <c r="F180" s="71"/>
      <c r="G180" s="71"/>
    </row>
    <row r="181" ht="15.75" customHeight="1">
      <c r="A181" s="69">
        <f t="shared" si="1"/>
        <v>180</v>
      </c>
      <c r="B181" s="21" t="s">
        <v>247</v>
      </c>
      <c r="C181" s="13" t="s">
        <v>56</v>
      </c>
      <c r="D181" s="14" t="s">
        <v>50</v>
      </c>
      <c r="E181" s="70" t="s">
        <v>1</v>
      </c>
      <c r="F181" s="71"/>
      <c r="G181" s="71"/>
    </row>
    <row r="182" ht="15.75" customHeight="1">
      <c r="A182" s="69">
        <f t="shared" si="1"/>
        <v>181</v>
      </c>
      <c r="B182" s="21" t="s">
        <v>248</v>
      </c>
      <c r="C182" s="13" t="s">
        <v>56</v>
      </c>
      <c r="D182" s="14" t="s">
        <v>50</v>
      </c>
      <c r="E182" s="70" t="s">
        <v>1</v>
      </c>
      <c r="F182" s="74"/>
      <c r="G182" s="74"/>
    </row>
    <row r="183" ht="15.75" customHeight="1">
      <c r="A183" s="69">
        <f t="shared" si="1"/>
        <v>182</v>
      </c>
      <c r="B183" s="21" t="s">
        <v>249</v>
      </c>
      <c r="C183" s="13" t="s">
        <v>56</v>
      </c>
      <c r="D183" s="14" t="s">
        <v>50</v>
      </c>
      <c r="E183" s="70" t="s">
        <v>1</v>
      </c>
      <c r="F183" s="84"/>
      <c r="G183" s="80" t="s">
        <v>196</v>
      </c>
    </row>
    <row r="184" ht="15.75" customHeight="1">
      <c r="A184" s="69">
        <f t="shared" si="1"/>
        <v>183</v>
      </c>
      <c r="B184" s="21" t="s">
        <v>250</v>
      </c>
      <c r="C184" s="13" t="s">
        <v>56</v>
      </c>
      <c r="D184" s="14" t="s">
        <v>50</v>
      </c>
      <c r="F184" s="21" t="s">
        <v>2</v>
      </c>
      <c r="G184" s="74" t="s">
        <v>123</v>
      </c>
    </row>
    <row r="185" ht="15.75" customHeight="1">
      <c r="A185" s="69">
        <f t="shared" si="1"/>
        <v>184</v>
      </c>
      <c r="B185" s="21" t="s">
        <v>251</v>
      </c>
      <c r="C185" s="13" t="s">
        <v>56</v>
      </c>
      <c r="D185" s="14" t="s">
        <v>50</v>
      </c>
      <c r="E185" s="70" t="s">
        <v>1</v>
      </c>
      <c r="F185" s="71"/>
      <c r="G185" s="71"/>
    </row>
    <row r="186" ht="15.75" customHeight="1">
      <c r="A186" s="69">
        <f t="shared" si="1"/>
        <v>185</v>
      </c>
      <c r="B186" s="21" t="s">
        <v>252</v>
      </c>
      <c r="C186" s="13" t="s">
        <v>56</v>
      </c>
      <c r="D186" s="14" t="s">
        <v>50</v>
      </c>
      <c r="E186" s="13" t="s">
        <v>1</v>
      </c>
      <c r="F186" s="74"/>
      <c r="G186" s="74" t="s">
        <v>253</v>
      </c>
    </row>
    <row r="187" ht="15.75" customHeight="1">
      <c r="A187" s="69">
        <f t="shared" si="1"/>
        <v>186</v>
      </c>
      <c r="B187" s="21" t="s">
        <v>254</v>
      </c>
      <c r="C187" s="13" t="s">
        <v>56</v>
      </c>
      <c r="D187" s="14" t="s">
        <v>50</v>
      </c>
      <c r="E187" s="13" t="s">
        <v>1</v>
      </c>
      <c r="F187" s="74"/>
      <c r="G187" s="74" t="s">
        <v>255</v>
      </c>
    </row>
    <row r="188" ht="15.75" customHeight="1">
      <c r="A188" s="69">
        <f t="shared" si="1"/>
        <v>187</v>
      </c>
      <c r="B188" s="21" t="s">
        <v>256</v>
      </c>
      <c r="C188" s="13" t="s">
        <v>56</v>
      </c>
      <c r="D188" s="14" t="s">
        <v>50</v>
      </c>
      <c r="E188" s="13" t="s">
        <v>1</v>
      </c>
      <c r="F188" s="74"/>
      <c r="G188" s="74" t="s">
        <v>253</v>
      </c>
    </row>
    <row r="189" ht="15.75" customHeight="1">
      <c r="A189" s="69">
        <f t="shared" si="1"/>
        <v>188</v>
      </c>
      <c r="B189" s="21" t="s">
        <v>257</v>
      </c>
      <c r="C189" s="13" t="s">
        <v>56</v>
      </c>
      <c r="D189" s="14" t="s">
        <v>50</v>
      </c>
      <c r="F189" s="21" t="s">
        <v>2</v>
      </c>
      <c r="G189" s="74" t="s">
        <v>123</v>
      </c>
    </row>
    <row r="190" ht="15.75" customHeight="1">
      <c r="A190" s="69">
        <f t="shared" si="1"/>
        <v>189</v>
      </c>
      <c r="B190" s="21" t="s">
        <v>258</v>
      </c>
      <c r="C190" s="13" t="s">
        <v>56</v>
      </c>
      <c r="D190" s="14" t="s">
        <v>50</v>
      </c>
      <c r="E190" s="13" t="s">
        <v>1</v>
      </c>
      <c r="F190" s="74"/>
      <c r="G190" s="74" t="s">
        <v>253</v>
      </c>
    </row>
    <row r="191" ht="15.75" customHeight="1">
      <c r="A191" s="69">
        <f t="shared" si="1"/>
        <v>190</v>
      </c>
      <c r="B191" s="21" t="s">
        <v>259</v>
      </c>
      <c r="C191" s="13" t="s">
        <v>56</v>
      </c>
      <c r="D191" s="14" t="s">
        <v>50</v>
      </c>
      <c r="E191" s="86" t="s">
        <v>1</v>
      </c>
      <c r="F191" s="74"/>
      <c r="G191" s="74" t="s">
        <v>253</v>
      </c>
    </row>
    <row r="192" ht="15.75" customHeight="1">
      <c r="A192" s="69">
        <f t="shared" si="1"/>
        <v>191</v>
      </c>
      <c r="B192" s="21" t="s">
        <v>260</v>
      </c>
      <c r="C192" s="13" t="s">
        <v>56</v>
      </c>
      <c r="D192" s="14" t="s">
        <v>78</v>
      </c>
      <c r="E192" s="70" t="s">
        <v>1</v>
      </c>
      <c r="F192" s="71"/>
      <c r="G192" s="71"/>
    </row>
    <row r="193" ht="15.75" customHeight="1">
      <c r="A193" s="69">
        <f t="shared" si="1"/>
        <v>192</v>
      </c>
      <c r="B193" s="21" t="s">
        <v>261</v>
      </c>
      <c r="C193" s="13" t="s">
        <v>56</v>
      </c>
      <c r="D193" s="14" t="s">
        <v>78</v>
      </c>
      <c r="E193" s="70" t="s">
        <v>1</v>
      </c>
      <c r="F193" s="71"/>
      <c r="G193" s="71"/>
    </row>
    <row r="194" ht="15.75" customHeight="1">
      <c r="A194" s="69">
        <f t="shared" si="1"/>
        <v>193</v>
      </c>
      <c r="B194" s="21" t="s">
        <v>262</v>
      </c>
      <c r="C194" s="13" t="s">
        <v>56</v>
      </c>
      <c r="D194" s="14" t="s">
        <v>78</v>
      </c>
      <c r="E194" s="13" t="s">
        <v>1</v>
      </c>
      <c r="F194" s="74"/>
      <c r="G194" s="74" t="s">
        <v>263</v>
      </c>
    </row>
    <row r="195" ht="15.75" customHeight="1">
      <c r="A195" s="69">
        <f t="shared" si="1"/>
        <v>194</v>
      </c>
      <c r="B195" s="21" t="s">
        <v>264</v>
      </c>
      <c r="C195" s="13" t="s">
        <v>56</v>
      </c>
      <c r="D195" s="14" t="s">
        <v>78</v>
      </c>
      <c r="E195" s="13" t="s">
        <v>1</v>
      </c>
      <c r="F195" s="74"/>
      <c r="G195" s="74" t="s">
        <v>253</v>
      </c>
    </row>
    <row r="196" ht="15.75" customHeight="1">
      <c r="A196" s="69">
        <f t="shared" si="1"/>
        <v>195</v>
      </c>
      <c r="B196" s="21" t="s">
        <v>265</v>
      </c>
      <c r="C196" s="13" t="s">
        <v>56</v>
      </c>
      <c r="D196" s="14" t="s">
        <v>78</v>
      </c>
      <c r="E196" s="71"/>
      <c r="F196" s="21" t="s">
        <v>2</v>
      </c>
      <c r="G196" s="74" t="s">
        <v>69</v>
      </c>
    </row>
    <row r="197" ht="15.75" customHeight="1">
      <c r="A197" s="69">
        <f t="shared" si="1"/>
        <v>196</v>
      </c>
      <c r="B197" s="21" t="s">
        <v>266</v>
      </c>
      <c r="C197" s="13" t="s">
        <v>56</v>
      </c>
      <c r="D197" s="14" t="s">
        <v>78</v>
      </c>
      <c r="E197" s="71"/>
      <c r="F197" s="21" t="s">
        <v>2</v>
      </c>
      <c r="G197" s="74" t="s">
        <v>69</v>
      </c>
    </row>
    <row r="198" ht="15.75" customHeight="1">
      <c r="A198" s="69">
        <f t="shared" si="1"/>
        <v>197</v>
      </c>
      <c r="B198" s="21" t="s">
        <v>267</v>
      </c>
      <c r="C198" s="13" t="s">
        <v>56</v>
      </c>
      <c r="D198" s="14" t="s">
        <v>78</v>
      </c>
      <c r="E198" s="71"/>
      <c r="F198" s="21" t="s">
        <v>2</v>
      </c>
      <c r="G198" s="74" t="s">
        <v>69</v>
      </c>
    </row>
    <row r="199" ht="15.75" customHeight="1">
      <c r="A199" s="69">
        <f t="shared" si="1"/>
        <v>198</v>
      </c>
      <c r="B199" s="21" t="s">
        <v>268</v>
      </c>
      <c r="C199" s="13" t="s">
        <v>56</v>
      </c>
      <c r="D199" s="14" t="s">
        <v>78</v>
      </c>
      <c r="E199" s="71"/>
      <c r="F199" s="21" t="s">
        <v>2</v>
      </c>
      <c r="G199" s="74" t="s">
        <v>69</v>
      </c>
    </row>
    <row r="200" ht="15.75" customHeight="1">
      <c r="A200" s="69">
        <f t="shared" si="1"/>
        <v>199</v>
      </c>
      <c r="B200" s="21" t="s">
        <v>269</v>
      </c>
      <c r="C200" s="13" t="s">
        <v>56</v>
      </c>
      <c r="D200" s="14" t="s">
        <v>78</v>
      </c>
      <c r="E200" s="70" t="s">
        <v>1</v>
      </c>
      <c r="F200" s="71"/>
      <c r="G200" s="71"/>
    </row>
    <row r="201" ht="15.75" customHeight="1">
      <c r="A201" s="69">
        <f t="shared" si="1"/>
        <v>200</v>
      </c>
      <c r="B201" s="21" t="s">
        <v>270</v>
      </c>
      <c r="C201" s="13" t="s">
        <v>56</v>
      </c>
      <c r="D201" s="14" t="s">
        <v>78</v>
      </c>
      <c r="E201" s="71"/>
      <c r="F201" s="21" t="s">
        <v>2</v>
      </c>
      <c r="G201" s="74" t="s">
        <v>123</v>
      </c>
    </row>
    <row r="202" ht="15.75" customHeight="1">
      <c r="A202" s="69">
        <f t="shared" si="1"/>
        <v>201</v>
      </c>
      <c r="B202" s="21" t="s">
        <v>271</v>
      </c>
      <c r="C202" s="13" t="s">
        <v>56</v>
      </c>
      <c r="D202" s="14" t="s">
        <v>78</v>
      </c>
      <c r="E202" s="71"/>
      <c r="F202" s="21" t="s">
        <v>2</v>
      </c>
      <c r="G202" s="74" t="s">
        <v>123</v>
      </c>
    </row>
    <row r="203" ht="15.75" customHeight="1">
      <c r="A203" s="69">
        <f t="shared" si="1"/>
        <v>202</v>
      </c>
      <c r="B203" s="21" t="s">
        <v>272</v>
      </c>
      <c r="C203" s="13" t="s">
        <v>56</v>
      </c>
      <c r="D203" s="14" t="s">
        <v>78</v>
      </c>
      <c r="E203" s="70" t="s">
        <v>1</v>
      </c>
      <c r="F203" s="71"/>
      <c r="G203" s="71"/>
    </row>
    <row r="204" ht="15.75" customHeight="1">
      <c r="A204" s="69">
        <f t="shared" si="1"/>
        <v>203</v>
      </c>
      <c r="B204" s="21" t="s">
        <v>273</v>
      </c>
      <c r="C204" s="13" t="s">
        <v>56</v>
      </c>
      <c r="D204" s="14" t="s">
        <v>78</v>
      </c>
      <c r="E204" s="70" t="s">
        <v>1</v>
      </c>
      <c r="F204" s="71"/>
      <c r="G204" s="71"/>
    </row>
    <row r="205" ht="15.75" customHeight="1">
      <c r="A205" s="69">
        <f t="shared" si="1"/>
        <v>204</v>
      </c>
      <c r="B205" s="21" t="s">
        <v>274</v>
      </c>
      <c r="C205" s="13" t="s">
        <v>56</v>
      </c>
      <c r="D205" s="14" t="s">
        <v>78</v>
      </c>
      <c r="E205" s="70" t="s">
        <v>1</v>
      </c>
      <c r="F205" s="71"/>
      <c r="G205" s="71"/>
    </row>
    <row r="206" ht="15.75" customHeight="1">
      <c r="A206" s="69">
        <f t="shared" si="1"/>
        <v>205</v>
      </c>
      <c r="B206" s="21" t="s">
        <v>275</v>
      </c>
      <c r="C206" s="13" t="s">
        <v>56</v>
      </c>
      <c r="D206" s="14" t="s">
        <v>78</v>
      </c>
      <c r="E206" s="70" t="s">
        <v>1</v>
      </c>
      <c r="F206" s="71"/>
      <c r="G206" s="71"/>
    </row>
    <row r="207" ht="15.75" customHeight="1">
      <c r="A207" s="69">
        <f t="shared" si="1"/>
        <v>206</v>
      </c>
      <c r="B207" s="21" t="s">
        <v>276</v>
      </c>
      <c r="C207" s="13" t="s">
        <v>56</v>
      </c>
      <c r="D207" s="14" t="s">
        <v>78</v>
      </c>
      <c r="E207" s="70" t="s">
        <v>1</v>
      </c>
      <c r="F207" s="74"/>
      <c r="G207" s="74"/>
    </row>
    <row r="208" ht="15.75" customHeight="1">
      <c r="A208" s="69">
        <f t="shared" si="1"/>
        <v>207</v>
      </c>
      <c r="B208" s="21" t="s">
        <v>277</v>
      </c>
      <c r="C208" s="13" t="s">
        <v>56</v>
      </c>
      <c r="D208" s="14" t="s">
        <v>78</v>
      </c>
      <c r="E208" s="70" t="s">
        <v>1</v>
      </c>
      <c r="F208" s="71"/>
      <c r="G208" s="71"/>
    </row>
    <row r="209" ht="15.75" customHeight="1">
      <c r="A209" s="69">
        <f t="shared" si="1"/>
        <v>208</v>
      </c>
      <c r="B209" s="21" t="s">
        <v>278</v>
      </c>
      <c r="C209" s="13" t="s">
        <v>56</v>
      </c>
      <c r="D209" s="14" t="s">
        <v>78</v>
      </c>
      <c r="E209" s="70" t="s">
        <v>1</v>
      </c>
      <c r="F209" s="71"/>
      <c r="G209" s="71"/>
    </row>
    <row r="210" ht="15.75" customHeight="1">
      <c r="A210" s="69">
        <f t="shared" si="1"/>
        <v>209</v>
      </c>
      <c r="B210" s="21" t="s">
        <v>279</v>
      </c>
      <c r="C210" s="13" t="s">
        <v>56</v>
      </c>
      <c r="D210" s="14" t="s">
        <v>78</v>
      </c>
      <c r="E210" s="13" t="s">
        <v>1</v>
      </c>
      <c r="F210" s="74"/>
      <c r="G210" s="74" t="s">
        <v>280</v>
      </c>
    </row>
    <row r="211" ht="15.75" customHeight="1">
      <c r="A211" s="69">
        <f t="shared" si="1"/>
        <v>210</v>
      </c>
      <c r="B211" s="21" t="s">
        <v>281</v>
      </c>
      <c r="C211" s="13" t="s">
        <v>56</v>
      </c>
      <c r="D211" s="14" t="s">
        <v>78</v>
      </c>
      <c r="E211" s="13" t="s">
        <v>1</v>
      </c>
      <c r="F211" s="74"/>
      <c r="G211" s="74" t="s">
        <v>280</v>
      </c>
    </row>
    <row r="212" ht="15.75" customHeight="1">
      <c r="A212" s="69">
        <f t="shared" si="1"/>
        <v>211</v>
      </c>
      <c r="B212" s="21" t="s">
        <v>282</v>
      </c>
      <c r="C212" s="13" t="s">
        <v>56</v>
      </c>
      <c r="D212" s="14" t="s">
        <v>78</v>
      </c>
      <c r="E212" s="13" t="s">
        <v>1</v>
      </c>
      <c r="F212" s="74"/>
      <c r="G212" s="74" t="s">
        <v>280</v>
      </c>
    </row>
    <row r="213" ht="15.75" customHeight="1">
      <c r="A213" s="69">
        <f t="shared" si="1"/>
        <v>212</v>
      </c>
      <c r="B213" s="21" t="s">
        <v>283</v>
      </c>
      <c r="C213" s="13" t="s">
        <v>56</v>
      </c>
      <c r="D213" s="14" t="s">
        <v>78</v>
      </c>
      <c r="E213" s="13" t="s">
        <v>1</v>
      </c>
      <c r="F213" s="74"/>
      <c r="G213" s="74" t="s">
        <v>280</v>
      </c>
    </row>
    <row r="214" ht="15.75" customHeight="1">
      <c r="A214" s="69">
        <f t="shared" si="1"/>
        <v>213</v>
      </c>
      <c r="B214" s="21" t="s">
        <v>284</v>
      </c>
      <c r="C214" s="13" t="s">
        <v>56</v>
      </c>
      <c r="D214" s="14" t="s">
        <v>78</v>
      </c>
      <c r="F214" s="21" t="s">
        <v>2</v>
      </c>
      <c r="G214" s="74" t="s">
        <v>123</v>
      </c>
    </row>
    <row r="215" ht="15.75" customHeight="1">
      <c r="A215" s="69">
        <f t="shared" si="1"/>
        <v>214</v>
      </c>
      <c r="B215" s="21" t="s">
        <v>285</v>
      </c>
      <c r="C215" s="13" t="s">
        <v>56</v>
      </c>
      <c r="D215" s="14" t="s">
        <v>78</v>
      </c>
      <c r="E215" s="13" t="s">
        <v>1</v>
      </c>
      <c r="F215" s="74"/>
      <c r="G215" s="74" t="s">
        <v>280</v>
      </c>
    </row>
    <row r="216" ht="15.75" customHeight="1">
      <c r="A216" s="69">
        <f t="shared" si="1"/>
        <v>215</v>
      </c>
      <c r="B216" s="21" t="s">
        <v>286</v>
      </c>
      <c r="C216" s="13" t="s">
        <v>56</v>
      </c>
      <c r="D216" s="14" t="s">
        <v>78</v>
      </c>
      <c r="F216" s="21" t="s">
        <v>2</v>
      </c>
      <c r="G216" s="74" t="s">
        <v>123</v>
      </c>
    </row>
    <row r="217" ht="15.75" customHeight="1">
      <c r="A217" s="69">
        <f t="shared" si="1"/>
        <v>216</v>
      </c>
      <c r="B217" s="21" t="s">
        <v>287</v>
      </c>
      <c r="C217" s="13" t="s">
        <v>56</v>
      </c>
      <c r="D217" s="14" t="s">
        <v>78</v>
      </c>
      <c r="E217" s="70" t="s">
        <v>1</v>
      </c>
      <c r="F217" s="71"/>
      <c r="G217" s="71"/>
    </row>
    <row r="218" ht="15.75" customHeight="1">
      <c r="A218" s="69">
        <f t="shared" si="1"/>
        <v>217</v>
      </c>
      <c r="B218" s="21" t="s">
        <v>288</v>
      </c>
      <c r="C218" s="13" t="s">
        <v>56</v>
      </c>
      <c r="D218" s="14" t="s">
        <v>78</v>
      </c>
      <c r="F218" s="21" t="s">
        <v>2</v>
      </c>
      <c r="G218" s="74" t="s">
        <v>123</v>
      </c>
    </row>
    <row r="219" ht="15.75" customHeight="1">
      <c r="A219" s="69">
        <f t="shared" si="1"/>
        <v>218</v>
      </c>
      <c r="B219" s="21" t="s">
        <v>289</v>
      </c>
      <c r="C219" s="13" t="s">
        <v>56</v>
      </c>
      <c r="D219" s="14" t="s">
        <v>78</v>
      </c>
      <c r="E219" s="70" t="s">
        <v>1</v>
      </c>
      <c r="F219" s="71"/>
      <c r="G219" s="71"/>
    </row>
    <row r="220" ht="15.75" customHeight="1">
      <c r="A220" s="69">
        <f t="shared" si="1"/>
        <v>219</v>
      </c>
      <c r="B220" s="13" t="s">
        <v>290</v>
      </c>
      <c r="C220" s="13" t="s">
        <v>56</v>
      </c>
      <c r="D220" s="14" t="s">
        <v>78</v>
      </c>
      <c r="E220" s="81" t="s">
        <v>1</v>
      </c>
      <c r="F220" s="21"/>
      <c r="G220" s="74" t="s">
        <v>138</v>
      </c>
    </row>
    <row r="221" ht="15.75" customHeight="1">
      <c r="A221" s="69">
        <f t="shared" si="1"/>
        <v>220</v>
      </c>
      <c r="B221" s="21" t="s">
        <v>291</v>
      </c>
      <c r="C221" s="13" t="s">
        <v>56</v>
      </c>
      <c r="D221" s="14" t="s">
        <v>78</v>
      </c>
      <c r="E221" s="13" t="s">
        <v>1</v>
      </c>
      <c r="F221" s="74"/>
      <c r="G221" s="74" t="s">
        <v>292</v>
      </c>
    </row>
    <row r="222" ht="15.75" customHeight="1">
      <c r="A222" s="69">
        <f t="shared" si="1"/>
        <v>221</v>
      </c>
      <c r="B222" s="21" t="s">
        <v>293</v>
      </c>
      <c r="C222" s="13" t="s">
        <v>56</v>
      </c>
      <c r="D222" s="14" t="s">
        <v>78</v>
      </c>
      <c r="E222" s="70" t="s">
        <v>1</v>
      </c>
      <c r="F222" s="71"/>
      <c r="G222" s="71"/>
    </row>
    <row r="223" ht="15.75" customHeight="1">
      <c r="A223" s="69">
        <f t="shared" si="1"/>
        <v>222</v>
      </c>
      <c r="B223" s="21" t="s">
        <v>294</v>
      </c>
      <c r="C223" s="13" t="s">
        <v>56</v>
      </c>
      <c r="D223" s="14" t="s">
        <v>78</v>
      </c>
      <c r="F223" s="21" t="s">
        <v>2</v>
      </c>
      <c r="G223" s="74" t="s">
        <v>69</v>
      </c>
    </row>
    <row r="224" ht="15.75" customHeight="1">
      <c r="A224" s="69">
        <f t="shared" si="1"/>
        <v>223</v>
      </c>
      <c r="B224" s="21" t="s">
        <v>295</v>
      </c>
      <c r="C224" s="13" t="s">
        <v>56</v>
      </c>
      <c r="D224" s="14" t="s">
        <v>78</v>
      </c>
      <c r="E224" s="70" t="s">
        <v>1</v>
      </c>
      <c r="F224" s="71"/>
      <c r="G224" s="71"/>
    </row>
    <row r="225" ht="15.75" customHeight="1">
      <c r="A225" s="69">
        <f t="shared" si="1"/>
        <v>224</v>
      </c>
      <c r="B225" s="21" t="s">
        <v>296</v>
      </c>
      <c r="C225" s="13" t="s">
        <v>56</v>
      </c>
      <c r="D225" s="14" t="s">
        <v>78</v>
      </c>
      <c r="E225" s="81" t="s">
        <v>1</v>
      </c>
      <c r="F225" s="21"/>
      <c r="G225" s="74" t="s">
        <v>138</v>
      </c>
    </row>
    <row r="226" ht="15.75" customHeight="1">
      <c r="A226" s="69">
        <f t="shared" si="1"/>
        <v>225</v>
      </c>
      <c r="B226" s="21" t="s">
        <v>297</v>
      </c>
      <c r="C226" s="13" t="s">
        <v>56</v>
      </c>
      <c r="D226" s="14" t="s">
        <v>78</v>
      </c>
      <c r="E226" s="70" t="s">
        <v>1</v>
      </c>
      <c r="F226" s="71"/>
      <c r="G226" s="71"/>
    </row>
    <row r="227" ht="15.75" customHeight="1">
      <c r="A227" s="69">
        <f t="shared" si="1"/>
        <v>226</v>
      </c>
      <c r="B227" s="21" t="s">
        <v>298</v>
      </c>
      <c r="C227" s="13" t="s">
        <v>56</v>
      </c>
      <c r="D227" s="14" t="s">
        <v>78</v>
      </c>
      <c r="E227" s="13" t="s">
        <v>1</v>
      </c>
      <c r="F227" s="74"/>
      <c r="G227" s="74" t="s">
        <v>299</v>
      </c>
    </row>
    <row r="228" ht="15.75" customHeight="1">
      <c r="A228" s="69">
        <f t="shared" si="1"/>
        <v>227</v>
      </c>
      <c r="B228" s="21" t="s">
        <v>300</v>
      </c>
      <c r="C228" s="13" t="s">
        <v>56</v>
      </c>
      <c r="D228" s="14" t="s">
        <v>78</v>
      </c>
      <c r="F228" s="21" t="s">
        <v>2</v>
      </c>
      <c r="G228" s="74" t="s">
        <v>123</v>
      </c>
    </row>
    <row r="229" ht="15.75" customHeight="1">
      <c r="A229" s="69">
        <f t="shared" si="1"/>
        <v>228</v>
      </c>
      <c r="B229" s="21" t="s">
        <v>301</v>
      </c>
      <c r="C229" s="13" t="s">
        <v>56</v>
      </c>
      <c r="D229" s="14" t="s">
        <v>78</v>
      </c>
      <c r="E229" s="13" t="s">
        <v>1</v>
      </c>
      <c r="F229" s="74"/>
      <c r="G229" s="74" t="s">
        <v>292</v>
      </c>
    </row>
    <row r="230" ht="15.75" customHeight="1">
      <c r="A230" s="69">
        <f t="shared" si="1"/>
        <v>229</v>
      </c>
      <c r="B230" s="21" t="s">
        <v>302</v>
      </c>
      <c r="C230" s="13" t="s">
        <v>56</v>
      </c>
      <c r="D230" s="14" t="s">
        <v>78</v>
      </c>
      <c r="E230" s="70" t="s">
        <v>1</v>
      </c>
      <c r="F230" s="74"/>
      <c r="G230" s="74"/>
    </row>
    <row r="231" ht="15.75" customHeight="1">
      <c r="A231" s="69">
        <f t="shared" si="1"/>
        <v>230</v>
      </c>
      <c r="B231" s="21" t="s">
        <v>303</v>
      </c>
      <c r="C231" s="13" t="s">
        <v>56</v>
      </c>
      <c r="D231" s="14" t="s">
        <v>78</v>
      </c>
      <c r="E231" s="71"/>
      <c r="F231" s="21" t="s">
        <v>2</v>
      </c>
      <c r="G231" s="74" t="s">
        <v>304</v>
      </c>
    </row>
    <row r="232" ht="15.75" customHeight="1">
      <c r="A232" s="69">
        <f t="shared" si="1"/>
        <v>231</v>
      </c>
      <c r="B232" s="21" t="s">
        <v>305</v>
      </c>
      <c r="C232" s="13" t="s">
        <v>306</v>
      </c>
      <c r="D232" s="14" t="s">
        <v>78</v>
      </c>
      <c r="E232" s="71"/>
      <c r="F232" s="21" t="s">
        <v>2</v>
      </c>
      <c r="G232" s="74" t="s">
        <v>304</v>
      </c>
    </row>
    <row r="233" ht="15.75" customHeight="1">
      <c r="A233" s="69">
        <f t="shared" si="1"/>
        <v>232</v>
      </c>
      <c r="B233" s="21" t="s">
        <v>307</v>
      </c>
      <c r="C233" s="13" t="s">
        <v>306</v>
      </c>
      <c r="D233" s="14" t="s">
        <v>50</v>
      </c>
      <c r="E233" s="71"/>
      <c r="F233" s="21" t="s">
        <v>2</v>
      </c>
      <c r="G233" s="74" t="s">
        <v>304</v>
      </c>
    </row>
    <row r="234" ht="15.75" customHeight="1">
      <c r="A234" s="69">
        <f t="shared" si="1"/>
        <v>233</v>
      </c>
      <c r="B234" s="21" t="s">
        <v>308</v>
      </c>
      <c r="C234" s="13" t="s">
        <v>306</v>
      </c>
      <c r="D234" s="14" t="s">
        <v>50</v>
      </c>
      <c r="E234" s="71"/>
      <c r="F234" s="21" t="s">
        <v>2</v>
      </c>
      <c r="G234" s="74" t="s">
        <v>304</v>
      </c>
    </row>
    <row r="235" ht="15.75" customHeight="1">
      <c r="A235" s="69">
        <f t="shared" si="1"/>
        <v>234</v>
      </c>
      <c r="B235" s="21" t="s">
        <v>309</v>
      </c>
      <c r="C235" s="13" t="s">
        <v>306</v>
      </c>
      <c r="D235" s="14" t="s">
        <v>50</v>
      </c>
      <c r="E235" s="71"/>
      <c r="F235" s="21" t="s">
        <v>2</v>
      </c>
      <c r="G235" s="74" t="s">
        <v>304</v>
      </c>
    </row>
    <row r="236" ht="15.75" customHeight="1">
      <c r="A236" s="69">
        <f t="shared" si="1"/>
        <v>235</v>
      </c>
      <c r="B236" s="21" t="s">
        <v>310</v>
      </c>
      <c r="C236" s="13" t="s">
        <v>306</v>
      </c>
      <c r="D236" s="14" t="s">
        <v>50</v>
      </c>
      <c r="E236" s="71"/>
      <c r="F236" s="21" t="s">
        <v>2</v>
      </c>
      <c r="G236" s="74" t="s">
        <v>304</v>
      </c>
    </row>
    <row r="237" ht="15.75" customHeight="1">
      <c r="A237" s="69">
        <f t="shared" si="1"/>
        <v>236</v>
      </c>
      <c r="B237" s="21" t="s">
        <v>311</v>
      </c>
      <c r="C237" s="13" t="s">
        <v>306</v>
      </c>
      <c r="D237" s="14" t="s">
        <v>50</v>
      </c>
      <c r="E237" s="71"/>
      <c r="F237" s="21" t="s">
        <v>2</v>
      </c>
      <c r="G237" s="74" t="s">
        <v>304</v>
      </c>
    </row>
    <row r="238" ht="15.75" customHeight="1">
      <c r="A238" s="69">
        <f t="shared" si="1"/>
        <v>237</v>
      </c>
      <c r="B238" s="21" t="s">
        <v>312</v>
      </c>
      <c r="C238" s="13" t="s">
        <v>306</v>
      </c>
      <c r="D238" s="14" t="s">
        <v>50</v>
      </c>
      <c r="E238" s="71"/>
      <c r="F238" s="21" t="s">
        <v>2</v>
      </c>
      <c r="G238" s="74" t="s">
        <v>304</v>
      </c>
    </row>
    <row r="239" ht="15.75" customHeight="1">
      <c r="A239" s="69">
        <f t="shared" si="1"/>
        <v>238</v>
      </c>
      <c r="B239" s="21" t="s">
        <v>313</v>
      </c>
      <c r="C239" s="13" t="s">
        <v>306</v>
      </c>
      <c r="D239" s="14" t="s">
        <v>50</v>
      </c>
      <c r="E239" s="71"/>
      <c r="F239" s="21" t="s">
        <v>2</v>
      </c>
      <c r="G239" s="74" t="s">
        <v>304</v>
      </c>
    </row>
    <row r="240" ht="15.75" customHeight="1">
      <c r="A240" s="69">
        <f t="shared" si="1"/>
        <v>239</v>
      </c>
      <c r="B240" s="21" t="s">
        <v>314</v>
      </c>
      <c r="C240" s="13" t="s">
        <v>306</v>
      </c>
      <c r="D240" s="14" t="s">
        <v>50</v>
      </c>
      <c r="E240" s="85" t="s">
        <v>1</v>
      </c>
      <c r="F240" s="21"/>
      <c r="G240" s="74" t="s">
        <v>83</v>
      </c>
    </row>
    <row r="241" ht="15.75" customHeight="1">
      <c r="A241" s="69">
        <f t="shared" si="1"/>
        <v>240</v>
      </c>
      <c r="B241" s="21" t="s">
        <v>315</v>
      </c>
      <c r="C241" s="13" t="s">
        <v>306</v>
      </c>
      <c r="D241" s="14" t="s">
        <v>50</v>
      </c>
      <c r="E241" s="71"/>
      <c r="F241" s="21" t="s">
        <v>2</v>
      </c>
      <c r="G241" s="74" t="s">
        <v>304</v>
      </c>
    </row>
    <row r="242" ht="15.75" customHeight="1">
      <c r="A242" s="69">
        <f t="shared" si="1"/>
        <v>241</v>
      </c>
      <c r="B242" s="21" t="s">
        <v>316</v>
      </c>
      <c r="C242" s="13" t="s">
        <v>306</v>
      </c>
      <c r="D242" s="14" t="s">
        <v>50</v>
      </c>
      <c r="E242" s="71"/>
      <c r="F242" s="21" t="s">
        <v>2</v>
      </c>
      <c r="G242" s="74" t="s">
        <v>304</v>
      </c>
    </row>
    <row r="243" ht="15.75" customHeight="1">
      <c r="A243" s="69">
        <f t="shared" si="1"/>
        <v>242</v>
      </c>
      <c r="B243" s="21" t="s">
        <v>317</v>
      </c>
      <c r="C243" s="13" t="s">
        <v>306</v>
      </c>
      <c r="D243" s="14" t="s">
        <v>50</v>
      </c>
      <c r="E243" s="71"/>
      <c r="F243" s="21" t="s">
        <v>2</v>
      </c>
      <c r="G243" s="74" t="s">
        <v>304</v>
      </c>
    </row>
    <row r="244" ht="15.75" customHeight="1">
      <c r="A244" s="69">
        <f t="shared" si="1"/>
        <v>243</v>
      </c>
      <c r="B244" s="21" t="s">
        <v>318</v>
      </c>
      <c r="C244" s="13" t="s">
        <v>306</v>
      </c>
      <c r="D244" s="14" t="s">
        <v>50</v>
      </c>
      <c r="E244" s="71"/>
      <c r="F244" s="21" t="s">
        <v>2</v>
      </c>
      <c r="G244" s="74" t="s">
        <v>304</v>
      </c>
    </row>
    <row r="245" ht="15.75" customHeight="1">
      <c r="A245" s="69">
        <f t="shared" si="1"/>
        <v>244</v>
      </c>
      <c r="B245" s="21" t="s">
        <v>319</v>
      </c>
      <c r="C245" s="13" t="s">
        <v>306</v>
      </c>
      <c r="D245" s="14" t="s">
        <v>50</v>
      </c>
      <c r="E245" s="71"/>
      <c r="F245" s="21" t="s">
        <v>2</v>
      </c>
      <c r="G245" s="74" t="s">
        <v>304</v>
      </c>
    </row>
    <row r="246" ht="15.75" customHeight="1">
      <c r="A246" s="69">
        <f t="shared" si="1"/>
        <v>245</v>
      </c>
      <c r="B246" s="21" t="s">
        <v>320</v>
      </c>
      <c r="C246" s="13" t="s">
        <v>306</v>
      </c>
      <c r="D246" s="14" t="s">
        <v>50</v>
      </c>
      <c r="E246" s="71"/>
      <c r="F246" s="21" t="s">
        <v>2</v>
      </c>
      <c r="G246" s="74" t="s">
        <v>304</v>
      </c>
    </row>
    <row r="247" ht="15.75" customHeight="1">
      <c r="A247" s="69">
        <f t="shared" si="1"/>
        <v>246</v>
      </c>
      <c r="B247" s="21" t="s">
        <v>321</v>
      </c>
      <c r="C247" s="13" t="s">
        <v>306</v>
      </c>
      <c r="D247" s="14" t="s">
        <v>50</v>
      </c>
      <c r="E247" s="71"/>
      <c r="F247" s="21" t="s">
        <v>2</v>
      </c>
      <c r="G247" s="74" t="s">
        <v>304</v>
      </c>
    </row>
    <row r="248" ht="15.75" customHeight="1">
      <c r="A248" s="69">
        <f t="shared" si="1"/>
        <v>247</v>
      </c>
      <c r="B248" s="13" t="s">
        <v>322</v>
      </c>
      <c r="C248" s="13" t="s">
        <v>306</v>
      </c>
      <c r="D248" s="14" t="s">
        <v>50</v>
      </c>
      <c r="E248" s="71"/>
      <c r="F248" s="21" t="s">
        <v>2</v>
      </c>
      <c r="G248" s="74" t="s">
        <v>304</v>
      </c>
    </row>
    <row r="249" ht="15.75" customHeight="1">
      <c r="A249" s="69">
        <f t="shared" si="1"/>
        <v>248</v>
      </c>
      <c r="B249" s="21" t="s">
        <v>323</v>
      </c>
      <c r="C249" s="13" t="s">
        <v>306</v>
      </c>
      <c r="D249" s="14" t="s">
        <v>50</v>
      </c>
      <c r="E249" s="71"/>
      <c r="F249" s="21" t="s">
        <v>2</v>
      </c>
      <c r="G249" s="74" t="s">
        <v>304</v>
      </c>
    </row>
    <row r="250" ht="15.75" customHeight="1">
      <c r="A250" s="69">
        <f t="shared" si="1"/>
        <v>249</v>
      </c>
      <c r="B250" s="21" t="s">
        <v>324</v>
      </c>
      <c r="C250" s="13" t="s">
        <v>306</v>
      </c>
      <c r="D250" s="14" t="s">
        <v>50</v>
      </c>
      <c r="E250" s="71"/>
      <c r="F250" s="21" t="s">
        <v>2</v>
      </c>
      <c r="G250" s="74" t="s">
        <v>304</v>
      </c>
    </row>
    <row r="251" ht="15.75" customHeight="1">
      <c r="A251" s="69">
        <f t="shared" si="1"/>
        <v>250</v>
      </c>
      <c r="B251" s="21" t="s">
        <v>325</v>
      </c>
      <c r="C251" s="13" t="s">
        <v>306</v>
      </c>
      <c r="D251" s="14" t="s">
        <v>50</v>
      </c>
      <c r="E251" s="71"/>
      <c r="F251" s="21" t="s">
        <v>2</v>
      </c>
      <c r="G251" s="74" t="s">
        <v>304</v>
      </c>
    </row>
    <row r="252" ht="15.75" customHeight="1">
      <c r="A252" s="69">
        <f t="shared" si="1"/>
        <v>251</v>
      </c>
      <c r="B252" s="21" t="s">
        <v>326</v>
      </c>
      <c r="C252" s="13" t="s">
        <v>306</v>
      </c>
      <c r="D252" s="14" t="s">
        <v>50</v>
      </c>
      <c r="E252" s="71"/>
      <c r="F252" s="21" t="s">
        <v>2</v>
      </c>
      <c r="G252" s="74" t="s">
        <v>304</v>
      </c>
    </row>
    <row r="253" ht="15.75" customHeight="1">
      <c r="A253" s="69">
        <f t="shared" si="1"/>
        <v>252</v>
      </c>
      <c r="B253" s="21" t="s">
        <v>327</v>
      </c>
      <c r="C253" s="13" t="s">
        <v>306</v>
      </c>
      <c r="D253" s="14" t="s">
        <v>50</v>
      </c>
      <c r="E253" s="71"/>
      <c r="F253" s="21" t="s">
        <v>2</v>
      </c>
      <c r="G253" s="74" t="s">
        <v>304</v>
      </c>
    </row>
    <row r="254" ht="15.75" customHeight="1">
      <c r="A254" s="69">
        <f t="shared" si="1"/>
        <v>253</v>
      </c>
      <c r="B254" s="21" t="s">
        <v>328</v>
      </c>
      <c r="C254" s="13" t="s">
        <v>306</v>
      </c>
      <c r="D254" s="14" t="s">
        <v>50</v>
      </c>
      <c r="E254" s="70" t="s">
        <v>1</v>
      </c>
      <c r="F254" s="71"/>
      <c r="G254" s="71"/>
    </row>
    <row r="255" ht="15.75" customHeight="1">
      <c r="A255" s="69">
        <f t="shared" si="1"/>
        <v>254</v>
      </c>
      <c r="B255" s="21" t="s">
        <v>329</v>
      </c>
      <c r="C255" s="13" t="s">
        <v>306</v>
      </c>
      <c r="D255" s="14" t="s">
        <v>50</v>
      </c>
      <c r="E255" s="71"/>
      <c r="F255" s="21" t="s">
        <v>2</v>
      </c>
      <c r="G255" s="74" t="s">
        <v>123</v>
      </c>
    </row>
    <row r="256" ht="15.75" customHeight="1">
      <c r="A256" s="69">
        <f t="shared" si="1"/>
        <v>255</v>
      </c>
      <c r="B256" s="21" t="s">
        <v>330</v>
      </c>
      <c r="C256" s="13" t="s">
        <v>306</v>
      </c>
      <c r="D256" s="14" t="s">
        <v>50</v>
      </c>
      <c r="E256" s="71"/>
      <c r="F256" s="21" t="s">
        <v>2</v>
      </c>
      <c r="G256" s="74" t="s">
        <v>123</v>
      </c>
    </row>
    <row r="257" ht="15.75" customHeight="1">
      <c r="A257" s="69">
        <f t="shared" si="1"/>
        <v>256</v>
      </c>
      <c r="B257" s="21" t="s">
        <v>331</v>
      </c>
      <c r="C257" s="13" t="s">
        <v>306</v>
      </c>
      <c r="D257" s="14" t="s">
        <v>50</v>
      </c>
      <c r="E257" s="70" t="s">
        <v>1</v>
      </c>
      <c r="F257" s="71"/>
      <c r="G257" s="71"/>
    </row>
    <row r="258" ht="15.75" customHeight="1">
      <c r="A258" s="87">
        <f t="shared" si="1"/>
        <v>257</v>
      </c>
      <c r="B258" s="21" t="s">
        <v>332</v>
      </c>
      <c r="C258" s="13" t="s">
        <v>306</v>
      </c>
      <c r="D258" s="14" t="s">
        <v>50</v>
      </c>
      <c r="E258" s="71"/>
      <c r="F258" s="21" t="s">
        <v>2</v>
      </c>
      <c r="G258" s="74" t="s">
        <v>123</v>
      </c>
    </row>
    <row r="259" ht="15.75" customHeight="1">
      <c r="A259" s="69">
        <f t="shared" si="1"/>
        <v>258</v>
      </c>
      <c r="B259" s="21" t="s">
        <v>333</v>
      </c>
      <c r="C259" s="13" t="s">
        <v>306</v>
      </c>
      <c r="D259" s="14" t="s">
        <v>50</v>
      </c>
      <c r="E259" s="71"/>
      <c r="F259" s="21" t="s">
        <v>2</v>
      </c>
      <c r="G259" s="74" t="s">
        <v>123</v>
      </c>
    </row>
    <row r="260" ht="15.75" customHeight="1">
      <c r="A260" s="69">
        <f t="shared" si="1"/>
        <v>259</v>
      </c>
      <c r="B260" s="21" t="s">
        <v>334</v>
      </c>
      <c r="C260" s="13" t="s">
        <v>306</v>
      </c>
      <c r="D260" s="14" t="s">
        <v>50</v>
      </c>
      <c r="E260" s="71"/>
      <c r="F260" s="21" t="s">
        <v>2</v>
      </c>
      <c r="G260" s="74" t="s">
        <v>123</v>
      </c>
    </row>
    <row r="261" ht="15.75" customHeight="1">
      <c r="A261" s="69">
        <f t="shared" si="1"/>
        <v>260</v>
      </c>
      <c r="B261" s="21" t="s">
        <v>335</v>
      </c>
      <c r="C261" s="13" t="s">
        <v>306</v>
      </c>
      <c r="D261" s="14" t="s">
        <v>50</v>
      </c>
      <c r="E261" s="71"/>
      <c r="F261" s="21" t="s">
        <v>2</v>
      </c>
      <c r="G261" s="74" t="s">
        <v>123</v>
      </c>
    </row>
    <row r="262" ht="15.75" customHeight="1">
      <c r="A262" s="69">
        <f t="shared" si="1"/>
        <v>261</v>
      </c>
      <c r="B262" s="21" t="s">
        <v>336</v>
      </c>
      <c r="C262" s="13" t="s">
        <v>306</v>
      </c>
      <c r="D262" s="14" t="s">
        <v>50</v>
      </c>
      <c r="E262" s="71"/>
      <c r="F262" s="21" t="s">
        <v>2</v>
      </c>
      <c r="G262" s="74" t="s">
        <v>123</v>
      </c>
    </row>
    <row r="263" ht="15.75" customHeight="1">
      <c r="A263" s="69">
        <f t="shared" si="1"/>
        <v>262</v>
      </c>
      <c r="B263" s="21" t="s">
        <v>337</v>
      </c>
      <c r="C263" s="13" t="s">
        <v>306</v>
      </c>
      <c r="D263" s="14" t="s">
        <v>50</v>
      </c>
      <c r="E263" s="71"/>
      <c r="F263" s="21" t="s">
        <v>2</v>
      </c>
      <c r="G263" s="74" t="s">
        <v>123</v>
      </c>
    </row>
    <row r="264" ht="15.75" customHeight="1">
      <c r="A264" s="69">
        <f t="shared" si="1"/>
        <v>263</v>
      </c>
      <c r="B264" s="21" t="s">
        <v>338</v>
      </c>
      <c r="C264" s="13" t="s">
        <v>306</v>
      </c>
      <c r="D264" s="14" t="s">
        <v>50</v>
      </c>
      <c r="E264" s="71"/>
      <c r="F264" s="21" t="s">
        <v>2</v>
      </c>
      <c r="G264" s="74" t="s">
        <v>123</v>
      </c>
    </row>
    <row r="265" ht="15.75" customHeight="1">
      <c r="A265" s="69">
        <f t="shared" si="1"/>
        <v>264</v>
      </c>
      <c r="B265" s="21" t="s">
        <v>339</v>
      </c>
      <c r="C265" s="13" t="s">
        <v>306</v>
      </c>
      <c r="D265" s="14" t="s">
        <v>50</v>
      </c>
      <c r="E265" s="71"/>
      <c r="F265" s="21" t="s">
        <v>2</v>
      </c>
      <c r="G265" s="74" t="s">
        <v>123</v>
      </c>
    </row>
    <row r="266" ht="15.75" customHeight="1">
      <c r="A266" s="69">
        <f t="shared" si="1"/>
        <v>265</v>
      </c>
      <c r="B266" s="21" t="s">
        <v>340</v>
      </c>
      <c r="C266" s="13" t="s">
        <v>306</v>
      </c>
      <c r="D266" s="14" t="s">
        <v>50</v>
      </c>
      <c r="E266" s="71"/>
      <c r="F266" s="21" t="s">
        <v>2</v>
      </c>
      <c r="G266" s="74" t="s">
        <v>123</v>
      </c>
    </row>
    <row r="267" ht="15.75" customHeight="1">
      <c r="A267" s="69">
        <f t="shared" si="1"/>
        <v>266</v>
      </c>
      <c r="B267" s="21" t="s">
        <v>341</v>
      </c>
      <c r="C267" s="13" t="s">
        <v>306</v>
      </c>
      <c r="D267" s="14" t="s">
        <v>50</v>
      </c>
      <c r="E267" s="71"/>
      <c r="F267" s="21" t="s">
        <v>2</v>
      </c>
      <c r="G267" s="74" t="s">
        <v>123</v>
      </c>
    </row>
    <row r="268" ht="15.75" customHeight="1">
      <c r="A268" s="69">
        <f t="shared" si="1"/>
        <v>267</v>
      </c>
      <c r="B268" s="21" t="s">
        <v>342</v>
      </c>
      <c r="C268" s="13" t="s">
        <v>306</v>
      </c>
      <c r="D268" s="14" t="s">
        <v>50</v>
      </c>
      <c r="E268" s="71"/>
      <c r="F268" s="21" t="s">
        <v>2</v>
      </c>
      <c r="G268" s="74" t="s">
        <v>123</v>
      </c>
    </row>
    <row r="269" ht="15.75" customHeight="1">
      <c r="A269" s="69">
        <f t="shared" si="1"/>
        <v>268</v>
      </c>
      <c r="B269" s="21" t="s">
        <v>343</v>
      </c>
      <c r="C269" s="13" t="s">
        <v>306</v>
      </c>
      <c r="D269" s="14" t="s">
        <v>50</v>
      </c>
      <c r="E269" s="71"/>
      <c r="F269" s="21" t="s">
        <v>2</v>
      </c>
      <c r="G269" s="74" t="s">
        <v>123</v>
      </c>
    </row>
    <row r="270" ht="15.75" customHeight="1">
      <c r="A270" s="87">
        <f t="shared" si="1"/>
        <v>269</v>
      </c>
      <c r="B270" s="21" t="s">
        <v>344</v>
      </c>
      <c r="C270" s="13" t="s">
        <v>306</v>
      </c>
      <c r="D270" s="14" t="s">
        <v>78</v>
      </c>
      <c r="E270" s="13" t="s">
        <v>1</v>
      </c>
      <c r="F270" s="74"/>
      <c r="G270" s="74" t="s">
        <v>345</v>
      </c>
    </row>
    <row r="271" ht="15.75" customHeight="1">
      <c r="A271" s="69">
        <f t="shared" si="1"/>
        <v>270</v>
      </c>
      <c r="B271" s="21" t="s">
        <v>346</v>
      </c>
      <c r="C271" s="13" t="s">
        <v>306</v>
      </c>
      <c r="D271" s="14" t="s">
        <v>78</v>
      </c>
      <c r="E271" s="70" t="s">
        <v>1</v>
      </c>
      <c r="F271" s="71"/>
      <c r="G271" s="71"/>
    </row>
    <row r="272" ht="15.75" customHeight="1">
      <c r="A272" s="69">
        <f t="shared" si="1"/>
        <v>271</v>
      </c>
      <c r="B272" s="21" t="s">
        <v>347</v>
      </c>
      <c r="C272" s="13" t="s">
        <v>306</v>
      </c>
      <c r="D272" s="14" t="s">
        <v>78</v>
      </c>
      <c r="E272" s="85" t="s">
        <v>1</v>
      </c>
      <c r="F272" s="21"/>
      <c r="G272" s="74" t="s">
        <v>83</v>
      </c>
    </row>
    <row r="273" ht="15.75" customHeight="1">
      <c r="A273" s="69">
        <f t="shared" si="1"/>
        <v>272</v>
      </c>
      <c r="B273" s="21" t="s">
        <v>348</v>
      </c>
      <c r="C273" s="13" t="s">
        <v>306</v>
      </c>
      <c r="D273" s="14" t="s">
        <v>78</v>
      </c>
      <c r="E273" s="85" t="s">
        <v>1</v>
      </c>
      <c r="F273" s="21"/>
      <c r="G273" s="74" t="s">
        <v>83</v>
      </c>
    </row>
    <row r="274" ht="15.75" customHeight="1">
      <c r="A274" s="69">
        <f t="shared" si="1"/>
        <v>273</v>
      </c>
      <c r="B274" s="21" t="s">
        <v>349</v>
      </c>
      <c r="C274" s="13" t="s">
        <v>306</v>
      </c>
      <c r="D274" s="14" t="s">
        <v>78</v>
      </c>
      <c r="E274" s="71"/>
      <c r="F274" s="21" t="s">
        <v>2</v>
      </c>
      <c r="G274" s="74" t="s">
        <v>123</v>
      </c>
    </row>
    <row r="275" ht="15.75" customHeight="1">
      <c r="A275" s="69">
        <f t="shared" si="1"/>
        <v>274</v>
      </c>
      <c r="B275" s="13" t="s">
        <v>350</v>
      </c>
      <c r="C275" s="13" t="s">
        <v>306</v>
      </c>
      <c r="D275" s="14" t="s">
        <v>78</v>
      </c>
      <c r="E275" s="70" t="s">
        <v>1</v>
      </c>
      <c r="F275" s="74"/>
      <c r="G275" s="74" t="s">
        <v>351</v>
      </c>
    </row>
    <row r="276" ht="15.75" customHeight="1">
      <c r="A276" s="69">
        <f t="shared" si="1"/>
        <v>275</v>
      </c>
      <c r="B276" s="21" t="s">
        <v>352</v>
      </c>
      <c r="C276" s="13" t="s">
        <v>306</v>
      </c>
      <c r="D276" s="14" t="s">
        <v>78</v>
      </c>
      <c r="E276" s="71"/>
      <c r="F276" s="21" t="s">
        <v>2</v>
      </c>
      <c r="G276" s="74" t="s">
        <v>123</v>
      </c>
    </row>
    <row r="277" ht="15.75" customHeight="1">
      <c r="A277" s="69">
        <f t="shared" si="1"/>
        <v>276</v>
      </c>
      <c r="B277" s="21" t="s">
        <v>353</v>
      </c>
      <c r="C277" s="13" t="s">
        <v>306</v>
      </c>
      <c r="D277" s="14" t="s">
        <v>78</v>
      </c>
      <c r="E277" s="71"/>
      <c r="F277" s="21" t="s">
        <v>2</v>
      </c>
      <c r="G277" s="74" t="s">
        <v>123</v>
      </c>
    </row>
    <row r="278" ht="15.75" customHeight="1">
      <c r="A278" s="69">
        <f t="shared" si="1"/>
        <v>277</v>
      </c>
      <c r="B278" s="21" t="s">
        <v>354</v>
      </c>
      <c r="C278" s="13" t="s">
        <v>306</v>
      </c>
      <c r="D278" s="14" t="s">
        <v>78</v>
      </c>
      <c r="E278" s="71"/>
      <c r="F278" s="21" t="s">
        <v>2</v>
      </c>
      <c r="G278" s="74" t="s">
        <v>123</v>
      </c>
    </row>
    <row r="279" ht="15.75" customHeight="1">
      <c r="A279" s="69">
        <f t="shared" si="1"/>
        <v>278</v>
      </c>
      <c r="B279" s="21" t="s">
        <v>355</v>
      </c>
      <c r="C279" s="13" t="s">
        <v>306</v>
      </c>
      <c r="D279" s="14" t="s">
        <v>78</v>
      </c>
      <c r="E279" s="70" t="s">
        <v>1</v>
      </c>
      <c r="F279" s="71"/>
      <c r="G279" s="71"/>
    </row>
    <row r="280" ht="15.75" customHeight="1">
      <c r="A280" s="69">
        <f t="shared" si="1"/>
        <v>279</v>
      </c>
      <c r="B280" s="21" t="s">
        <v>356</v>
      </c>
      <c r="C280" s="13" t="s">
        <v>306</v>
      </c>
      <c r="D280" s="14" t="s">
        <v>78</v>
      </c>
      <c r="E280" s="71"/>
      <c r="F280" s="21" t="s">
        <v>2</v>
      </c>
      <c r="G280" s="74" t="s">
        <v>123</v>
      </c>
    </row>
    <row r="281" ht="15.75" customHeight="1">
      <c r="A281" s="69">
        <f t="shared" si="1"/>
        <v>280</v>
      </c>
      <c r="B281" s="21" t="s">
        <v>357</v>
      </c>
      <c r="C281" s="13" t="s">
        <v>306</v>
      </c>
      <c r="D281" s="14" t="s">
        <v>78</v>
      </c>
      <c r="E281" s="85" t="s">
        <v>1</v>
      </c>
      <c r="F281" s="21"/>
      <c r="G281" s="74" t="s">
        <v>83</v>
      </c>
    </row>
    <row r="282" ht="15.75" customHeight="1">
      <c r="A282" s="69">
        <f t="shared" si="1"/>
        <v>281</v>
      </c>
      <c r="B282" s="21" t="s">
        <v>358</v>
      </c>
      <c r="C282" s="13" t="s">
        <v>306</v>
      </c>
      <c r="D282" s="14" t="s">
        <v>78</v>
      </c>
      <c r="E282" s="71"/>
      <c r="F282" s="21" t="s">
        <v>2</v>
      </c>
      <c r="G282" s="74" t="s">
        <v>123</v>
      </c>
    </row>
    <row r="283" ht="15.75" customHeight="1">
      <c r="A283" s="63"/>
    </row>
    <row r="284" ht="15.75" customHeight="1">
      <c r="A284" s="63"/>
    </row>
    <row r="285" ht="15.75" customHeight="1">
      <c r="A285" s="63"/>
    </row>
    <row r="286" ht="15.75" customHeight="1">
      <c r="A286" s="63"/>
    </row>
    <row r="287" ht="15.75" customHeight="1">
      <c r="A287" s="63"/>
    </row>
    <row r="288" ht="15.75" customHeight="1">
      <c r="A288" s="63"/>
    </row>
    <row r="289" ht="15.75" customHeight="1">
      <c r="A289" s="63"/>
    </row>
    <row r="290" ht="15.75" customHeight="1">
      <c r="A290" s="63"/>
    </row>
    <row r="291" ht="15.75" customHeight="1">
      <c r="A291" s="63"/>
    </row>
    <row r="292" ht="15.75" customHeight="1">
      <c r="A292" s="63"/>
    </row>
    <row r="293" ht="15.75" customHeight="1">
      <c r="A293" s="63"/>
    </row>
    <row r="294" ht="15.75" customHeight="1">
      <c r="A294" s="63"/>
    </row>
    <row r="295" ht="15.75" customHeight="1">
      <c r="A295" s="63"/>
    </row>
    <row r="296" ht="15.75" customHeight="1">
      <c r="A296" s="63"/>
    </row>
    <row r="297" ht="15.75" customHeight="1">
      <c r="A297" s="63"/>
    </row>
    <row r="298" ht="15.75" customHeight="1">
      <c r="A298" s="63"/>
    </row>
    <row r="299" ht="15.75" customHeight="1">
      <c r="A299" s="63"/>
    </row>
    <row r="300" ht="15.75" customHeight="1">
      <c r="A300" s="63"/>
    </row>
    <row r="301" ht="15.75" customHeight="1">
      <c r="A301" s="63"/>
    </row>
    <row r="302" ht="15.75" customHeight="1">
      <c r="A302" s="63"/>
    </row>
    <row r="303" ht="15.75" customHeight="1">
      <c r="A303" s="63"/>
    </row>
    <row r="304" ht="15.75" customHeight="1">
      <c r="A304" s="63"/>
    </row>
    <row r="305" ht="15.75" customHeight="1">
      <c r="A305" s="63"/>
    </row>
    <row r="306" ht="15.75" customHeight="1">
      <c r="A306" s="63"/>
    </row>
    <row r="307" ht="15.75" customHeight="1">
      <c r="A307" s="63"/>
    </row>
    <row r="308" ht="15.75" customHeight="1">
      <c r="A308" s="63"/>
    </row>
    <row r="309" ht="15.75" customHeight="1">
      <c r="A309" s="63"/>
    </row>
    <row r="310" ht="15.75" customHeight="1">
      <c r="A310" s="63"/>
    </row>
    <row r="311" ht="15.75" customHeight="1">
      <c r="A311" s="63"/>
    </row>
    <row r="312" ht="15.75" customHeight="1">
      <c r="A312" s="63"/>
    </row>
    <row r="313" ht="15.75" customHeight="1">
      <c r="A313" s="63"/>
    </row>
    <row r="314" ht="15.75" customHeight="1">
      <c r="A314" s="63"/>
    </row>
    <row r="315" ht="15.75" customHeight="1">
      <c r="A315" s="63"/>
    </row>
    <row r="316" ht="15.75" customHeight="1">
      <c r="A316" s="63"/>
    </row>
    <row r="317" ht="15.75" customHeight="1">
      <c r="A317" s="63"/>
    </row>
    <row r="318" ht="15.75" customHeight="1">
      <c r="A318" s="63"/>
    </row>
    <row r="319" ht="15.75" customHeight="1">
      <c r="A319" s="63"/>
    </row>
    <row r="320" ht="15.75" customHeight="1">
      <c r="A320" s="63"/>
    </row>
    <row r="321" ht="15.75" customHeight="1">
      <c r="A321" s="63"/>
    </row>
    <row r="322" ht="15.75" customHeight="1">
      <c r="A322" s="63"/>
    </row>
    <row r="323" ht="15.75" customHeight="1">
      <c r="A323" s="63"/>
    </row>
    <row r="324" ht="15.75" customHeight="1">
      <c r="A324" s="63"/>
    </row>
    <row r="325" ht="15.75" customHeight="1">
      <c r="A325" s="63"/>
    </row>
    <row r="326" ht="15.75" customHeight="1">
      <c r="A326" s="63"/>
    </row>
    <row r="327" ht="15.75" customHeight="1">
      <c r="A327" s="63"/>
    </row>
    <row r="328" ht="15.75" customHeight="1">
      <c r="A328" s="63"/>
    </row>
    <row r="329" ht="15.75" customHeight="1">
      <c r="A329" s="63"/>
    </row>
    <row r="330" ht="15.75" customHeight="1">
      <c r="A330" s="63"/>
    </row>
    <row r="331" ht="15.75" customHeight="1">
      <c r="A331" s="63"/>
    </row>
    <row r="332" ht="15.75" customHeight="1">
      <c r="A332" s="63"/>
    </row>
    <row r="333" ht="15.75" customHeight="1">
      <c r="A333" s="63"/>
    </row>
    <row r="334" ht="15.75" customHeight="1">
      <c r="A334" s="63"/>
    </row>
    <row r="335" ht="15.75" customHeight="1">
      <c r="A335" s="63"/>
    </row>
    <row r="336" ht="15.75" customHeight="1">
      <c r="A336" s="63"/>
    </row>
    <row r="337" ht="15.75" customHeight="1">
      <c r="A337" s="63"/>
    </row>
    <row r="338" ht="15.75" customHeight="1">
      <c r="A338" s="63"/>
    </row>
    <row r="339" ht="15.75" customHeight="1">
      <c r="A339" s="63"/>
    </row>
    <row r="340" ht="15.75" customHeight="1">
      <c r="A340" s="63"/>
    </row>
    <row r="341" ht="15.75" customHeight="1">
      <c r="A341" s="63"/>
    </row>
    <row r="342" ht="15.75" customHeight="1">
      <c r="A342" s="63"/>
    </row>
    <row r="343" ht="15.75" customHeight="1">
      <c r="A343" s="63"/>
    </row>
    <row r="344" ht="15.75" customHeight="1">
      <c r="A344" s="63"/>
    </row>
    <row r="345" ht="15.75" customHeight="1">
      <c r="A345" s="63"/>
    </row>
    <row r="346" ht="15.75" customHeight="1">
      <c r="A346" s="63"/>
    </row>
    <row r="347" ht="15.75" customHeight="1">
      <c r="A347" s="63"/>
    </row>
    <row r="348" ht="15.75" customHeight="1">
      <c r="A348" s="63"/>
    </row>
    <row r="349" ht="15.75" customHeight="1">
      <c r="A349" s="63"/>
    </row>
    <row r="350" ht="15.75" customHeight="1">
      <c r="A350" s="63"/>
    </row>
    <row r="351" ht="15.75" customHeight="1">
      <c r="A351" s="63"/>
    </row>
    <row r="352" ht="15.75" customHeight="1">
      <c r="A352" s="63"/>
    </row>
    <row r="353" ht="15.75" customHeight="1">
      <c r="A353" s="63"/>
    </row>
    <row r="354" ht="15.75" customHeight="1">
      <c r="A354" s="63"/>
    </row>
    <row r="355" ht="15.75" customHeight="1">
      <c r="A355" s="63"/>
    </row>
    <row r="356" ht="15.75" customHeight="1">
      <c r="A356" s="63"/>
    </row>
    <row r="357" ht="15.75" customHeight="1">
      <c r="A357" s="63"/>
    </row>
    <row r="358" ht="15.75" customHeight="1">
      <c r="A358" s="63"/>
    </row>
    <row r="359" ht="15.75" customHeight="1">
      <c r="A359" s="63"/>
    </row>
    <row r="360" ht="15.75" customHeight="1">
      <c r="A360" s="63"/>
    </row>
    <row r="361" ht="15.75" customHeight="1">
      <c r="A361" s="63"/>
    </row>
    <row r="362" ht="15.75" customHeight="1">
      <c r="A362" s="63"/>
    </row>
    <row r="363" ht="15.75" customHeight="1">
      <c r="A363" s="63"/>
    </row>
    <row r="364" ht="15.75" customHeight="1">
      <c r="A364" s="63"/>
    </row>
    <row r="365" ht="15.75" customHeight="1">
      <c r="A365" s="63"/>
    </row>
    <row r="366" ht="15.75" customHeight="1">
      <c r="A366" s="63"/>
    </row>
    <row r="367" ht="15.75" customHeight="1">
      <c r="A367" s="63"/>
    </row>
    <row r="368" ht="15.75" customHeight="1">
      <c r="A368" s="63"/>
    </row>
    <row r="369" ht="15.75" customHeight="1">
      <c r="A369" s="63"/>
    </row>
    <row r="370" ht="15.75" customHeight="1">
      <c r="A370" s="63"/>
    </row>
    <row r="371" ht="15.75" customHeight="1">
      <c r="A371" s="63"/>
    </row>
    <row r="372" ht="15.75" customHeight="1">
      <c r="A372" s="63"/>
    </row>
    <row r="373" ht="15.75" customHeight="1">
      <c r="A373" s="63"/>
    </row>
    <row r="374" ht="15.75" customHeight="1">
      <c r="A374" s="63"/>
    </row>
    <row r="375" ht="15.75" customHeight="1">
      <c r="A375" s="63"/>
    </row>
    <row r="376" ht="15.75" customHeight="1">
      <c r="A376" s="63"/>
    </row>
    <row r="377" ht="15.75" customHeight="1">
      <c r="A377" s="63"/>
    </row>
    <row r="378" ht="15.75" customHeight="1">
      <c r="A378" s="63"/>
    </row>
    <row r="379" ht="15.75" customHeight="1">
      <c r="A379" s="63"/>
    </row>
    <row r="380" ht="15.75" customHeight="1">
      <c r="A380" s="63"/>
    </row>
    <row r="381" ht="15.75" customHeight="1">
      <c r="A381" s="63"/>
    </row>
    <row r="382" ht="15.75" customHeight="1">
      <c r="A382" s="63"/>
    </row>
    <row r="383" ht="15.75" customHeight="1">
      <c r="A383" s="63"/>
    </row>
    <row r="384" ht="15.75" customHeight="1">
      <c r="A384" s="63"/>
    </row>
    <row r="385" ht="15.75" customHeight="1">
      <c r="A385" s="63"/>
    </row>
    <row r="386" ht="15.75" customHeight="1">
      <c r="A386" s="63"/>
    </row>
    <row r="387" ht="15.75" customHeight="1">
      <c r="A387" s="63"/>
    </row>
    <row r="388" ht="15.75" customHeight="1">
      <c r="A388" s="63"/>
    </row>
    <row r="389" ht="15.75" customHeight="1">
      <c r="A389" s="63"/>
    </row>
    <row r="390" ht="15.75" customHeight="1">
      <c r="A390" s="63"/>
    </row>
    <row r="391" ht="15.75" customHeight="1">
      <c r="A391" s="63"/>
    </row>
    <row r="392" ht="15.75" customHeight="1">
      <c r="A392" s="63"/>
    </row>
    <row r="393" ht="15.75" customHeight="1">
      <c r="A393" s="63"/>
    </row>
    <row r="394" ht="15.75" customHeight="1">
      <c r="A394" s="63"/>
    </row>
    <row r="395" ht="15.75" customHeight="1">
      <c r="A395" s="63"/>
    </row>
    <row r="396" ht="15.75" customHeight="1">
      <c r="A396" s="63"/>
    </row>
    <row r="397" ht="15.75" customHeight="1">
      <c r="A397" s="63"/>
    </row>
    <row r="398" ht="15.75" customHeight="1">
      <c r="A398" s="63"/>
    </row>
    <row r="399" ht="15.75" customHeight="1">
      <c r="A399" s="63"/>
    </row>
    <row r="400" ht="15.75" customHeight="1">
      <c r="A400" s="63"/>
    </row>
    <row r="401" ht="15.75" customHeight="1">
      <c r="A401" s="63"/>
    </row>
    <row r="402" ht="15.75" customHeight="1">
      <c r="A402" s="63"/>
    </row>
    <row r="403" ht="15.75" customHeight="1">
      <c r="A403" s="63"/>
    </row>
    <row r="404" ht="15.75" customHeight="1">
      <c r="A404" s="63"/>
    </row>
    <row r="405" ht="15.75" customHeight="1">
      <c r="A405" s="63"/>
    </row>
    <row r="406" ht="15.75" customHeight="1">
      <c r="A406" s="63"/>
    </row>
    <row r="407" ht="15.75" customHeight="1">
      <c r="A407" s="63"/>
    </row>
    <row r="408" ht="15.75" customHeight="1">
      <c r="A408" s="63"/>
    </row>
    <row r="409" ht="15.75" customHeight="1">
      <c r="A409" s="63"/>
    </row>
    <row r="410" ht="15.75" customHeight="1">
      <c r="A410" s="63"/>
    </row>
    <row r="411" ht="15.75" customHeight="1">
      <c r="A411" s="63"/>
    </row>
    <row r="412" ht="15.75" customHeight="1">
      <c r="A412" s="63"/>
    </row>
    <row r="413" ht="15.75" customHeight="1">
      <c r="A413" s="63"/>
    </row>
    <row r="414" ht="15.75" customHeight="1">
      <c r="A414" s="63"/>
    </row>
    <row r="415" ht="15.75" customHeight="1">
      <c r="A415" s="63"/>
    </row>
    <row r="416" ht="15.75" customHeight="1">
      <c r="A416" s="63"/>
    </row>
    <row r="417" ht="15.75" customHeight="1">
      <c r="A417" s="63"/>
    </row>
    <row r="418" ht="15.75" customHeight="1">
      <c r="A418" s="63"/>
    </row>
    <row r="419" ht="15.75" customHeight="1">
      <c r="A419" s="63"/>
    </row>
    <row r="420" ht="15.75" customHeight="1">
      <c r="A420" s="63"/>
    </row>
    <row r="421" ht="15.75" customHeight="1">
      <c r="A421" s="63"/>
    </row>
    <row r="422" ht="15.75" customHeight="1">
      <c r="A422" s="63"/>
    </row>
    <row r="423" ht="15.75" customHeight="1">
      <c r="A423" s="63"/>
    </row>
    <row r="424" ht="15.75" customHeight="1">
      <c r="A424" s="63"/>
    </row>
    <row r="425" ht="15.75" customHeight="1">
      <c r="A425" s="63"/>
    </row>
    <row r="426" ht="15.75" customHeight="1">
      <c r="A426" s="63"/>
    </row>
    <row r="427" ht="15.75" customHeight="1">
      <c r="A427" s="63"/>
    </row>
    <row r="428" ht="15.75" customHeight="1">
      <c r="A428" s="63"/>
    </row>
    <row r="429" ht="15.75" customHeight="1">
      <c r="A429" s="63"/>
    </row>
    <row r="430" ht="15.75" customHeight="1">
      <c r="A430" s="63"/>
    </row>
    <row r="431" ht="15.75" customHeight="1">
      <c r="A431" s="63"/>
    </row>
    <row r="432" ht="15.75" customHeight="1">
      <c r="A432" s="63"/>
    </row>
    <row r="433" ht="15.75" customHeight="1">
      <c r="A433" s="63"/>
    </row>
    <row r="434" ht="15.75" customHeight="1">
      <c r="A434" s="63"/>
    </row>
    <row r="435" ht="15.75" customHeight="1">
      <c r="A435" s="63"/>
    </row>
    <row r="436" ht="15.75" customHeight="1">
      <c r="A436" s="63"/>
    </row>
    <row r="437" ht="15.75" customHeight="1">
      <c r="A437" s="63"/>
    </row>
    <row r="438" ht="15.75" customHeight="1">
      <c r="A438" s="63"/>
    </row>
    <row r="439" ht="15.75" customHeight="1">
      <c r="A439" s="63"/>
    </row>
    <row r="440" ht="15.75" customHeight="1">
      <c r="A440" s="63"/>
    </row>
    <row r="441" ht="15.75" customHeight="1">
      <c r="A441" s="63"/>
    </row>
    <row r="442" ht="15.75" customHeight="1">
      <c r="A442" s="63"/>
    </row>
    <row r="443" ht="15.75" customHeight="1">
      <c r="A443" s="63"/>
    </row>
    <row r="444" ht="15.75" customHeight="1">
      <c r="A444" s="63"/>
    </row>
    <row r="445" ht="15.75" customHeight="1">
      <c r="A445" s="63"/>
    </row>
    <row r="446" ht="15.75" customHeight="1">
      <c r="A446" s="63"/>
    </row>
    <row r="447" ht="15.75" customHeight="1">
      <c r="A447" s="63"/>
    </row>
    <row r="448" ht="15.75" customHeight="1">
      <c r="A448" s="63"/>
    </row>
    <row r="449" ht="15.75" customHeight="1">
      <c r="A449" s="63"/>
    </row>
    <row r="450" ht="15.75" customHeight="1">
      <c r="A450" s="63"/>
    </row>
    <row r="451" ht="15.75" customHeight="1">
      <c r="A451" s="63"/>
    </row>
    <row r="452" ht="15.75" customHeight="1">
      <c r="A452" s="63"/>
    </row>
    <row r="453" ht="15.75" customHeight="1">
      <c r="A453" s="63"/>
    </row>
    <row r="454" ht="15.75" customHeight="1">
      <c r="A454" s="63"/>
    </row>
    <row r="455" ht="15.75" customHeight="1">
      <c r="A455" s="63"/>
    </row>
    <row r="456" ht="15.75" customHeight="1">
      <c r="A456" s="63"/>
    </row>
    <row r="457" ht="15.75" customHeight="1">
      <c r="A457" s="63"/>
    </row>
    <row r="458" ht="15.75" customHeight="1">
      <c r="A458" s="63"/>
    </row>
    <row r="459" ht="15.75" customHeight="1">
      <c r="A459" s="63"/>
    </row>
    <row r="460" ht="15.75" customHeight="1">
      <c r="A460" s="63"/>
    </row>
    <row r="461" ht="15.75" customHeight="1">
      <c r="A461" s="63"/>
    </row>
    <row r="462" ht="15.75" customHeight="1">
      <c r="A462" s="63"/>
    </row>
    <row r="463" ht="15.75" customHeight="1">
      <c r="A463" s="63"/>
    </row>
    <row r="464" ht="15.75" customHeight="1">
      <c r="A464" s="63"/>
    </row>
    <row r="465" ht="15.75" customHeight="1">
      <c r="A465" s="63"/>
    </row>
    <row r="466" ht="15.75" customHeight="1">
      <c r="A466" s="63"/>
    </row>
    <row r="467" ht="15.75" customHeight="1">
      <c r="A467" s="63"/>
    </row>
    <row r="468" ht="15.75" customHeight="1">
      <c r="A468" s="63"/>
    </row>
    <row r="469" ht="15.75" customHeight="1">
      <c r="A469" s="63"/>
    </row>
    <row r="470" ht="15.75" customHeight="1">
      <c r="A470" s="63"/>
    </row>
    <row r="471" ht="15.75" customHeight="1">
      <c r="A471" s="63"/>
    </row>
    <row r="472" ht="15.75" customHeight="1">
      <c r="A472" s="63"/>
    </row>
    <row r="473" ht="15.75" customHeight="1">
      <c r="A473" s="63"/>
    </row>
    <row r="474" ht="15.75" customHeight="1">
      <c r="A474" s="63"/>
    </row>
    <row r="475" ht="15.75" customHeight="1">
      <c r="A475" s="63"/>
    </row>
    <row r="476" ht="15.75" customHeight="1">
      <c r="A476" s="63"/>
    </row>
    <row r="477" ht="15.75" customHeight="1">
      <c r="A477" s="63"/>
    </row>
    <row r="478" ht="15.75" customHeight="1">
      <c r="A478" s="63"/>
    </row>
    <row r="479" ht="15.75" customHeight="1">
      <c r="A479" s="63"/>
    </row>
    <row r="480" ht="15.75" customHeight="1">
      <c r="A480" s="63"/>
    </row>
    <row r="481" ht="15.75" customHeight="1">
      <c r="A481" s="63"/>
    </row>
    <row r="482" ht="15.75" customHeight="1">
      <c r="A482" s="63"/>
    </row>
    <row r="483" ht="15.75" customHeight="1">
      <c r="A483" s="63"/>
    </row>
    <row r="484" ht="15.75" customHeight="1">
      <c r="A484" s="63"/>
    </row>
    <row r="485" ht="15.75" customHeight="1">
      <c r="A485" s="63"/>
    </row>
    <row r="486" ht="15.75" customHeight="1">
      <c r="A486" s="63"/>
    </row>
    <row r="487" ht="15.75" customHeight="1">
      <c r="A487" s="63"/>
    </row>
    <row r="488" ht="15.75" customHeight="1">
      <c r="A488" s="63"/>
    </row>
    <row r="489" ht="15.75" customHeight="1">
      <c r="A489" s="63"/>
    </row>
    <row r="490" ht="15.75" customHeight="1">
      <c r="A490" s="63"/>
    </row>
    <row r="491" ht="15.75" customHeight="1">
      <c r="A491" s="63"/>
    </row>
    <row r="492" ht="15.75" customHeight="1">
      <c r="A492" s="63"/>
    </row>
    <row r="493" ht="15.75" customHeight="1">
      <c r="A493" s="63"/>
    </row>
    <row r="494" ht="15.75" customHeight="1">
      <c r="A494" s="63"/>
    </row>
    <row r="495" ht="15.75" customHeight="1">
      <c r="A495" s="63"/>
    </row>
    <row r="496" ht="15.75" customHeight="1">
      <c r="A496" s="63"/>
    </row>
    <row r="497" ht="15.75" customHeight="1">
      <c r="A497" s="63"/>
    </row>
    <row r="498" ht="15.75" customHeight="1">
      <c r="A498" s="63"/>
    </row>
    <row r="499" ht="15.75" customHeight="1">
      <c r="A499" s="63"/>
    </row>
    <row r="500" ht="15.75" customHeight="1">
      <c r="A500" s="63"/>
    </row>
    <row r="501" ht="15.75" customHeight="1">
      <c r="A501" s="63"/>
    </row>
    <row r="502" ht="15.75" customHeight="1">
      <c r="A502" s="63"/>
    </row>
    <row r="503" ht="15.75" customHeight="1">
      <c r="A503" s="63"/>
    </row>
    <row r="504" ht="15.75" customHeight="1">
      <c r="A504" s="63"/>
    </row>
    <row r="505" ht="15.75" customHeight="1">
      <c r="A505" s="63"/>
    </row>
    <row r="506" ht="15.75" customHeight="1">
      <c r="A506" s="63"/>
    </row>
    <row r="507" ht="15.75" customHeight="1">
      <c r="A507" s="63"/>
    </row>
    <row r="508" ht="15.75" customHeight="1">
      <c r="A508" s="63"/>
    </row>
    <row r="509" ht="15.75" customHeight="1">
      <c r="A509" s="63"/>
    </row>
    <row r="510" ht="15.75" customHeight="1">
      <c r="A510" s="63"/>
    </row>
    <row r="511" ht="15.75" customHeight="1">
      <c r="A511" s="63"/>
    </row>
    <row r="512" ht="15.75" customHeight="1">
      <c r="A512" s="63"/>
    </row>
    <row r="513" ht="15.75" customHeight="1">
      <c r="A513" s="63"/>
    </row>
    <row r="514" ht="15.75" customHeight="1">
      <c r="A514" s="63"/>
    </row>
    <row r="515" ht="15.75" customHeight="1">
      <c r="A515" s="63"/>
    </row>
    <row r="516" ht="15.75" customHeight="1">
      <c r="A516" s="63"/>
    </row>
    <row r="517" ht="15.75" customHeight="1">
      <c r="A517" s="63"/>
    </row>
    <row r="518" ht="15.75" customHeight="1">
      <c r="A518" s="63"/>
    </row>
    <row r="519" ht="15.75" customHeight="1">
      <c r="A519" s="63"/>
    </row>
    <row r="520" ht="15.75" customHeight="1">
      <c r="A520" s="63"/>
    </row>
    <row r="521" ht="15.75" customHeight="1">
      <c r="A521" s="63"/>
    </row>
    <row r="522" ht="15.75" customHeight="1">
      <c r="A522" s="63"/>
    </row>
    <row r="523" ht="15.75" customHeight="1">
      <c r="A523" s="63"/>
    </row>
    <row r="524" ht="15.75" customHeight="1">
      <c r="A524" s="63"/>
    </row>
    <row r="525" ht="15.75" customHeight="1">
      <c r="A525" s="63"/>
    </row>
    <row r="526" ht="15.75" customHeight="1">
      <c r="A526" s="63"/>
    </row>
    <row r="527" ht="15.75" customHeight="1">
      <c r="A527" s="63"/>
    </row>
    <row r="528" ht="15.75" customHeight="1">
      <c r="A528" s="63"/>
    </row>
    <row r="529" ht="15.75" customHeight="1">
      <c r="A529" s="63"/>
    </row>
    <row r="530" ht="15.75" customHeight="1">
      <c r="A530" s="63"/>
    </row>
    <row r="531" ht="15.75" customHeight="1">
      <c r="A531" s="63"/>
    </row>
    <row r="532" ht="15.75" customHeight="1">
      <c r="A532" s="63"/>
    </row>
    <row r="533" ht="15.75" customHeight="1">
      <c r="A533" s="63"/>
    </row>
    <row r="534" ht="15.75" customHeight="1">
      <c r="A534" s="63"/>
    </row>
    <row r="535" ht="15.75" customHeight="1">
      <c r="A535" s="63"/>
    </row>
    <row r="536" ht="15.75" customHeight="1">
      <c r="A536" s="63"/>
    </row>
    <row r="537" ht="15.75" customHeight="1">
      <c r="A537" s="63"/>
    </row>
    <row r="538" ht="15.75" customHeight="1">
      <c r="A538" s="63"/>
    </row>
    <row r="539" ht="15.75" customHeight="1">
      <c r="A539" s="63"/>
    </row>
    <row r="540" ht="15.75" customHeight="1">
      <c r="A540" s="63"/>
    </row>
    <row r="541" ht="15.75" customHeight="1">
      <c r="A541" s="63"/>
    </row>
    <row r="542" ht="15.75" customHeight="1">
      <c r="A542" s="63"/>
    </row>
    <row r="543" ht="15.75" customHeight="1">
      <c r="A543" s="63"/>
    </row>
    <row r="544" ht="15.75" customHeight="1">
      <c r="A544" s="63"/>
    </row>
    <row r="545" ht="15.75" customHeight="1">
      <c r="A545" s="63"/>
    </row>
    <row r="546" ht="15.75" customHeight="1">
      <c r="A546" s="63"/>
    </row>
    <row r="547" ht="15.75" customHeight="1">
      <c r="A547" s="63"/>
    </row>
    <row r="548" ht="15.75" customHeight="1">
      <c r="A548" s="63"/>
    </row>
    <row r="549" ht="15.75" customHeight="1">
      <c r="A549" s="63"/>
    </row>
    <row r="550" ht="15.75" customHeight="1">
      <c r="A550" s="63"/>
    </row>
    <row r="551" ht="15.75" customHeight="1">
      <c r="A551" s="63"/>
    </row>
    <row r="552" ht="15.75" customHeight="1">
      <c r="A552" s="63"/>
    </row>
    <row r="553" ht="15.75" customHeight="1">
      <c r="A553" s="63"/>
    </row>
    <row r="554" ht="15.75" customHeight="1">
      <c r="A554" s="63"/>
    </row>
    <row r="555" ht="15.75" customHeight="1">
      <c r="A555" s="63"/>
    </row>
    <row r="556" ht="15.75" customHeight="1">
      <c r="A556" s="63"/>
    </row>
    <row r="557" ht="15.75" customHeight="1">
      <c r="A557" s="63"/>
    </row>
    <row r="558" ht="15.75" customHeight="1">
      <c r="A558" s="63"/>
    </row>
    <row r="559" ht="15.75" customHeight="1">
      <c r="A559" s="63"/>
    </row>
    <row r="560" ht="15.75" customHeight="1">
      <c r="A560" s="63"/>
    </row>
    <row r="561" ht="15.75" customHeight="1">
      <c r="A561" s="63"/>
    </row>
    <row r="562" ht="15.75" customHeight="1">
      <c r="A562" s="63"/>
    </row>
    <row r="563" ht="15.75" customHeight="1">
      <c r="A563" s="63"/>
    </row>
    <row r="564" ht="15.75" customHeight="1">
      <c r="A564" s="63"/>
    </row>
    <row r="565" ht="15.75" customHeight="1">
      <c r="A565" s="63"/>
    </row>
    <row r="566" ht="15.75" customHeight="1">
      <c r="A566" s="63"/>
    </row>
    <row r="567" ht="15.75" customHeight="1">
      <c r="A567" s="63"/>
    </row>
    <row r="568" ht="15.75" customHeight="1">
      <c r="A568" s="63"/>
    </row>
    <row r="569" ht="15.75" customHeight="1">
      <c r="A569" s="63"/>
    </row>
    <row r="570" ht="15.75" customHeight="1">
      <c r="A570" s="63"/>
    </row>
    <row r="571" ht="15.75" customHeight="1">
      <c r="A571" s="63"/>
    </row>
    <row r="572" ht="15.75" customHeight="1">
      <c r="A572" s="63"/>
    </row>
    <row r="573" ht="15.75" customHeight="1">
      <c r="A573" s="63"/>
    </row>
    <row r="574" ht="15.75" customHeight="1">
      <c r="A574" s="63"/>
    </row>
    <row r="575" ht="15.75" customHeight="1">
      <c r="A575" s="63"/>
    </row>
    <row r="576" ht="15.75" customHeight="1">
      <c r="A576" s="63"/>
    </row>
    <row r="577" ht="15.75" customHeight="1">
      <c r="A577" s="63"/>
    </row>
    <row r="578" ht="15.75" customHeight="1">
      <c r="A578" s="63"/>
    </row>
    <row r="579" ht="15.75" customHeight="1">
      <c r="A579" s="63"/>
    </row>
    <row r="580" ht="15.75" customHeight="1">
      <c r="A580" s="63"/>
    </row>
    <row r="581" ht="15.75" customHeight="1">
      <c r="A581" s="63"/>
    </row>
    <row r="582" ht="15.75" customHeight="1">
      <c r="A582" s="63"/>
    </row>
    <row r="583" ht="15.75" customHeight="1">
      <c r="A583" s="63"/>
    </row>
    <row r="584" ht="15.75" customHeight="1">
      <c r="A584" s="63"/>
    </row>
    <row r="585" ht="15.75" customHeight="1">
      <c r="A585" s="63"/>
    </row>
    <row r="586" ht="15.75" customHeight="1">
      <c r="A586" s="63"/>
    </row>
    <row r="587" ht="15.75" customHeight="1">
      <c r="A587" s="63"/>
    </row>
    <row r="588" ht="15.75" customHeight="1">
      <c r="A588" s="63"/>
    </row>
    <row r="589" ht="15.75" customHeight="1">
      <c r="A589" s="63"/>
    </row>
    <row r="590" ht="15.75" customHeight="1">
      <c r="A590" s="63"/>
    </row>
    <row r="591" ht="15.75" customHeight="1">
      <c r="A591" s="63"/>
    </row>
    <row r="592" ht="15.75" customHeight="1">
      <c r="A592" s="63"/>
    </row>
    <row r="593" ht="15.75" customHeight="1">
      <c r="A593" s="63"/>
    </row>
    <row r="594" ht="15.75" customHeight="1">
      <c r="A594" s="63"/>
    </row>
    <row r="595" ht="15.75" customHeight="1">
      <c r="A595" s="63"/>
    </row>
    <row r="596" ht="15.75" customHeight="1">
      <c r="A596" s="63"/>
    </row>
    <row r="597" ht="15.75" customHeight="1">
      <c r="A597" s="63"/>
    </row>
    <row r="598" ht="15.75" customHeight="1">
      <c r="A598" s="63"/>
    </row>
    <row r="599" ht="15.75" customHeight="1">
      <c r="A599" s="63"/>
    </row>
    <row r="600" ht="15.75" customHeight="1">
      <c r="A600" s="63"/>
    </row>
    <row r="601" ht="15.75" customHeight="1">
      <c r="A601" s="63"/>
    </row>
    <row r="602" ht="15.75" customHeight="1">
      <c r="A602" s="63"/>
    </row>
    <row r="603" ht="15.75" customHeight="1">
      <c r="A603" s="63"/>
    </row>
    <row r="604" ht="15.75" customHeight="1">
      <c r="A604" s="63"/>
    </row>
    <row r="605" ht="15.75" customHeight="1">
      <c r="A605" s="63"/>
    </row>
    <row r="606" ht="15.75" customHeight="1">
      <c r="A606" s="63"/>
    </row>
    <row r="607" ht="15.75" customHeight="1">
      <c r="A607" s="63"/>
    </row>
    <row r="608" ht="15.75" customHeight="1">
      <c r="A608" s="63"/>
    </row>
    <row r="609" ht="15.75" customHeight="1">
      <c r="A609" s="63"/>
    </row>
    <row r="610" ht="15.75" customHeight="1">
      <c r="A610" s="63"/>
    </row>
    <row r="611" ht="15.75" customHeight="1">
      <c r="A611" s="63"/>
    </row>
    <row r="612" ht="15.75" customHeight="1">
      <c r="A612" s="63"/>
    </row>
    <row r="613" ht="15.75" customHeight="1">
      <c r="A613" s="63"/>
    </row>
    <row r="614" ht="15.75" customHeight="1">
      <c r="A614" s="63"/>
    </row>
    <row r="615" ht="15.75" customHeight="1">
      <c r="A615" s="63"/>
    </row>
    <row r="616" ht="15.75" customHeight="1">
      <c r="A616" s="63"/>
    </row>
    <row r="617" ht="15.75" customHeight="1">
      <c r="A617" s="63"/>
    </row>
    <row r="618" ht="15.75" customHeight="1">
      <c r="A618" s="63"/>
    </row>
    <row r="619" ht="15.75" customHeight="1">
      <c r="A619" s="63"/>
    </row>
    <row r="620" ht="15.75" customHeight="1">
      <c r="A620" s="63"/>
    </row>
    <row r="621" ht="15.75" customHeight="1">
      <c r="A621" s="63"/>
    </row>
    <row r="622" ht="15.75" customHeight="1">
      <c r="A622" s="63"/>
    </row>
    <row r="623" ht="15.75" customHeight="1">
      <c r="A623" s="63"/>
    </row>
    <row r="624" ht="15.75" customHeight="1">
      <c r="A624" s="63"/>
    </row>
    <row r="625" ht="15.75" customHeight="1">
      <c r="A625" s="63"/>
    </row>
    <row r="626" ht="15.75" customHeight="1">
      <c r="A626" s="63"/>
    </row>
    <row r="627" ht="15.75" customHeight="1">
      <c r="A627" s="63"/>
    </row>
    <row r="628" ht="15.75" customHeight="1">
      <c r="A628" s="63"/>
    </row>
    <row r="629" ht="15.75" customHeight="1">
      <c r="A629" s="63"/>
    </row>
    <row r="630" ht="15.75" customHeight="1">
      <c r="A630" s="63"/>
    </row>
    <row r="631" ht="15.75" customHeight="1">
      <c r="A631" s="63"/>
    </row>
    <row r="632" ht="15.75" customHeight="1">
      <c r="A632" s="63"/>
    </row>
    <row r="633" ht="15.75" customHeight="1">
      <c r="A633" s="63"/>
    </row>
    <row r="634" ht="15.75" customHeight="1">
      <c r="A634" s="63"/>
    </row>
    <row r="635" ht="15.75" customHeight="1">
      <c r="A635" s="63"/>
    </row>
    <row r="636" ht="15.75" customHeight="1">
      <c r="A636" s="63"/>
    </row>
    <row r="637" ht="15.75" customHeight="1">
      <c r="A637" s="63"/>
    </row>
    <row r="638" ht="15.75" customHeight="1">
      <c r="A638" s="63"/>
    </row>
    <row r="639" ht="15.75" customHeight="1">
      <c r="A639" s="63"/>
    </row>
    <row r="640" ht="15.75" customHeight="1">
      <c r="A640" s="63"/>
    </row>
    <row r="641" ht="15.75" customHeight="1">
      <c r="A641" s="63"/>
    </row>
    <row r="642" ht="15.75" customHeight="1">
      <c r="A642" s="63"/>
    </row>
    <row r="643" ht="15.75" customHeight="1">
      <c r="A643" s="63"/>
    </row>
    <row r="644" ht="15.75" customHeight="1">
      <c r="A644" s="63"/>
    </row>
    <row r="645" ht="15.75" customHeight="1">
      <c r="A645" s="63"/>
    </row>
    <row r="646" ht="15.75" customHeight="1">
      <c r="A646" s="63"/>
    </row>
    <row r="647" ht="15.75" customHeight="1">
      <c r="A647" s="63"/>
    </row>
    <row r="648" ht="15.75" customHeight="1">
      <c r="A648" s="63"/>
    </row>
    <row r="649" ht="15.75" customHeight="1">
      <c r="A649" s="63"/>
    </row>
    <row r="650" ht="15.75" customHeight="1">
      <c r="A650" s="63"/>
    </row>
    <row r="651" ht="15.75" customHeight="1">
      <c r="A651" s="63"/>
    </row>
    <row r="652" ht="15.75" customHeight="1">
      <c r="A652" s="63"/>
    </row>
    <row r="653" ht="15.75" customHeight="1">
      <c r="A653" s="63"/>
    </row>
    <row r="654" ht="15.75" customHeight="1">
      <c r="A654" s="63"/>
    </row>
    <row r="655" ht="15.75" customHeight="1">
      <c r="A655" s="63"/>
    </row>
    <row r="656" ht="15.75" customHeight="1">
      <c r="A656" s="63"/>
    </row>
    <row r="657" ht="15.75" customHeight="1">
      <c r="A657" s="63"/>
    </row>
    <row r="658" ht="15.75" customHeight="1">
      <c r="A658" s="63"/>
    </row>
    <row r="659" ht="15.75" customHeight="1">
      <c r="A659" s="63"/>
    </row>
    <row r="660" ht="15.75" customHeight="1">
      <c r="A660" s="63"/>
    </row>
    <row r="661" ht="15.75" customHeight="1">
      <c r="A661" s="63"/>
    </row>
    <row r="662" ht="15.75" customHeight="1">
      <c r="A662" s="63"/>
    </row>
    <row r="663" ht="15.75" customHeight="1">
      <c r="A663" s="63"/>
    </row>
    <row r="664" ht="15.75" customHeight="1">
      <c r="A664" s="63"/>
    </row>
    <row r="665" ht="15.75" customHeight="1">
      <c r="A665" s="63"/>
    </row>
    <row r="666" ht="15.75" customHeight="1">
      <c r="A666" s="63"/>
    </row>
    <row r="667" ht="15.75" customHeight="1">
      <c r="A667" s="63"/>
    </row>
    <row r="668" ht="15.75" customHeight="1">
      <c r="A668" s="63"/>
    </row>
    <row r="669" ht="15.75" customHeight="1">
      <c r="A669" s="63"/>
    </row>
    <row r="670" ht="15.75" customHeight="1">
      <c r="A670" s="63"/>
    </row>
    <row r="671" ht="15.75" customHeight="1">
      <c r="A671" s="63"/>
    </row>
    <row r="672" ht="15.75" customHeight="1">
      <c r="A672" s="63"/>
    </row>
    <row r="673" ht="15.75" customHeight="1">
      <c r="A673" s="63"/>
    </row>
    <row r="674" ht="15.75" customHeight="1">
      <c r="A674" s="63"/>
    </row>
    <row r="675" ht="15.75" customHeight="1">
      <c r="A675" s="63"/>
    </row>
    <row r="676" ht="15.75" customHeight="1">
      <c r="A676" s="63"/>
    </row>
    <row r="677" ht="15.75" customHeight="1">
      <c r="A677" s="63"/>
    </row>
    <row r="678" ht="15.75" customHeight="1">
      <c r="A678" s="63"/>
    </row>
    <row r="679" ht="15.75" customHeight="1">
      <c r="A679" s="63"/>
    </row>
    <row r="680" ht="15.75" customHeight="1">
      <c r="A680" s="63"/>
    </row>
    <row r="681" ht="15.75" customHeight="1">
      <c r="A681" s="63"/>
    </row>
    <row r="682" ht="15.75" customHeight="1">
      <c r="A682" s="63"/>
    </row>
    <row r="683" ht="15.75" customHeight="1">
      <c r="A683" s="63"/>
    </row>
    <row r="684" ht="15.75" customHeight="1">
      <c r="A684" s="63"/>
    </row>
    <row r="685" ht="15.75" customHeight="1">
      <c r="A685" s="63"/>
    </row>
    <row r="686" ht="15.75" customHeight="1">
      <c r="A686" s="63"/>
    </row>
    <row r="687" ht="15.75" customHeight="1">
      <c r="A687" s="63"/>
    </row>
    <row r="688" ht="15.75" customHeight="1">
      <c r="A688" s="63"/>
    </row>
    <row r="689" ht="15.75" customHeight="1">
      <c r="A689" s="63"/>
    </row>
    <row r="690" ht="15.75" customHeight="1">
      <c r="A690" s="63"/>
    </row>
    <row r="691" ht="15.75" customHeight="1">
      <c r="A691" s="63"/>
    </row>
    <row r="692" ht="15.75" customHeight="1">
      <c r="A692" s="63"/>
    </row>
    <row r="693" ht="15.75" customHeight="1">
      <c r="A693" s="63"/>
    </row>
    <row r="694" ht="15.75" customHeight="1">
      <c r="A694" s="63"/>
    </row>
    <row r="695" ht="15.75" customHeight="1">
      <c r="A695" s="63"/>
    </row>
    <row r="696" ht="15.75" customHeight="1">
      <c r="A696" s="63"/>
    </row>
    <row r="697" ht="15.75" customHeight="1">
      <c r="A697" s="63"/>
    </row>
    <row r="698" ht="15.75" customHeight="1">
      <c r="A698" s="63"/>
    </row>
    <row r="699" ht="15.75" customHeight="1">
      <c r="A699" s="63"/>
    </row>
    <row r="700" ht="15.75" customHeight="1">
      <c r="A700" s="63"/>
    </row>
    <row r="701" ht="15.75" customHeight="1">
      <c r="A701" s="63"/>
    </row>
    <row r="702" ht="15.75" customHeight="1">
      <c r="A702" s="63"/>
    </row>
    <row r="703" ht="15.75" customHeight="1">
      <c r="A703" s="63"/>
    </row>
    <row r="704" ht="15.75" customHeight="1">
      <c r="A704" s="63"/>
    </row>
    <row r="705" ht="15.75" customHeight="1">
      <c r="A705" s="63"/>
    </row>
    <row r="706" ht="15.75" customHeight="1">
      <c r="A706" s="63"/>
    </row>
    <row r="707" ht="15.75" customHeight="1">
      <c r="A707" s="63"/>
    </row>
    <row r="708" ht="15.75" customHeight="1">
      <c r="A708" s="63"/>
    </row>
    <row r="709" ht="15.75" customHeight="1">
      <c r="A709" s="63"/>
    </row>
    <row r="710" ht="15.75" customHeight="1">
      <c r="A710" s="63"/>
    </row>
    <row r="711" ht="15.75" customHeight="1">
      <c r="A711" s="63"/>
    </row>
    <row r="712" ht="15.75" customHeight="1">
      <c r="A712" s="63"/>
    </row>
    <row r="713" ht="15.75" customHeight="1">
      <c r="A713" s="63"/>
    </row>
    <row r="714" ht="15.75" customHeight="1">
      <c r="A714" s="63"/>
    </row>
    <row r="715" ht="15.75" customHeight="1">
      <c r="A715" s="63"/>
    </row>
    <row r="716" ht="15.75" customHeight="1">
      <c r="A716" s="63"/>
    </row>
    <row r="717" ht="15.75" customHeight="1">
      <c r="A717" s="63"/>
    </row>
    <row r="718" ht="15.75" customHeight="1">
      <c r="A718" s="63"/>
    </row>
    <row r="719" ht="15.75" customHeight="1">
      <c r="A719" s="63"/>
    </row>
    <row r="720" ht="15.75" customHeight="1">
      <c r="A720" s="63"/>
    </row>
    <row r="721" ht="15.75" customHeight="1">
      <c r="A721" s="63"/>
    </row>
    <row r="722" ht="15.75" customHeight="1">
      <c r="A722" s="63"/>
    </row>
    <row r="723" ht="15.75" customHeight="1">
      <c r="A723" s="63"/>
    </row>
    <row r="724" ht="15.75" customHeight="1">
      <c r="A724" s="63"/>
    </row>
    <row r="725" ht="15.75" customHeight="1">
      <c r="A725" s="63"/>
    </row>
    <row r="726" ht="15.75" customHeight="1">
      <c r="A726" s="63"/>
    </row>
    <row r="727" ht="15.75" customHeight="1">
      <c r="A727" s="63"/>
    </row>
    <row r="728" ht="15.75" customHeight="1">
      <c r="A728" s="63"/>
    </row>
    <row r="729" ht="15.75" customHeight="1">
      <c r="A729" s="63"/>
    </row>
    <row r="730" ht="15.75" customHeight="1">
      <c r="A730" s="63"/>
    </row>
    <row r="731" ht="15.75" customHeight="1">
      <c r="A731" s="63"/>
    </row>
    <row r="732" ht="15.75" customHeight="1">
      <c r="A732" s="63"/>
    </row>
    <row r="733" ht="15.75" customHeight="1">
      <c r="A733" s="63"/>
    </row>
    <row r="734" ht="15.75" customHeight="1">
      <c r="A734" s="63"/>
    </row>
    <row r="735" ht="15.75" customHeight="1">
      <c r="A735" s="63"/>
    </row>
    <row r="736" ht="15.75" customHeight="1">
      <c r="A736" s="63"/>
    </row>
    <row r="737" ht="15.75" customHeight="1">
      <c r="A737" s="63"/>
    </row>
    <row r="738" ht="15.75" customHeight="1">
      <c r="A738" s="63"/>
    </row>
    <row r="739" ht="15.75" customHeight="1">
      <c r="A739" s="63"/>
    </row>
    <row r="740" ht="15.75" customHeight="1">
      <c r="A740" s="63"/>
    </row>
    <row r="741" ht="15.75" customHeight="1">
      <c r="A741" s="63"/>
    </row>
    <row r="742" ht="15.75" customHeight="1">
      <c r="A742" s="63"/>
    </row>
    <row r="743" ht="15.75" customHeight="1">
      <c r="A743" s="63"/>
    </row>
    <row r="744" ht="15.75" customHeight="1">
      <c r="A744" s="63"/>
    </row>
    <row r="745" ht="15.75" customHeight="1">
      <c r="A745" s="63"/>
    </row>
    <row r="746" ht="15.75" customHeight="1">
      <c r="A746" s="63"/>
    </row>
    <row r="747" ht="15.75" customHeight="1">
      <c r="A747" s="63"/>
    </row>
    <row r="748" ht="15.75" customHeight="1">
      <c r="A748" s="63"/>
    </row>
    <row r="749" ht="15.75" customHeight="1">
      <c r="A749" s="63"/>
    </row>
    <row r="750" ht="15.75" customHeight="1">
      <c r="A750" s="63"/>
    </row>
    <row r="751" ht="15.75" customHeight="1">
      <c r="A751" s="63"/>
    </row>
    <row r="752" ht="15.75" customHeight="1">
      <c r="A752" s="63"/>
    </row>
    <row r="753" ht="15.75" customHeight="1">
      <c r="A753" s="63"/>
    </row>
    <row r="754" ht="15.75" customHeight="1">
      <c r="A754" s="63"/>
    </row>
    <row r="755" ht="15.75" customHeight="1">
      <c r="A755" s="63"/>
    </row>
    <row r="756" ht="15.75" customHeight="1">
      <c r="A756" s="63"/>
    </row>
    <row r="757" ht="15.75" customHeight="1">
      <c r="A757" s="63"/>
    </row>
    <row r="758" ht="15.75" customHeight="1">
      <c r="A758" s="63"/>
    </row>
    <row r="759" ht="15.75" customHeight="1">
      <c r="A759" s="63"/>
    </row>
    <row r="760" ht="15.75" customHeight="1">
      <c r="A760" s="63"/>
    </row>
    <row r="761" ht="15.75" customHeight="1">
      <c r="A761" s="63"/>
    </row>
    <row r="762" ht="15.75" customHeight="1">
      <c r="A762" s="63"/>
    </row>
    <row r="763" ht="15.75" customHeight="1">
      <c r="A763" s="63"/>
    </row>
    <row r="764" ht="15.75" customHeight="1">
      <c r="A764" s="63"/>
    </row>
    <row r="765" ht="15.75" customHeight="1">
      <c r="A765" s="63"/>
    </row>
    <row r="766" ht="15.75" customHeight="1">
      <c r="A766" s="63"/>
    </row>
    <row r="767" ht="15.75" customHeight="1">
      <c r="A767" s="63"/>
    </row>
    <row r="768" ht="15.75" customHeight="1">
      <c r="A768" s="63"/>
    </row>
    <row r="769" ht="15.75" customHeight="1">
      <c r="A769" s="63"/>
    </row>
    <row r="770" ht="15.75" customHeight="1">
      <c r="A770" s="63"/>
    </row>
    <row r="771" ht="15.75" customHeight="1">
      <c r="A771" s="63"/>
    </row>
    <row r="772" ht="15.75" customHeight="1">
      <c r="A772" s="63"/>
    </row>
    <row r="773" ht="15.75" customHeight="1">
      <c r="A773" s="63"/>
    </row>
    <row r="774" ht="15.75" customHeight="1">
      <c r="A774" s="63"/>
    </row>
    <row r="775" ht="15.75" customHeight="1">
      <c r="A775" s="63"/>
    </row>
    <row r="776" ht="15.75" customHeight="1">
      <c r="A776" s="63"/>
    </row>
    <row r="777" ht="15.75" customHeight="1">
      <c r="A777" s="63"/>
    </row>
    <row r="778" ht="15.75" customHeight="1">
      <c r="A778" s="63"/>
    </row>
    <row r="779" ht="15.75" customHeight="1">
      <c r="A779" s="63"/>
    </row>
    <row r="780" ht="15.75" customHeight="1">
      <c r="A780" s="63"/>
    </row>
    <row r="781" ht="15.75" customHeight="1">
      <c r="A781" s="63"/>
    </row>
    <row r="782" ht="15.75" customHeight="1">
      <c r="A782" s="63"/>
    </row>
    <row r="783" ht="15.75" customHeight="1">
      <c r="A783" s="63"/>
    </row>
    <row r="784" ht="15.75" customHeight="1">
      <c r="A784" s="63"/>
    </row>
    <row r="785" ht="15.75" customHeight="1">
      <c r="A785" s="63"/>
    </row>
    <row r="786" ht="15.75" customHeight="1">
      <c r="A786" s="63"/>
    </row>
    <row r="787" ht="15.75" customHeight="1">
      <c r="A787" s="63"/>
    </row>
    <row r="788" ht="15.75" customHeight="1">
      <c r="A788" s="63"/>
    </row>
    <row r="789" ht="15.75" customHeight="1">
      <c r="A789" s="63"/>
    </row>
    <row r="790" ht="15.75" customHeight="1">
      <c r="A790" s="63"/>
    </row>
    <row r="791" ht="15.75" customHeight="1">
      <c r="A791" s="63"/>
    </row>
    <row r="792" ht="15.75" customHeight="1">
      <c r="A792" s="63"/>
    </row>
    <row r="793" ht="15.75" customHeight="1">
      <c r="A793" s="63"/>
    </row>
    <row r="794" ht="15.75" customHeight="1">
      <c r="A794" s="63"/>
    </row>
    <row r="795" ht="15.75" customHeight="1">
      <c r="A795" s="63"/>
    </row>
    <row r="796" ht="15.75" customHeight="1">
      <c r="A796" s="63"/>
    </row>
    <row r="797" ht="15.75" customHeight="1">
      <c r="A797" s="63"/>
    </row>
    <row r="798" ht="15.75" customHeight="1">
      <c r="A798" s="63"/>
    </row>
    <row r="799" ht="15.75" customHeight="1">
      <c r="A799" s="63"/>
    </row>
    <row r="800" ht="15.75" customHeight="1">
      <c r="A800" s="63"/>
    </row>
    <row r="801" ht="15.75" customHeight="1">
      <c r="A801" s="63"/>
    </row>
    <row r="802" ht="15.75" customHeight="1">
      <c r="A802" s="63"/>
    </row>
    <row r="803" ht="15.75" customHeight="1">
      <c r="A803" s="63"/>
    </row>
    <row r="804" ht="15.75" customHeight="1">
      <c r="A804" s="63"/>
    </row>
    <row r="805" ht="15.75" customHeight="1">
      <c r="A805" s="63"/>
    </row>
    <row r="806" ht="15.75" customHeight="1">
      <c r="A806" s="63"/>
    </row>
    <row r="807" ht="15.75" customHeight="1">
      <c r="A807" s="63"/>
    </row>
    <row r="808" ht="15.75" customHeight="1">
      <c r="A808" s="63"/>
    </row>
    <row r="809" ht="15.75" customHeight="1">
      <c r="A809" s="63"/>
    </row>
    <row r="810" ht="15.75" customHeight="1">
      <c r="A810" s="63"/>
    </row>
    <row r="811" ht="15.75" customHeight="1">
      <c r="A811" s="63"/>
    </row>
    <row r="812" ht="15.75" customHeight="1">
      <c r="A812" s="63"/>
    </row>
    <row r="813" ht="15.75" customHeight="1">
      <c r="A813" s="63"/>
    </row>
    <row r="814" ht="15.75" customHeight="1">
      <c r="A814" s="63"/>
    </row>
    <row r="815" ht="15.75" customHeight="1">
      <c r="A815" s="63"/>
    </row>
    <row r="816" ht="15.75" customHeight="1">
      <c r="A816" s="63"/>
    </row>
    <row r="817" ht="15.75" customHeight="1">
      <c r="A817" s="63"/>
    </row>
    <row r="818" ht="15.75" customHeight="1">
      <c r="A818" s="63"/>
    </row>
    <row r="819" ht="15.75" customHeight="1">
      <c r="A819" s="63"/>
    </row>
    <row r="820" ht="15.75" customHeight="1">
      <c r="A820" s="63"/>
    </row>
    <row r="821" ht="15.75" customHeight="1">
      <c r="A821" s="63"/>
    </row>
    <row r="822" ht="15.75" customHeight="1">
      <c r="A822" s="63"/>
    </row>
    <row r="823" ht="15.75" customHeight="1">
      <c r="A823" s="63"/>
    </row>
    <row r="824" ht="15.75" customHeight="1">
      <c r="A824" s="63"/>
    </row>
    <row r="825" ht="15.75" customHeight="1">
      <c r="A825" s="63"/>
    </row>
    <row r="826" ht="15.75" customHeight="1">
      <c r="A826" s="63"/>
    </row>
    <row r="827" ht="15.75" customHeight="1">
      <c r="A827" s="63"/>
    </row>
    <row r="828" ht="15.75" customHeight="1">
      <c r="A828" s="63"/>
    </row>
    <row r="829" ht="15.75" customHeight="1">
      <c r="A829" s="63"/>
    </row>
    <row r="830" ht="15.75" customHeight="1">
      <c r="A830" s="63"/>
    </row>
    <row r="831" ht="15.75" customHeight="1">
      <c r="A831" s="63"/>
    </row>
    <row r="832" ht="15.75" customHeight="1">
      <c r="A832" s="63"/>
    </row>
    <row r="833" ht="15.75" customHeight="1">
      <c r="A833" s="63"/>
    </row>
    <row r="834" ht="15.75" customHeight="1">
      <c r="A834" s="63"/>
    </row>
    <row r="835" ht="15.75" customHeight="1">
      <c r="A835" s="63"/>
    </row>
    <row r="836" ht="15.75" customHeight="1">
      <c r="A836" s="63"/>
    </row>
    <row r="837" ht="15.75" customHeight="1">
      <c r="A837" s="63"/>
    </row>
    <row r="838" ht="15.75" customHeight="1">
      <c r="A838" s="63"/>
    </row>
    <row r="839" ht="15.75" customHeight="1">
      <c r="A839" s="63"/>
    </row>
    <row r="840" ht="15.75" customHeight="1">
      <c r="A840" s="63"/>
    </row>
    <row r="841" ht="15.75" customHeight="1">
      <c r="A841" s="63"/>
    </row>
    <row r="842" ht="15.75" customHeight="1">
      <c r="A842" s="63"/>
    </row>
    <row r="843" ht="15.75" customHeight="1">
      <c r="A843" s="63"/>
    </row>
    <row r="844" ht="15.75" customHeight="1">
      <c r="A844" s="63"/>
    </row>
    <row r="845" ht="15.75" customHeight="1">
      <c r="A845" s="63"/>
    </row>
    <row r="846" ht="15.75" customHeight="1">
      <c r="A846" s="63"/>
    </row>
    <row r="847" ht="15.75" customHeight="1">
      <c r="A847" s="63"/>
    </row>
    <row r="848" ht="15.75" customHeight="1">
      <c r="A848" s="63"/>
    </row>
    <row r="849" ht="15.75" customHeight="1">
      <c r="A849" s="63"/>
    </row>
    <row r="850" ht="15.75" customHeight="1">
      <c r="A850" s="63"/>
    </row>
    <row r="851" ht="15.75" customHeight="1">
      <c r="A851" s="63"/>
    </row>
    <row r="852" ht="15.75" customHeight="1">
      <c r="A852" s="63"/>
    </row>
    <row r="853" ht="15.75" customHeight="1">
      <c r="A853" s="63"/>
    </row>
    <row r="854" ht="15.75" customHeight="1">
      <c r="A854" s="63"/>
    </row>
    <row r="855" ht="15.75" customHeight="1">
      <c r="A855" s="63"/>
    </row>
    <row r="856" ht="15.75" customHeight="1">
      <c r="A856" s="63"/>
    </row>
    <row r="857" ht="15.75" customHeight="1">
      <c r="A857" s="63"/>
    </row>
    <row r="858" ht="15.75" customHeight="1">
      <c r="A858" s="63"/>
    </row>
    <row r="859" ht="15.75" customHeight="1">
      <c r="A859" s="63"/>
    </row>
    <row r="860" ht="15.75" customHeight="1">
      <c r="A860" s="63"/>
    </row>
    <row r="861" ht="15.75" customHeight="1">
      <c r="A861" s="63"/>
    </row>
    <row r="862" ht="15.75" customHeight="1">
      <c r="A862" s="63"/>
    </row>
    <row r="863" ht="15.75" customHeight="1">
      <c r="A863" s="63"/>
    </row>
    <row r="864" ht="15.75" customHeight="1">
      <c r="A864" s="63"/>
    </row>
    <row r="865" ht="15.75" customHeight="1">
      <c r="A865" s="63"/>
    </row>
    <row r="866" ht="15.75" customHeight="1">
      <c r="A866" s="63"/>
    </row>
    <row r="867" ht="15.75" customHeight="1">
      <c r="A867" s="63"/>
    </row>
    <row r="868" ht="15.75" customHeight="1">
      <c r="A868" s="63"/>
    </row>
    <row r="869" ht="15.75" customHeight="1">
      <c r="A869" s="63"/>
    </row>
    <row r="870" ht="15.75" customHeight="1">
      <c r="A870" s="63"/>
    </row>
    <row r="871" ht="15.75" customHeight="1">
      <c r="A871" s="63"/>
    </row>
    <row r="872" ht="15.75" customHeight="1">
      <c r="A872" s="63"/>
    </row>
    <row r="873" ht="15.75" customHeight="1">
      <c r="A873" s="63"/>
    </row>
    <row r="874" ht="15.75" customHeight="1">
      <c r="A874" s="63"/>
    </row>
    <row r="875" ht="15.75" customHeight="1">
      <c r="A875" s="63"/>
    </row>
    <row r="876" ht="15.75" customHeight="1">
      <c r="A876" s="63"/>
    </row>
    <row r="877" ht="15.75" customHeight="1">
      <c r="A877" s="63"/>
    </row>
    <row r="878" ht="15.75" customHeight="1">
      <c r="A878" s="63"/>
    </row>
    <row r="879" ht="15.75" customHeight="1">
      <c r="A879" s="63"/>
    </row>
    <row r="880" ht="15.75" customHeight="1">
      <c r="A880" s="63"/>
    </row>
    <row r="881" ht="15.75" customHeight="1">
      <c r="A881" s="63"/>
    </row>
    <row r="882" ht="15.75" customHeight="1">
      <c r="A882" s="63"/>
    </row>
    <row r="883" ht="15.75" customHeight="1">
      <c r="A883" s="63"/>
    </row>
    <row r="884" ht="15.75" customHeight="1">
      <c r="A884" s="63"/>
    </row>
    <row r="885" ht="15.75" customHeight="1">
      <c r="A885" s="63"/>
    </row>
    <row r="886" ht="15.75" customHeight="1">
      <c r="A886" s="63"/>
    </row>
    <row r="887" ht="15.75" customHeight="1">
      <c r="A887" s="63"/>
    </row>
    <row r="888" ht="15.75" customHeight="1">
      <c r="A888" s="63"/>
    </row>
    <row r="889" ht="15.75" customHeight="1">
      <c r="A889" s="63"/>
    </row>
    <row r="890" ht="15.75" customHeight="1">
      <c r="A890" s="63"/>
    </row>
    <row r="891" ht="15.75" customHeight="1">
      <c r="A891" s="63"/>
    </row>
    <row r="892" ht="15.75" customHeight="1">
      <c r="A892" s="63"/>
    </row>
    <row r="893" ht="15.75" customHeight="1">
      <c r="A893" s="63"/>
    </row>
    <row r="894" ht="15.75" customHeight="1">
      <c r="A894" s="63"/>
    </row>
    <row r="895" ht="15.75" customHeight="1">
      <c r="A895" s="63"/>
    </row>
    <row r="896" ht="15.75" customHeight="1">
      <c r="A896" s="63"/>
    </row>
    <row r="897" ht="15.75" customHeight="1">
      <c r="A897" s="63"/>
    </row>
    <row r="898" ht="15.75" customHeight="1">
      <c r="A898" s="63"/>
    </row>
    <row r="899" ht="15.75" customHeight="1">
      <c r="A899" s="63"/>
    </row>
    <row r="900" ht="15.75" customHeight="1">
      <c r="A900" s="63"/>
    </row>
    <row r="901" ht="15.75" customHeight="1">
      <c r="A901" s="63"/>
    </row>
    <row r="902" ht="15.75" customHeight="1">
      <c r="A902" s="63"/>
    </row>
    <row r="903" ht="15.75" customHeight="1">
      <c r="A903" s="63"/>
    </row>
    <row r="904" ht="15.75" customHeight="1">
      <c r="A904" s="63"/>
    </row>
    <row r="905" ht="15.75" customHeight="1">
      <c r="A905" s="63"/>
    </row>
    <row r="906" ht="15.75" customHeight="1">
      <c r="A906" s="63"/>
    </row>
    <row r="907" ht="15.75" customHeight="1">
      <c r="A907" s="63"/>
    </row>
    <row r="908" ht="15.75" customHeight="1">
      <c r="A908" s="63"/>
    </row>
    <row r="909" ht="15.75" customHeight="1">
      <c r="A909" s="63"/>
    </row>
    <row r="910" ht="15.75" customHeight="1">
      <c r="A910" s="63"/>
    </row>
    <row r="911" ht="15.75" customHeight="1">
      <c r="A911" s="63"/>
    </row>
    <row r="912" ht="15.75" customHeight="1">
      <c r="A912" s="63"/>
    </row>
    <row r="913" ht="15.75" customHeight="1">
      <c r="A913" s="63"/>
    </row>
    <row r="914" ht="15.75" customHeight="1">
      <c r="A914" s="63"/>
    </row>
    <row r="915" ht="15.75" customHeight="1">
      <c r="A915" s="63"/>
    </row>
    <row r="916" ht="15.75" customHeight="1">
      <c r="A916" s="63"/>
    </row>
    <row r="917" ht="15.75" customHeight="1">
      <c r="A917" s="63"/>
    </row>
    <row r="918" ht="15.75" customHeight="1">
      <c r="A918" s="63"/>
    </row>
    <row r="919" ht="15.75" customHeight="1">
      <c r="A919" s="63"/>
    </row>
    <row r="920" ht="15.75" customHeight="1">
      <c r="A920" s="63"/>
    </row>
    <row r="921" ht="15.75" customHeight="1">
      <c r="A921" s="63"/>
    </row>
    <row r="922" ht="15.75" customHeight="1">
      <c r="A922" s="63"/>
    </row>
    <row r="923" ht="15.75" customHeight="1">
      <c r="A923" s="63"/>
    </row>
    <row r="924" ht="15.75" customHeight="1">
      <c r="A924" s="63"/>
    </row>
    <row r="925" ht="15.75" customHeight="1">
      <c r="A925" s="63"/>
    </row>
    <row r="926" ht="15.75" customHeight="1">
      <c r="A926" s="63"/>
    </row>
    <row r="927" ht="15.75" customHeight="1">
      <c r="A927" s="63"/>
    </row>
    <row r="928" ht="15.75" customHeight="1">
      <c r="A928" s="63"/>
    </row>
    <row r="929" ht="15.75" customHeight="1">
      <c r="A929" s="63"/>
    </row>
    <row r="930" ht="15.75" customHeight="1">
      <c r="A930" s="63"/>
    </row>
    <row r="931" ht="15.75" customHeight="1">
      <c r="A931" s="63"/>
    </row>
    <row r="932" ht="15.75" customHeight="1">
      <c r="A932" s="63"/>
    </row>
    <row r="933" ht="15.75" customHeight="1">
      <c r="A933" s="63"/>
    </row>
    <row r="934" ht="15.75" customHeight="1">
      <c r="A934" s="63"/>
    </row>
    <row r="935" ht="15.75" customHeight="1">
      <c r="A935" s="63"/>
    </row>
    <row r="936" ht="15.75" customHeight="1">
      <c r="A936" s="63"/>
    </row>
    <row r="937" ht="15.75" customHeight="1">
      <c r="A937" s="63"/>
    </row>
    <row r="938" ht="15.75" customHeight="1">
      <c r="A938" s="63"/>
    </row>
    <row r="939" ht="15.75" customHeight="1">
      <c r="A939" s="63"/>
    </row>
    <row r="940" ht="15.75" customHeight="1">
      <c r="A940" s="63"/>
    </row>
    <row r="941" ht="15.75" customHeight="1">
      <c r="A941" s="63"/>
    </row>
    <row r="942" ht="15.75" customHeight="1">
      <c r="A942" s="63"/>
    </row>
    <row r="943" ht="15.75" customHeight="1">
      <c r="A943" s="63"/>
    </row>
    <row r="944" ht="15.75" customHeight="1">
      <c r="A944" s="63"/>
    </row>
    <row r="945" ht="15.75" customHeight="1">
      <c r="A945" s="63"/>
    </row>
    <row r="946" ht="15.75" customHeight="1">
      <c r="A946" s="63"/>
    </row>
    <row r="947" ht="15.75" customHeight="1">
      <c r="A947" s="63"/>
    </row>
    <row r="948" ht="15.75" customHeight="1">
      <c r="A948" s="63"/>
    </row>
    <row r="949" ht="15.75" customHeight="1">
      <c r="A949" s="63"/>
    </row>
    <row r="950" ht="15.75" customHeight="1">
      <c r="A950" s="63"/>
    </row>
    <row r="951" ht="15.75" customHeight="1">
      <c r="A951" s="63"/>
    </row>
    <row r="952" ht="15.75" customHeight="1">
      <c r="A952" s="63"/>
    </row>
    <row r="953" ht="15.75" customHeight="1">
      <c r="A953" s="63"/>
    </row>
    <row r="954" ht="15.75" customHeight="1">
      <c r="A954" s="63"/>
    </row>
    <row r="955" ht="15.75" customHeight="1">
      <c r="A955" s="63"/>
    </row>
    <row r="956" ht="15.75" customHeight="1">
      <c r="A956" s="63"/>
    </row>
    <row r="957" ht="15.75" customHeight="1">
      <c r="A957" s="63"/>
    </row>
    <row r="958" ht="15.75" customHeight="1">
      <c r="A958" s="63"/>
    </row>
    <row r="959" ht="15.75" customHeight="1">
      <c r="A959" s="63"/>
    </row>
    <row r="960" ht="15.75" customHeight="1">
      <c r="A960" s="63"/>
    </row>
    <row r="961" ht="15.75" customHeight="1">
      <c r="A961" s="63"/>
    </row>
    <row r="962" ht="15.75" customHeight="1">
      <c r="A962" s="63"/>
    </row>
    <row r="963" ht="15.75" customHeight="1">
      <c r="A963" s="63"/>
    </row>
    <row r="964" ht="15.75" customHeight="1">
      <c r="A964" s="63"/>
    </row>
    <row r="965" ht="15.75" customHeight="1">
      <c r="A965" s="63"/>
    </row>
    <row r="966" ht="15.75" customHeight="1">
      <c r="A966" s="63"/>
    </row>
    <row r="967" ht="15.75" customHeight="1">
      <c r="A967" s="63"/>
    </row>
    <row r="968" ht="15.75" customHeight="1">
      <c r="A968" s="63"/>
    </row>
    <row r="969" ht="15.75" customHeight="1">
      <c r="A969" s="63"/>
    </row>
    <row r="970" ht="15.75" customHeight="1">
      <c r="A970" s="63"/>
    </row>
    <row r="971" ht="15.75" customHeight="1">
      <c r="A971" s="63"/>
    </row>
    <row r="972" ht="15.75" customHeight="1">
      <c r="A972" s="63"/>
    </row>
    <row r="973" ht="15.75" customHeight="1">
      <c r="A973" s="63"/>
    </row>
    <row r="974" ht="15.75" customHeight="1">
      <c r="A974" s="63"/>
    </row>
    <row r="975" ht="15.75" customHeight="1">
      <c r="A975" s="63"/>
    </row>
    <row r="976" ht="15.75" customHeight="1">
      <c r="A976" s="63"/>
    </row>
    <row r="977" ht="15.75" customHeight="1">
      <c r="A977" s="63"/>
    </row>
    <row r="978" ht="15.75" customHeight="1">
      <c r="A978" s="63"/>
    </row>
    <row r="979" ht="15.75" customHeight="1">
      <c r="A979" s="63"/>
    </row>
    <row r="980" ht="15.75" customHeight="1">
      <c r="A980" s="63"/>
    </row>
    <row r="981" ht="15.75" customHeight="1">
      <c r="A981" s="63"/>
    </row>
    <row r="982" ht="15.75" customHeight="1">
      <c r="A982" s="63"/>
    </row>
    <row r="983" ht="15.75" customHeight="1">
      <c r="A983" s="63"/>
    </row>
    <row r="984" ht="15.75" customHeight="1">
      <c r="A984" s="63"/>
    </row>
    <row r="985" ht="15.75" customHeight="1">
      <c r="A985" s="63"/>
    </row>
    <row r="986" ht="15.75" customHeight="1">
      <c r="A986" s="63"/>
    </row>
    <row r="987" ht="15.75" customHeight="1">
      <c r="A987" s="63"/>
    </row>
    <row r="988" ht="15.75" customHeight="1">
      <c r="A988" s="63"/>
    </row>
    <row r="989" ht="15.75" customHeight="1">
      <c r="A989" s="63"/>
    </row>
    <row r="990" ht="15.75" customHeight="1">
      <c r="A990" s="63"/>
    </row>
    <row r="991" ht="15.75" customHeight="1">
      <c r="A991" s="63"/>
    </row>
    <row r="992" ht="15.75" customHeight="1">
      <c r="A992" s="63"/>
    </row>
    <row r="993" ht="15.75" customHeight="1">
      <c r="A993" s="63"/>
    </row>
    <row r="994" ht="15.75" customHeight="1">
      <c r="A994" s="63"/>
    </row>
    <row r="995" ht="15.75" customHeight="1">
      <c r="A995" s="63"/>
    </row>
    <row r="996" ht="15.75" customHeight="1">
      <c r="A996" s="63"/>
    </row>
    <row r="997" ht="15.75" customHeight="1">
      <c r="A997" s="63"/>
    </row>
    <row r="998" ht="15.75" customHeight="1">
      <c r="A998" s="63"/>
    </row>
    <row r="999" ht="15.75" customHeight="1">
      <c r="A999" s="63"/>
    </row>
    <row r="1000" ht="15.75" customHeight="1">
      <c r="A1000" s="63"/>
    </row>
  </sheetData>
  <autoFilter ref="$A$1:$J$282"/>
  <mergeCells count="7">
    <mergeCell ref="L1:M1"/>
    <mergeCell ref="N1:O1"/>
    <mergeCell ref="P1:Q1"/>
    <mergeCell ref="R1:S1"/>
    <mergeCell ref="T1:U1"/>
    <mergeCell ref="V1:W1"/>
    <mergeCell ref="K2:M2"/>
  </mergeCell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4"/>
    <hyperlink r:id="rId21" ref="E26"/>
    <hyperlink r:id="rId22" ref="E27"/>
    <hyperlink r:id="rId23" ref="E28"/>
    <hyperlink r:id="rId24" ref="E29"/>
    <hyperlink r:id="rId25" ref="E30"/>
    <hyperlink r:id="rId26" ref="E31"/>
    <hyperlink r:id="rId27" ref="E32"/>
    <hyperlink r:id="rId28" ref="E33"/>
    <hyperlink r:id="rId29" ref="E34"/>
    <hyperlink r:id="rId30" ref="E35"/>
    <hyperlink r:id="rId31" ref="E36"/>
    <hyperlink r:id="rId32" ref="E38"/>
    <hyperlink r:id="rId33" ref="E40"/>
    <hyperlink r:id="rId34" ref="E41"/>
    <hyperlink r:id="rId35" ref="E42"/>
    <hyperlink r:id="rId36" ref="E43"/>
    <hyperlink r:id="rId37" ref="E44"/>
    <hyperlink r:id="rId38" ref="E45"/>
    <hyperlink r:id="rId39" ref="E46"/>
    <hyperlink r:id="rId40" ref="E47"/>
    <hyperlink r:id="rId41" ref="E48"/>
    <hyperlink r:id="rId42" ref="E49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0"/>
    <hyperlink r:id="rId52" ref="E61"/>
    <hyperlink r:id="rId53" ref="E62"/>
    <hyperlink r:id="rId54" ref="E64"/>
    <hyperlink r:id="rId55" ref="E65"/>
    <hyperlink r:id="rId56" ref="E66"/>
    <hyperlink r:id="rId57" ref="E67"/>
    <hyperlink r:id="rId58" ref="E68"/>
    <hyperlink r:id="rId59" ref="E69"/>
    <hyperlink r:id="rId60" ref="E71"/>
    <hyperlink r:id="rId61" ref="E72"/>
    <hyperlink r:id="rId62" ref="E73"/>
    <hyperlink r:id="rId63" ref="E74"/>
    <hyperlink r:id="rId64" ref="E75"/>
    <hyperlink r:id="rId65" ref="E78"/>
    <hyperlink r:id="rId66" ref="E80"/>
    <hyperlink r:id="rId67" ref="E81"/>
    <hyperlink r:id="rId68" ref="E82"/>
    <hyperlink r:id="rId69" ref="E83"/>
    <hyperlink r:id="rId70" ref="E86"/>
    <hyperlink r:id="rId71" ref="E87"/>
    <hyperlink r:id="rId72" ref="E89"/>
    <hyperlink r:id="rId73" ref="E91"/>
    <hyperlink r:id="rId74" ref="E94"/>
    <hyperlink r:id="rId75" ref="E95"/>
    <hyperlink r:id="rId76" ref="E96"/>
    <hyperlink r:id="rId77" ref="E97"/>
    <hyperlink r:id="rId78" ref="E98"/>
    <hyperlink r:id="rId79" ref="E99"/>
    <hyperlink r:id="rId80" ref="E100"/>
    <hyperlink r:id="rId81" ref="E101"/>
    <hyperlink r:id="rId82" ref="E102"/>
    <hyperlink r:id="rId83" ref="E103"/>
    <hyperlink r:id="rId84" ref="E104"/>
    <hyperlink r:id="rId85" ref="E106"/>
    <hyperlink r:id="rId86" ref="E107"/>
    <hyperlink r:id="rId87" ref="E108"/>
    <hyperlink r:id="rId88" ref="E109"/>
    <hyperlink r:id="rId89" ref="E110"/>
    <hyperlink r:id="rId90" ref="E112"/>
    <hyperlink r:id="rId91" ref="E113"/>
    <hyperlink r:id="rId92" ref="E114"/>
    <hyperlink r:id="rId93" ref="E116"/>
    <hyperlink r:id="rId94" ref="E118"/>
    <hyperlink r:id="rId95" ref="E119"/>
    <hyperlink r:id="rId96" ref="E122"/>
    <hyperlink r:id="rId97" ref="E124"/>
    <hyperlink r:id="rId98" ref="E127"/>
    <hyperlink r:id="rId99" ref="E128"/>
    <hyperlink r:id="rId100" ref="E130"/>
    <hyperlink r:id="rId101" ref="E132"/>
    <hyperlink r:id="rId102" ref="E134"/>
    <hyperlink r:id="rId103" ref="E137"/>
    <hyperlink r:id="rId104" ref="E138"/>
    <hyperlink r:id="rId105" ref="E143"/>
    <hyperlink r:id="rId106" ref="E144"/>
    <hyperlink r:id="rId107" ref="E145"/>
    <hyperlink r:id="rId108" ref="E146"/>
    <hyperlink r:id="rId109" ref="E147"/>
    <hyperlink r:id="rId110" ref="E149"/>
    <hyperlink r:id="rId111" ref="E151"/>
    <hyperlink r:id="rId112" ref="E152"/>
    <hyperlink r:id="rId113" ref="E153"/>
    <hyperlink r:id="rId114" ref="E158"/>
    <hyperlink r:id="rId115" ref="E160"/>
    <hyperlink r:id="rId116" ref="E162"/>
    <hyperlink r:id="rId117" ref="E167"/>
    <hyperlink r:id="rId118" ref="E168"/>
    <hyperlink r:id="rId119" ref="E172"/>
    <hyperlink r:id="rId120" ref="E173"/>
    <hyperlink r:id="rId121" ref="E175"/>
    <hyperlink r:id="rId122" ref="E177"/>
    <hyperlink r:id="rId123" ref="E179"/>
    <hyperlink r:id="rId124" ref="E180"/>
    <hyperlink r:id="rId125" ref="E181"/>
    <hyperlink r:id="rId126" ref="E182"/>
    <hyperlink r:id="rId127" ref="E183"/>
    <hyperlink r:id="rId128" ref="E185"/>
    <hyperlink r:id="rId129" ref="E192"/>
    <hyperlink r:id="rId130" ref="E193"/>
    <hyperlink r:id="rId131" ref="E200"/>
    <hyperlink r:id="rId132" ref="E203"/>
    <hyperlink r:id="rId133" ref="E204"/>
    <hyperlink r:id="rId134" ref="E205"/>
    <hyperlink r:id="rId135" ref="E206"/>
    <hyperlink r:id="rId136" ref="E207"/>
    <hyperlink r:id="rId137" ref="E208"/>
    <hyperlink r:id="rId138" ref="E209"/>
    <hyperlink r:id="rId139" ref="E217"/>
    <hyperlink r:id="rId140" ref="E219"/>
    <hyperlink r:id="rId141" ref="E220"/>
    <hyperlink r:id="rId142" ref="E222"/>
    <hyperlink r:id="rId143" ref="E224"/>
    <hyperlink r:id="rId144" ref="E225"/>
    <hyperlink r:id="rId145" ref="E226"/>
    <hyperlink r:id="rId146" ref="E230"/>
    <hyperlink r:id="rId147" ref="E240"/>
    <hyperlink r:id="rId148" ref="E254"/>
    <hyperlink r:id="rId149" ref="E257"/>
    <hyperlink r:id="rId150" ref="E271"/>
    <hyperlink r:id="rId151" ref="E272"/>
    <hyperlink r:id="rId152" ref="E273"/>
    <hyperlink r:id="rId153" ref="E275"/>
    <hyperlink r:id="rId154" ref="E279"/>
    <hyperlink r:id="rId155" ref="E281"/>
  </hyperlinks>
  <printOptions/>
  <pageMargins bottom="0.75" footer="0.0" header="0.0" left="0.7" right="0.7" top="0.75"/>
  <pageSetup orientation="landscape"/>
  <drawing r:id="rId156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5.57"/>
    <col customWidth="1" min="3" max="3" width="32.29"/>
    <col customWidth="1" min="4" max="4" width="4.14"/>
    <col customWidth="1" min="5" max="5" width="39.57"/>
    <col customWidth="1" min="6" max="6" width="14.43"/>
    <col customWidth="1" min="7" max="7" width="15.0"/>
    <col customWidth="1" min="8" max="8" width="56.29"/>
    <col customWidth="1" min="9" max="9" width="14.43"/>
    <col customWidth="1" min="10" max="10" width="10.14"/>
    <col customWidth="1" min="11" max="11" width="13.71"/>
    <col customWidth="1" min="12" max="12" width="20.86"/>
    <col customWidth="1" min="13" max="26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113" t="s">
        <v>2</v>
      </c>
      <c r="H1" s="133" t="s">
        <v>3</v>
      </c>
      <c r="I1" s="122"/>
    </row>
    <row r="2">
      <c r="A2" s="14">
        <v>1.0</v>
      </c>
      <c r="B2" s="21" t="s">
        <v>1706</v>
      </c>
      <c r="C2" s="13" t="s">
        <v>86</v>
      </c>
      <c r="D2" s="14" t="s">
        <v>50</v>
      </c>
      <c r="E2" s="21" t="s">
        <v>1707</v>
      </c>
      <c r="F2" s="70" t="s">
        <v>1</v>
      </c>
      <c r="G2" s="134"/>
      <c r="H2" s="135"/>
      <c r="I2" s="122"/>
      <c r="J2" s="136" t="s">
        <v>51</v>
      </c>
      <c r="K2" s="41"/>
      <c r="L2" s="42"/>
    </row>
    <row r="3">
      <c r="A3" s="14">
        <f t="shared" ref="A3:A128" si="1">A2+1</f>
        <v>2</v>
      </c>
      <c r="B3" s="21" t="s">
        <v>1708</v>
      </c>
      <c r="C3" s="13" t="s">
        <v>86</v>
      </c>
      <c r="D3" s="14" t="s">
        <v>50</v>
      </c>
      <c r="E3" s="21" t="s">
        <v>1709</v>
      </c>
      <c r="F3" s="71"/>
      <c r="G3" s="21" t="s">
        <v>2</v>
      </c>
      <c r="H3" s="74" t="s">
        <v>123</v>
      </c>
      <c r="I3" s="122"/>
      <c r="J3" s="137" t="s">
        <v>1</v>
      </c>
      <c r="K3" s="21" t="s">
        <v>2</v>
      </c>
      <c r="L3" s="74" t="s">
        <v>3</v>
      </c>
    </row>
    <row r="4">
      <c r="A4" s="14">
        <f t="shared" si="1"/>
        <v>3</v>
      </c>
      <c r="B4" s="21" t="s">
        <v>1710</v>
      </c>
      <c r="C4" s="13" t="s">
        <v>86</v>
      </c>
      <c r="D4" s="14" t="s">
        <v>50</v>
      </c>
      <c r="E4" s="21" t="s">
        <v>1711</v>
      </c>
      <c r="F4" s="70" t="s">
        <v>1</v>
      </c>
      <c r="G4" s="14"/>
      <c r="H4" s="135"/>
      <c r="I4" s="122"/>
      <c r="J4" s="138">
        <f>COUNTIF(F2:F1000,"Registered")</f>
        <v>96</v>
      </c>
      <c r="K4" s="14">
        <f>COUNTIF(G2:G1000,"Not Registered")</f>
        <v>31</v>
      </c>
      <c r="L4" s="14">
        <f>COUNTA(H2:H1000)</f>
        <v>36</v>
      </c>
    </row>
    <row r="5">
      <c r="A5" s="14">
        <f t="shared" si="1"/>
        <v>4</v>
      </c>
      <c r="B5" s="21" t="s">
        <v>1712</v>
      </c>
      <c r="C5" s="13" t="s">
        <v>86</v>
      </c>
      <c r="D5" s="14" t="s">
        <v>50</v>
      </c>
      <c r="E5" s="21" t="s">
        <v>1709</v>
      </c>
      <c r="F5" s="90" t="s">
        <v>1</v>
      </c>
      <c r="G5" s="71"/>
      <c r="H5" s="135"/>
      <c r="I5" s="122"/>
    </row>
    <row r="6">
      <c r="A6" s="14">
        <f t="shared" si="1"/>
        <v>5</v>
      </c>
      <c r="B6" s="21" t="s">
        <v>1713</v>
      </c>
      <c r="C6" s="13" t="s">
        <v>86</v>
      </c>
      <c r="D6" s="14" t="s">
        <v>50</v>
      </c>
      <c r="E6" s="21" t="s">
        <v>1711</v>
      </c>
      <c r="F6" s="90" t="s">
        <v>1</v>
      </c>
      <c r="G6" s="71"/>
      <c r="H6" s="135"/>
      <c r="I6" s="122"/>
    </row>
    <row r="7">
      <c r="A7" s="14">
        <f t="shared" si="1"/>
        <v>6</v>
      </c>
      <c r="B7" s="21" t="s">
        <v>1714</v>
      </c>
      <c r="C7" s="13" t="s">
        <v>86</v>
      </c>
      <c r="D7" s="14" t="s">
        <v>78</v>
      </c>
      <c r="E7" s="21" t="s">
        <v>1707</v>
      </c>
      <c r="F7" s="90" t="s">
        <v>1</v>
      </c>
      <c r="G7" s="74"/>
      <c r="H7" s="135"/>
      <c r="I7" s="122"/>
    </row>
    <row r="8">
      <c r="A8" s="14">
        <f t="shared" si="1"/>
        <v>7</v>
      </c>
      <c r="B8" s="21" t="s">
        <v>1715</v>
      </c>
      <c r="C8" s="13" t="s">
        <v>58</v>
      </c>
      <c r="D8" s="14" t="s">
        <v>50</v>
      </c>
      <c r="E8" s="21" t="s">
        <v>1709</v>
      </c>
      <c r="F8" s="70" t="s">
        <v>1</v>
      </c>
      <c r="G8" s="71"/>
      <c r="H8" s="135"/>
      <c r="I8" s="122"/>
    </row>
    <row r="9">
      <c r="A9" s="14">
        <f t="shared" si="1"/>
        <v>8</v>
      </c>
      <c r="B9" s="21" t="s">
        <v>1716</v>
      </c>
      <c r="C9" s="13" t="s">
        <v>49</v>
      </c>
      <c r="D9" s="14" t="s">
        <v>50</v>
      </c>
      <c r="E9" s="21" t="s">
        <v>1717</v>
      </c>
      <c r="F9" s="79" t="s">
        <v>1</v>
      </c>
      <c r="G9" s="71"/>
      <c r="H9" s="135"/>
      <c r="I9" s="122"/>
    </row>
    <row r="10">
      <c r="A10" s="14">
        <f t="shared" si="1"/>
        <v>9</v>
      </c>
      <c r="B10" s="21" t="s">
        <v>1718</v>
      </c>
      <c r="C10" s="13" t="s">
        <v>86</v>
      </c>
      <c r="D10" s="14" t="s">
        <v>78</v>
      </c>
      <c r="E10" s="21" t="s">
        <v>1709</v>
      </c>
      <c r="F10" s="90" t="s">
        <v>1</v>
      </c>
      <c r="G10" s="71"/>
      <c r="H10" s="135"/>
      <c r="I10" s="122"/>
    </row>
    <row r="11">
      <c r="A11" s="14">
        <f t="shared" si="1"/>
        <v>10</v>
      </c>
      <c r="B11" s="21" t="s">
        <v>1719</v>
      </c>
      <c r="C11" s="13" t="s">
        <v>56</v>
      </c>
      <c r="D11" s="14" t="s">
        <v>78</v>
      </c>
      <c r="E11" s="21" t="s">
        <v>1720</v>
      </c>
      <c r="F11" s="71"/>
      <c r="G11" s="21" t="s">
        <v>2</v>
      </c>
      <c r="H11" s="74" t="s">
        <v>123</v>
      </c>
      <c r="I11" s="122"/>
    </row>
    <row r="12">
      <c r="A12" s="14">
        <f t="shared" si="1"/>
        <v>11</v>
      </c>
      <c r="B12" s="21" t="s">
        <v>1721</v>
      </c>
      <c r="C12" s="13" t="s">
        <v>86</v>
      </c>
      <c r="D12" s="14" t="s">
        <v>50</v>
      </c>
      <c r="E12" s="21" t="s">
        <v>1709</v>
      </c>
      <c r="F12" s="70" t="s">
        <v>1</v>
      </c>
      <c r="G12" s="71"/>
      <c r="H12" s="135"/>
      <c r="I12" s="122"/>
    </row>
    <row r="13">
      <c r="A13" s="14">
        <f t="shared" si="1"/>
        <v>12</v>
      </c>
      <c r="B13" s="21" t="s">
        <v>1722</v>
      </c>
      <c r="C13" s="13" t="s">
        <v>86</v>
      </c>
      <c r="D13" s="14" t="s">
        <v>50</v>
      </c>
      <c r="E13" s="21" t="s">
        <v>1709</v>
      </c>
      <c r="F13" s="70" t="s">
        <v>1</v>
      </c>
      <c r="G13" s="71"/>
      <c r="H13" s="135"/>
      <c r="I13" s="122"/>
    </row>
    <row r="14">
      <c r="A14" s="14">
        <f t="shared" si="1"/>
        <v>13</v>
      </c>
      <c r="B14" s="21" t="s">
        <v>1723</v>
      </c>
      <c r="C14" s="13" t="s">
        <v>58</v>
      </c>
      <c r="D14" s="14" t="s">
        <v>78</v>
      </c>
      <c r="E14" s="21" t="s">
        <v>1707</v>
      </c>
      <c r="F14" s="70" t="s">
        <v>1</v>
      </c>
      <c r="G14" s="71"/>
      <c r="H14" s="135"/>
      <c r="I14" s="122"/>
    </row>
    <row r="15">
      <c r="A15" s="14">
        <f t="shared" si="1"/>
        <v>14</v>
      </c>
      <c r="B15" s="13" t="s">
        <v>1724</v>
      </c>
      <c r="C15" s="13" t="s">
        <v>86</v>
      </c>
      <c r="D15" s="14" t="s">
        <v>50</v>
      </c>
      <c r="E15" s="21" t="s">
        <v>1720</v>
      </c>
      <c r="F15" s="71"/>
      <c r="G15" s="21" t="s">
        <v>2</v>
      </c>
      <c r="H15" s="74" t="s">
        <v>123</v>
      </c>
      <c r="I15" s="122"/>
    </row>
    <row r="16">
      <c r="A16" s="14">
        <f t="shared" si="1"/>
        <v>15</v>
      </c>
      <c r="B16" s="21" t="s">
        <v>1725</v>
      </c>
      <c r="C16" s="13" t="s">
        <v>86</v>
      </c>
      <c r="D16" s="14" t="s">
        <v>78</v>
      </c>
      <c r="E16" s="21" t="s">
        <v>1707</v>
      </c>
      <c r="F16" s="70" t="s">
        <v>1</v>
      </c>
      <c r="G16" s="71"/>
      <c r="H16" s="135"/>
      <c r="I16" s="122"/>
    </row>
    <row r="17">
      <c r="A17" s="14">
        <f t="shared" si="1"/>
        <v>16</v>
      </c>
      <c r="B17" s="21" t="s">
        <v>1726</v>
      </c>
      <c r="C17" s="13" t="s">
        <v>86</v>
      </c>
      <c r="D17" s="14" t="s">
        <v>78</v>
      </c>
      <c r="E17" s="21" t="s">
        <v>1709</v>
      </c>
      <c r="F17" s="70" t="s">
        <v>1</v>
      </c>
      <c r="G17" s="71"/>
      <c r="H17" s="135"/>
      <c r="I17" s="122"/>
    </row>
    <row r="18">
      <c r="A18" s="14">
        <f t="shared" si="1"/>
        <v>17</v>
      </c>
      <c r="B18" s="21" t="s">
        <v>1727</v>
      </c>
      <c r="C18" s="13" t="s">
        <v>86</v>
      </c>
      <c r="D18" s="14" t="s">
        <v>50</v>
      </c>
      <c r="E18" s="21" t="s">
        <v>1720</v>
      </c>
      <c r="F18" s="70" t="s">
        <v>1</v>
      </c>
      <c r="G18" s="74"/>
      <c r="H18" s="135"/>
      <c r="I18" s="122"/>
    </row>
    <row r="19">
      <c r="A19" s="14">
        <f t="shared" si="1"/>
        <v>18</v>
      </c>
      <c r="B19" s="21" t="s">
        <v>1728</v>
      </c>
      <c r="C19" s="13" t="s">
        <v>86</v>
      </c>
      <c r="D19" s="14" t="s">
        <v>78</v>
      </c>
      <c r="E19" s="21" t="s">
        <v>1707</v>
      </c>
      <c r="F19" s="70" t="s">
        <v>1</v>
      </c>
      <c r="G19" s="71"/>
      <c r="H19" s="135"/>
      <c r="I19" s="122"/>
    </row>
    <row r="20">
      <c r="A20" s="14">
        <f t="shared" si="1"/>
        <v>19</v>
      </c>
      <c r="B20" s="21" t="s">
        <v>1729</v>
      </c>
      <c r="C20" s="13" t="s">
        <v>86</v>
      </c>
      <c r="D20" s="14" t="s">
        <v>50</v>
      </c>
      <c r="E20" s="21" t="s">
        <v>1709</v>
      </c>
      <c r="F20" s="70" t="s">
        <v>1</v>
      </c>
      <c r="G20" s="71"/>
      <c r="H20" s="135"/>
      <c r="I20" s="122"/>
    </row>
    <row r="21" ht="15.75" customHeight="1">
      <c r="A21" s="14">
        <f t="shared" si="1"/>
        <v>20</v>
      </c>
      <c r="B21" s="21" t="s">
        <v>1730</v>
      </c>
      <c r="C21" s="13" t="s">
        <v>86</v>
      </c>
      <c r="D21" s="14" t="s">
        <v>50</v>
      </c>
      <c r="E21" s="21" t="s">
        <v>1707</v>
      </c>
      <c r="F21" s="70" t="s">
        <v>1</v>
      </c>
      <c r="G21" s="71"/>
      <c r="H21" s="135"/>
      <c r="I21" s="122"/>
    </row>
    <row r="22" ht="15.75" customHeight="1">
      <c r="A22" s="14">
        <f t="shared" si="1"/>
        <v>21</v>
      </c>
      <c r="B22" s="21" t="s">
        <v>1731</v>
      </c>
      <c r="C22" s="13" t="s">
        <v>56</v>
      </c>
      <c r="D22" s="14" t="s">
        <v>50</v>
      </c>
      <c r="E22" s="21" t="s">
        <v>1709</v>
      </c>
      <c r="F22" s="71"/>
      <c r="G22" s="21" t="s">
        <v>2</v>
      </c>
      <c r="H22" s="74" t="s">
        <v>123</v>
      </c>
      <c r="I22" s="122"/>
    </row>
    <row r="23" ht="15.75" customHeight="1">
      <c r="A23" s="14">
        <f t="shared" si="1"/>
        <v>22</v>
      </c>
      <c r="B23" s="21" t="s">
        <v>1732</v>
      </c>
      <c r="C23" s="13" t="s">
        <v>58</v>
      </c>
      <c r="D23" s="14" t="s">
        <v>50</v>
      </c>
      <c r="E23" s="21" t="s">
        <v>1707</v>
      </c>
      <c r="F23" s="70" t="s">
        <v>1</v>
      </c>
      <c r="G23" s="71"/>
      <c r="H23" s="135"/>
      <c r="I23" s="122"/>
    </row>
    <row r="24" ht="15.75" customHeight="1">
      <c r="A24" s="14">
        <f t="shared" si="1"/>
        <v>23</v>
      </c>
      <c r="B24" s="21" t="s">
        <v>1733</v>
      </c>
      <c r="C24" s="13" t="s">
        <v>49</v>
      </c>
      <c r="D24" s="14" t="s">
        <v>50</v>
      </c>
      <c r="E24" s="21" t="s">
        <v>1717</v>
      </c>
      <c r="F24" s="90" t="s">
        <v>1</v>
      </c>
      <c r="G24" s="71"/>
      <c r="H24" s="135"/>
      <c r="I24" s="122"/>
    </row>
    <row r="25" ht="15.75" customHeight="1">
      <c r="A25" s="14">
        <f t="shared" si="1"/>
        <v>24</v>
      </c>
      <c r="B25" s="21" t="s">
        <v>1734</v>
      </c>
      <c r="C25" s="13" t="s">
        <v>49</v>
      </c>
      <c r="D25" s="14" t="s">
        <v>50</v>
      </c>
      <c r="E25" s="21" t="s">
        <v>1717</v>
      </c>
      <c r="F25" s="90" t="s">
        <v>1</v>
      </c>
      <c r="G25" s="71"/>
      <c r="H25" s="135"/>
      <c r="I25" s="122"/>
    </row>
    <row r="26" ht="15.75" customHeight="1">
      <c r="A26" s="14">
        <f t="shared" si="1"/>
        <v>25</v>
      </c>
      <c r="B26" s="21" t="s">
        <v>1735</v>
      </c>
      <c r="C26" s="13" t="s">
        <v>49</v>
      </c>
      <c r="D26" s="14" t="s">
        <v>50</v>
      </c>
      <c r="E26" s="21" t="s">
        <v>1720</v>
      </c>
      <c r="F26" s="90" t="s">
        <v>1</v>
      </c>
      <c r="G26" s="71"/>
      <c r="H26" s="135"/>
      <c r="I26" s="122"/>
    </row>
    <row r="27" ht="15.75" customHeight="1">
      <c r="A27" s="14">
        <f t="shared" si="1"/>
        <v>26</v>
      </c>
      <c r="B27" s="21" t="s">
        <v>1736</v>
      </c>
      <c r="C27" s="13" t="s">
        <v>58</v>
      </c>
      <c r="D27" s="14" t="s">
        <v>50</v>
      </c>
      <c r="E27" s="21" t="s">
        <v>1717</v>
      </c>
      <c r="F27" s="90" t="s">
        <v>1</v>
      </c>
      <c r="G27" s="71"/>
      <c r="H27" s="135"/>
      <c r="I27" s="122"/>
    </row>
    <row r="28" ht="15.75" customHeight="1">
      <c r="A28" s="14">
        <f t="shared" si="1"/>
        <v>27</v>
      </c>
      <c r="B28" s="21" t="s">
        <v>1737</v>
      </c>
      <c r="C28" s="13" t="s">
        <v>56</v>
      </c>
      <c r="D28" s="14" t="s">
        <v>78</v>
      </c>
      <c r="E28" s="21" t="s">
        <v>1720</v>
      </c>
      <c r="F28" s="71"/>
      <c r="G28" s="21" t="s">
        <v>2</v>
      </c>
      <c r="H28" s="74" t="s">
        <v>123</v>
      </c>
      <c r="I28" s="122"/>
    </row>
    <row r="29" ht="15.75" customHeight="1">
      <c r="A29" s="14">
        <f t="shared" si="1"/>
        <v>28</v>
      </c>
      <c r="B29" s="21" t="s">
        <v>1738</v>
      </c>
      <c r="C29" s="13" t="s">
        <v>58</v>
      </c>
      <c r="D29" s="14" t="s">
        <v>50</v>
      </c>
      <c r="E29" s="21" t="s">
        <v>1717</v>
      </c>
      <c r="F29" s="90" t="s">
        <v>1</v>
      </c>
      <c r="G29" s="71"/>
      <c r="H29" s="135"/>
      <c r="I29" s="122"/>
    </row>
    <row r="30" ht="15.75" customHeight="1">
      <c r="A30" s="14">
        <f t="shared" si="1"/>
        <v>29</v>
      </c>
      <c r="B30" s="21" t="s">
        <v>1739</v>
      </c>
      <c r="C30" s="13" t="s">
        <v>86</v>
      </c>
      <c r="D30" s="14" t="s">
        <v>50</v>
      </c>
      <c r="E30" s="21" t="s">
        <v>1711</v>
      </c>
      <c r="F30" s="70" t="s">
        <v>1</v>
      </c>
      <c r="G30" s="71"/>
      <c r="H30" s="135"/>
      <c r="I30" s="122"/>
    </row>
    <row r="31" ht="15.75" customHeight="1">
      <c r="A31" s="14">
        <f t="shared" si="1"/>
        <v>30</v>
      </c>
      <c r="B31" s="21" t="s">
        <v>1740</v>
      </c>
      <c r="C31" s="13" t="s">
        <v>58</v>
      </c>
      <c r="D31" s="14" t="s">
        <v>50</v>
      </c>
      <c r="E31" s="21" t="s">
        <v>1720</v>
      </c>
      <c r="F31" s="90" t="s">
        <v>1</v>
      </c>
      <c r="G31" s="71"/>
      <c r="H31" s="135"/>
      <c r="I31" s="122"/>
    </row>
    <row r="32" ht="15.75" customHeight="1">
      <c r="A32" s="14">
        <f t="shared" si="1"/>
        <v>31</v>
      </c>
      <c r="B32" s="21" t="s">
        <v>1741</v>
      </c>
      <c r="C32" s="13" t="s">
        <v>58</v>
      </c>
      <c r="D32" s="14" t="s">
        <v>50</v>
      </c>
      <c r="E32" s="21" t="s">
        <v>1709</v>
      </c>
      <c r="F32" s="90" t="s">
        <v>1</v>
      </c>
      <c r="G32" s="71"/>
      <c r="H32" s="135"/>
      <c r="I32" s="122"/>
    </row>
    <row r="33" ht="15.75" customHeight="1">
      <c r="A33" s="14">
        <f t="shared" si="1"/>
        <v>32</v>
      </c>
      <c r="B33" s="21" t="s">
        <v>1742</v>
      </c>
      <c r="C33" s="13" t="s">
        <v>56</v>
      </c>
      <c r="D33" s="14" t="s">
        <v>50</v>
      </c>
      <c r="E33" s="21" t="s">
        <v>1743</v>
      </c>
      <c r="F33" s="21"/>
      <c r="G33" s="21" t="s">
        <v>2</v>
      </c>
      <c r="H33" s="74" t="s">
        <v>123</v>
      </c>
      <c r="I33" s="122"/>
    </row>
    <row r="34" ht="15.75" customHeight="1">
      <c r="A34" s="14">
        <f t="shared" si="1"/>
        <v>33</v>
      </c>
      <c r="B34" s="21" t="s">
        <v>1744</v>
      </c>
      <c r="C34" s="13" t="s">
        <v>58</v>
      </c>
      <c r="D34" s="14" t="s">
        <v>50</v>
      </c>
      <c r="E34" s="21" t="s">
        <v>1709</v>
      </c>
      <c r="F34" s="21"/>
      <c r="G34" s="21" t="s">
        <v>2</v>
      </c>
      <c r="H34" s="74" t="s">
        <v>123</v>
      </c>
      <c r="I34" s="122"/>
    </row>
    <row r="35" ht="15.75" customHeight="1">
      <c r="A35" s="14">
        <f t="shared" si="1"/>
        <v>34</v>
      </c>
      <c r="B35" s="21" t="s">
        <v>1745</v>
      </c>
      <c r="C35" s="13" t="s">
        <v>58</v>
      </c>
      <c r="D35" s="14" t="s">
        <v>50</v>
      </c>
      <c r="E35" s="21" t="s">
        <v>1743</v>
      </c>
      <c r="F35" s="21"/>
      <c r="G35" s="21" t="s">
        <v>2</v>
      </c>
      <c r="H35" s="74" t="s">
        <v>123</v>
      </c>
      <c r="I35" s="122"/>
    </row>
    <row r="36" ht="15.75" customHeight="1">
      <c r="A36" s="14">
        <f t="shared" si="1"/>
        <v>35</v>
      </c>
      <c r="B36" s="21" t="s">
        <v>1746</v>
      </c>
      <c r="C36" s="13" t="s">
        <v>56</v>
      </c>
      <c r="D36" s="14" t="s">
        <v>50</v>
      </c>
      <c r="E36" s="21" t="s">
        <v>1709</v>
      </c>
      <c r="F36" s="21"/>
      <c r="G36" s="21" t="s">
        <v>2</v>
      </c>
      <c r="H36" s="74" t="s">
        <v>123</v>
      </c>
      <c r="I36" s="122"/>
    </row>
    <row r="37" ht="15.75" customHeight="1">
      <c r="A37" s="14">
        <f t="shared" si="1"/>
        <v>36</v>
      </c>
      <c r="B37" s="21" t="s">
        <v>1747</v>
      </c>
      <c r="C37" s="13" t="s">
        <v>626</v>
      </c>
      <c r="D37" s="14" t="s">
        <v>50</v>
      </c>
      <c r="E37" s="21" t="s">
        <v>1717</v>
      </c>
      <c r="F37" s="77" t="s">
        <v>1</v>
      </c>
      <c r="G37" s="71"/>
      <c r="H37" s="74"/>
      <c r="I37" s="122"/>
    </row>
    <row r="38" ht="15.75" customHeight="1">
      <c r="A38" s="14">
        <f t="shared" si="1"/>
        <v>37</v>
      </c>
      <c r="B38" s="21" t="s">
        <v>1748</v>
      </c>
      <c r="C38" s="13" t="s">
        <v>86</v>
      </c>
      <c r="D38" s="14" t="s">
        <v>50</v>
      </c>
      <c r="E38" s="21" t="s">
        <v>1749</v>
      </c>
      <c r="F38" s="90" t="s">
        <v>1</v>
      </c>
      <c r="G38" s="74"/>
      <c r="H38" s="44"/>
      <c r="I38" s="122"/>
    </row>
    <row r="39" ht="15.75" customHeight="1">
      <c r="A39" s="14">
        <f t="shared" si="1"/>
        <v>38</v>
      </c>
      <c r="B39" s="21" t="s">
        <v>1750</v>
      </c>
      <c r="C39" s="13" t="s">
        <v>86</v>
      </c>
      <c r="D39" s="14" t="s">
        <v>50</v>
      </c>
      <c r="E39" s="21" t="s">
        <v>1717</v>
      </c>
      <c r="F39" s="90" t="s">
        <v>1</v>
      </c>
      <c r="G39" s="71"/>
      <c r="H39" s="135"/>
      <c r="I39" s="122"/>
    </row>
    <row r="40" ht="15.75" customHeight="1">
      <c r="A40" s="14">
        <f t="shared" si="1"/>
        <v>39</v>
      </c>
      <c r="B40" s="21" t="s">
        <v>1751</v>
      </c>
      <c r="C40" s="13" t="s">
        <v>56</v>
      </c>
      <c r="D40" s="14" t="s">
        <v>50</v>
      </c>
      <c r="E40" s="21" t="s">
        <v>1711</v>
      </c>
      <c r="F40" s="90" t="s">
        <v>1</v>
      </c>
      <c r="G40" s="74"/>
      <c r="H40" s="44"/>
      <c r="I40" s="122"/>
    </row>
    <row r="41" ht="15.75" customHeight="1">
      <c r="A41" s="69">
        <f t="shared" si="1"/>
        <v>40</v>
      </c>
      <c r="B41" s="52" t="s">
        <v>1752</v>
      </c>
      <c r="C41" s="51" t="s">
        <v>86</v>
      </c>
      <c r="D41" s="69" t="s">
        <v>50</v>
      </c>
      <c r="E41" s="52" t="s">
        <v>1709</v>
      </c>
      <c r="F41" s="139" t="s">
        <v>1</v>
      </c>
      <c r="G41" s="102"/>
      <c r="H41" s="140"/>
      <c r="I41" s="141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5.75" customHeight="1">
      <c r="A42" s="14">
        <f t="shared" si="1"/>
        <v>41</v>
      </c>
      <c r="B42" s="21" t="s">
        <v>1753</v>
      </c>
      <c r="C42" s="13" t="s">
        <v>86</v>
      </c>
      <c r="D42" s="14" t="s">
        <v>50</v>
      </c>
      <c r="E42" s="21" t="s">
        <v>1711</v>
      </c>
      <c r="F42" s="71"/>
      <c r="G42" s="21" t="s">
        <v>2</v>
      </c>
      <c r="H42" s="74" t="s">
        <v>123</v>
      </c>
      <c r="I42" s="122"/>
    </row>
    <row r="43" ht="15.75" customHeight="1">
      <c r="A43" s="14">
        <f t="shared" si="1"/>
        <v>42</v>
      </c>
      <c r="B43" s="21" t="s">
        <v>1754</v>
      </c>
      <c r="C43" s="13" t="s">
        <v>86</v>
      </c>
      <c r="D43" s="14" t="s">
        <v>50</v>
      </c>
      <c r="E43" s="21" t="s">
        <v>1709</v>
      </c>
      <c r="F43" s="70" t="s">
        <v>1</v>
      </c>
      <c r="G43" s="71"/>
      <c r="H43" s="135"/>
      <c r="I43" s="122"/>
    </row>
    <row r="44" ht="15.75" customHeight="1">
      <c r="A44" s="14">
        <f t="shared" si="1"/>
        <v>43</v>
      </c>
      <c r="B44" s="21" t="s">
        <v>1755</v>
      </c>
      <c r="C44" s="13" t="s">
        <v>49</v>
      </c>
      <c r="D44" s="14" t="s">
        <v>50</v>
      </c>
      <c r="E44" s="21" t="s">
        <v>1709</v>
      </c>
      <c r="F44" s="90" t="s">
        <v>1</v>
      </c>
      <c r="G44" s="71"/>
      <c r="H44" s="135"/>
      <c r="I44" s="122"/>
    </row>
    <row r="45" ht="15.75" customHeight="1">
      <c r="A45" s="14">
        <f t="shared" si="1"/>
        <v>44</v>
      </c>
      <c r="B45" s="21" t="s">
        <v>1756</v>
      </c>
      <c r="C45" s="13" t="s">
        <v>86</v>
      </c>
      <c r="D45" s="14" t="s">
        <v>50</v>
      </c>
      <c r="E45" s="21" t="s">
        <v>1711</v>
      </c>
      <c r="F45" s="70" t="s">
        <v>1</v>
      </c>
      <c r="G45" s="71"/>
      <c r="H45" s="135"/>
      <c r="I45" s="122"/>
    </row>
    <row r="46" ht="15.75" customHeight="1">
      <c r="A46" s="14">
        <f t="shared" si="1"/>
        <v>45</v>
      </c>
      <c r="B46" s="21" t="s">
        <v>1757</v>
      </c>
      <c r="C46" s="13" t="s">
        <v>58</v>
      </c>
      <c r="D46" s="14" t="s">
        <v>50</v>
      </c>
      <c r="E46" s="21" t="s">
        <v>1709</v>
      </c>
      <c r="F46" s="70" t="s">
        <v>1</v>
      </c>
      <c r="G46" s="71"/>
      <c r="H46" s="135"/>
      <c r="I46" s="122"/>
    </row>
    <row r="47" ht="15.75" customHeight="1">
      <c r="A47" s="14">
        <f t="shared" si="1"/>
        <v>46</v>
      </c>
      <c r="B47" s="21" t="s">
        <v>1758</v>
      </c>
      <c r="C47" s="13" t="s">
        <v>86</v>
      </c>
      <c r="D47" s="14" t="s">
        <v>50</v>
      </c>
      <c r="E47" s="21" t="s">
        <v>1709</v>
      </c>
      <c r="F47" s="70" t="s">
        <v>1</v>
      </c>
      <c r="G47" s="71"/>
      <c r="H47" s="135"/>
      <c r="I47" s="122"/>
    </row>
    <row r="48" ht="15.75" customHeight="1">
      <c r="A48" s="14">
        <f t="shared" si="1"/>
        <v>47</v>
      </c>
      <c r="B48" s="21" t="s">
        <v>1759</v>
      </c>
      <c r="C48" s="13" t="s">
        <v>56</v>
      </c>
      <c r="D48" s="14" t="s">
        <v>50</v>
      </c>
      <c r="E48" s="21" t="s">
        <v>1709</v>
      </c>
      <c r="F48" s="71"/>
      <c r="G48" s="21" t="s">
        <v>2</v>
      </c>
      <c r="H48" s="74" t="s">
        <v>123</v>
      </c>
      <c r="I48" s="122"/>
    </row>
    <row r="49" ht="15.75" customHeight="1">
      <c r="A49" s="14">
        <f t="shared" si="1"/>
        <v>48</v>
      </c>
      <c r="B49" s="21" t="s">
        <v>1760</v>
      </c>
      <c r="C49" s="13" t="s">
        <v>56</v>
      </c>
      <c r="D49" s="14" t="s">
        <v>50</v>
      </c>
      <c r="E49" s="21" t="s">
        <v>1749</v>
      </c>
      <c r="F49" s="90" t="s">
        <v>1</v>
      </c>
      <c r="G49" s="71"/>
      <c r="H49" s="135"/>
      <c r="I49" s="122"/>
    </row>
    <row r="50" ht="15.75" customHeight="1">
      <c r="A50" s="14">
        <f t="shared" si="1"/>
        <v>49</v>
      </c>
      <c r="B50" s="21" t="s">
        <v>1761</v>
      </c>
      <c r="C50" s="13" t="s">
        <v>56</v>
      </c>
      <c r="D50" s="14" t="s">
        <v>50</v>
      </c>
      <c r="E50" s="21" t="s">
        <v>1707</v>
      </c>
      <c r="F50" s="71"/>
      <c r="G50" s="21" t="s">
        <v>2</v>
      </c>
      <c r="H50" s="74" t="s">
        <v>123</v>
      </c>
      <c r="I50" s="122"/>
    </row>
    <row r="51" ht="15.75" customHeight="1">
      <c r="A51" s="14">
        <f t="shared" si="1"/>
        <v>50</v>
      </c>
      <c r="B51" s="21" t="s">
        <v>1762</v>
      </c>
      <c r="C51" s="13" t="s">
        <v>56</v>
      </c>
      <c r="D51" s="14" t="s">
        <v>78</v>
      </c>
      <c r="E51" s="21" t="s">
        <v>1720</v>
      </c>
      <c r="F51" s="70" t="s">
        <v>1</v>
      </c>
      <c r="G51" s="71"/>
      <c r="H51" s="135"/>
      <c r="I51" s="122"/>
    </row>
    <row r="52" ht="15.75" customHeight="1">
      <c r="A52" s="14">
        <f t="shared" si="1"/>
        <v>51</v>
      </c>
      <c r="B52" s="21" t="s">
        <v>1763</v>
      </c>
      <c r="C52" s="13" t="s">
        <v>626</v>
      </c>
      <c r="D52" s="14" t="s">
        <v>78</v>
      </c>
      <c r="E52" s="21" t="s">
        <v>1743</v>
      </c>
      <c r="F52" s="90" t="s">
        <v>1</v>
      </c>
      <c r="G52" s="71"/>
      <c r="H52" s="135"/>
      <c r="I52" s="122"/>
    </row>
    <row r="53" ht="15.75" customHeight="1">
      <c r="A53" s="14">
        <f t="shared" si="1"/>
        <v>52</v>
      </c>
      <c r="B53" s="21" t="s">
        <v>1764</v>
      </c>
      <c r="C53" s="13" t="s">
        <v>86</v>
      </c>
      <c r="D53" s="14" t="s">
        <v>50</v>
      </c>
      <c r="E53" s="21" t="s">
        <v>1711</v>
      </c>
      <c r="F53" s="70" t="s">
        <v>1</v>
      </c>
      <c r="G53" s="71"/>
      <c r="H53" s="135"/>
      <c r="I53" s="122"/>
    </row>
    <row r="54" ht="15.75" customHeight="1">
      <c r="A54" s="14">
        <f t="shared" si="1"/>
        <v>53</v>
      </c>
      <c r="B54" s="21" t="s">
        <v>1765</v>
      </c>
      <c r="C54" s="13" t="s">
        <v>58</v>
      </c>
      <c r="D54" s="14" t="s">
        <v>50</v>
      </c>
      <c r="E54" s="21" t="s">
        <v>1711</v>
      </c>
      <c r="F54" s="70" t="s">
        <v>1</v>
      </c>
      <c r="G54" s="71"/>
      <c r="H54" s="135"/>
      <c r="I54" s="122"/>
    </row>
    <row r="55" ht="15.75" customHeight="1">
      <c r="A55" s="14">
        <f t="shared" si="1"/>
        <v>54</v>
      </c>
      <c r="B55" s="21" t="s">
        <v>1766</v>
      </c>
      <c r="C55" s="13" t="s">
        <v>58</v>
      </c>
      <c r="D55" s="14" t="s">
        <v>50</v>
      </c>
      <c r="E55" s="21" t="s">
        <v>1711</v>
      </c>
      <c r="F55" s="70" t="s">
        <v>1</v>
      </c>
      <c r="G55" s="71"/>
      <c r="H55" s="135"/>
      <c r="I55" s="122"/>
    </row>
    <row r="56" ht="15.75" customHeight="1">
      <c r="A56" s="14">
        <f t="shared" si="1"/>
        <v>55</v>
      </c>
      <c r="B56" s="21" t="s">
        <v>1767</v>
      </c>
      <c r="C56" s="13" t="s">
        <v>86</v>
      </c>
      <c r="D56" s="14" t="s">
        <v>50</v>
      </c>
      <c r="E56" s="21" t="s">
        <v>1720</v>
      </c>
      <c r="F56" s="90" t="s">
        <v>1</v>
      </c>
      <c r="G56" s="71"/>
      <c r="H56" s="135"/>
      <c r="I56" s="122"/>
    </row>
    <row r="57" ht="15.75" customHeight="1">
      <c r="A57" s="14">
        <f t="shared" si="1"/>
        <v>56</v>
      </c>
      <c r="B57" s="21" t="s">
        <v>1768</v>
      </c>
      <c r="C57" s="13" t="s">
        <v>626</v>
      </c>
      <c r="D57" s="14" t="s">
        <v>50</v>
      </c>
      <c r="E57" s="21" t="s">
        <v>1707</v>
      </c>
      <c r="F57" s="70" t="s">
        <v>1</v>
      </c>
      <c r="G57" s="71"/>
      <c r="H57" s="135"/>
      <c r="I57" s="122"/>
    </row>
    <row r="58" ht="15.75" customHeight="1">
      <c r="A58" s="14">
        <f t="shared" si="1"/>
        <v>57</v>
      </c>
      <c r="B58" s="21" t="s">
        <v>1769</v>
      </c>
      <c r="C58" s="13" t="s">
        <v>56</v>
      </c>
      <c r="D58" s="14" t="s">
        <v>50</v>
      </c>
      <c r="E58" s="21" t="s">
        <v>1709</v>
      </c>
      <c r="F58" s="71"/>
      <c r="G58" s="21" t="s">
        <v>2</v>
      </c>
      <c r="H58" s="74" t="s">
        <v>123</v>
      </c>
      <c r="I58" s="122"/>
    </row>
    <row r="59" ht="15.75" customHeight="1">
      <c r="A59" s="14">
        <f t="shared" si="1"/>
        <v>58</v>
      </c>
      <c r="B59" s="21" t="s">
        <v>1770</v>
      </c>
      <c r="C59" s="13" t="s">
        <v>56</v>
      </c>
      <c r="D59" s="14" t="s">
        <v>50</v>
      </c>
      <c r="E59" s="21" t="s">
        <v>1709</v>
      </c>
      <c r="F59" s="70" t="s">
        <v>1</v>
      </c>
      <c r="G59" s="71"/>
      <c r="H59" s="135"/>
      <c r="I59" s="122"/>
    </row>
    <row r="60" ht="15.75" customHeight="1">
      <c r="A60" s="14">
        <f t="shared" si="1"/>
        <v>59</v>
      </c>
      <c r="B60" s="21" t="s">
        <v>1771</v>
      </c>
      <c r="C60" s="13" t="s">
        <v>86</v>
      </c>
      <c r="D60" s="14" t="s">
        <v>50</v>
      </c>
      <c r="E60" s="21" t="s">
        <v>1743</v>
      </c>
      <c r="F60" s="71"/>
      <c r="G60" s="21" t="s">
        <v>2</v>
      </c>
      <c r="H60" s="74" t="s">
        <v>123</v>
      </c>
      <c r="I60" s="122"/>
    </row>
    <row r="61" ht="15.75" customHeight="1">
      <c r="A61" s="14">
        <f t="shared" si="1"/>
        <v>60</v>
      </c>
      <c r="B61" s="21" t="s">
        <v>1772</v>
      </c>
      <c r="C61" s="13" t="s">
        <v>56</v>
      </c>
      <c r="D61" s="14" t="s">
        <v>50</v>
      </c>
      <c r="E61" s="21" t="s">
        <v>1743</v>
      </c>
      <c r="F61" s="71"/>
      <c r="G61" s="21" t="s">
        <v>2</v>
      </c>
      <c r="H61" s="74" t="s">
        <v>123</v>
      </c>
      <c r="I61" s="122"/>
    </row>
    <row r="62" ht="15.75" customHeight="1">
      <c r="A62" s="14">
        <f t="shared" si="1"/>
        <v>61</v>
      </c>
      <c r="B62" s="21" t="s">
        <v>1773</v>
      </c>
      <c r="C62" s="13" t="s">
        <v>56</v>
      </c>
      <c r="D62" s="14" t="s">
        <v>50</v>
      </c>
      <c r="E62" s="21" t="s">
        <v>1711</v>
      </c>
      <c r="F62" s="70" t="s">
        <v>1</v>
      </c>
      <c r="G62" s="71"/>
      <c r="H62" s="74"/>
      <c r="I62" s="122"/>
    </row>
    <row r="63" ht="15.75" customHeight="1">
      <c r="A63" s="14">
        <f t="shared" si="1"/>
        <v>62</v>
      </c>
      <c r="B63" s="21" t="s">
        <v>1774</v>
      </c>
      <c r="C63" s="13" t="s">
        <v>86</v>
      </c>
      <c r="D63" s="14" t="s">
        <v>50</v>
      </c>
      <c r="E63" s="21" t="s">
        <v>1711</v>
      </c>
      <c r="F63" s="70" t="s">
        <v>1</v>
      </c>
      <c r="G63" s="71"/>
      <c r="H63" s="135"/>
      <c r="I63" s="122"/>
    </row>
    <row r="64" ht="15.75" customHeight="1">
      <c r="A64" s="14">
        <f t="shared" si="1"/>
        <v>63</v>
      </c>
      <c r="B64" s="21" t="s">
        <v>1775</v>
      </c>
      <c r="C64" s="13" t="s">
        <v>58</v>
      </c>
      <c r="D64" s="14" t="s">
        <v>50</v>
      </c>
      <c r="E64" s="21" t="s">
        <v>1720</v>
      </c>
      <c r="F64" s="74"/>
      <c r="G64" s="21" t="s">
        <v>2</v>
      </c>
      <c r="H64" s="74" t="s">
        <v>123</v>
      </c>
      <c r="I64" s="122"/>
    </row>
    <row r="65" ht="15.75" customHeight="1">
      <c r="A65" s="14">
        <f t="shared" si="1"/>
        <v>64</v>
      </c>
      <c r="B65" s="21" t="s">
        <v>1776</v>
      </c>
      <c r="C65" s="13" t="s">
        <v>56</v>
      </c>
      <c r="D65" s="14" t="s">
        <v>50</v>
      </c>
      <c r="E65" s="21" t="s">
        <v>1749</v>
      </c>
      <c r="F65" s="90" t="s">
        <v>1</v>
      </c>
      <c r="G65" s="71"/>
      <c r="H65" s="135"/>
      <c r="I65" s="122"/>
    </row>
    <row r="66" ht="15.75" customHeight="1">
      <c r="A66" s="14">
        <f t="shared" si="1"/>
        <v>65</v>
      </c>
      <c r="B66" s="21" t="s">
        <v>1777</v>
      </c>
      <c r="C66" s="13" t="s">
        <v>58</v>
      </c>
      <c r="D66" s="14" t="s">
        <v>50</v>
      </c>
      <c r="E66" s="21" t="s">
        <v>1709</v>
      </c>
      <c r="F66" s="70" t="s">
        <v>1</v>
      </c>
      <c r="G66" s="71"/>
      <c r="H66" s="135"/>
      <c r="I66" s="122"/>
    </row>
    <row r="67" ht="15.75" customHeight="1">
      <c r="A67" s="14">
        <f t="shared" si="1"/>
        <v>66</v>
      </c>
      <c r="B67" s="21" t="s">
        <v>1778</v>
      </c>
      <c r="C67" s="13" t="s">
        <v>86</v>
      </c>
      <c r="D67" s="14" t="s">
        <v>50</v>
      </c>
      <c r="E67" s="21" t="s">
        <v>1711</v>
      </c>
      <c r="F67" s="70" t="s">
        <v>1</v>
      </c>
      <c r="G67" s="71"/>
      <c r="H67" s="135"/>
      <c r="I67" s="122"/>
    </row>
    <row r="68" ht="15.75" customHeight="1">
      <c r="A68" s="14">
        <f t="shared" si="1"/>
        <v>67</v>
      </c>
      <c r="B68" s="21" t="s">
        <v>1779</v>
      </c>
      <c r="C68" s="13" t="s">
        <v>56</v>
      </c>
      <c r="D68" s="14" t="s">
        <v>50</v>
      </c>
      <c r="E68" s="21" t="s">
        <v>1749</v>
      </c>
      <c r="F68" s="77" t="s">
        <v>1</v>
      </c>
      <c r="G68" s="71"/>
      <c r="H68" s="135"/>
      <c r="I68" s="122"/>
    </row>
    <row r="69" ht="15.75" customHeight="1">
      <c r="A69" s="14">
        <f t="shared" si="1"/>
        <v>68</v>
      </c>
      <c r="B69" s="21" t="s">
        <v>1780</v>
      </c>
      <c r="C69" s="13" t="s">
        <v>86</v>
      </c>
      <c r="D69" s="14" t="s">
        <v>50</v>
      </c>
      <c r="E69" s="21" t="s">
        <v>1707</v>
      </c>
      <c r="F69" s="74"/>
      <c r="G69" s="21" t="s">
        <v>2</v>
      </c>
      <c r="H69" s="74" t="s">
        <v>123</v>
      </c>
      <c r="I69" s="122"/>
    </row>
    <row r="70" ht="15.75" customHeight="1">
      <c r="A70" s="14">
        <f t="shared" si="1"/>
        <v>69</v>
      </c>
      <c r="B70" s="21" t="s">
        <v>1781</v>
      </c>
      <c r="C70" s="13" t="s">
        <v>86</v>
      </c>
      <c r="D70" s="14" t="s">
        <v>50</v>
      </c>
      <c r="E70" s="21" t="s">
        <v>1709</v>
      </c>
      <c r="F70" s="70" t="s">
        <v>1</v>
      </c>
      <c r="G70" s="71"/>
      <c r="H70" s="135"/>
      <c r="I70" s="122"/>
    </row>
    <row r="71" ht="15.75" customHeight="1">
      <c r="A71" s="14">
        <f t="shared" si="1"/>
        <v>70</v>
      </c>
      <c r="B71" s="21" t="s">
        <v>1782</v>
      </c>
      <c r="C71" s="13" t="s">
        <v>56</v>
      </c>
      <c r="D71" s="14" t="s">
        <v>50</v>
      </c>
      <c r="E71" s="21" t="s">
        <v>1743</v>
      </c>
      <c r="F71" s="71"/>
      <c r="G71" s="21" t="s">
        <v>2</v>
      </c>
      <c r="H71" s="74" t="s">
        <v>123</v>
      </c>
      <c r="I71" s="122"/>
    </row>
    <row r="72" ht="15.75" customHeight="1">
      <c r="A72" s="14">
        <f t="shared" si="1"/>
        <v>71</v>
      </c>
      <c r="B72" s="21" t="s">
        <v>1783</v>
      </c>
      <c r="C72" s="13" t="s">
        <v>86</v>
      </c>
      <c r="D72" s="14" t="s">
        <v>50</v>
      </c>
      <c r="E72" s="21" t="s">
        <v>1709</v>
      </c>
      <c r="F72" s="90" t="s">
        <v>1</v>
      </c>
      <c r="G72" s="71"/>
      <c r="H72" s="135"/>
      <c r="I72" s="122"/>
    </row>
    <row r="73" ht="15.75" customHeight="1">
      <c r="A73" s="14">
        <f t="shared" si="1"/>
        <v>72</v>
      </c>
      <c r="B73" s="21" t="s">
        <v>1784</v>
      </c>
      <c r="C73" s="13" t="s">
        <v>56</v>
      </c>
      <c r="D73" s="14" t="s">
        <v>78</v>
      </c>
      <c r="E73" s="21" t="s">
        <v>1720</v>
      </c>
      <c r="F73" s="71"/>
      <c r="G73" s="21" t="s">
        <v>2</v>
      </c>
      <c r="H73" s="74" t="s">
        <v>123</v>
      </c>
      <c r="I73" s="122"/>
    </row>
    <row r="74" ht="15.75" customHeight="1">
      <c r="A74" s="14">
        <f t="shared" si="1"/>
        <v>73</v>
      </c>
      <c r="B74" s="21" t="s">
        <v>1785</v>
      </c>
      <c r="C74" s="13" t="s">
        <v>56</v>
      </c>
      <c r="D74" s="14" t="s">
        <v>50</v>
      </c>
      <c r="E74" s="21" t="s">
        <v>1709</v>
      </c>
      <c r="F74" s="70" t="s">
        <v>1</v>
      </c>
      <c r="G74" s="71"/>
      <c r="H74" s="135"/>
      <c r="I74" s="122"/>
    </row>
    <row r="75" ht="15.75" customHeight="1">
      <c r="A75" s="14">
        <f t="shared" si="1"/>
        <v>74</v>
      </c>
      <c r="B75" s="21" t="s">
        <v>1786</v>
      </c>
      <c r="C75" s="13" t="s">
        <v>56</v>
      </c>
      <c r="D75" s="14" t="s">
        <v>50</v>
      </c>
      <c r="E75" s="21" t="s">
        <v>1743</v>
      </c>
      <c r="F75" s="71"/>
      <c r="G75" s="21" t="s">
        <v>2</v>
      </c>
      <c r="H75" s="74" t="s">
        <v>123</v>
      </c>
      <c r="I75" s="122"/>
    </row>
    <row r="76" ht="15.75" customHeight="1">
      <c r="A76" s="14">
        <f t="shared" si="1"/>
        <v>75</v>
      </c>
      <c r="B76" s="21" t="s">
        <v>1787</v>
      </c>
      <c r="C76" s="13" t="s">
        <v>58</v>
      </c>
      <c r="D76" s="14" t="s">
        <v>50</v>
      </c>
      <c r="E76" s="21" t="s">
        <v>1717</v>
      </c>
      <c r="F76" s="85" t="s">
        <v>1</v>
      </c>
      <c r="G76" s="13"/>
      <c r="H76" s="74" t="s">
        <v>1788</v>
      </c>
      <c r="I76" s="122"/>
    </row>
    <row r="77" ht="15.75" customHeight="1">
      <c r="A77" s="14">
        <f t="shared" si="1"/>
        <v>76</v>
      </c>
      <c r="B77" s="21" t="s">
        <v>1789</v>
      </c>
      <c r="C77" s="13" t="s">
        <v>56</v>
      </c>
      <c r="D77" s="14" t="s">
        <v>78</v>
      </c>
      <c r="E77" s="21" t="s">
        <v>1717</v>
      </c>
      <c r="F77" s="90" t="s">
        <v>1</v>
      </c>
      <c r="G77" s="71"/>
      <c r="H77" s="135"/>
      <c r="I77" s="122"/>
    </row>
    <row r="78" ht="15.75" customHeight="1">
      <c r="A78" s="14">
        <f t="shared" si="1"/>
        <v>77</v>
      </c>
      <c r="B78" s="21" t="s">
        <v>1790</v>
      </c>
      <c r="C78" s="13" t="s">
        <v>58</v>
      </c>
      <c r="D78" s="14" t="s">
        <v>50</v>
      </c>
      <c r="E78" s="21" t="s">
        <v>1707</v>
      </c>
      <c r="F78" s="90" t="s">
        <v>1</v>
      </c>
      <c r="G78" s="71"/>
      <c r="H78" s="135"/>
      <c r="I78" s="122"/>
    </row>
    <row r="79" ht="15.75" customHeight="1">
      <c r="A79" s="14">
        <f t="shared" si="1"/>
        <v>78</v>
      </c>
      <c r="B79" s="21" t="s">
        <v>1791</v>
      </c>
      <c r="C79" s="13" t="s">
        <v>58</v>
      </c>
      <c r="D79" s="14" t="s">
        <v>50</v>
      </c>
      <c r="E79" s="21" t="s">
        <v>1711</v>
      </c>
      <c r="F79" s="90" t="s">
        <v>1</v>
      </c>
      <c r="G79" s="71"/>
      <c r="H79" s="135"/>
      <c r="I79" s="122"/>
    </row>
    <row r="80" ht="15.75" customHeight="1">
      <c r="A80" s="14">
        <f t="shared" si="1"/>
        <v>79</v>
      </c>
      <c r="B80" s="21" t="s">
        <v>1792</v>
      </c>
      <c r="C80" s="13" t="s">
        <v>49</v>
      </c>
      <c r="D80" s="14" t="s">
        <v>50</v>
      </c>
      <c r="E80" s="21" t="s">
        <v>1720</v>
      </c>
      <c r="F80" s="90" t="s">
        <v>1</v>
      </c>
      <c r="G80" s="71"/>
      <c r="H80" s="135"/>
      <c r="I80" s="122"/>
    </row>
    <row r="81" ht="15.75" customHeight="1">
      <c r="A81" s="14">
        <f t="shared" si="1"/>
        <v>80</v>
      </c>
      <c r="B81" s="21" t="s">
        <v>1793</v>
      </c>
      <c r="C81" s="13" t="s">
        <v>86</v>
      </c>
      <c r="D81" s="14" t="s">
        <v>50</v>
      </c>
      <c r="E81" s="21" t="s">
        <v>1749</v>
      </c>
      <c r="F81" s="90" t="s">
        <v>1</v>
      </c>
      <c r="G81" s="71"/>
      <c r="H81" s="135"/>
      <c r="I81" s="122"/>
    </row>
    <row r="82" ht="15.75" customHeight="1">
      <c r="A82" s="14">
        <f t="shared" si="1"/>
        <v>81</v>
      </c>
      <c r="B82" s="21" t="s">
        <v>1794</v>
      </c>
      <c r="C82" s="13" t="s">
        <v>86</v>
      </c>
      <c r="D82" s="14" t="s">
        <v>50</v>
      </c>
      <c r="E82" s="21" t="s">
        <v>1743</v>
      </c>
      <c r="F82" s="70" t="s">
        <v>1</v>
      </c>
      <c r="G82" s="71"/>
      <c r="H82" s="135"/>
      <c r="I82" s="122"/>
    </row>
    <row r="83" ht="15.75" customHeight="1">
      <c r="A83" s="14">
        <f t="shared" si="1"/>
        <v>82</v>
      </c>
      <c r="B83" s="21" t="s">
        <v>1795</v>
      </c>
      <c r="C83" s="13" t="s">
        <v>58</v>
      </c>
      <c r="D83" s="14" t="s">
        <v>78</v>
      </c>
      <c r="E83" s="21" t="s">
        <v>1707</v>
      </c>
      <c r="F83" s="90" t="s">
        <v>1</v>
      </c>
      <c r="G83" s="71"/>
      <c r="H83" s="135"/>
      <c r="I83" s="122"/>
    </row>
    <row r="84" ht="15.75" customHeight="1">
      <c r="A84" s="14">
        <f t="shared" si="1"/>
        <v>83</v>
      </c>
      <c r="B84" s="21" t="s">
        <v>1796</v>
      </c>
      <c r="C84" s="13" t="s">
        <v>58</v>
      </c>
      <c r="D84" s="14" t="s">
        <v>78</v>
      </c>
      <c r="E84" s="21" t="s">
        <v>1720</v>
      </c>
      <c r="F84" s="70" t="s">
        <v>1</v>
      </c>
      <c r="G84" s="71"/>
      <c r="H84" s="135"/>
      <c r="I84" s="122"/>
    </row>
    <row r="85" ht="15.75" customHeight="1">
      <c r="A85" s="14">
        <f t="shared" si="1"/>
        <v>84</v>
      </c>
      <c r="B85" s="21" t="s">
        <v>1797</v>
      </c>
      <c r="C85" s="13" t="s">
        <v>56</v>
      </c>
      <c r="D85" s="14" t="s">
        <v>50</v>
      </c>
      <c r="E85" s="21" t="s">
        <v>1720</v>
      </c>
      <c r="F85" s="70" t="s">
        <v>1</v>
      </c>
      <c r="G85" s="71"/>
      <c r="H85" s="135"/>
      <c r="I85" s="122"/>
    </row>
    <row r="86" ht="15.75" customHeight="1">
      <c r="A86" s="14">
        <f t="shared" si="1"/>
        <v>85</v>
      </c>
      <c r="B86" s="21" t="s">
        <v>1798</v>
      </c>
      <c r="C86" s="13" t="s">
        <v>56</v>
      </c>
      <c r="D86" s="14" t="s">
        <v>50</v>
      </c>
      <c r="E86" s="21" t="s">
        <v>1717</v>
      </c>
      <c r="F86" s="90" t="s">
        <v>1</v>
      </c>
      <c r="G86" s="71"/>
      <c r="H86" s="135"/>
      <c r="I86" s="122"/>
    </row>
    <row r="87" ht="15.75" customHeight="1">
      <c r="A87" s="14">
        <f t="shared" si="1"/>
        <v>86</v>
      </c>
      <c r="B87" s="21" t="s">
        <v>1799</v>
      </c>
      <c r="C87" s="13" t="s">
        <v>86</v>
      </c>
      <c r="D87" s="14" t="s">
        <v>50</v>
      </c>
      <c r="E87" s="21" t="s">
        <v>1711</v>
      </c>
      <c r="F87" s="90" t="s">
        <v>1</v>
      </c>
      <c r="G87" s="71"/>
      <c r="H87" s="135"/>
      <c r="I87" s="122"/>
    </row>
    <row r="88" ht="15.75" customHeight="1">
      <c r="A88" s="14">
        <f t="shared" si="1"/>
        <v>87</v>
      </c>
      <c r="B88" s="21" t="s">
        <v>1800</v>
      </c>
      <c r="C88" s="13" t="s">
        <v>56</v>
      </c>
      <c r="D88" s="14" t="s">
        <v>50</v>
      </c>
      <c r="E88" s="21" t="s">
        <v>1709</v>
      </c>
      <c r="F88" s="71"/>
      <c r="G88" s="21" t="s">
        <v>2</v>
      </c>
      <c r="H88" s="74" t="s">
        <v>123</v>
      </c>
      <c r="I88" s="122"/>
    </row>
    <row r="89" ht="15.75" customHeight="1">
      <c r="A89" s="14">
        <f t="shared" si="1"/>
        <v>88</v>
      </c>
      <c r="B89" s="21" t="s">
        <v>1801</v>
      </c>
      <c r="C89" s="13" t="s">
        <v>56</v>
      </c>
      <c r="D89" s="14" t="s">
        <v>78</v>
      </c>
      <c r="E89" s="21" t="s">
        <v>1717</v>
      </c>
      <c r="F89" s="70" t="s">
        <v>1</v>
      </c>
      <c r="G89" s="71"/>
      <c r="H89" s="135"/>
      <c r="I89" s="122"/>
    </row>
    <row r="90" ht="15.75" customHeight="1">
      <c r="A90" s="14">
        <f t="shared" si="1"/>
        <v>89</v>
      </c>
      <c r="B90" s="21" t="s">
        <v>1802</v>
      </c>
      <c r="C90" s="13" t="s">
        <v>56</v>
      </c>
      <c r="D90" s="14" t="s">
        <v>78</v>
      </c>
      <c r="E90" s="21" t="s">
        <v>1709</v>
      </c>
      <c r="F90" s="71"/>
      <c r="G90" s="21" t="s">
        <v>2</v>
      </c>
      <c r="H90" s="74" t="s">
        <v>123</v>
      </c>
      <c r="I90" s="122"/>
    </row>
    <row r="91" ht="15.75" customHeight="1">
      <c r="A91" s="14">
        <f t="shared" si="1"/>
        <v>90</v>
      </c>
      <c r="B91" s="21" t="s">
        <v>1803</v>
      </c>
      <c r="C91" s="13" t="s">
        <v>86</v>
      </c>
      <c r="D91" s="14" t="s">
        <v>78</v>
      </c>
      <c r="E91" s="21" t="s">
        <v>1720</v>
      </c>
      <c r="F91" s="71"/>
      <c r="G91" s="21" t="s">
        <v>2</v>
      </c>
      <c r="H91" s="74" t="s">
        <v>123</v>
      </c>
      <c r="I91" s="122"/>
    </row>
    <row r="92" ht="15.75" customHeight="1">
      <c r="A92" s="14">
        <f t="shared" si="1"/>
        <v>91</v>
      </c>
      <c r="B92" s="13" t="s">
        <v>1804</v>
      </c>
      <c r="C92" s="13" t="s">
        <v>56</v>
      </c>
      <c r="D92" s="14" t="s">
        <v>78</v>
      </c>
      <c r="E92" s="21" t="s">
        <v>1749</v>
      </c>
      <c r="F92" s="70" t="s">
        <v>1</v>
      </c>
      <c r="G92" s="71"/>
      <c r="H92" s="135"/>
      <c r="I92" s="122"/>
    </row>
    <row r="93" ht="15.75" customHeight="1">
      <c r="A93" s="14">
        <f t="shared" si="1"/>
        <v>92</v>
      </c>
      <c r="B93" s="21" t="s">
        <v>1805</v>
      </c>
      <c r="C93" s="13" t="s">
        <v>56</v>
      </c>
      <c r="D93" s="14" t="s">
        <v>78</v>
      </c>
      <c r="E93" s="21" t="s">
        <v>1749</v>
      </c>
      <c r="F93" s="71"/>
      <c r="G93" s="21" t="s">
        <v>2</v>
      </c>
      <c r="H93" s="74" t="s">
        <v>123</v>
      </c>
      <c r="I93" s="122"/>
    </row>
    <row r="94" ht="15.75" customHeight="1">
      <c r="A94" s="14">
        <f t="shared" si="1"/>
        <v>93</v>
      </c>
      <c r="B94" s="21" t="s">
        <v>1806</v>
      </c>
      <c r="C94" s="13" t="s">
        <v>86</v>
      </c>
      <c r="D94" s="14" t="s">
        <v>50</v>
      </c>
      <c r="E94" s="21" t="s">
        <v>1709</v>
      </c>
      <c r="F94" s="70" t="s">
        <v>1</v>
      </c>
      <c r="G94" s="71"/>
      <c r="H94" s="135"/>
      <c r="I94" s="122"/>
    </row>
    <row r="95" ht="15.75" customHeight="1">
      <c r="A95" s="14">
        <f t="shared" si="1"/>
        <v>94</v>
      </c>
      <c r="B95" s="21" t="s">
        <v>1807</v>
      </c>
      <c r="C95" s="13" t="s">
        <v>58</v>
      </c>
      <c r="D95" s="14" t="s">
        <v>50</v>
      </c>
      <c r="E95" s="21" t="s">
        <v>1709</v>
      </c>
      <c r="F95" s="13" t="s">
        <v>1</v>
      </c>
      <c r="G95" s="74"/>
      <c r="H95" s="44" t="s">
        <v>1808</v>
      </c>
      <c r="I95" s="122"/>
    </row>
    <row r="96" ht="15.75" customHeight="1">
      <c r="A96" s="14">
        <f t="shared" si="1"/>
        <v>95</v>
      </c>
      <c r="B96" s="21" t="s">
        <v>1809</v>
      </c>
      <c r="C96" s="13" t="s">
        <v>56</v>
      </c>
      <c r="D96" s="14" t="s">
        <v>50</v>
      </c>
      <c r="E96" s="21" t="s">
        <v>1720</v>
      </c>
      <c r="F96" s="71"/>
      <c r="G96" s="21" t="s">
        <v>2</v>
      </c>
      <c r="H96" s="74" t="s">
        <v>123</v>
      </c>
      <c r="I96" s="122"/>
    </row>
    <row r="97" ht="15.75" customHeight="1">
      <c r="A97" s="14">
        <f t="shared" si="1"/>
        <v>96</v>
      </c>
      <c r="B97" s="21" t="s">
        <v>1810</v>
      </c>
      <c r="C97" s="13" t="s">
        <v>56</v>
      </c>
      <c r="D97" s="14" t="s">
        <v>50</v>
      </c>
      <c r="E97" s="21" t="s">
        <v>1709</v>
      </c>
      <c r="F97" s="70" t="s">
        <v>1</v>
      </c>
      <c r="G97" s="71"/>
      <c r="H97" s="135"/>
      <c r="I97" s="122"/>
    </row>
    <row r="98" ht="15.75" customHeight="1">
      <c r="A98" s="14">
        <f t="shared" si="1"/>
        <v>97</v>
      </c>
      <c r="B98" s="21" t="s">
        <v>1811</v>
      </c>
      <c r="C98" s="13" t="s">
        <v>56</v>
      </c>
      <c r="D98" s="14" t="s">
        <v>78</v>
      </c>
      <c r="E98" s="21" t="s">
        <v>1720</v>
      </c>
      <c r="F98" s="71"/>
      <c r="G98" s="21" t="s">
        <v>2</v>
      </c>
      <c r="H98" s="74" t="s">
        <v>123</v>
      </c>
      <c r="I98" s="122"/>
    </row>
    <row r="99" ht="15.75" customHeight="1">
      <c r="A99" s="14">
        <f t="shared" si="1"/>
        <v>98</v>
      </c>
      <c r="B99" s="21" t="s">
        <v>1812</v>
      </c>
      <c r="C99" s="13" t="s">
        <v>58</v>
      </c>
      <c r="D99" s="14" t="s">
        <v>50</v>
      </c>
      <c r="E99" s="21" t="s">
        <v>1711</v>
      </c>
      <c r="F99" s="90" t="s">
        <v>1</v>
      </c>
      <c r="G99" s="71"/>
      <c r="H99" s="135"/>
      <c r="I99" s="122"/>
    </row>
    <row r="100" ht="15.75" customHeight="1">
      <c r="A100" s="14">
        <f t="shared" si="1"/>
        <v>99</v>
      </c>
      <c r="B100" s="21" t="s">
        <v>1813</v>
      </c>
      <c r="C100" s="13" t="s">
        <v>86</v>
      </c>
      <c r="D100" s="14" t="s">
        <v>50</v>
      </c>
      <c r="E100" s="21" t="s">
        <v>1749</v>
      </c>
      <c r="F100" s="90" t="s">
        <v>1</v>
      </c>
      <c r="G100" s="71"/>
      <c r="H100" s="135"/>
      <c r="I100" s="122"/>
    </row>
    <row r="101" ht="15.75" customHeight="1">
      <c r="A101" s="14">
        <f t="shared" si="1"/>
        <v>100</v>
      </c>
      <c r="B101" s="21" t="s">
        <v>1814</v>
      </c>
      <c r="C101" s="13" t="s">
        <v>58</v>
      </c>
      <c r="D101" s="14" t="s">
        <v>50</v>
      </c>
      <c r="E101" s="21" t="s">
        <v>1717</v>
      </c>
      <c r="F101" s="74" t="s">
        <v>1</v>
      </c>
      <c r="G101" s="13"/>
      <c r="H101" s="44" t="s">
        <v>1808</v>
      </c>
      <c r="I101" s="122"/>
    </row>
    <row r="102" ht="15.75" customHeight="1">
      <c r="A102" s="14">
        <f t="shared" si="1"/>
        <v>101</v>
      </c>
      <c r="B102" s="21" t="s">
        <v>1815</v>
      </c>
      <c r="C102" s="13" t="s">
        <v>56</v>
      </c>
      <c r="D102" s="14" t="s">
        <v>50</v>
      </c>
      <c r="E102" s="21" t="s">
        <v>1749</v>
      </c>
      <c r="F102" s="70" t="s">
        <v>1</v>
      </c>
      <c r="G102" s="71"/>
      <c r="H102" s="135"/>
      <c r="I102" s="122"/>
    </row>
    <row r="103" ht="15.75" customHeight="1">
      <c r="A103" s="14">
        <f t="shared" si="1"/>
        <v>102</v>
      </c>
      <c r="B103" s="21" t="s">
        <v>1816</v>
      </c>
      <c r="C103" s="13" t="s">
        <v>56</v>
      </c>
      <c r="D103" s="14" t="s">
        <v>78</v>
      </c>
      <c r="E103" s="21" t="s">
        <v>1709</v>
      </c>
      <c r="F103" s="70" t="s">
        <v>1</v>
      </c>
      <c r="G103" s="71"/>
      <c r="H103" s="135"/>
      <c r="I103" s="122"/>
    </row>
    <row r="104" ht="15.75" customHeight="1">
      <c r="A104" s="14">
        <f t="shared" si="1"/>
        <v>103</v>
      </c>
      <c r="B104" s="21" t="s">
        <v>1817</v>
      </c>
      <c r="C104" s="13" t="s">
        <v>56</v>
      </c>
      <c r="D104" s="14" t="s">
        <v>50</v>
      </c>
      <c r="E104" s="21" t="s">
        <v>1207</v>
      </c>
      <c r="F104" s="71"/>
      <c r="G104" s="21" t="s">
        <v>2</v>
      </c>
      <c r="H104" s="74" t="s">
        <v>123</v>
      </c>
      <c r="I104" s="122"/>
    </row>
    <row r="105" ht="15.75" customHeight="1">
      <c r="A105" s="14">
        <f t="shared" si="1"/>
        <v>104</v>
      </c>
      <c r="B105" s="21" t="s">
        <v>1818</v>
      </c>
      <c r="C105" s="13" t="s">
        <v>56</v>
      </c>
      <c r="D105" s="14" t="s">
        <v>50</v>
      </c>
      <c r="E105" s="21" t="s">
        <v>1743</v>
      </c>
      <c r="F105" s="74"/>
      <c r="G105" s="21" t="s">
        <v>2</v>
      </c>
      <c r="H105" s="74" t="s">
        <v>123</v>
      </c>
      <c r="I105" s="122"/>
    </row>
    <row r="106" ht="15.75" customHeight="1">
      <c r="A106" s="14">
        <f t="shared" si="1"/>
        <v>105</v>
      </c>
      <c r="B106" s="21" t="s">
        <v>1819</v>
      </c>
      <c r="C106" s="13" t="s">
        <v>86</v>
      </c>
      <c r="D106" s="14" t="s">
        <v>50</v>
      </c>
      <c r="E106" s="21" t="s">
        <v>1743</v>
      </c>
      <c r="F106" s="70" t="s">
        <v>1</v>
      </c>
      <c r="G106" s="71"/>
      <c r="H106" s="74"/>
      <c r="I106" s="122"/>
    </row>
    <row r="107" ht="15.75" customHeight="1">
      <c r="A107" s="14">
        <f t="shared" si="1"/>
        <v>106</v>
      </c>
      <c r="B107" s="21" t="s">
        <v>1820</v>
      </c>
      <c r="C107" s="13" t="s">
        <v>56</v>
      </c>
      <c r="D107" s="14" t="s">
        <v>50</v>
      </c>
      <c r="E107" s="21" t="s">
        <v>1711</v>
      </c>
      <c r="F107" s="13" t="s">
        <v>1</v>
      </c>
      <c r="G107" s="21"/>
      <c r="H107" s="44" t="s">
        <v>1821</v>
      </c>
      <c r="I107" s="122"/>
    </row>
    <row r="108" ht="15.75" customHeight="1">
      <c r="A108" s="14">
        <f t="shared" si="1"/>
        <v>107</v>
      </c>
      <c r="B108" s="21" t="s">
        <v>1822</v>
      </c>
      <c r="C108" s="13" t="s">
        <v>56</v>
      </c>
      <c r="D108" s="14" t="s">
        <v>50</v>
      </c>
      <c r="E108" s="21" t="s">
        <v>1749</v>
      </c>
      <c r="F108" s="70" t="s">
        <v>1</v>
      </c>
      <c r="G108" s="71"/>
      <c r="H108" s="135"/>
      <c r="I108" s="122"/>
    </row>
    <row r="109" ht="15.75" customHeight="1">
      <c r="A109" s="14">
        <f t="shared" si="1"/>
        <v>108</v>
      </c>
      <c r="B109" s="21" t="s">
        <v>1823</v>
      </c>
      <c r="C109" s="13" t="s">
        <v>86</v>
      </c>
      <c r="D109" s="14" t="s">
        <v>50</v>
      </c>
      <c r="E109" s="21" t="s">
        <v>1717</v>
      </c>
      <c r="F109" s="90" t="s">
        <v>1</v>
      </c>
      <c r="G109" s="71"/>
      <c r="H109" s="135"/>
      <c r="I109" s="122"/>
    </row>
    <row r="110" ht="15.75" customHeight="1">
      <c r="A110" s="14">
        <f t="shared" si="1"/>
        <v>109</v>
      </c>
      <c r="B110" s="21" t="s">
        <v>1824</v>
      </c>
      <c r="C110" s="13" t="s">
        <v>56</v>
      </c>
      <c r="D110" s="14" t="s">
        <v>50</v>
      </c>
      <c r="E110" s="21" t="s">
        <v>1743</v>
      </c>
      <c r="F110" s="71"/>
      <c r="G110" s="21" t="s">
        <v>2</v>
      </c>
      <c r="H110" s="74" t="s">
        <v>123</v>
      </c>
      <c r="I110" s="122"/>
    </row>
    <row r="111" ht="15.75" customHeight="1">
      <c r="A111" s="14">
        <f t="shared" si="1"/>
        <v>110</v>
      </c>
      <c r="B111" s="21" t="s">
        <v>1825</v>
      </c>
      <c r="C111" s="13" t="s">
        <v>49</v>
      </c>
      <c r="D111" s="14" t="s">
        <v>78</v>
      </c>
      <c r="E111" s="21" t="s">
        <v>1709</v>
      </c>
      <c r="F111" s="90" t="s">
        <v>1</v>
      </c>
      <c r="G111" s="71"/>
      <c r="H111" s="135"/>
      <c r="I111" s="122"/>
    </row>
    <row r="112" ht="15.75" customHeight="1">
      <c r="A112" s="14">
        <f t="shared" si="1"/>
        <v>111</v>
      </c>
      <c r="B112" s="21" t="s">
        <v>1826</v>
      </c>
      <c r="C112" s="13" t="s">
        <v>56</v>
      </c>
      <c r="D112" s="14" t="s">
        <v>78</v>
      </c>
      <c r="E112" s="21" t="s">
        <v>1720</v>
      </c>
      <c r="F112" s="90" t="s">
        <v>1</v>
      </c>
      <c r="G112" s="71"/>
      <c r="H112" s="135"/>
      <c r="I112" s="122"/>
    </row>
    <row r="113" ht="15.75" customHeight="1">
      <c r="A113" s="14">
        <f t="shared" si="1"/>
        <v>112</v>
      </c>
      <c r="B113" s="21" t="s">
        <v>1827</v>
      </c>
      <c r="C113" s="13" t="s">
        <v>56</v>
      </c>
      <c r="D113" s="14" t="s">
        <v>78</v>
      </c>
      <c r="E113" s="21" t="s">
        <v>1707</v>
      </c>
      <c r="F113" s="70" t="s">
        <v>1</v>
      </c>
      <c r="G113" s="71"/>
      <c r="H113" s="135"/>
      <c r="I113" s="122"/>
    </row>
    <row r="114" ht="15.75" customHeight="1">
      <c r="A114" s="14">
        <f t="shared" si="1"/>
        <v>113</v>
      </c>
      <c r="B114" s="21" t="s">
        <v>1828</v>
      </c>
      <c r="C114" s="13" t="s">
        <v>58</v>
      </c>
      <c r="D114" s="14" t="s">
        <v>50</v>
      </c>
      <c r="E114" s="21" t="s">
        <v>1711</v>
      </c>
      <c r="F114" s="90" t="s">
        <v>1</v>
      </c>
      <c r="G114" s="71"/>
      <c r="H114" s="135"/>
      <c r="I114" s="122"/>
    </row>
    <row r="115" ht="15.75" customHeight="1">
      <c r="A115" s="14">
        <f t="shared" si="1"/>
        <v>114</v>
      </c>
      <c r="B115" s="21" t="s">
        <v>1829</v>
      </c>
      <c r="C115" s="13" t="s">
        <v>306</v>
      </c>
      <c r="D115" s="14" t="s">
        <v>50</v>
      </c>
      <c r="E115" s="21" t="s">
        <v>1709</v>
      </c>
      <c r="F115" s="71"/>
      <c r="G115" s="21" t="s">
        <v>2</v>
      </c>
      <c r="H115" s="74" t="s">
        <v>123</v>
      </c>
      <c r="I115" s="122"/>
    </row>
    <row r="116" ht="15.75" customHeight="1">
      <c r="A116" s="14">
        <f t="shared" si="1"/>
        <v>115</v>
      </c>
      <c r="B116" s="21" t="s">
        <v>1830</v>
      </c>
      <c r="C116" s="13" t="s">
        <v>56</v>
      </c>
      <c r="D116" s="14" t="s">
        <v>50</v>
      </c>
      <c r="E116" s="21" t="s">
        <v>1749</v>
      </c>
      <c r="F116" s="70" t="s">
        <v>1</v>
      </c>
      <c r="G116" s="71"/>
      <c r="H116" s="135"/>
      <c r="I116" s="122"/>
    </row>
    <row r="117" ht="15.75" customHeight="1">
      <c r="A117" s="14">
        <f t="shared" si="1"/>
        <v>116</v>
      </c>
      <c r="B117" s="21" t="s">
        <v>1831</v>
      </c>
      <c r="C117" s="13" t="s">
        <v>56</v>
      </c>
      <c r="D117" s="14" t="s">
        <v>50</v>
      </c>
      <c r="E117" s="21" t="s">
        <v>1749</v>
      </c>
      <c r="F117" s="13" t="s">
        <v>1</v>
      </c>
      <c r="G117" s="74"/>
      <c r="H117" s="44" t="s">
        <v>1821</v>
      </c>
      <c r="I117" s="122"/>
    </row>
    <row r="118" ht="15.75" customHeight="1">
      <c r="A118" s="14">
        <f t="shared" si="1"/>
        <v>117</v>
      </c>
      <c r="B118" s="21" t="s">
        <v>1832</v>
      </c>
      <c r="C118" s="13" t="s">
        <v>56</v>
      </c>
      <c r="D118" s="14" t="s">
        <v>50</v>
      </c>
      <c r="E118" s="21" t="s">
        <v>1743</v>
      </c>
      <c r="F118" s="90" t="s">
        <v>1</v>
      </c>
      <c r="G118" s="71"/>
      <c r="H118" s="135"/>
      <c r="I118" s="122"/>
    </row>
    <row r="119" ht="15.75" customHeight="1">
      <c r="A119" s="69">
        <f t="shared" si="1"/>
        <v>118</v>
      </c>
      <c r="B119" s="21" t="s">
        <v>1833</v>
      </c>
      <c r="C119" s="13" t="s">
        <v>56</v>
      </c>
      <c r="D119" s="14" t="s">
        <v>78</v>
      </c>
      <c r="E119" s="21" t="s">
        <v>1717</v>
      </c>
      <c r="F119" s="70" t="s">
        <v>1</v>
      </c>
      <c r="G119" s="71"/>
      <c r="H119" s="135"/>
      <c r="I119" s="122"/>
    </row>
    <row r="120" ht="15.75" customHeight="1">
      <c r="A120" s="14">
        <f t="shared" si="1"/>
        <v>119</v>
      </c>
      <c r="B120" s="21" t="s">
        <v>1834</v>
      </c>
      <c r="C120" s="13" t="s">
        <v>56</v>
      </c>
      <c r="D120" s="14" t="s">
        <v>50</v>
      </c>
      <c r="E120" s="21" t="s">
        <v>1720</v>
      </c>
      <c r="F120" s="70" t="s">
        <v>1</v>
      </c>
      <c r="G120" s="71"/>
      <c r="H120" s="135"/>
      <c r="I120" s="122"/>
    </row>
    <row r="121" ht="15.75" customHeight="1">
      <c r="A121" s="14">
        <f t="shared" si="1"/>
        <v>120</v>
      </c>
      <c r="B121" s="21" t="s">
        <v>1835</v>
      </c>
      <c r="C121" s="13" t="s">
        <v>58</v>
      </c>
      <c r="D121" s="14" t="s">
        <v>50</v>
      </c>
      <c r="E121" s="21" t="s">
        <v>1717</v>
      </c>
      <c r="F121" s="90" t="s">
        <v>1</v>
      </c>
      <c r="G121" s="71"/>
      <c r="H121" s="135"/>
      <c r="I121" s="122"/>
    </row>
    <row r="122" ht="15.75" customHeight="1">
      <c r="A122" s="14">
        <f t="shared" si="1"/>
        <v>121</v>
      </c>
      <c r="B122" s="21" t="s">
        <v>1836</v>
      </c>
      <c r="C122" s="13" t="s">
        <v>56</v>
      </c>
      <c r="D122" s="14" t="s">
        <v>50</v>
      </c>
      <c r="E122" s="21" t="s">
        <v>1743</v>
      </c>
      <c r="F122" s="132"/>
      <c r="G122" s="21" t="s">
        <v>2</v>
      </c>
      <c r="H122" s="44"/>
      <c r="I122" s="122"/>
    </row>
    <row r="123" ht="15.75" customHeight="1">
      <c r="A123" s="14">
        <f t="shared" si="1"/>
        <v>122</v>
      </c>
      <c r="B123" s="21" t="s">
        <v>1837</v>
      </c>
      <c r="C123" s="13" t="s">
        <v>56</v>
      </c>
      <c r="D123" s="14" t="s">
        <v>50</v>
      </c>
      <c r="E123" s="21" t="s">
        <v>1711</v>
      </c>
      <c r="F123" s="70" t="s">
        <v>1</v>
      </c>
      <c r="G123" s="71"/>
      <c r="H123" s="135"/>
      <c r="I123" s="122"/>
    </row>
    <row r="124" ht="15.75" customHeight="1">
      <c r="A124" s="14">
        <f t="shared" si="1"/>
        <v>123</v>
      </c>
      <c r="B124" s="21" t="s">
        <v>1838</v>
      </c>
      <c r="C124" s="13" t="s">
        <v>58</v>
      </c>
      <c r="D124" s="14" t="s">
        <v>50</v>
      </c>
      <c r="E124" s="21" t="s">
        <v>1720</v>
      </c>
      <c r="F124" s="90" t="s">
        <v>1</v>
      </c>
      <c r="G124" s="71"/>
      <c r="H124" s="135"/>
      <c r="I124" s="122"/>
    </row>
    <row r="125" ht="15.75" customHeight="1">
      <c r="A125" s="14">
        <f t="shared" si="1"/>
        <v>124</v>
      </c>
      <c r="B125" s="21" t="s">
        <v>1839</v>
      </c>
      <c r="C125" s="13" t="s">
        <v>86</v>
      </c>
      <c r="D125" s="14" t="s">
        <v>78</v>
      </c>
      <c r="E125" s="21" t="s">
        <v>1711</v>
      </c>
      <c r="F125" s="85" t="s">
        <v>1</v>
      </c>
      <c r="G125" s="21"/>
      <c r="H125" s="44" t="s">
        <v>1840</v>
      </c>
      <c r="I125" s="122"/>
    </row>
    <row r="126" ht="15.75" customHeight="1">
      <c r="A126" s="14">
        <f t="shared" si="1"/>
        <v>125</v>
      </c>
      <c r="B126" s="21" t="s">
        <v>1841</v>
      </c>
      <c r="C126" s="13" t="s">
        <v>56</v>
      </c>
      <c r="D126" s="14" t="s">
        <v>78</v>
      </c>
      <c r="E126" s="21" t="s">
        <v>1749</v>
      </c>
      <c r="F126" s="70" t="s">
        <v>1</v>
      </c>
      <c r="G126" s="71"/>
      <c r="H126" s="135"/>
      <c r="I126" s="122"/>
    </row>
    <row r="127" ht="15.75" customHeight="1">
      <c r="A127" s="14">
        <f t="shared" si="1"/>
        <v>126</v>
      </c>
      <c r="B127" s="21" t="s">
        <v>1842</v>
      </c>
      <c r="C127" s="13" t="s">
        <v>86</v>
      </c>
      <c r="D127" s="14" t="s">
        <v>78</v>
      </c>
      <c r="E127" s="21" t="s">
        <v>1749</v>
      </c>
      <c r="F127" s="70" t="s">
        <v>1</v>
      </c>
      <c r="G127" s="71"/>
      <c r="H127" s="135"/>
      <c r="I127" s="122"/>
    </row>
    <row r="128" ht="15.75" customHeight="1">
      <c r="A128" s="14">
        <f t="shared" si="1"/>
        <v>127</v>
      </c>
      <c r="B128" s="74" t="s">
        <v>1843</v>
      </c>
      <c r="C128" s="13" t="s">
        <v>56</v>
      </c>
      <c r="D128" s="74" t="s">
        <v>50</v>
      </c>
      <c r="E128" s="21" t="s">
        <v>1749</v>
      </c>
      <c r="F128" s="85" t="s">
        <v>1</v>
      </c>
      <c r="G128" s="71"/>
      <c r="H128" s="135"/>
      <c r="I128" s="122"/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28"/>
  <mergeCells count="1">
    <mergeCell ref="J2:L2"/>
  </mergeCells>
  <hyperlinks>
    <hyperlink r:id="rId1" ref="F2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2"/>
    <hyperlink r:id="rId10" ref="F13"/>
    <hyperlink r:id="rId11" ref="F14"/>
    <hyperlink r:id="rId12" ref="F16"/>
    <hyperlink r:id="rId13" ref="F17"/>
    <hyperlink r:id="rId14" ref="F18"/>
    <hyperlink r:id="rId15" ref="F19"/>
    <hyperlink r:id="rId16" ref="F20"/>
    <hyperlink r:id="rId17" ref="F21"/>
    <hyperlink r:id="rId18" ref="F23"/>
    <hyperlink r:id="rId19" ref="F24"/>
    <hyperlink r:id="rId20" ref="F25"/>
    <hyperlink r:id="rId21" ref="F26"/>
    <hyperlink r:id="rId22" ref="F27"/>
    <hyperlink r:id="rId23" ref="F29"/>
    <hyperlink r:id="rId24" ref="F30"/>
    <hyperlink r:id="rId25" ref="F31"/>
    <hyperlink r:id="rId26" ref="F32"/>
    <hyperlink r:id="rId27" ref="F37"/>
    <hyperlink r:id="rId28" ref="F38"/>
    <hyperlink r:id="rId29" ref="F39"/>
    <hyperlink r:id="rId30" ref="F40"/>
    <hyperlink r:id="rId31" ref="F41"/>
    <hyperlink r:id="rId32" ref="F43"/>
    <hyperlink r:id="rId33" ref="F44"/>
    <hyperlink r:id="rId34" ref="F45"/>
    <hyperlink r:id="rId35" ref="F46"/>
    <hyperlink r:id="rId36" ref="F47"/>
    <hyperlink r:id="rId37" ref="F49"/>
    <hyperlink r:id="rId38" ref="F51"/>
    <hyperlink r:id="rId39" ref="F52"/>
    <hyperlink r:id="rId40" ref="F53"/>
    <hyperlink r:id="rId41" ref="F54"/>
    <hyperlink r:id="rId42" ref="F55"/>
    <hyperlink r:id="rId43" ref="F56"/>
    <hyperlink r:id="rId44" ref="F57"/>
    <hyperlink r:id="rId45" ref="F59"/>
    <hyperlink r:id="rId46" ref="F62"/>
    <hyperlink r:id="rId47" ref="F63"/>
    <hyperlink r:id="rId48" ref="F65"/>
    <hyperlink r:id="rId49" ref="F66"/>
    <hyperlink r:id="rId50" ref="F67"/>
    <hyperlink r:id="rId51" ref="F68"/>
    <hyperlink r:id="rId52" ref="F70"/>
    <hyperlink r:id="rId53" ref="F72"/>
    <hyperlink r:id="rId54" ref="F74"/>
    <hyperlink r:id="rId55" ref="F76"/>
    <hyperlink r:id="rId56" ref="F77"/>
    <hyperlink r:id="rId57" ref="F78"/>
    <hyperlink r:id="rId58" ref="F79"/>
    <hyperlink r:id="rId59" ref="F80"/>
    <hyperlink r:id="rId60" ref="F81"/>
    <hyperlink r:id="rId61" ref="F82"/>
    <hyperlink r:id="rId62" ref="F83"/>
    <hyperlink r:id="rId63" ref="F84"/>
    <hyperlink r:id="rId64" ref="F85"/>
    <hyperlink r:id="rId65" ref="F86"/>
    <hyperlink r:id="rId66" ref="F87"/>
    <hyperlink r:id="rId67" ref="F89"/>
    <hyperlink r:id="rId68" ref="F92"/>
    <hyperlink r:id="rId69" ref="F94"/>
    <hyperlink r:id="rId70" ref="F97"/>
    <hyperlink r:id="rId71" ref="F99"/>
    <hyperlink r:id="rId72" ref="F100"/>
    <hyperlink r:id="rId73" ref="F102"/>
    <hyperlink r:id="rId74" ref="F103"/>
    <hyperlink r:id="rId75" ref="F106"/>
    <hyperlink r:id="rId76" ref="F108"/>
    <hyperlink r:id="rId77" ref="F109"/>
    <hyperlink r:id="rId78" ref="F111"/>
    <hyperlink r:id="rId79" ref="F112"/>
    <hyperlink r:id="rId80" ref="F113"/>
    <hyperlink r:id="rId81" ref="F114"/>
    <hyperlink r:id="rId82" ref="F116"/>
    <hyperlink r:id="rId83" ref="F118"/>
    <hyperlink r:id="rId84" ref="F119"/>
    <hyperlink r:id="rId85" ref="F120"/>
    <hyperlink r:id="rId86" ref="F121"/>
    <hyperlink r:id="rId87" ref="F123"/>
    <hyperlink r:id="rId88" ref="F124"/>
    <hyperlink r:id="rId89" ref="F125"/>
    <hyperlink r:id="rId90" ref="F126"/>
    <hyperlink r:id="rId91" ref="F127"/>
    <hyperlink r:id="rId92" ref="F128"/>
  </hyperlinks>
  <printOptions/>
  <pageMargins bottom="0.75" footer="0.0" header="0.0" left="0.7" right="0.7" top="0.75"/>
  <pageSetup orientation="landscape"/>
  <drawing r:id="rId9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7.29"/>
    <col customWidth="1" min="3" max="3" width="32.29"/>
    <col customWidth="1" min="4" max="4" width="8.71"/>
    <col customWidth="1" min="5" max="5" width="14.43"/>
    <col customWidth="1" min="6" max="6" width="13.71"/>
    <col customWidth="1" min="7" max="7" width="104.43"/>
    <col customWidth="1" min="8" max="8" width="14.43"/>
    <col customWidth="1" min="9" max="9" width="8.71"/>
    <col customWidth="1" min="10" max="10" width="10.14"/>
    <col customWidth="1" min="11" max="11" width="13.71"/>
    <col customWidth="1" min="12" max="12" width="20.86"/>
    <col customWidth="1" min="13" max="26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67" t="s">
        <v>1</v>
      </c>
      <c r="F1" s="11" t="s">
        <v>2</v>
      </c>
      <c r="G1" s="11" t="s">
        <v>3</v>
      </c>
    </row>
    <row r="2">
      <c r="A2" s="14">
        <v>1.0</v>
      </c>
      <c r="B2" s="21" t="s">
        <v>1844</v>
      </c>
      <c r="C2" s="13" t="s">
        <v>306</v>
      </c>
      <c r="D2" s="14" t="s">
        <v>50</v>
      </c>
      <c r="E2" s="71"/>
      <c r="F2" s="21" t="s">
        <v>2</v>
      </c>
      <c r="G2" s="74" t="s">
        <v>123</v>
      </c>
      <c r="J2" s="72" t="s">
        <v>51</v>
      </c>
      <c r="K2" s="41"/>
      <c r="L2" s="42"/>
    </row>
    <row r="3">
      <c r="A3" s="14">
        <f t="shared" ref="A3:A34" si="1">A2+1</f>
        <v>2</v>
      </c>
      <c r="B3" s="21" t="s">
        <v>1845</v>
      </c>
      <c r="C3" s="13" t="s">
        <v>56</v>
      </c>
      <c r="D3" s="14" t="s">
        <v>50</v>
      </c>
      <c r="E3" s="13" t="s">
        <v>1</v>
      </c>
      <c r="F3" s="74"/>
      <c r="G3" s="74" t="s">
        <v>1846</v>
      </c>
      <c r="J3" s="21" t="s">
        <v>1</v>
      </c>
      <c r="K3" s="21" t="s">
        <v>2</v>
      </c>
      <c r="L3" s="74" t="s">
        <v>3</v>
      </c>
    </row>
    <row r="4">
      <c r="A4" s="14">
        <f t="shared" si="1"/>
        <v>3</v>
      </c>
      <c r="B4" s="21" t="s">
        <v>1847</v>
      </c>
      <c r="C4" s="13" t="s">
        <v>56</v>
      </c>
      <c r="D4" s="14" t="s">
        <v>78</v>
      </c>
      <c r="E4" s="71"/>
      <c r="F4" s="21" t="s">
        <v>2</v>
      </c>
      <c r="G4" s="74" t="s">
        <v>123</v>
      </c>
      <c r="J4" s="14">
        <f>COUNTIF(E2:E1000,"Registered")</f>
        <v>21</v>
      </c>
      <c r="K4" s="14">
        <f>COUNTIF(F2:F1000,"Not Registered")</f>
        <v>12</v>
      </c>
      <c r="L4" s="14">
        <f>COUNTA(G2:G1000)</f>
        <v>18</v>
      </c>
    </row>
    <row r="5">
      <c r="A5" s="14">
        <f t="shared" si="1"/>
        <v>4</v>
      </c>
      <c r="B5" s="21" t="s">
        <v>1848</v>
      </c>
      <c r="C5" s="13" t="s">
        <v>58</v>
      </c>
      <c r="D5" s="14" t="s">
        <v>50</v>
      </c>
      <c r="E5" s="90" t="s">
        <v>1</v>
      </c>
      <c r="F5" s="71"/>
      <c r="G5" s="71"/>
    </row>
    <row r="6">
      <c r="A6" s="14">
        <f t="shared" si="1"/>
        <v>5</v>
      </c>
      <c r="B6" s="21" t="s">
        <v>1849</v>
      </c>
      <c r="C6" s="13" t="s">
        <v>49</v>
      </c>
      <c r="D6" s="14" t="s">
        <v>50</v>
      </c>
      <c r="E6" s="13" t="s">
        <v>1</v>
      </c>
      <c r="F6" s="74"/>
      <c r="G6" s="74" t="s">
        <v>1850</v>
      </c>
    </row>
    <row r="7">
      <c r="A7" s="14">
        <f t="shared" si="1"/>
        <v>6</v>
      </c>
      <c r="B7" s="21" t="s">
        <v>1851</v>
      </c>
      <c r="C7" s="13" t="s">
        <v>306</v>
      </c>
      <c r="D7" s="14" t="s">
        <v>50</v>
      </c>
      <c r="E7" s="71"/>
      <c r="F7" s="21" t="s">
        <v>2</v>
      </c>
      <c r="G7" s="74" t="s">
        <v>123</v>
      </c>
    </row>
    <row r="8">
      <c r="A8" s="14">
        <f t="shared" si="1"/>
        <v>7</v>
      </c>
      <c r="B8" s="21" t="s">
        <v>1852</v>
      </c>
      <c r="C8" s="13" t="s">
        <v>49</v>
      </c>
      <c r="D8" s="14" t="s">
        <v>78</v>
      </c>
      <c r="E8" s="90" t="s">
        <v>1</v>
      </c>
      <c r="F8" s="71"/>
      <c r="G8" s="71"/>
    </row>
    <row r="9">
      <c r="A9" s="14">
        <f t="shared" si="1"/>
        <v>8</v>
      </c>
      <c r="B9" s="21" t="s">
        <v>1853</v>
      </c>
      <c r="C9" s="13" t="s">
        <v>56</v>
      </c>
      <c r="D9" s="14" t="s">
        <v>50</v>
      </c>
      <c r="E9" s="71"/>
      <c r="F9" s="21" t="s">
        <v>2</v>
      </c>
      <c r="G9" s="74" t="s">
        <v>123</v>
      </c>
    </row>
    <row r="10">
      <c r="A10" s="14">
        <f t="shared" si="1"/>
        <v>9</v>
      </c>
      <c r="B10" s="21" t="s">
        <v>1854</v>
      </c>
      <c r="C10" s="13" t="s">
        <v>86</v>
      </c>
      <c r="D10" s="14" t="s">
        <v>50</v>
      </c>
      <c r="E10" s="90" t="s">
        <v>1</v>
      </c>
      <c r="F10" s="71"/>
      <c r="G10" s="71"/>
    </row>
    <row r="11">
      <c r="A11" s="14">
        <f t="shared" si="1"/>
        <v>10</v>
      </c>
      <c r="B11" s="21" t="s">
        <v>1855</v>
      </c>
      <c r="C11" s="13" t="s">
        <v>86</v>
      </c>
      <c r="D11" s="14" t="s">
        <v>50</v>
      </c>
      <c r="E11" s="90" t="s">
        <v>1</v>
      </c>
      <c r="F11" s="71"/>
      <c r="G11" s="71"/>
    </row>
    <row r="12">
      <c r="A12" s="14">
        <f t="shared" si="1"/>
        <v>11</v>
      </c>
      <c r="B12" s="21" t="s">
        <v>1856</v>
      </c>
      <c r="C12" s="13" t="s">
        <v>86</v>
      </c>
      <c r="D12" s="14" t="s">
        <v>50</v>
      </c>
      <c r="E12" s="90" t="s">
        <v>1</v>
      </c>
      <c r="F12" s="71"/>
      <c r="G12" s="71"/>
    </row>
    <row r="13">
      <c r="A13" s="14">
        <f t="shared" si="1"/>
        <v>12</v>
      </c>
      <c r="B13" s="21" t="s">
        <v>1857</v>
      </c>
      <c r="C13" s="13" t="s">
        <v>56</v>
      </c>
      <c r="D13" s="14" t="s">
        <v>50</v>
      </c>
      <c r="E13" s="71"/>
      <c r="F13" s="21" t="s">
        <v>2</v>
      </c>
      <c r="G13" s="74" t="s">
        <v>123</v>
      </c>
    </row>
    <row r="14">
      <c r="A14" s="14">
        <f t="shared" si="1"/>
        <v>13</v>
      </c>
      <c r="B14" s="21" t="s">
        <v>1858</v>
      </c>
      <c r="C14" s="13" t="s">
        <v>56</v>
      </c>
      <c r="D14" s="14" t="s">
        <v>50</v>
      </c>
      <c r="E14" s="71"/>
      <c r="F14" s="21" t="s">
        <v>2</v>
      </c>
      <c r="G14" s="74" t="s">
        <v>123</v>
      </c>
    </row>
    <row r="15">
      <c r="A15" s="14">
        <f t="shared" si="1"/>
        <v>14</v>
      </c>
      <c r="B15" s="21" t="s">
        <v>1859</v>
      </c>
      <c r="C15" s="13" t="s">
        <v>56</v>
      </c>
      <c r="D15" s="14" t="s">
        <v>50</v>
      </c>
      <c r="E15" s="71"/>
      <c r="F15" s="21" t="s">
        <v>2</v>
      </c>
      <c r="G15" s="74" t="s">
        <v>123</v>
      </c>
    </row>
    <row r="16">
      <c r="A16" s="14">
        <f t="shared" si="1"/>
        <v>15</v>
      </c>
      <c r="B16" s="21" t="s">
        <v>1860</v>
      </c>
      <c r="C16" s="13" t="s">
        <v>86</v>
      </c>
      <c r="D16" s="14" t="s">
        <v>50</v>
      </c>
      <c r="E16" s="13" t="s">
        <v>1</v>
      </c>
      <c r="F16" s="74"/>
      <c r="G16" s="74" t="s">
        <v>1861</v>
      </c>
    </row>
    <row r="17">
      <c r="A17" s="14">
        <f t="shared" si="1"/>
        <v>16</v>
      </c>
      <c r="B17" s="21" t="s">
        <v>1862</v>
      </c>
      <c r="C17" s="13" t="s">
        <v>56</v>
      </c>
      <c r="D17" s="14" t="s">
        <v>50</v>
      </c>
      <c r="E17" s="90" t="s">
        <v>1</v>
      </c>
      <c r="F17" s="71"/>
      <c r="G17" s="71"/>
    </row>
    <row r="18">
      <c r="A18" s="14">
        <f t="shared" si="1"/>
        <v>17</v>
      </c>
      <c r="B18" s="21" t="s">
        <v>1863</v>
      </c>
      <c r="C18" s="13" t="s">
        <v>86</v>
      </c>
      <c r="D18" s="14" t="s">
        <v>50</v>
      </c>
      <c r="E18" s="70" t="s">
        <v>1</v>
      </c>
      <c r="F18" s="71"/>
      <c r="G18" s="71"/>
    </row>
    <row r="19">
      <c r="A19" s="14">
        <f t="shared" si="1"/>
        <v>18</v>
      </c>
      <c r="B19" s="21" t="s">
        <v>1864</v>
      </c>
      <c r="C19" s="13" t="s">
        <v>56</v>
      </c>
      <c r="D19" s="14" t="s">
        <v>78</v>
      </c>
      <c r="E19" s="71"/>
      <c r="F19" s="21" t="s">
        <v>2</v>
      </c>
      <c r="G19" s="74" t="s">
        <v>123</v>
      </c>
    </row>
    <row r="20">
      <c r="A20" s="14">
        <f t="shared" si="1"/>
        <v>19</v>
      </c>
      <c r="B20" s="21" t="s">
        <v>1865</v>
      </c>
      <c r="C20" s="13" t="s">
        <v>86</v>
      </c>
      <c r="D20" s="14" t="s">
        <v>78</v>
      </c>
      <c r="E20" s="90" t="s">
        <v>1</v>
      </c>
      <c r="F20" s="71"/>
      <c r="G20" s="71"/>
    </row>
    <row r="21" ht="15.75" customHeight="1">
      <c r="A21" s="14">
        <f t="shared" si="1"/>
        <v>20</v>
      </c>
      <c r="B21" s="21" t="s">
        <v>1866</v>
      </c>
      <c r="C21" s="13" t="s">
        <v>86</v>
      </c>
      <c r="D21" s="14" t="s">
        <v>78</v>
      </c>
      <c r="E21" s="70" t="s">
        <v>1</v>
      </c>
      <c r="F21" s="71"/>
      <c r="G21" s="71"/>
    </row>
    <row r="22" ht="15.75" customHeight="1">
      <c r="A22" s="14">
        <f t="shared" si="1"/>
        <v>21</v>
      </c>
      <c r="B22" s="21" t="s">
        <v>1867</v>
      </c>
      <c r="C22" s="13" t="s">
        <v>306</v>
      </c>
      <c r="D22" s="14" t="s">
        <v>50</v>
      </c>
      <c r="E22" s="71"/>
      <c r="F22" s="21" t="s">
        <v>2</v>
      </c>
      <c r="G22" s="74" t="s">
        <v>123</v>
      </c>
    </row>
    <row r="23" ht="15.75" customHeight="1">
      <c r="A23" s="14">
        <f t="shared" si="1"/>
        <v>22</v>
      </c>
      <c r="B23" s="21" t="s">
        <v>1868</v>
      </c>
      <c r="C23" s="13" t="s">
        <v>56</v>
      </c>
      <c r="D23" s="14" t="s">
        <v>50</v>
      </c>
      <c r="E23" s="70" t="s">
        <v>1</v>
      </c>
      <c r="F23" s="71"/>
      <c r="G23" s="71"/>
    </row>
    <row r="24" ht="15.75" customHeight="1">
      <c r="A24" s="14">
        <f t="shared" si="1"/>
        <v>23</v>
      </c>
      <c r="B24" s="21" t="s">
        <v>1869</v>
      </c>
      <c r="C24" s="13" t="s">
        <v>56</v>
      </c>
      <c r="D24" s="14" t="s">
        <v>50</v>
      </c>
      <c r="E24" s="71"/>
      <c r="F24" s="21" t="s">
        <v>2</v>
      </c>
      <c r="G24" s="74" t="s">
        <v>123</v>
      </c>
    </row>
    <row r="25" ht="15.75" customHeight="1">
      <c r="A25" s="14">
        <f t="shared" si="1"/>
        <v>24</v>
      </c>
      <c r="B25" s="21" t="s">
        <v>1870</v>
      </c>
      <c r="C25" s="13" t="s">
        <v>86</v>
      </c>
      <c r="D25" s="14" t="s">
        <v>50</v>
      </c>
      <c r="E25" s="13" t="s">
        <v>1</v>
      </c>
      <c r="F25" s="74"/>
      <c r="G25" s="74" t="s">
        <v>1871</v>
      </c>
    </row>
    <row r="26" ht="15.75" customHeight="1">
      <c r="A26" s="14">
        <f t="shared" si="1"/>
        <v>25</v>
      </c>
      <c r="B26" s="21" t="s">
        <v>1872</v>
      </c>
      <c r="C26" s="13" t="s">
        <v>56</v>
      </c>
      <c r="D26" s="14" t="s">
        <v>50</v>
      </c>
      <c r="E26" s="13" t="s">
        <v>1</v>
      </c>
      <c r="F26" s="74"/>
      <c r="G26" s="74" t="s">
        <v>1788</v>
      </c>
    </row>
    <row r="27" ht="15.75" customHeight="1">
      <c r="A27" s="14">
        <f t="shared" si="1"/>
        <v>26</v>
      </c>
      <c r="B27" s="21" t="s">
        <v>1873</v>
      </c>
      <c r="C27" s="13" t="s">
        <v>86</v>
      </c>
      <c r="D27" s="14" t="s">
        <v>50</v>
      </c>
      <c r="E27" s="90" t="s">
        <v>1</v>
      </c>
      <c r="F27" s="71"/>
      <c r="G27" s="71"/>
    </row>
    <row r="28" ht="15.75" customHeight="1">
      <c r="A28" s="14">
        <f t="shared" si="1"/>
        <v>27</v>
      </c>
      <c r="B28" s="21" t="s">
        <v>1874</v>
      </c>
      <c r="C28" s="13" t="s">
        <v>56</v>
      </c>
      <c r="D28" s="14" t="s">
        <v>78</v>
      </c>
      <c r="E28" s="71"/>
      <c r="F28" s="21" t="s">
        <v>2</v>
      </c>
      <c r="G28" s="74" t="s">
        <v>123</v>
      </c>
    </row>
    <row r="29" ht="15.75" customHeight="1">
      <c r="A29" s="14">
        <f t="shared" si="1"/>
        <v>28</v>
      </c>
      <c r="B29" s="21" t="s">
        <v>1875</v>
      </c>
      <c r="C29" s="13" t="s">
        <v>86</v>
      </c>
      <c r="D29" s="14" t="s">
        <v>50</v>
      </c>
      <c r="E29" s="70" t="s">
        <v>1</v>
      </c>
      <c r="F29" s="71"/>
      <c r="G29" s="71"/>
    </row>
    <row r="30" ht="15.75" customHeight="1">
      <c r="A30" s="14">
        <f t="shared" si="1"/>
        <v>29</v>
      </c>
      <c r="B30" s="21" t="s">
        <v>1876</v>
      </c>
      <c r="C30" s="13" t="s">
        <v>58</v>
      </c>
      <c r="D30" s="14" t="s">
        <v>50</v>
      </c>
      <c r="E30" s="90" t="s">
        <v>1</v>
      </c>
      <c r="F30" s="71"/>
      <c r="G30" s="71"/>
    </row>
    <row r="31" ht="15.75" customHeight="1">
      <c r="A31" s="14">
        <f t="shared" si="1"/>
        <v>30</v>
      </c>
      <c r="B31" s="21" t="s">
        <v>1877</v>
      </c>
      <c r="C31" s="13" t="s">
        <v>56</v>
      </c>
      <c r="D31" s="14" t="s">
        <v>78</v>
      </c>
      <c r="E31" s="13" t="s">
        <v>1</v>
      </c>
      <c r="F31" s="74"/>
      <c r="G31" s="74" t="s">
        <v>1871</v>
      </c>
    </row>
    <row r="32" ht="15.75" customHeight="1">
      <c r="A32" s="14">
        <f t="shared" si="1"/>
        <v>31</v>
      </c>
      <c r="B32" s="21" t="s">
        <v>1878</v>
      </c>
      <c r="C32" s="13" t="s">
        <v>49</v>
      </c>
      <c r="D32" s="14" t="s">
        <v>50</v>
      </c>
      <c r="E32" s="90" t="s">
        <v>1</v>
      </c>
      <c r="F32" s="71"/>
      <c r="G32" s="71"/>
    </row>
    <row r="33" ht="15.75" customHeight="1">
      <c r="A33" s="14">
        <f t="shared" si="1"/>
        <v>32</v>
      </c>
      <c r="B33" s="21" t="s">
        <v>1879</v>
      </c>
      <c r="C33" s="13" t="s">
        <v>56</v>
      </c>
      <c r="D33" s="14" t="s">
        <v>50</v>
      </c>
      <c r="E33" s="70" t="s">
        <v>1</v>
      </c>
      <c r="F33" s="71"/>
      <c r="G33" s="71"/>
    </row>
    <row r="34" ht="15.75" customHeight="1">
      <c r="A34" s="14">
        <f t="shared" si="1"/>
        <v>33</v>
      </c>
      <c r="B34" s="21" t="s">
        <v>1880</v>
      </c>
      <c r="C34" s="13" t="s">
        <v>56</v>
      </c>
      <c r="D34" s="14" t="s">
        <v>78</v>
      </c>
      <c r="E34" s="71"/>
      <c r="F34" s="21" t="s">
        <v>2</v>
      </c>
      <c r="G34" s="74" t="s">
        <v>123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">
    <sortState ref="A1:E1">
      <sortCondition ref="C1"/>
    </sortState>
  </autoFilter>
  <mergeCells count="1">
    <mergeCell ref="J2:L2"/>
  </mergeCells>
  <hyperlinks>
    <hyperlink r:id="rId1" ref="E5"/>
    <hyperlink r:id="rId2" ref="E8"/>
    <hyperlink r:id="rId3" ref="E10"/>
    <hyperlink r:id="rId4" ref="E11"/>
    <hyperlink r:id="rId5" ref="E12"/>
    <hyperlink r:id="rId6" ref="E17"/>
    <hyperlink r:id="rId7" ref="E18"/>
    <hyperlink r:id="rId8" ref="E20"/>
    <hyperlink r:id="rId9" ref="E21"/>
    <hyperlink r:id="rId10" ref="E23"/>
    <hyperlink r:id="rId11" ref="E27"/>
    <hyperlink r:id="rId12" ref="E29"/>
    <hyperlink r:id="rId13" ref="E30"/>
    <hyperlink r:id="rId14" ref="E32"/>
    <hyperlink r:id="rId15" ref="E33"/>
  </hyperlinks>
  <printOptions/>
  <pageMargins bottom="0.75" footer="0.0" header="0.0" left="0.7" right="0.7" top="0.75"/>
  <pageSetup orientation="landscape"/>
  <drawing r:id="rId16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26.57"/>
    <col customWidth="1" min="3" max="3" width="28.29"/>
    <col customWidth="1" min="4" max="4" width="6.86"/>
    <col customWidth="1" min="5" max="5" width="36.71"/>
    <col customWidth="1" min="6" max="7" width="14.43"/>
    <col customWidth="1" min="8" max="8" width="99.71"/>
    <col customWidth="1" min="9" max="9" width="14.43"/>
    <col customWidth="1" min="10" max="10" width="10.14"/>
    <col customWidth="1" min="11" max="11" width="13.71"/>
    <col customWidth="1" min="12" max="12" width="20.86"/>
    <col customWidth="1" min="13" max="26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67" t="s">
        <v>2</v>
      </c>
      <c r="H1" s="11" t="s">
        <v>3</v>
      </c>
    </row>
    <row r="2">
      <c r="A2" s="14">
        <v>1.0</v>
      </c>
      <c r="B2" s="21" t="s">
        <v>1881</v>
      </c>
      <c r="C2" s="13" t="s">
        <v>58</v>
      </c>
      <c r="D2" s="14" t="s">
        <v>78</v>
      </c>
      <c r="E2" s="21" t="s">
        <v>1882</v>
      </c>
      <c r="F2" s="90" t="s">
        <v>1</v>
      </c>
      <c r="G2" s="21"/>
      <c r="H2" s="74"/>
      <c r="J2" s="72" t="s">
        <v>51</v>
      </c>
      <c r="K2" s="41"/>
      <c r="L2" s="42"/>
    </row>
    <row r="3">
      <c r="A3" s="14">
        <f t="shared" ref="A3:A45" si="1">A2+1</f>
        <v>2</v>
      </c>
      <c r="B3" s="21" t="s">
        <v>1883</v>
      </c>
      <c r="C3" s="13" t="s">
        <v>49</v>
      </c>
      <c r="D3" s="14" t="s">
        <v>50</v>
      </c>
      <c r="E3" s="21" t="s">
        <v>1884</v>
      </c>
      <c r="F3" s="90" t="s">
        <v>1</v>
      </c>
      <c r="G3" s="21"/>
      <c r="H3" s="71"/>
      <c r="J3" s="21" t="s">
        <v>1</v>
      </c>
      <c r="K3" s="21" t="s">
        <v>2</v>
      </c>
      <c r="L3" s="74" t="s">
        <v>3</v>
      </c>
    </row>
    <row r="4">
      <c r="A4" s="14">
        <f t="shared" si="1"/>
        <v>3</v>
      </c>
      <c r="B4" s="21" t="s">
        <v>1885</v>
      </c>
      <c r="C4" s="13" t="s">
        <v>58</v>
      </c>
      <c r="D4" s="14" t="s">
        <v>50</v>
      </c>
      <c r="E4" s="21" t="s">
        <v>1884</v>
      </c>
      <c r="F4" s="90" t="s">
        <v>1</v>
      </c>
      <c r="G4" s="21"/>
      <c r="H4" s="71"/>
      <c r="J4" s="14">
        <f>COUNTIF(F2:F1000,"Registered")</f>
        <v>40</v>
      </c>
      <c r="K4" s="14">
        <f>COUNTIF(G2:G1000,"Not Registered")</f>
        <v>4</v>
      </c>
      <c r="L4" s="14">
        <f>COUNTA(H2:H1000)</f>
        <v>17</v>
      </c>
    </row>
    <row r="5">
      <c r="A5" s="14">
        <f t="shared" si="1"/>
        <v>4</v>
      </c>
      <c r="B5" s="21" t="s">
        <v>1886</v>
      </c>
      <c r="C5" s="13" t="s">
        <v>86</v>
      </c>
      <c r="D5" s="14" t="s">
        <v>78</v>
      </c>
      <c r="E5" s="21" t="s">
        <v>1884</v>
      </c>
      <c r="F5" s="70" t="s">
        <v>1</v>
      </c>
      <c r="G5" s="21"/>
      <c r="H5" s="74"/>
    </row>
    <row r="6">
      <c r="A6" s="14">
        <f t="shared" si="1"/>
        <v>5</v>
      </c>
      <c r="B6" s="21" t="s">
        <v>1887</v>
      </c>
      <c r="C6" s="13" t="s">
        <v>86</v>
      </c>
      <c r="D6" s="14" t="s">
        <v>50</v>
      </c>
      <c r="E6" s="21" t="s">
        <v>1882</v>
      </c>
      <c r="F6" s="13" t="s">
        <v>1</v>
      </c>
      <c r="G6" s="21"/>
      <c r="H6" s="74" t="s">
        <v>1888</v>
      </c>
    </row>
    <row r="7">
      <c r="A7" s="14">
        <f t="shared" si="1"/>
        <v>6</v>
      </c>
      <c r="B7" s="21" t="s">
        <v>1889</v>
      </c>
      <c r="C7" s="13" t="s">
        <v>56</v>
      </c>
      <c r="D7" s="14" t="s">
        <v>78</v>
      </c>
      <c r="E7" s="21" t="s">
        <v>1884</v>
      </c>
      <c r="F7" s="70" t="s">
        <v>1</v>
      </c>
      <c r="G7" s="86"/>
      <c r="H7" s="71"/>
    </row>
    <row r="8">
      <c r="A8" s="14">
        <f t="shared" si="1"/>
        <v>7</v>
      </c>
      <c r="B8" s="13" t="s">
        <v>1890</v>
      </c>
      <c r="C8" s="13" t="s">
        <v>56</v>
      </c>
      <c r="D8" s="14" t="s">
        <v>78</v>
      </c>
      <c r="E8" s="21" t="s">
        <v>1884</v>
      </c>
      <c r="F8" s="71"/>
      <c r="G8" s="21" t="s">
        <v>2</v>
      </c>
      <c r="H8" s="74" t="s">
        <v>123</v>
      </c>
    </row>
    <row r="9">
      <c r="A9" s="14">
        <f t="shared" si="1"/>
        <v>8</v>
      </c>
      <c r="B9" s="13" t="s">
        <v>1891</v>
      </c>
      <c r="C9" s="13" t="s">
        <v>56</v>
      </c>
      <c r="D9" s="14" t="s">
        <v>50</v>
      </c>
      <c r="E9" s="21" t="s">
        <v>1882</v>
      </c>
      <c r="F9" s="13" t="s">
        <v>1</v>
      </c>
      <c r="G9" s="21"/>
      <c r="H9" s="74" t="s">
        <v>1892</v>
      </c>
    </row>
    <row r="10">
      <c r="A10" s="14">
        <f t="shared" si="1"/>
        <v>9</v>
      </c>
      <c r="B10" s="21" t="s">
        <v>1893</v>
      </c>
      <c r="C10" s="13" t="s">
        <v>58</v>
      </c>
      <c r="D10" s="14" t="s">
        <v>78</v>
      </c>
      <c r="E10" s="21" t="s">
        <v>1884</v>
      </c>
      <c r="F10" s="70" t="s">
        <v>1</v>
      </c>
      <c r="G10" s="86"/>
      <c r="H10" s="71"/>
    </row>
    <row r="11">
      <c r="A11" s="14">
        <f t="shared" si="1"/>
        <v>10</v>
      </c>
      <c r="B11" s="21" t="s">
        <v>1894</v>
      </c>
      <c r="C11" s="13" t="s">
        <v>56</v>
      </c>
      <c r="D11" s="14" t="s">
        <v>50</v>
      </c>
      <c r="E11" s="21" t="s">
        <v>1882</v>
      </c>
      <c r="F11" s="71"/>
      <c r="G11" s="21" t="s">
        <v>2</v>
      </c>
      <c r="H11" s="74" t="s">
        <v>123</v>
      </c>
    </row>
    <row r="12">
      <c r="A12" s="14">
        <f t="shared" si="1"/>
        <v>11</v>
      </c>
      <c r="B12" s="21" t="s">
        <v>1895</v>
      </c>
      <c r="C12" s="13" t="s">
        <v>86</v>
      </c>
      <c r="D12" s="14" t="s">
        <v>78</v>
      </c>
      <c r="E12" s="21" t="s">
        <v>1882</v>
      </c>
      <c r="F12" s="13" t="s">
        <v>1</v>
      </c>
      <c r="G12" s="21"/>
      <c r="H12" s="74" t="s">
        <v>1896</v>
      </c>
    </row>
    <row r="13">
      <c r="A13" s="14">
        <f t="shared" si="1"/>
        <v>12</v>
      </c>
      <c r="B13" s="21" t="s">
        <v>1897</v>
      </c>
      <c r="C13" s="13" t="s">
        <v>58</v>
      </c>
      <c r="D13" s="14" t="s">
        <v>78</v>
      </c>
      <c r="E13" s="21" t="s">
        <v>1884</v>
      </c>
      <c r="F13" s="70" t="s">
        <v>1</v>
      </c>
      <c r="G13" s="86"/>
      <c r="H13" s="71"/>
    </row>
    <row r="14">
      <c r="A14" s="14">
        <f t="shared" si="1"/>
        <v>13</v>
      </c>
      <c r="B14" s="21" t="s">
        <v>1898</v>
      </c>
      <c r="C14" s="13" t="s">
        <v>56</v>
      </c>
      <c r="D14" s="14" t="s">
        <v>50</v>
      </c>
      <c r="E14" s="21" t="s">
        <v>1899</v>
      </c>
      <c r="F14" s="85" t="s">
        <v>1</v>
      </c>
      <c r="G14" s="21"/>
      <c r="H14" s="74" t="s">
        <v>1900</v>
      </c>
    </row>
    <row r="15">
      <c r="A15" s="14">
        <f t="shared" si="1"/>
        <v>14</v>
      </c>
      <c r="B15" s="21" t="s">
        <v>1901</v>
      </c>
      <c r="C15" s="13" t="s">
        <v>58</v>
      </c>
      <c r="D15" s="14" t="s">
        <v>78</v>
      </c>
      <c r="E15" s="21" t="s">
        <v>1884</v>
      </c>
      <c r="F15" s="70" t="s">
        <v>1</v>
      </c>
      <c r="G15" s="86"/>
      <c r="H15" s="71"/>
    </row>
    <row r="16">
      <c r="A16" s="14">
        <f t="shared" si="1"/>
        <v>15</v>
      </c>
      <c r="B16" s="13" t="s">
        <v>1902</v>
      </c>
      <c r="C16" s="13" t="s">
        <v>56</v>
      </c>
      <c r="D16" s="14" t="s">
        <v>50</v>
      </c>
      <c r="E16" s="21" t="s">
        <v>1884</v>
      </c>
      <c r="F16" s="70" t="s">
        <v>1</v>
      </c>
      <c r="G16" s="86"/>
      <c r="H16" s="71"/>
    </row>
    <row r="17">
      <c r="A17" s="14">
        <f t="shared" si="1"/>
        <v>16</v>
      </c>
      <c r="B17" s="13" t="s">
        <v>1903</v>
      </c>
      <c r="C17" s="13" t="s">
        <v>56</v>
      </c>
      <c r="D17" s="14" t="s">
        <v>78</v>
      </c>
      <c r="E17" s="21" t="s">
        <v>1882</v>
      </c>
      <c r="F17" s="85" t="s">
        <v>1</v>
      </c>
      <c r="G17" s="21"/>
      <c r="H17" s="71"/>
    </row>
    <row r="18">
      <c r="A18" s="14">
        <f t="shared" si="1"/>
        <v>17</v>
      </c>
      <c r="B18" s="13" t="s">
        <v>1904</v>
      </c>
      <c r="C18" s="13" t="s">
        <v>56</v>
      </c>
      <c r="D18" s="14" t="s">
        <v>78</v>
      </c>
      <c r="E18" s="21" t="s">
        <v>1884</v>
      </c>
      <c r="F18" s="70" t="s">
        <v>1</v>
      </c>
      <c r="G18" s="86"/>
      <c r="H18" s="71"/>
    </row>
    <row r="19">
      <c r="A19" s="14">
        <f t="shared" si="1"/>
        <v>18</v>
      </c>
      <c r="B19" s="21" t="s">
        <v>1905</v>
      </c>
      <c r="C19" s="13" t="s">
        <v>86</v>
      </c>
      <c r="D19" s="14" t="s">
        <v>50</v>
      </c>
      <c r="E19" s="21" t="s">
        <v>1882</v>
      </c>
      <c r="F19" s="77" t="s">
        <v>1</v>
      </c>
      <c r="G19" s="86"/>
      <c r="H19" s="71"/>
    </row>
    <row r="20">
      <c r="A20" s="14">
        <f t="shared" si="1"/>
        <v>19</v>
      </c>
      <c r="B20" s="21" t="s">
        <v>1906</v>
      </c>
      <c r="C20" s="13" t="s">
        <v>86</v>
      </c>
      <c r="D20" s="14" t="s">
        <v>78</v>
      </c>
      <c r="E20" s="21" t="s">
        <v>1884</v>
      </c>
      <c r="F20" s="85" t="s">
        <v>1</v>
      </c>
      <c r="G20" s="21"/>
      <c r="H20" s="71"/>
    </row>
    <row r="21" ht="15.75" customHeight="1">
      <c r="A21" s="14">
        <f t="shared" si="1"/>
        <v>20</v>
      </c>
      <c r="B21" s="13" t="s">
        <v>1907</v>
      </c>
      <c r="C21" s="13" t="s">
        <v>56</v>
      </c>
      <c r="D21" s="14" t="s">
        <v>78</v>
      </c>
      <c r="E21" s="21" t="s">
        <v>1882</v>
      </c>
      <c r="F21" s="85" t="s">
        <v>1</v>
      </c>
      <c r="G21" s="21"/>
      <c r="H21" s="71"/>
    </row>
    <row r="22" ht="15.75" customHeight="1">
      <c r="A22" s="14">
        <f t="shared" si="1"/>
        <v>21</v>
      </c>
      <c r="B22" s="21" t="s">
        <v>1908</v>
      </c>
      <c r="C22" s="13" t="s">
        <v>56</v>
      </c>
      <c r="D22" s="14" t="s">
        <v>50</v>
      </c>
      <c r="E22" s="21" t="s">
        <v>1882</v>
      </c>
      <c r="F22" s="13" t="s">
        <v>1</v>
      </c>
      <c r="G22" s="21"/>
      <c r="H22" s="74" t="s">
        <v>1900</v>
      </c>
    </row>
    <row r="23" ht="15.75" customHeight="1">
      <c r="A23" s="14">
        <f t="shared" si="1"/>
        <v>22</v>
      </c>
      <c r="B23" s="21" t="s">
        <v>1909</v>
      </c>
      <c r="C23" s="13" t="s">
        <v>86</v>
      </c>
      <c r="D23" s="14" t="s">
        <v>78</v>
      </c>
      <c r="E23" s="21" t="s">
        <v>1884</v>
      </c>
      <c r="F23" s="70" t="s">
        <v>1</v>
      </c>
      <c r="G23" s="86"/>
      <c r="H23" s="71"/>
    </row>
    <row r="24" ht="15.75" customHeight="1">
      <c r="A24" s="14">
        <f t="shared" si="1"/>
        <v>23</v>
      </c>
      <c r="B24" s="21" t="s">
        <v>1910</v>
      </c>
      <c r="C24" s="13" t="s">
        <v>56</v>
      </c>
      <c r="D24" s="14" t="s">
        <v>50</v>
      </c>
      <c r="E24" s="21" t="s">
        <v>1884</v>
      </c>
      <c r="F24" s="13" t="s">
        <v>1</v>
      </c>
      <c r="G24" s="21"/>
      <c r="H24" s="74" t="s">
        <v>1900</v>
      </c>
    </row>
    <row r="25" ht="15.75" customHeight="1">
      <c r="A25" s="14">
        <f t="shared" si="1"/>
        <v>24</v>
      </c>
      <c r="B25" s="21" t="s">
        <v>1911</v>
      </c>
      <c r="C25" s="13" t="s">
        <v>86</v>
      </c>
      <c r="D25" s="14" t="s">
        <v>50</v>
      </c>
      <c r="E25" s="21" t="s">
        <v>1884</v>
      </c>
      <c r="F25" s="70" t="s">
        <v>1</v>
      </c>
      <c r="G25" s="86"/>
      <c r="H25" s="71"/>
    </row>
    <row r="26" ht="15.75" customHeight="1">
      <c r="A26" s="14">
        <f t="shared" si="1"/>
        <v>25</v>
      </c>
      <c r="B26" s="21" t="s">
        <v>1912</v>
      </c>
      <c r="C26" s="13" t="s">
        <v>56</v>
      </c>
      <c r="D26" s="14" t="s">
        <v>78</v>
      </c>
      <c r="E26" s="21" t="s">
        <v>1882</v>
      </c>
      <c r="F26" s="74" t="s">
        <v>1</v>
      </c>
      <c r="G26" s="13"/>
      <c r="H26" s="74" t="s">
        <v>1900</v>
      </c>
    </row>
    <row r="27" ht="15.75" customHeight="1">
      <c r="A27" s="14">
        <f t="shared" si="1"/>
        <v>26</v>
      </c>
      <c r="B27" s="21" t="s">
        <v>1913</v>
      </c>
      <c r="C27" s="13" t="s">
        <v>86</v>
      </c>
      <c r="D27" s="14" t="s">
        <v>50</v>
      </c>
      <c r="E27" s="21" t="s">
        <v>1882</v>
      </c>
      <c r="F27" s="70" t="s">
        <v>1</v>
      </c>
      <c r="G27" s="86"/>
      <c r="H27" s="71"/>
    </row>
    <row r="28" ht="15.75" customHeight="1">
      <c r="A28" s="14">
        <f t="shared" si="1"/>
        <v>27</v>
      </c>
      <c r="B28" s="21" t="s">
        <v>1914</v>
      </c>
      <c r="C28" s="13" t="s">
        <v>86</v>
      </c>
      <c r="D28" s="14" t="s">
        <v>50</v>
      </c>
      <c r="E28" s="21" t="s">
        <v>1882</v>
      </c>
      <c r="F28" s="70" t="s">
        <v>1</v>
      </c>
      <c r="G28" s="86"/>
      <c r="H28" s="71"/>
    </row>
    <row r="29" ht="15.75" customHeight="1">
      <c r="A29" s="14">
        <f t="shared" si="1"/>
        <v>28</v>
      </c>
      <c r="B29" s="21" t="s">
        <v>1915</v>
      </c>
      <c r="C29" s="13" t="s">
        <v>86</v>
      </c>
      <c r="D29" s="14" t="s">
        <v>50</v>
      </c>
      <c r="E29" s="21" t="s">
        <v>1882</v>
      </c>
      <c r="F29" s="70" t="s">
        <v>1</v>
      </c>
      <c r="G29" s="86"/>
      <c r="H29" s="71"/>
    </row>
    <row r="30" ht="15.75" customHeight="1">
      <c r="A30" s="14">
        <f t="shared" si="1"/>
        <v>29</v>
      </c>
      <c r="B30" s="21" t="s">
        <v>1916</v>
      </c>
      <c r="C30" s="13" t="s">
        <v>58</v>
      </c>
      <c r="D30" s="14" t="s">
        <v>50</v>
      </c>
      <c r="E30" s="21" t="s">
        <v>1882</v>
      </c>
      <c r="F30" s="70" t="s">
        <v>1</v>
      </c>
      <c r="G30" s="86"/>
      <c r="H30" s="71"/>
    </row>
    <row r="31" ht="15.75" customHeight="1">
      <c r="A31" s="14">
        <f t="shared" si="1"/>
        <v>30</v>
      </c>
      <c r="B31" s="21" t="s">
        <v>1917</v>
      </c>
      <c r="C31" s="13" t="s">
        <v>56</v>
      </c>
      <c r="D31" s="14" t="s">
        <v>78</v>
      </c>
      <c r="E31" s="21" t="s">
        <v>1884</v>
      </c>
      <c r="F31" s="70" t="s">
        <v>1</v>
      </c>
      <c r="G31" s="86"/>
      <c r="H31" s="71"/>
    </row>
    <row r="32" ht="15.75" customHeight="1">
      <c r="A32" s="14">
        <f t="shared" si="1"/>
        <v>31</v>
      </c>
      <c r="B32" s="21" t="s">
        <v>1918</v>
      </c>
      <c r="C32" s="13" t="s">
        <v>49</v>
      </c>
      <c r="D32" s="14" t="s">
        <v>78</v>
      </c>
      <c r="E32" s="21" t="s">
        <v>1882</v>
      </c>
      <c r="F32" s="90" t="s">
        <v>1</v>
      </c>
      <c r="G32" s="21"/>
      <c r="H32" s="71"/>
    </row>
    <row r="33" ht="15.75" customHeight="1">
      <c r="A33" s="14">
        <f t="shared" si="1"/>
        <v>32</v>
      </c>
      <c r="B33" s="21" t="s">
        <v>1919</v>
      </c>
      <c r="C33" s="13" t="s">
        <v>56</v>
      </c>
      <c r="D33" s="14" t="s">
        <v>50</v>
      </c>
      <c r="E33" s="21" t="s">
        <v>1884</v>
      </c>
      <c r="F33" s="71"/>
      <c r="G33" s="21" t="s">
        <v>2</v>
      </c>
      <c r="H33" s="74" t="s">
        <v>123</v>
      </c>
    </row>
    <row r="34" ht="15.75" customHeight="1">
      <c r="A34" s="14">
        <f t="shared" si="1"/>
        <v>33</v>
      </c>
      <c r="B34" s="21" t="s">
        <v>1920</v>
      </c>
      <c r="C34" s="13" t="s">
        <v>86</v>
      </c>
      <c r="D34" s="14" t="s">
        <v>50</v>
      </c>
      <c r="E34" s="21" t="s">
        <v>1882</v>
      </c>
      <c r="F34" s="13" t="s">
        <v>1</v>
      </c>
      <c r="G34" s="21"/>
      <c r="H34" s="74" t="s">
        <v>1921</v>
      </c>
    </row>
    <row r="35" ht="15.75" customHeight="1">
      <c r="A35" s="14">
        <f t="shared" si="1"/>
        <v>34</v>
      </c>
      <c r="B35" s="21" t="s">
        <v>1922</v>
      </c>
      <c r="C35" s="13" t="s">
        <v>56</v>
      </c>
      <c r="D35" s="14" t="s">
        <v>50</v>
      </c>
      <c r="E35" s="21" t="s">
        <v>1882</v>
      </c>
      <c r="F35" s="71"/>
      <c r="G35" s="21" t="s">
        <v>2</v>
      </c>
      <c r="H35" s="74" t="s">
        <v>123</v>
      </c>
    </row>
    <row r="36" ht="15.75" customHeight="1">
      <c r="A36" s="14">
        <f t="shared" si="1"/>
        <v>35</v>
      </c>
      <c r="B36" s="21" t="s">
        <v>1923</v>
      </c>
      <c r="C36" s="13" t="s">
        <v>86</v>
      </c>
      <c r="D36" s="14" t="s">
        <v>50</v>
      </c>
      <c r="E36" s="21" t="s">
        <v>1884</v>
      </c>
      <c r="F36" s="70" t="s">
        <v>1</v>
      </c>
      <c r="G36" s="86"/>
      <c r="H36" s="71"/>
    </row>
    <row r="37" ht="15.75" customHeight="1">
      <c r="A37" s="14">
        <f t="shared" si="1"/>
        <v>36</v>
      </c>
      <c r="B37" s="21" t="s">
        <v>1924</v>
      </c>
      <c r="C37" s="13" t="s">
        <v>58</v>
      </c>
      <c r="D37" s="14" t="s">
        <v>78</v>
      </c>
      <c r="E37" s="21" t="s">
        <v>1882</v>
      </c>
      <c r="F37" s="90" t="s">
        <v>1</v>
      </c>
      <c r="G37" s="21"/>
      <c r="H37" s="71"/>
    </row>
    <row r="38" ht="15.75" customHeight="1">
      <c r="A38" s="14">
        <f t="shared" si="1"/>
        <v>37</v>
      </c>
      <c r="B38" s="21" t="s">
        <v>1925</v>
      </c>
      <c r="C38" s="13" t="s">
        <v>56</v>
      </c>
      <c r="D38" s="14" t="s">
        <v>78</v>
      </c>
      <c r="E38" s="21" t="s">
        <v>1882</v>
      </c>
      <c r="F38" s="70" t="s">
        <v>1</v>
      </c>
      <c r="G38" s="86"/>
      <c r="H38" s="71"/>
    </row>
    <row r="39" ht="15.75" customHeight="1">
      <c r="A39" s="14">
        <f t="shared" si="1"/>
        <v>38</v>
      </c>
      <c r="B39" s="21" t="s">
        <v>1926</v>
      </c>
      <c r="C39" s="13" t="s">
        <v>56</v>
      </c>
      <c r="D39" s="14" t="s">
        <v>50</v>
      </c>
      <c r="E39" s="21" t="s">
        <v>1884</v>
      </c>
      <c r="F39" s="13" t="s">
        <v>1</v>
      </c>
      <c r="G39" s="21"/>
      <c r="H39" s="74" t="s">
        <v>1892</v>
      </c>
    </row>
    <row r="40" ht="15.75" customHeight="1">
      <c r="A40" s="69">
        <f t="shared" si="1"/>
        <v>39</v>
      </c>
      <c r="B40" s="21" t="s">
        <v>1927</v>
      </c>
      <c r="C40" s="13" t="s">
        <v>49</v>
      </c>
      <c r="D40" s="14" t="s">
        <v>78</v>
      </c>
      <c r="E40" s="21" t="s">
        <v>1884</v>
      </c>
      <c r="F40" s="70" t="s">
        <v>1</v>
      </c>
      <c r="G40" s="86"/>
      <c r="H40" s="71"/>
    </row>
    <row r="41" ht="15.75" customHeight="1">
      <c r="A41" s="69">
        <f t="shared" si="1"/>
        <v>40</v>
      </c>
      <c r="B41" s="21" t="s">
        <v>1928</v>
      </c>
      <c r="C41" s="13" t="s">
        <v>56</v>
      </c>
      <c r="D41" s="14" t="s">
        <v>78</v>
      </c>
      <c r="E41" s="21" t="s">
        <v>1882</v>
      </c>
      <c r="F41" s="13" t="s">
        <v>1</v>
      </c>
      <c r="G41" s="21"/>
      <c r="H41" s="74" t="s">
        <v>1892</v>
      </c>
    </row>
    <row r="42" ht="15.75" customHeight="1">
      <c r="A42" s="69">
        <f t="shared" si="1"/>
        <v>41</v>
      </c>
      <c r="B42" s="13" t="s">
        <v>1929</v>
      </c>
      <c r="C42" s="13" t="s">
        <v>86</v>
      </c>
      <c r="D42" s="14" t="s">
        <v>50</v>
      </c>
      <c r="E42" s="21" t="s">
        <v>1882</v>
      </c>
      <c r="F42" s="13" t="s">
        <v>1</v>
      </c>
      <c r="G42" s="21"/>
      <c r="H42" s="74" t="s">
        <v>1474</v>
      </c>
    </row>
    <row r="43" ht="15.75" customHeight="1">
      <c r="A43" s="14">
        <f t="shared" si="1"/>
        <v>42</v>
      </c>
      <c r="B43" s="21" t="s">
        <v>1930</v>
      </c>
      <c r="C43" s="13" t="s">
        <v>306</v>
      </c>
      <c r="D43" s="14" t="s">
        <v>50</v>
      </c>
      <c r="E43" s="21" t="s">
        <v>1884</v>
      </c>
      <c r="F43" s="13" t="s">
        <v>1</v>
      </c>
      <c r="G43" s="21"/>
      <c r="H43" s="74" t="s">
        <v>1892</v>
      </c>
    </row>
    <row r="44" ht="15.75" customHeight="1">
      <c r="A44" s="14">
        <f t="shared" si="1"/>
        <v>43</v>
      </c>
      <c r="B44" s="21" t="s">
        <v>1931</v>
      </c>
      <c r="C44" s="13" t="s">
        <v>86</v>
      </c>
      <c r="D44" s="14" t="s">
        <v>78</v>
      </c>
      <c r="E44" s="21" t="s">
        <v>1884</v>
      </c>
      <c r="F44" s="13" t="s">
        <v>1</v>
      </c>
      <c r="G44" s="21"/>
      <c r="H44" s="74" t="s">
        <v>1474</v>
      </c>
    </row>
    <row r="45" ht="15.75" customHeight="1">
      <c r="A45" s="14">
        <f t="shared" si="1"/>
        <v>44</v>
      </c>
      <c r="B45" s="21" t="s">
        <v>1932</v>
      </c>
      <c r="C45" s="13" t="s">
        <v>56</v>
      </c>
      <c r="D45" s="14" t="s">
        <v>78</v>
      </c>
      <c r="E45" s="21" t="s">
        <v>1882</v>
      </c>
      <c r="F45" s="85" t="s">
        <v>1</v>
      </c>
      <c r="G45" s="21"/>
      <c r="H45" s="7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mergeCells count="1">
    <mergeCell ref="J2:L2"/>
  </mergeCells>
  <hyperlinks>
    <hyperlink r:id="rId1" ref="F2"/>
    <hyperlink r:id="rId2" ref="F3"/>
    <hyperlink r:id="rId3" ref="F4"/>
    <hyperlink r:id="rId4" ref="F5"/>
    <hyperlink r:id="rId5" ref="F7"/>
    <hyperlink r:id="rId6" ref="F10"/>
    <hyperlink r:id="rId7" ref="F13"/>
    <hyperlink r:id="rId8" ref="F14"/>
    <hyperlink r:id="rId9" ref="F15"/>
    <hyperlink r:id="rId10" ref="F16"/>
    <hyperlink r:id="rId11" ref="F17"/>
    <hyperlink r:id="rId12" ref="F18"/>
    <hyperlink r:id="rId13" ref="F19"/>
    <hyperlink r:id="rId14" ref="F20"/>
    <hyperlink r:id="rId15" ref="F21"/>
    <hyperlink r:id="rId16" ref="F23"/>
    <hyperlink r:id="rId17" ref="F25"/>
    <hyperlink r:id="rId18" ref="F27"/>
    <hyperlink r:id="rId19" ref="F28"/>
    <hyperlink r:id="rId20" ref="F29"/>
    <hyperlink r:id="rId21" ref="F30"/>
    <hyperlink r:id="rId22" ref="F31"/>
    <hyperlink r:id="rId23" ref="F32"/>
    <hyperlink r:id="rId24" ref="F36"/>
    <hyperlink r:id="rId25" ref="F37"/>
    <hyperlink r:id="rId26" ref="F38"/>
    <hyperlink r:id="rId27" ref="F40"/>
    <hyperlink r:id="rId28" ref="F45"/>
  </hyperlinks>
  <printOptions/>
  <pageMargins bottom="0.75" footer="0.0" header="0.0" left="0.7" right="0.7" top="0.75"/>
  <pageSetup orientation="landscape"/>
  <drawing r:id="rId29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0.0"/>
    <col customWidth="1" min="3" max="3" width="32.29"/>
    <col customWidth="1" min="4" max="4" width="2.71"/>
    <col customWidth="1" min="5" max="5" width="40.86"/>
    <col customWidth="1" min="6" max="7" width="14.43"/>
    <col customWidth="1" min="8" max="8" width="101.57"/>
    <col customWidth="1" min="9" max="9" width="14.43"/>
    <col customWidth="1" min="10" max="10" width="10.14"/>
    <col customWidth="1" min="11" max="11" width="13.71"/>
    <col customWidth="1" min="12" max="12" width="20.86"/>
    <col customWidth="1" min="13" max="26" width="8.71"/>
  </cols>
  <sheetData>
    <row r="1">
      <c r="A1" s="33" t="s">
        <v>1933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67" t="s">
        <v>2</v>
      </c>
      <c r="H1" s="74" t="s">
        <v>3</v>
      </c>
    </row>
    <row r="2">
      <c r="A2" s="14">
        <v>1.0</v>
      </c>
      <c r="B2" s="21" t="s">
        <v>1934</v>
      </c>
      <c r="C2" s="13" t="s">
        <v>56</v>
      </c>
      <c r="D2" s="14" t="s">
        <v>50</v>
      </c>
      <c r="E2" s="21" t="s">
        <v>1935</v>
      </c>
      <c r="F2" s="90" t="s">
        <v>1</v>
      </c>
      <c r="G2" s="21"/>
      <c r="H2" s="71"/>
      <c r="J2" s="72" t="s">
        <v>51</v>
      </c>
      <c r="K2" s="41"/>
      <c r="L2" s="42"/>
    </row>
    <row r="3">
      <c r="A3" s="14">
        <f t="shared" ref="A3:A29" si="1">A2+1</f>
        <v>2</v>
      </c>
      <c r="B3" s="21" t="s">
        <v>1936</v>
      </c>
      <c r="C3" s="13" t="s">
        <v>58</v>
      </c>
      <c r="D3" s="14" t="s">
        <v>50</v>
      </c>
      <c r="E3" s="21" t="s">
        <v>1937</v>
      </c>
      <c r="F3" s="90" t="s">
        <v>1</v>
      </c>
      <c r="G3" s="21"/>
      <c r="H3" s="71"/>
      <c r="J3" s="21" t="s">
        <v>1</v>
      </c>
      <c r="K3" s="21" t="s">
        <v>2</v>
      </c>
      <c r="L3" s="74" t="s">
        <v>3</v>
      </c>
    </row>
    <row r="4">
      <c r="A4" s="14">
        <f t="shared" si="1"/>
        <v>3</v>
      </c>
      <c r="B4" s="21" t="s">
        <v>1938</v>
      </c>
      <c r="C4" s="13" t="s">
        <v>86</v>
      </c>
      <c r="D4" s="14" t="s">
        <v>50</v>
      </c>
      <c r="E4" s="21" t="s">
        <v>1935</v>
      </c>
      <c r="F4" s="90" t="s">
        <v>1</v>
      </c>
      <c r="G4" s="21"/>
      <c r="H4" s="74"/>
      <c r="J4" s="14">
        <f>COUNTIF(F2:F1000,"Registered")</f>
        <v>26</v>
      </c>
      <c r="K4" s="14">
        <f>COUNTIF(G2:G1000,"Not Registered")</f>
        <v>2</v>
      </c>
      <c r="L4" s="14">
        <f>COUNTA(H2:H1000)</f>
        <v>4</v>
      </c>
    </row>
    <row r="5">
      <c r="A5" s="69">
        <f t="shared" si="1"/>
        <v>4</v>
      </c>
      <c r="B5" s="21" t="s">
        <v>1939</v>
      </c>
      <c r="C5" s="13" t="s">
        <v>86</v>
      </c>
      <c r="D5" s="14" t="s">
        <v>78</v>
      </c>
      <c r="E5" s="21" t="s">
        <v>1940</v>
      </c>
      <c r="F5" s="70" t="s">
        <v>1</v>
      </c>
      <c r="G5" s="86"/>
      <c r="H5" s="71"/>
    </row>
    <row r="6">
      <c r="A6" s="14">
        <f t="shared" si="1"/>
        <v>5</v>
      </c>
      <c r="B6" s="21" t="s">
        <v>1941</v>
      </c>
      <c r="C6" s="13" t="s">
        <v>56</v>
      </c>
      <c r="D6" s="14" t="s">
        <v>50</v>
      </c>
      <c r="E6" s="21" t="s">
        <v>1937</v>
      </c>
      <c r="F6" s="13" t="s">
        <v>1</v>
      </c>
      <c r="G6" s="21"/>
      <c r="H6" s="74" t="s">
        <v>1942</v>
      </c>
    </row>
    <row r="7">
      <c r="A7" s="14">
        <f t="shared" si="1"/>
        <v>6</v>
      </c>
      <c r="B7" s="21" t="s">
        <v>1943</v>
      </c>
      <c r="C7" s="13" t="s">
        <v>58</v>
      </c>
      <c r="D7" s="14" t="s">
        <v>50</v>
      </c>
      <c r="E7" s="21" t="s">
        <v>1944</v>
      </c>
      <c r="F7" s="90" t="s">
        <v>1</v>
      </c>
      <c r="G7" s="21"/>
      <c r="H7" s="71"/>
    </row>
    <row r="8">
      <c r="A8" s="14">
        <f t="shared" si="1"/>
        <v>7</v>
      </c>
      <c r="B8" s="21" t="s">
        <v>1945</v>
      </c>
      <c r="C8" s="13" t="s">
        <v>86</v>
      </c>
      <c r="D8" s="14" t="s">
        <v>50</v>
      </c>
      <c r="E8" s="21" t="s">
        <v>1935</v>
      </c>
      <c r="F8" s="90" t="s">
        <v>1</v>
      </c>
      <c r="G8" s="21"/>
      <c r="H8" s="71"/>
    </row>
    <row r="9">
      <c r="A9" s="14">
        <f t="shared" si="1"/>
        <v>8</v>
      </c>
      <c r="B9" s="21" t="s">
        <v>1946</v>
      </c>
      <c r="C9" s="13" t="s">
        <v>49</v>
      </c>
      <c r="D9" s="14" t="s">
        <v>50</v>
      </c>
      <c r="E9" s="21" t="s">
        <v>1940</v>
      </c>
      <c r="F9" s="90" t="s">
        <v>1</v>
      </c>
      <c r="G9" s="21"/>
      <c r="H9" s="71"/>
    </row>
    <row r="10">
      <c r="A10" s="14">
        <f t="shared" si="1"/>
        <v>9</v>
      </c>
      <c r="B10" s="21" t="s">
        <v>1947</v>
      </c>
      <c r="C10" s="13" t="s">
        <v>306</v>
      </c>
      <c r="D10" s="14" t="s">
        <v>50</v>
      </c>
      <c r="E10" s="21" t="s">
        <v>1944</v>
      </c>
      <c r="G10" s="21" t="s">
        <v>2</v>
      </c>
      <c r="H10" s="74" t="s">
        <v>123</v>
      </c>
    </row>
    <row r="11">
      <c r="A11" s="14">
        <f t="shared" si="1"/>
        <v>10</v>
      </c>
      <c r="B11" s="21" t="s">
        <v>1948</v>
      </c>
      <c r="C11" s="13" t="s">
        <v>56</v>
      </c>
      <c r="D11" s="14" t="s">
        <v>50</v>
      </c>
      <c r="E11" s="21" t="s">
        <v>1935</v>
      </c>
      <c r="F11" s="85" t="s">
        <v>1</v>
      </c>
      <c r="G11" s="21"/>
      <c r="H11" s="71"/>
    </row>
    <row r="12" ht="14.25" customHeight="1">
      <c r="A12" s="14">
        <f t="shared" si="1"/>
        <v>11</v>
      </c>
      <c r="B12" s="21" t="s">
        <v>1949</v>
      </c>
      <c r="C12" s="13" t="s">
        <v>86</v>
      </c>
      <c r="D12" s="14" t="s">
        <v>50</v>
      </c>
      <c r="E12" s="21" t="s">
        <v>1940</v>
      </c>
      <c r="F12" s="77" t="s">
        <v>1</v>
      </c>
      <c r="G12" s="86"/>
      <c r="H12" s="71"/>
    </row>
    <row r="13">
      <c r="A13" s="14">
        <f t="shared" si="1"/>
        <v>12</v>
      </c>
      <c r="B13" s="21" t="s">
        <v>1950</v>
      </c>
      <c r="C13" s="13" t="s">
        <v>306</v>
      </c>
      <c r="D13" s="14" t="s">
        <v>50</v>
      </c>
      <c r="E13" s="21" t="s">
        <v>1944</v>
      </c>
      <c r="G13" s="21" t="s">
        <v>2</v>
      </c>
      <c r="H13" s="74" t="s">
        <v>123</v>
      </c>
    </row>
    <row r="14">
      <c r="A14" s="14">
        <f t="shared" si="1"/>
        <v>13</v>
      </c>
      <c r="B14" s="21" t="s">
        <v>1951</v>
      </c>
      <c r="C14" s="13" t="s">
        <v>56</v>
      </c>
      <c r="D14" s="14" t="s">
        <v>78</v>
      </c>
      <c r="E14" s="21" t="s">
        <v>1935</v>
      </c>
      <c r="F14" s="70" t="s">
        <v>1</v>
      </c>
      <c r="G14" s="86"/>
      <c r="H14" s="71"/>
    </row>
    <row r="15">
      <c r="A15" s="14">
        <f t="shared" si="1"/>
        <v>14</v>
      </c>
      <c r="B15" s="21" t="s">
        <v>1952</v>
      </c>
      <c r="C15" s="13" t="s">
        <v>56</v>
      </c>
      <c r="D15" s="14" t="s">
        <v>78</v>
      </c>
      <c r="E15" s="21" t="s">
        <v>1937</v>
      </c>
      <c r="F15" s="70" t="s">
        <v>1</v>
      </c>
      <c r="G15" s="86"/>
      <c r="H15" s="71"/>
    </row>
    <row r="16">
      <c r="A16" s="14">
        <f t="shared" si="1"/>
        <v>15</v>
      </c>
      <c r="B16" s="21" t="s">
        <v>1953</v>
      </c>
      <c r="C16" s="13" t="s">
        <v>56</v>
      </c>
      <c r="D16" s="14" t="s">
        <v>50</v>
      </c>
      <c r="E16" s="21" t="s">
        <v>1944</v>
      </c>
      <c r="F16" s="70" t="s">
        <v>1</v>
      </c>
      <c r="G16" s="86"/>
      <c r="H16" s="71"/>
    </row>
    <row r="17">
      <c r="A17" s="14">
        <f t="shared" si="1"/>
        <v>16</v>
      </c>
      <c r="B17" s="21" t="s">
        <v>1954</v>
      </c>
      <c r="C17" s="13" t="s">
        <v>58</v>
      </c>
      <c r="D17" s="14" t="s">
        <v>50</v>
      </c>
      <c r="E17" s="21" t="s">
        <v>1937</v>
      </c>
      <c r="F17" s="90" t="s">
        <v>1</v>
      </c>
      <c r="G17" s="21"/>
      <c r="H17" s="71"/>
    </row>
    <row r="18">
      <c r="A18" s="14">
        <f t="shared" si="1"/>
        <v>17</v>
      </c>
      <c r="B18" s="21" t="s">
        <v>1955</v>
      </c>
      <c r="C18" s="13" t="s">
        <v>58</v>
      </c>
      <c r="D18" s="14" t="s">
        <v>78</v>
      </c>
      <c r="E18" s="21" t="s">
        <v>1935</v>
      </c>
      <c r="F18" s="90" t="s">
        <v>1</v>
      </c>
      <c r="G18" s="21"/>
      <c r="H18" s="71"/>
    </row>
    <row r="19">
      <c r="A19" s="14">
        <f t="shared" si="1"/>
        <v>18</v>
      </c>
      <c r="B19" s="21" t="s">
        <v>1956</v>
      </c>
      <c r="C19" s="13" t="s">
        <v>58</v>
      </c>
      <c r="D19" s="14" t="s">
        <v>50</v>
      </c>
      <c r="E19" s="21" t="s">
        <v>1937</v>
      </c>
      <c r="F19" s="70" t="s">
        <v>1</v>
      </c>
      <c r="G19" s="86"/>
      <c r="H19" s="71"/>
    </row>
    <row r="20">
      <c r="A20" s="14">
        <f t="shared" si="1"/>
        <v>19</v>
      </c>
      <c r="B20" s="21" t="s">
        <v>1957</v>
      </c>
      <c r="C20" s="13" t="s">
        <v>56</v>
      </c>
      <c r="D20" s="14" t="s">
        <v>50</v>
      </c>
      <c r="E20" s="21" t="s">
        <v>1937</v>
      </c>
      <c r="F20" s="70" t="s">
        <v>1</v>
      </c>
      <c r="G20" s="86"/>
      <c r="H20" s="71"/>
    </row>
    <row r="21" ht="15.75" customHeight="1">
      <c r="A21" s="14">
        <f t="shared" si="1"/>
        <v>20</v>
      </c>
      <c r="B21" s="21" t="s">
        <v>1958</v>
      </c>
      <c r="C21" s="13" t="s">
        <v>58</v>
      </c>
      <c r="D21" s="14" t="s">
        <v>78</v>
      </c>
      <c r="E21" s="21" t="s">
        <v>1935</v>
      </c>
      <c r="F21" s="70" t="s">
        <v>1</v>
      </c>
      <c r="G21" s="86"/>
      <c r="H21" s="71"/>
    </row>
    <row r="22" ht="15.75" customHeight="1">
      <c r="A22" s="14">
        <f t="shared" si="1"/>
        <v>21</v>
      </c>
      <c r="B22" s="21" t="s">
        <v>1959</v>
      </c>
      <c r="C22" s="13" t="s">
        <v>58</v>
      </c>
      <c r="D22" s="14" t="s">
        <v>50</v>
      </c>
      <c r="E22" s="21" t="s">
        <v>1935</v>
      </c>
      <c r="F22" s="90" t="s">
        <v>1</v>
      </c>
      <c r="G22" s="21"/>
      <c r="H22" s="71"/>
    </row>
    <row r="23" ht="15.75" customHeight="1">
      <c r="A23" s="14">
        <f t="shared" si="1"/>
        <v>22</v>
      </c>
      <c r="B23" s="21" t="s">
        <v>1960</v>
      </c>
      <c r="C23" s="13" t="s">
        <v>49</v>
      </c>
      <c r="D23" s="14" t="s">
        <v>50</v>
      </c>
      <c r="E23" s="21" t="s">
        <v>1944</v>
      </c>
      <c r="F23" s="90" t="s">
        <v>1</v>
      </c>
      <c r="G23" s="21"/>
      <c r="H23" s="71"/>
    </row>
    <row r="24" ht="15.75" customHeight="1">
      <c r="A24" s="14">
        <f t="shared" si="1"/>
        <v>23</v>
      </c>
      <c r="B24" s="21" t="s">
        <v>1961</v>
      </c>
      <c r="C24" s="13" t="s">
        <v>56</v>
      </c>
      <c r="D24" s="14" t="s">
        <v>78</v>
      </c>
      <c r="E24" s="21" t="s">
        <v>1944</v>
      </c>
      <c r="F24" s="70" t="s">
        <v>1</v>
      </c>
      <c r="G24" s="86"/>
      <c r="H24" s="71"/>
    </row>
    <row r="25" ht="15.75" customHeight="1">
      <c r="A25" s="14">
        <f t="shared" si="1"/>
        <v>24</v>
      </c>
      <c r="B25" s="21" t="s">
        <v>1962</v>
      </c>
      <c r="C25" s="13" t="s">
        <v>56</v>
      </c>
      <c r="D25" s="14" t="s">
        <v>50</v>
      </c>
      <c r="E25" s="21" t="s">
        <v>1935</v>
      </c>
      <c r="F25" s="90" t="s">
        <v>1</v>
      </c>
      <c r="G25" s="21"/>
      <c r="H25" s="71"/>
    </row>
    <row r="26" ht="15.75" customHeight="1">
      <c r="A26" s="14">
        <f t="shared" si="1"/>
        <v>25</v>
      </c>
      <c r="B26" s="21" t="s">
        <v>1963</v>
      </c>
      <c r="C26" s="13" t="s">
        <v>86</v>
      </c>
      <c r="D26" s="14" t="s">
        <v>78</v>
      </c>
      <c r="E26" s="21" t="s">
        <v>1937</v>
      </c>
      <c r="F26" s="90" t="s">
        <v>1</v>
      </c>
      <c r="G26" s="21"/>
      <c r="H26" s="71"/>
    </row>
    <row r="27" ht="15.75" customHeight="1">
      <c r="A27" s="14">
        <f t="shared" si="1"/>
        <v>26</v>
      </c>
      <c r="B27" s="21" t="s">
        <v>1964</v>
      </c>
      <c r="C27" s="13" t="s">
        <v>58</v>
      </c>
      <c r="D27" s="14" t="s">
        <v>50</v>
      </c>
      <c r="E27" s="21" t="s">
        <v>1935</v>
      </c>
      <c r="F27" s="90" t="s">
        <v>1</v>
      </c>
      <c r="G27" s="21"/>
      <c r="H27" s="71"/>
    </row>
    <row r="28" ht="15.75" customHeight="1">
      <c r="A28" s="14">
        <f t="shared" si="1"/>
        <v>27</v>
      </c>
      <c r="B28" s="21" t="s">
        <v>1965</v>
      </c>
      <c r="C28" s="13" t="s">
        <v>56</v>
      </c>
      <c r="D28" s="14" t="s">
        <v>78</v>
      </c>
      <c r="E28" s="21" t="s">
        <v>1944</v>
      </c>
      <c r="F28" s="13" t="s">
        <v>1</v>
      </c>
      <c r="G28" s="21"/>
      <c r="H28" s="74" t="s">
        <v>1966</v>
      </c>
    </row>
    <row r="29" ht="15.75" customHeight="1">
      <c r="A29" s="14">
        <f t="shared" si="1"/>
        <v>28</v>
      </c>
      <c r="B29" s="21" t="s">
        <v>1967</v>
      </c>
      <c r="C29" s="13" t="s">
        <v>58</v>
      </c>
      <c r="D29" s="14" t="s">
        <v>50</v>
      </c>
      <c r="E29" s="21" t="s">
        <v>1944</v>
      </c>
      <c r="F29" s="70" t="s">
        <v>1</v>
      </c>
      <c r="G29" s="86"/>
      <c r="H29" s="7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mergeCells count="1">
    <mergeCell ref="J2:L2"/>
  </mergeCells>
  <hyperlinks>
    <hyperlink r:id="rId1" ref="F2"/>
    <hyperlink r:id="rId2" ref="F3"/>
    <hyperlink r:id="rId3" ref="F4"/>
    <hyperlink r:id="rId4" ref="F5"/>
    <hyperlink r:id="rId5" ref="F7"/>
    <hyperlink r:id="rId6" ref="F8"/>
    <hyperlink r:id="rId7" ref="F9"/>
    <hyperlink r:id="rId8" ref="F11"/>
    <hyperlink r:id="rId9" ref="F12"/>
    <hyperlink r:id="rId10" ref="F14"/>
    <hyperlink r:id="rId11" ref="F15"/>
    <hyperlink r:id="rId12" ref="F16"/>
    <hyperlink r:id="rId13" ref="F17"/>
    <hyperlink r:id="rId14" ref="F18"/>
    <hyperlink r:id="rId15" ref="F19"/>
    <hyperlink r:id="rId16" ref="F20"/>
    <hyperlink r:id="rId17" ref="F21"/>
    <hyperlink r:id="rId18" ref="F22"/>
    <hyperlink r:id="rId19" ref="F23"/>
    <hyperlink r:id="rId20" ref="F24"/>
    <hyperlink r:id="rId21" ref="F25"/>
    <hyperlink r:id="rId22" ref="F26"/>
    <hyperlink r:id="rId23" ref="F27"/>
    <hyperlink r:id="rId24" ref="F29"/>
  </hyperlinks>
  <printOptions/>
  <pageMargins bottom="0.75" footer="0.0" header="0.0" left="0.7" right="0.7" top="0.75"/>
  <pageSetup orientation="landscape"/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9.0"/>
    <col customWidth="1" min="3" max="3" width="31.14"/>
    <col customWidth="1" min="4" max="4" width="8.71"/>
    <col customWidth="1" min="5" max="5" width="31.71"/>
    <col customWidth="1" min="6" max="6" width="14.43"/>
    <col customWidth="1" min="7" max="7" width="16.43"/>
    <col customWidth="1" min="8" max="8" width="49.71"/>
    <col customWidth="1" min="9" max="9" width="14.43"/>
    <col customWidth="1" min="10" max="10" width="10.14"/>
    <col customWidth="1" min="11" max="11" width="13.71"/>
    <col customWidth="1" min="12" max="12" width="20.86"/>
    <col customWidth="1" min="13" max="26" width="8.71"/>
  </cols>
  <sheetData>
    <row r="1">
      <c r="A1" s="8" t="s">
        <v>44</v>
      </c>
      <c r="B1" s="7" t="s">
        <v>45</v>
      </c>
      <c r="C1" s="88" t="s">
        <v>46</v>
      </c>
      <c r="D1" s="8" t="s">
        <v>47</v>
      </c>
      <c r="E1" s="7" t="s">
        <v>359</v>
      </c>
      <c r="F1" s="67" t="s">
        <v>1</v>
      </c>
      <c r="G1" s="11" t="s">
        <v>31</v>
      </c>
      <c r="H1" s="74" t="s">
        <v>3</v>
      </c>
    </row>
    <row r="2">
      <c r="A2" s="14">
        <v>1.0</v>
      </c>
      <c r="B2" s="21" t="s">
        <v>360</v>
      </c>
      <c r="C2" s="89" t="s">
        <v>86</v>
      </c>
      <c r="D2" s="14" t="s">
        <v>50</v>
      </c>
      <c r="E2" s="21" t="s">
        <v>361</v>
      </c>
      <c r="G2" s="21" t="s">
        <v>2</v>
      </c>
      <c r="H2" s="74" t="s">
        <v>123</v>
      </c>
    </row>
    <row r="3">
      <c r="A3" s="14">
        <f t="shared" ref="A3:A35" si="1">A2+1</f>
        <v>2</v>
      </c>
      <c r="B3" s="21" t="s">
        <v>362</v>
      </c>
      <c r="C3" s="89" t="s">
        <v>49</v>
      </c>
      <c r="D3" s="14" t="s">
        <v>78</v>
      </c>
      <c r="E3" s="21" t="s">
        <v>363</v>
      </c>
      <c r="F3" s="77" t="s">
        <v>1</v>
      </c>
      <c r="G3" s="71"/>
      <c r="H3" s="71"/>
      <c r="J3" s="72" t="s">
        <v>51</v>
      </c>
      <c r="K3" s="41"/>
      <c r="L3" s="42"/>
    </row>
    <row r="4">
      <c r="A4" s="14">
        <f t="shared" si="1"/>
        <v>3</v>
      </c>
      <c r="B4" s="21" t="s">
        <v>364</v>
      </c>
      <c r="C4" s="89" t="s">
        <v>49</v>
      </c>
      <c r="D4" s="14" t="s">
        <v>50</v>
      </c>
      <c r="E4" s="21" t="s">
        <v>361</v>
      </c>
      <c r="F4" s="90" t="s">
        <v>1</v>
      </c>
      <c r="G4" s="71"/>
      <c r="H4" s="74" t="s">
        <v>365</v>
      </c>
      <c r="J4" s="21" t="s">
        <v>1</v>
      </c>
      <c r="K4" s="21" t="s">
        <v>2</v>
      </c>
      <c r="L4" s="74" t="s">
        <v>3</v>
      </c>
    </row>
    <row r="5">
      <c r="A5" s="14">
        <f t="shared" si="1"/>
        <v>4</v>
      </c>
      <c r="B5" s="21" t="s">
        <v>366</v>
      </c>
      <c r="C5" s="89" t="s">
        <v>58</v>
      </c>
      <c r="D5" s="14" t="s">
        <v>50</v>
      </c>
      <c r="E5" s="21" t="s">
        <v>361</v>
      </c>
      <c r="G5" s="21" t="s">
        <v>2</v>
      </c>
      <c r="H5" s="74" t="s">
        <v>123</v>
      </c>
      <c r="J5" s="14">
        <f>COUNTIF(F2:F1000,"Registered")</f>
        <v>21</v>
      </c>
      <c r="K5" s="14">
        <f>COUNTIF(G2:G1000,"Not Registered")</f>
        <v>13</v>
      </c>
      <c r="L5" s="14">
        <f>COUNTA(H2:H1000)</f>
        <v>21</v>
      </c>
    </row>
    <row r="6">
      <c r="A6" s="14">
        <f t="shared" si="1"/>
        <v>5</v>
      </c>
      <c r="B6" s="21" t="s">
        <v>367</v>
      </c>
      <c r="C6" s="89" t="s">
        <v>86</v>
      </c>
      <c r="D6" s="14" t="s">
        <v>50</v>
      </c>
      <c r="E6" s="21" t="s">
        <v>361</v>
      </c>
      <c r="F6" s="91" t="s">
        <v>1</v>
      </c>
      <c r="G6" s="71"/>
      <c r="H6" s="71"/>
    </row>
    <row r="7">
      <c r="A7" s="14">
        <f t="shared" si="1"/>
        <v>6</v>
      </c>
      <c r="B7" s="21" t="s">
        <v>368</v>
      </c>
      <c r="C7" s="89" t="s">
        <v>56</v>
      </c>
      <c r="D7" s="14" t="s">
        <v>78</v>
      </c>
      <c r="E7" s="21" t="s">
        <v>361</v>
      </c>
      <c r="G7" s="21" t="s">
        <v>2</v>
      </c>
      <c r="H7" s="74" t="s">
        <v>123</v>
      </c>
    </row>
    <row r="8">
      <c r="A8" s="14">
        <f t="shared" si="1"/>
        <v>7</v>
      </c>
      <c r="B8" s="21" t="s">
        <v>369</v>
      </c>
      <c r="C8" s="89" t="s">
        <v>56</v>
      </c>
      <c r="D8" s="14" t="s">
        <v>50</v>
      </c>
      <c r="E8" s="21" t="s">
        <v>361</v>
      </c>
      <c r="F8" s="70" t="s">
        <v>1</v>
      </c>
      <c r="G8" s="71"/>
      <c r="H8" s="74"/>
    </row>
    <row r="9">
      <c r="A9" s="14">
        <f t="shared" si="1"/>
        <v>8</v>
      </c>
      <c r="B9" s="21" t="s">
        <v>370</v>
      </c>
      <c r="C9" s="89" t="s">
        <v>86</v>
      </c>
      <c r="D9" s="14" t="s">
        <v>50</v>
      </c>
      <c r="E9" s="21" t="s">
        <v>361</v>
      </c>
      <c r="F9" s="70" t="s">
        <v>1</v>
      </c>
      <c r="G9" s="71"/>
      <c r="H9" s="71"/>
    </row>
    <row r="10">
      <c r="A10" s="14">
        <f t="shared" si="1"/>
        <v>9</v>
      </c>
      <c r="B10" s="21" t="s">
        <v>371</v>
      </c>
      <c r="C10" s="89" t="s">
        <v>58</v>
      </c>
      <c r="D10" s="14" t="s">
        <v>50</v>
      </c>
      <c r="E10" s="21" t="s">
        <v>361</v>
      </c>
      <c r="F10" s="81" t="s">
        <v>1</v>
      </c>
      <c r="G10" s="71"/>
      <c r="H10" s="71"/>
    </row>
    <row r="11">
      <c r="A11" s="14">
        <f t="shared" si="1"/>
        <v>10</v>
      </c>
      <c r="B11" s="13" t="s">
        <v>372</v>
      </c>
      <c r="C11" s="89" t="s">
        <v>58</v>
      </c>
      <c r="D11" s="14" t="s">
        <v>50</v>
      </c>
      <c r="E11" s="21" t="s">
        <v>361</v>
      </c>
      <c r="F11" s="90" t="s">
        <v>1</v>
      </c>
      <c r="G11" s="71"/>
      <c r="H11" s="71"/>
    </row>
    <row r="12">
      <c r="A12" s="14">
        <f t="shared" si="1"/>
        <v>11</v>
      </c>
      <c r="B12" s="21" t="s">
        <v>373</v>
      </c>
      <c r="C12" s="89" t="s">
        <v>49</v>
      </c>
      <c r="D12" s="14" t="s">
        <v>50</v>
      </c>
      <c r="E12" s="21" t="s">
        <v>361</v>
      </c>
      <c r="F12" s="90" t="s">
        <v>1</v>
      </c>
      <c r="G12" s="71"/>
      <c r="H12" s="74" t="s">
        <v>365</v>
      </c>
    </row>
    <row r="13">
      <c r="A13" s="14">
        <f t="shared" si="1"/>
        <v>12</v>
      </c>
      <c r="B13" s="21" t="s">
        <v>374</v>
      </c>
      <c r="C13" s="89" t="s">
        <v>86</v>
      </c>
      <c r="D13" s="14" t="s">
        <v>50</v>
      </c>
      <c r="E13" s="21" t="s">
        <v>363</v>
      </c>
      <c r="G13" s="21" t="s">
        <v>2</v>
      </c>
      <c r="H13" s="74" t="s">
        <v>123</v>
      </c>
    </row>
    <row r="14">
      <c r="A14" s="14">
        <f t="shared" si="1"/>
        <v>13</v>
      </c>
      <c r="B14" s="21" t="s">
        <v>375</v>
      </c>
      <c r="C14" s="89" t="s">
        <v>86</v>
      </c>
      <c r="D14" s="14" t="s">
        <v>50</v>
      </c>
      <c r="E14" s="21" t="s">
        <v>361</v>
      </c>
      <c r="F14" s="81" t="s">
        <v>1</v>
      </c>
      <c r="G14" s="71"/>
      <c r="H14" s="71"/>
    </row>
    <row r="15">
      <c r="A15" s="14">
        <f t="shared" si="1"/>
        <v>14</v>
      </c>
      <c r="B15" s="21" t="s">
        <v>376</v>
      </c>
      <c r="C15" s="89" t="s">
        <v>58</v>
      </c>
      <c r="D15" s="14" t="s">
        <v>50</v>
      </c>
      <c r="E15" s="21" t="s">
        <v>363</v>
      </c>
      <c r="G15" s="21" t="s">
        <v>2</v>
      </c>
      <c r="H15" s="74" t="s">
        <v>123</v>
      </c>
    </row>
    <row r="16">
      <c r="A16" s="14">
        <f t="shared" si="1"/>
        <v>15</v>
      </c>
      <c r="B16" s="21" t="s">
        <v>377</v>
      </c>
      <c r="C16" s="89" t="s">
        <v>56</v>
      </c>
      <c r="D16" s="14" t="s">
        <v>50</v>
      </c>
      <c r="E16" s="21" t="s">
        <v>363</v>
      </c>
      <c r="F16" s="81" t="s">
        <v>1</v>
      </c>
      <c r="G16" s="71"/>
      <c r="H16" s="74"/>
    </row>
    <row r="17">
      <c r="A17" s="14">
        <f t="shared" si="1"/>
        <v>16</v>
      </c>
      <c r="B17" s="21" t="s">
        <v>378</v>
      </c>
      <c r="C17" s="89" t="s">
        <v>56</v>
      </c>
      <c r="D17" s="14" t="s">
        <v>78</v>
      </c>
      <c r="E17" s="21" t="s">
        <v>361</v>
      </c>
      <c r="F17" s="81" t="s">
        <v>1</v>
      </c>
      <c r="G17" s="71"/>
      <c r="H17" s="74" t="s">
        <v>379</v>
      </c>
    </row>
    <row r="18">
      <c r="A18" s="14">
        <f t="shared" si="1"/>
        <v>17</v>
      </c>
      <c r="B18" s="21" t="s">
        <v>380</v>
      </c>
      <c r="C18" s="89" t="s">
        <v>56</v>
      </c>
      <c r="D18" s="14" t="s">
        <v>78</v>
      </c>
      <c r="E18" s="21" t="s">
        <v>381</v>
      </c>
      <c r="F18" s="70" t="s">
        <v>1</v>
      </c>
      <c r="G18" s="71"/>
      <c r="H18" s="71"/>
    </row>
    <row r="19">
      <c r="A19" s="14">
        <f t="shared" si="1"/>
        <v>18</v>
      </c>
      <c r="B19" s="21" t="s">
        <v>382</v>
      </c>
      <c r="C19" s="89" t="s">
        <v>58</v>
      </c>
      <c r="D19" s="14" t="s">
        <v>50</v>
      </c>
      <c r="E19" s="21" t="s">
        <v>361</v>
      </c>
      <c r="F19" s="71"/>
      <c r="G19" s="21" t="s">
        <v>2</v>
      </c>
      <c r="H19" s="74" t="s">
        <v>123</v>
      </c>
    </row>
    <row r="20">
      <c r="A20" s="14">
        <f t="shared" si="1"/>
        <v>19</v>
      </c>
      <c r="B20" s="21" t="s">
        <v>383</v>
      </c>
      <c r="C20" s="89" t="s">
        <v>56</v>
      </c>
      <c r="D20" s="14" t="s">
        <v>78</v>
      </c>
      <c r="E20" s="21" t="s">
        <v>361</v>
      </c>
      <c r="F20" s="71"/>
      <c r="G20" s="21" t="s">
        <v>2</v>
      </c>
      <c r="H20" s="74" t="s">
        <v>123</v>
      </c>
    </row>
    <row r="21" ht="15.75" customHeight="1">
      <c r="A21" s="14">
        <f t="shared" si="1"/>
        <v>20</v>
      </c>
      <c r="B21" s="21" t="s">
        <v>384</v>
      </c>
      <c r="C21" s="89" t="s">
        <v>49</v>
      </c>
      <c r="D21" s="14" t="s">
        <v>50</v>
      </c>
      <c r="E21" s="21" t="s">
        <v>363</v>
      </c>
      <c r="F21" s="71"/>
      <c r="G21" s="21" t="s">
        <v>2</v>
      </c>
      <c r="H21" s="74" t="s">
        <v>123</v>
      </c>
    </row>
    <row r="22" ht="15.75" customHeight="1">
      <c r="A22" s="14">
        <f t="shared" si="1"/>
        <v>21</v>
      </c>
      <c r="B22" s="21" t="s">
        <v>385</v>
      </c>
      <c r="C22" s="89" t="s">
        <v>56</v>
      </c>
      <c r="D22" s="14" t="s">
        <v>78</v>
      </c>
      <c r="E22" s="21" t="s">
        <v>363</v>
      </c>
      <c r="F22" s="71"/>
      <c r="G22" s="21" t="s">
        <v>2</v>
      </c>
      <c r="H22" s="74" t="s">
        <v>123</v>
      </c>
    </row>
    <row r="23" ht="15.75" customHeight="1">
      <c r="A23" s="14">
        <f t="shared" si="1"/>
        <v>22</v>
      </c>
      <c r="B23" s="21" t="s">
        <v>386</v>
      </c>
      <c r="C23" s="89" t="s">
        <v>58</v>
      </c>
      <c r="D23" s="14" t="s">
        <v>50</v>
      </c>
      <c r="E23" s="21" t="s">
        <v>363</v>
      </c>
      <c r="F23" s="90" t="s">
        <v>1</v>
      </c>
      <c r="G23" s="71"/>
      <c r="H23" s="71"/>
    </row>
    <row r="24" ht="15.75" customHeight="1">
      <c r="A24" s="14">
        <f t="shared" si="1"/>
        <v>23</v>
      </c>
      <c r="B24" s="21" t="s">
        <v>387</v>
      </c>
      <c r="C24" s="89" t="s">
        <v>58</v>
      </c>
      <c r="D24" s="14" t="s">
        <v>78</v>
      </c>
      <c r="E24" s="21" t="s">
        <v>361</v>
      </c>
      <c r="G24" s="21" t="s">
        <v>2</v>
      </c>
      <c r="H24" s="74" t="s">
        <v>123</v>
      </c>
    </row>
    <row r="25" ht="15.75" customHeight="1">
      <c r="A25" s="14">
        <f t="shared" si="1"/>
        <v>24</v>
      </c>
      <c r="B25" s="21" t="s">
        <v>388</v>
      </c>
      <c r="C25" s="89" t="s">
        <v>58</v>
      </c>
      <c r="D25" s="14" t="s">
        <v>50</v>
      </c>
      <c r="E25" s="21" t="s">
        <v>363</v>
      </c>
      <c r="F25" s="70" t="s">
        <v>1</v>
      </c>
      <c r="G25" s="71"/>
      <c r="H25" s="74" t="s">
        <v>365</v>
      </c>
    </row>
    <row r="26" ht="15.75" customHeight="1">
      <c r="A26" s="14">
        <f t="shared" si="1"/>
        <v>25</v>
      </c>
      <c r="B26" s="21" t="s">
        <v>389</v>
      </c>
      <c r="C26" s="89" t="s">
        <v>58</v>
      </c>
      <c r="D26" s="14" t="s">
        <v>50</v>
      </c>
      <c r="E26" s="21" t="s">
        <v>361</v>
      </c>
      <c r="F26" s="90" t="s">
        <v>1</v>
      </c>
      <c r="G26" s="71"/>
      <c r="H26" s="71"/>
    </row>
    <row r="27" ht="15.75" customHeight="1">
      <c r="A27" s="14">
        <f t="shared" si="1"/>
        <v>26</v>
      </c>
      <c r="B27" s="21" t="s">
        <v>390</v>
      </c>
      <c r="C27" s="89" t="s">
        <v>58</v>
      </c>
      <c r="D27" s="14" t="s">
        <v>50</v>
      </c>
      <c r="E27" s="21" t="s">
        <v>361</v>
      </c>
      <c r="G27" s="21" t="s">
        <v>2</v>
      </c>
      <c r="H27" s="74" t="s">
        <v>123</v>
      </c>
    </row>
    <row r="28" ht="15.75" customHeight="1">
      <c r="A28" s="14">
        <f t="shared" si="1"/>
        <v>27</v>
      </c>
      <c r="B28" s="21" t="s">
        <v>391</v>
      </c>
      <c r="C28" s="89" t="s">
        <v>86</v>
      </c>
      <c r="D28" s="14" t="s">
        <v>78</v>
      </c>
      <c r="E28" s="21" t="s">
        <v>361</v>
      </c>
      <c r="F28" s="70" t="s">
        <v>1</v>
      </c>
      <c r="G28" s="71"/>
      <c r="H28" s="74" t="s">
        <v>392</v>
      </c>
    </row>
    <row r="29" ht="15.75" customHeight="1">
      <c r="A29" s="14">
        <f t="shared" si="1"/>
        <v>28</v>
      </c>
      <c r="B29" s="21" t="s">
        <v>393</v>
      </c>
      <c r="C29" s="89" t="s">
        <v>56</v>
      </c>
      <c r="D29" s="14" t="s">
        <v>78</v>
      </c>
      <c r="E29" s="21" t="s">
        <v>363</v>
      </c>
      <c r="F29" s="71"/>
      <c r="G29" s="21" t="s">
        <v>2</v>
      </c>
      <c r="H29" s="74" t="s">
        <v>123</v>
      </c>
    </row>
    <row r="30" ht="15.75" customHeight="1">
      <c r="A30" s="14">
        <f t="shared" si="1"/>
        <v>29</v>
      </c>
      <c r="B30" s="21" t="s">
        <v>394</v>
      </c>
      <c r="C30" s="89" t="s">
        <v>56</v>
      </c>
      <c r="D30" s="14" t="s">
        <v>50</v>
      </c>
      <c r="E30" s="21" t="s">
        <v>361</v>
      </c>
      <c r="F30" s="71"/>
      <c r="G30" s="21" t="s">
        <v>2</v>
      </c>
      <c r="H30" s="74" t="s">
        <v>123</v>
      </c>
    </row>
    <row r="31" ht="15.75" customHeight="1">
      <c r="A31" s="14">
        <f t="shared" si="1"/>
        <v>30</v>
      </c>
      <c r="B31" s="21" t="s">
        <v>395</v>
      </c>
      <c r="C31" s="89" t="s">
        <v>58</v>
      </c>
      <c r="D31" s="14" t="s">
        <v>50</v>
      </c>
      <c r="E31" s="21" t="s">
        <v>363</v>
      </c>
      <c r="F31" s="70" t="s">
        <v>1</v>
      </c>
      <c r="G31" s="71"/>
      <c r="H31" s="74" t="s">
        <v>392</v>
      </c>
    </row>
    <row r="32" ht="15.75" customHeight="1">
      <c r="A32" s="14">
        <f t="shared" si="1"/>
        <v>31</v>
      </c>
      <c r="B32" s="21" t="s">
        <v>396</v>
      </c>
      <c r="C32" s="89" t="s">
        <v>86</v>
      </c>
      <c r="D32" s="14" t="s">
        <v>50</v>
      </c>
      <c r="E32" s="21" t="s">
        <v>363</v>
      </c>
      <c r="F32" s="81" t="s">
        <v>1</v>
      </c>
      <c r="G32" s="71"/>
      <c r="H32" s="74" t="s">
        <v>365</v>
      </c>
    </row>
    <row r="33" ht="15.75" customHeight="1">
      <c r="A33" s="14">
        <f t="shared" si="1"/>
        <v>32</v>
      </c>
      <c r="B33" s="21" t="s">
        <v>397</v>
      </c>
      <c r="C33" s="89" t="s">
        <v>58</v>
      </c>
      <c r="D33" s="14" t="s">
        <v>50</v>
      </c>
      <c r="E33" s="21" t="s">
        <v>361</v>
      </c>
      <c r="F33" s="81" t="s">
        <v>1</v>
      </c>
      <c r="G33" s="92"/>
      <c r="H33" s="74" t="s">
        <v>398</v>
      </c>
    </row>
    <row r="34" ht="15.75" customHeight="1">
      <c r="A34" s="14">
        <f t="shared" si="1"/>
        <v>33</v>
      </c>
      <c r="B34" s="21" t="s">
        <v>399</v>
      </c>
      <c r="C34" s="89" t="s">
        <v>58</v>
      </c>
      <c r="D34" s="14" t="s">
        <v>50</v>
      </c>
      <c r="E34" s="21" t="s">
        <v>361</v>
      </c>
      <c r="F34" s="90" t="s">
        <v>1</v>
      </c>
      <c r="G34" s="71"/>
      <c r="H34" s="71"/>
    </row>
    <row r="35" ht="15.75" customHeight="1">
      <c r="A35" s="14">
        <f t="shared" si="1"/>
        <v>34</v>
      </c>
      <c r="B35" s="21" t="s">
        <v>400</v>
      </c>
      <c r="C35" s="89" t="s">
        <v>56</v>
      </c>
      <c r="D35" s="14" t="s">
        <v>78</v>
      </c>
      <c r="E35" s="21" t="s">
        <v>363</v>
      </c>
      <c r="F35" s="70" t="s">
        <v>1</v>
      </c>
      <c r="G35" s="71"/>
      <c r="H35" s="74"/>
    </row>
    <row r="36" ht="15.75" customHeight="1">
      <c r="C36" s="93"/>
    </row>
    <row r="37" ht="15.75" customHeight="1">
      <c r="C37" s="93"/>
    </row>
    <row r="38" ht="15.75" customHeight="1">
      <c r="C38" s="93"/>
    </row>
    <row r="39" ht="15.75" customHeight="1">
      <c r="C39" s="93"/>
    </row>
    <row r="40" ht="15.75" customHeight="1">
      <c r="C40" s="93"/>
    </row>
    <row r="41" ht="15.75" customHeight="1">
      <c r="C41" s="93"/>
    </row>
    <row r="42" ht="15.75" customHeight="1">
      <c r="C42" s="93"/>
    </row>
    <row r="43" ht="15.75" customHeight="1">
      <c r="C43" s="93"/>
    </row>
    <row r="44" ht="15.75" customHeight="1">
      <c r="C44" s="93"/>
    </row>
    <row r="45" ht="15.75" customHeight="1">
      <c r="C45" s="93"/>
    </row>
    <row r="46" ht="15.75" customHeight="1">
      <c r="C46" s="93"/>
    </row>
    <row r="47" ht="15.75" customHeight="1">
      <c r="C47" s="93"/>
    </row>
    <row r="48" ht="15.75" customHeight="1">
      <c r="C48" s="93"/>
    </row>
    <row r="49" ht="15.75" customHeight="1">
      <c r="C49" s="93"/>
    </row>
    <row r="50" ht="15.75" customHeight="1">
      <c r="C50" s="93"/>
    </row>
    <row r="51" ht="15.75" customHeight="1">
      <c r="C51" s="93"/>
    </row>
    <row r="52" ht="15.75" customHeight="1">
      <c r="C52" s="93"/>
    </row>
    <row r="53" ht="15.75" customHeight="1">
      <c r="C53" s="93"/>
    </row>
    <row r="54" ht="15.75" customHeight="1">
      <c r="C54" s="93"/>
    </row>
    <row r="55" ht="15.75" customHeight="1">
      <c r="C55" s="93"/>
    </row>
    <row r="56" ht="15.75" customHeight="1">
      <c r="C56" s="93"/>
    </row>
    <row r="57" ht="15.75" customHeight="1">
      <c r="C57" s="93"/>
    </row>
    <row r="58" ht="15.75" customHeight="1">
      <c r="C58" s="93"/>
    </row>
    <row r="59" ht="15.75" customHeight="1">
      <c r="C59" s="93"/>
    </row>
    <row r="60" ht="15.75" customHeight="1">
      <c r="C60" s="93"/>
    </row>
    <row r="61" ht="15.75" customHeight="1">
      <c r="C61" s="93"/>
    </row>
    <row r="62" ht="15.75" customHeight="1">
      <c r="C62" s="93"/>
    </row>
    <row r="63" ht="15.75" customHeight="1">
      <c r="C63" s="93"/>
    </row>
    <row r="64" ht="15.75" customHeight="1">
      <c r="C64" s="93"/>
    </row>
    <row r="65" ht="15.75" customHeight="1">
      <c r="C65" s="93"/>
    </row>
    <row r="66" ht="15.75" customHeight="1">
      <c r="C66" s="93"/>
    </row>
    <row r="67" ht="15.75" customHeight="1">
      <c r="C67" s="93"/>
    </row>
    <row r="68" ht="15.75" customHeight="1">
      <c r="C68" s="93"/>
    </row>
    <row r="69" ht="15.75" customHeight="1">
      <c r="C69" s="93"/>
    </row>
    <row r="70" ht="15.75" customHeight="1">
      <c r="C70" s="93"/>
    </row>
    <row r="71" ht="15.75" customHeight="1">
      <c r="C71" s="93"/>
    </row>
    <row r="72" ht="15.75" customHeight="1">
      <c r="C72" s="93"/>
    </row>
    <row r="73" ht="15.75" customHeight="1">
      <c r="C73" s="93"/>
    </row>
    <row r="74" ht="15.75" customHeight="1">
      <c r="C74" s="93"/>
    </row>
    <row r="75" ht="15.75" customHeight="1">
      <c r="C75" s="93"/>
    </row>
    <row r="76" ht="15.75" customHeight="1">
      <c r="C76" s="93"/>
    </row>
    <row r="77" ht="15.75" customHeight="1">
      <c r="C77" s="93"/>
    </row>
    <row r="78" ht="15.75" customHeight="1">
      <c r="C78" s="93"/>
    </row>
    <row r="79" ht="15.75" customHeight="1">
      <c r="C79" s="93"/>
    </row>
    <row r="80" ht="15.75" customHeight="1">
      <c r="C80" s="93"/>
    </row>
    <row r="81" ht="15.75" customHeight="1">
      <c r="C81" s="93"/>
    </row>
    <row r="82" ht="15.75" customHeight="1">
      <c r="C82" s="93"/>
    </row>
    <row r="83" ht="15.75" customHeight="1">
      <c r="C83" s="93"/>
    </row>
    <row r="84" ht="15.75" customHeight="1">
      <c r="C84" s="93"/>
    </row>
    <row r="85" ht="15.75" customHeight="1">
      <c r="C85" s="93"/>
    </row>
    <row r="86" ht="15.75" customHeight="1">
      <c r="C86" s="93"/>
    </row>
    <row r="87" ht="15.75" customHeight="1">
      <c r="C87" s="93"/>
    </row>
    <row r="88" ht="15.75" customHeight="1">
      <c r="C88" s="93"/>
    </row>
    <row r="89" ht="15.75" customHeight="1">
      <c r="C89" s="93"/>
    </row>
    <row r="90" ht="15.75" customHeight="1">
      <c r="C90" s="93"/>
    </row>
    <row r="91" ht="15.75" customHeight="1">
      <c r="C91" s="93"/>
    </row>
    <row r="92" ht="15.75" customHeight="1">
      <c r="C92" s="93"/>
    </row>
    <row r="93" ht="15.75" customHeight="1">
      <c r="C93" s="93"/>
    </row>
    <row r="94" ht="15.75" customHeight="1">
      <c r="C94" s="93"/>
    </row>
    <row r="95" ht="15.75" customHeight="1">
      <c r="C95" s="93"/>
    </row>
    <row r="96" ht="15.75" customHeight="1">
      <c r="C96" s="93"/>
    </row>
    <row r="97" ht="15.75" customHeight="1">
      <c r="C97" s="93"/>
    </row>
    <row r="98" ht="15.75" customHeight="1">
      <c r="C98" s="93"/>
    </row>
    <row r="99" ht="15.75" customHeight="1">
      <c r="C99" s="93"/>
    </row>
    <row r="100" ht="15.75" customHeight="1">
      <c r="C100" s="93"/>
    </row>
    <row r="101" ht="15.75" customHeight="1">
      <c r="C101" s="93"/>
    </row>
    <row r="102" ht="15.75" customHeight="1">
      <c r="C102" s="93"/>
    </row>
    <row r="103" ht="15.75" customHeight="1">
      <c r="C103" s="93"/>
    </row>
    <row r="104" ht="15.75" customHeight="1">
      <c r="C104" s="93"/>
    </row>
    <row r="105" ht="15.75" customHeight="1">
      <c r="C105" s="93"/>
    </row>
    <row r="106" ht="15.75" customHeight="1">
      <c r="C106" s="93"/>
    </row>
    <row r="107" ht="15.75" customHeight="1">
      <c r="C107" s="93"/>
    </row>
    <row r="108" ht="15.75" customHeight="1">
      <c r="C108" s="93"/>
    </row>
    <row r="109" ht="15.75" customHeight="1">
      <c r="C109" s="93"/>
    </row>
    <row r="110" ht="15.75" customHeight="1">
      <c r="C110" s="93"/>
    </row>
    <row r="111" ht="15.75" customHeight="1">
      <c r="C111" s="93"/>
    </row>
    <row r="112" ht="15.75" customHeight="1">
      <c r="C112" s="93"/>
    </row>
    <row r="113" ht="15.75" customHeight="1">
      <c r="C113" s="93"/>
    </row>
    <row r="114" ht="15.75" customHeight="1">
      <c r="C114" s="93"/>
    </row>
    <row r="115" ht="15.75" customHeight="1">
      <c r="C115" s="93"/>
    </row>
    <row r="116" ht="15.75" customHeight="1">
      <c r="C116" s="93"/>
    </row>
    <row r="117" ht="15.75" customHeight="1">
      <c r="C117" s="93"/>
    </row>
    <row r="118" ht="15.75" customHeight="1">
      <c r="C118" s="93"/>
    </row>
    <row r="119" ht="15.75" customHeight="1">
      <c r="C119" s="93"/>
    </row>
    <row r="120" ht="15.75" customHeight="1">
      <c r="C120" s="93"/>
    </row>
    <row r="121" ht="15.75" customHeight="1">
      <c r="C121" s="93"/>
    </row>
    <row r="122" ht="15.75" customHeight="1">
      <c r="C122" s="93"/>
    </row>
    <row r="123" ht="15.75" customHeight="1">
      <c r="C123" s="93"/>
    </row>
    <row r="124" ht="15.75" customHeight="1">
      <c r="C124" s="93"/>
    </row>
    <row r="125" ht="15.75" customHeight="1">
      <c r="C125" s="93"/>
    </row>
    <row r="126" ht="15.75" customHeight="1">
      <c r="C126" s="93"/>
    </row>
    <row r="127" ht="15.75" customHeight="1">
      <c r="C127" s="93"/>
    </row>
    <row r="128" ht="15.75" customHeight="1">
      <c r="C128" s="93"/>
    </row>
    <row r="129" ht="15.75" customHeight="1">
      <c r="C129" s="93"/>
    </row>
    <row r="130" ht="15.75" customHeight="1">
      <c r="C130" s="93"/>
    </row>
    <row r="131" ht="15.75" customHeight="1">
      <c r="C131" s="93"/>
    </row>
    <row r="132" ht="15.75" customHeight="1">
      <c r="C132" s="93"/>
    </row>
    <row r="133" ht="15.75" customHeight="1">
      <c r="C133" s="93"/>
    </row>
    <row r="134" ht="15.75" customHeight="1">
      <c r="C134" s="93"/>
    </row>
    <row r="135" ht="15.75" customHeight="1">
      <c r="C135" s="93"/>
    </row>
    <row r="136" ht="15.75" customHeight="1">
      <c r="C136" s="93"/>
    </row>
    <row r="137" ht="15.75" customHeight="1">
      <c r="C137" s="93"/>
    </row>
    <row r="138" ht="15.75" customHeight="1">
      <c r="C138" s="93"/>
    </row>
    <row r="139" ht="15.75" customHeight="1">
      <c r="C139" s="93"/>
    </row>
    <row r="140" ht="15.75" customHeight="1">
      <c r="C140" s="93"/>
    </row>
    <row r="141" ht="15.75" customHeight="1">
      <c r="C141" s="93"/>
    </row>
    <row r="142" ht="15.75" customHeight="1">
      <c r="C142" s="93"/>
    </row>
    <row r="143" ht="15.75" customHeight="1">
      <c r="C143" s="93"/>
    </row>
    <row r="144" ht="15.75" customHeight="1">
      <c r="C144" s="93"/>
    </row>
    <row r="145" ht="15.75" customHeight="1">
      <c r="C145" s="93"/>
    </row>
    <row r="146" ht="15.75" customHeight="1">
      <c r="C146" s="93"/>
    </row>
    <row r="147" ht="15.75" customHeight="1">
      <c r="C147" s="93"/>
    </row>
    <row r="148" ht="15.75" customHeight="1">
      <c r="C148" s="93"/>
    </row>
    <row r="149" ht="15.75" customHeight="1">
      <c r="C149" s="93"/>
    </row>
    <row r="150" ht="15.75" customHeight="1">
      <c r="C150" s="93"/>
    </row>
    <row r="151" ht="15.75" customHeight="1">
      <c r="C151" s="93"/>
    </row>
    <row r="152" ht="15.75" customHeight="1">
      <c r="C152" s="93"/>
    </row>
    <row r="153" ht="15.75" customHeight="1">
      <c r="C153" s="93"/>
    </row>
    <row r="154" ht="15.75" customHeight="1">
      <c r="C154" s="93"/>
    </row>
    <row r="155" ht="15.75" customHeight="1">
      <c r="C155" s="93"/>
    </row>
    <row r="156" ht="15.75" customHeight="1">
      <c r="C156" s="93"/>
    </row>
    <row r="157" ht="15.75" customHeight="1">
      <c r="C157" s="93"/>
    </row>
    <row r="158" ht="15.75" customHeight="1">
      <c r="C158" s="93"/>
    </row>
    <row r="159" ht="15.75" customHeight="1">
      <c r="C159" s="93"/>
    </row>
    <row r="160" ht="15.75" customHeight="1">
      <c r="C160" s="93"/>
    </row>
    <row r="161" ht="15.75" customHeight="1">
      <c r="C161" s="93"/>
    </row>
    <row r="162" ht="15.75" customHeight="1">
      <c r="C162" s="93"/>
    </row>
    <row r="163" ht="15.75" customHeight="1">
      <c r="C163" s="93"/>
    </row>
    <row r="164" ht="15.75" customHeight="1">
      <c r="C164" s="93"/>
    </row>
    <row r="165" ht="15.75" customHeight="1">
      <c r="C165" s="93"/>
    </row>
    <row r="166" ht="15.75" customHeight="1">
      <c r="C166" s="93"/>
    </row>
    <row r="167" ht="15.75" customHeight="1">
      <c r="C167" s="93"/>
    </row>
    <row r="168" ht="15.75" customHeight="1">
      <c r="C168" s="93"/>
    </row>
    <row r="169" ht="15.75" customHeight="1">
      <c r="C169" s="93"/>
    </row>
    <row r="170" ht="15.75" customHeight="1">
      <c r="C170" s="93"/>
    </row>
    <row r="171" ht="15.75" customHeight="1">
      <c r="C171" s="93"/>
    </row>
    <row r="172" ht="15.75" customHeight="1">
      <c r="C172" s="93"/>
    </row>
    <row r="173" ht="15.75" customHeight="1">
      <c r="C173" s="93"/>
    </row>
    <row r="174" ht="15.75" customHeight="1">
      <c r="C174" s="93"/>
    </row>
    <row r="175" ht="15.75" customHeight="1">
      <c r="C175" s="93"/>
    </row>
    <row r="176" ht="15.75" customHeight="1">
      <c r="C176" s="93"/>
    </row>
    <row r="177" ht="15.75" customHeight="1">
      <c r="C177" s="93"/>
    </row>
    <row r="178" ht="15.75" customHeight="1">
      <c r="C178" s="93"/>
    </row>
    <row r="179" ht="15.75" customHeight="1">
      <c r="C179" s="93"/>
    </row>
    <row r="180" ht="15.75" customHeight="1">
      <c r="C180" s="93"/>
    </row>
    <row r="181" ht="15.75" customHeight="1">
      <c r="C181" s="93"/>
    </row>
    <row r="182" ht="15.75" customHeight="1">
      <c r="C182" s="93"/>
    </row>
    <row r="183" ht="15.75" customHeight="1">
      <c r="C183" s="93"/>
    </row>
    <row r="184" ht="15.75" customHeight="1">
      <c r="C184" s="93"/>
    </row>
    <row r="185" ht="15.75" customHeight="1">
      <c r="C185" s="93"/>
    </row>
    <row r="186" ht="15.75" customHeight="1">
      <c r="C186" s="93"/>
    </row>
    <row r="187" ht="15.75" customHeight="1">
      <c r="C187" s="93"/>
    </row>
    <row r="188" ht="15.75" customHeight="1">
      <c r="C188" s="93"/>
    </row>
    <row r="189" ht="15.75" customHeight="1">
      <c r="C189" s="93"/>
    </row>
    <row r="190" ht="15.75" customHeight="1">
      <c r="C190" s="93"/>
    </row>
    <row r="191" ht="15.75" customHeight="1">
      <c r="C191" s="93"/>
    </row>
    <row r="192" ht="15.75" customHeight="1">
      <c r="C192" s="93"/>
    </row>
    <row r="193" ht="15.75" customHeight="1">
      <c r="C193" s="93"/>
    </row>
    <row r="194" ht="15.75" customHeight="1">
      <c r="C194" s="93"/>
    </row>
    <row r="195" ht="15.75" customHeight="1">
      <c r="C195" s="93"/>
    </row>
    <row r="196" ht="15.75" customHeight="1">
      <c r="C196" s="93"/>
    </row>
    <row r="197" ht="15.75" customHeight="1">
      <c r="C197" s="93"/>
    </row>
    <row r="198" ht="15.75" customHeight="1">
      <c r="C198" s="93"/>
    </row>
    <row r="199" ht="15.75" customHeight="1">
      <c r="C199" s="93"/>
    </row>
    <row r="200" ht="15.75" customHeight="1">
      <c r="C200" s="93"/>
    </row>
    <row r="201" ht="15.75" customHeight="1">
      <c r="C201" s="93"/>
    </row>
    <row r="202" ht="15.75" customHeight="1">
      <c r="C202" s="93"/>
    </row>
    <row r="203" ht="15.75" customHeight="1">
      <c r="C203" s="93"/>
    </row>
    <row r="204" ht="15.75" customHeight="1">
      <c r="C204" s="93"/>
    </row>
    <row r="205" ht="15.75" customHeight="1">
      <c r="C205" s="93"/>
    </row>
    <row r="206" ht="15.75" customHeight="1">
      <c r="C206" s="93"/>
    </row>
    <row r="207" ht="15.75" customHeight="1">
      <c r="C207" s="93"/>
    </row>
    <row r="208" ht="15.75" customHeight="1">
      <c r="C208" s="93"/>
    </row>
    <row r="209" ht="15.75" customHeight="1">
      <c r="C209" s="93"/>
    </row>
    <row r="210" ht="15.75" customHeight="1">
      <c r="C210" s="93"/>
    </row>
    <row r="211" ht="15.75" customHeight="1">
      <c r="C211" s="93"/>
    </row>
    <row r="212" ht="15.75" customHeight="1">
      <c r="C212" s="93"/>
    </row>
    <row r="213" ht="15.75" customHeight="1">
      <c r="C213" s="93"/>
    </row>
    <row r="214" ht="15.75" customHeight="1">
      <c r="C214" s="93"/>
    </row>
    <row r="215" ht="15.75" customHeight="1">
      <c r="C215" s="93"/>
    </row>
    <row r="216" ht="15.75" customHeight="1">
      <c r="C216" s="93"/>
    </row>
    <row r="217" ht="15.75" customHeight="1">
      <c r="C217" s="93"/>
    </row>
    <row r="218" ht="15.75" customHeight="1">
      <c r="C218" s="93"/>
    </row>
    <row r="219" ht="15.75" customHeight="1">
      <c r="C219" s="93"/>
    </row>
    <row r="220" ht="15.75" customHeight="1">
      <c r="C220" s="93"/>
    </row>
    <row r="221" ht="15.75" customHeight="1">
      <c r="C221" s="93"/>
    </row>
    <row r="222" ht="15.75" customHeight="1">
      <c r="C222" s="93"/>
    </row>
    <row r="223" ht="15.75" customHeight="1">
      <c r="C223" s="93"/>
    </row>
    <row r="224" ht="15.75" customHeight="1">
      <c r="C224" s="93"/>
    </row>
    <row r="225" ht="15.75" customHeight="1">
      <c r="C225" s="93"/>
    </row>
    <row r="226" ht="15.75" customHeight="1">
      <c r="C226" s="93"/>
    </row>
    <row r="227" ht="15.75" customHeight="1">
      <c r="C227" s="93"/>
    </row>
    <row r="228" ht="15.75" customHeight="1">
      <c r="C228" s="93"/>
    </row>
    <row r="229" ht="15.75" customHeight="1">
      <c r="C229" s="93"/>
    </row>
    <row r="230" ht="15.75" customHeight="1">
      <c r="C230" s="93"/>
    </row>
    <row r="231" ht="15.75" customHeight="1">
      <c r="C231" s="93"/>
    </row>
    <row r="232" ht="15.75" customHeight="1">
      <c r="C232" s="93"/>
    </row>
    <row r="233" ht="15.75" customHeight="1">
      <c r="C233" s="93"/>
    </row>
    <row r="234" ht="15.75" customHeight="1">
      <c r="C234" s="93"/>
    </row>
    <row r="235" ht="15.75" customHeight="1">
      <c r="C235" s="93"/>
    </row>
    <row r="236" ht="15.75" customHeight="1">
      <c r="C236" s="93"/>
    </row>
    <row r="237" ht="15.75" customHeight="1">
      <c r="C237" s="93"/>
    </row>
    <row r="238" ht="15.75" customHeight="1">
      <c r="C238" s="93"/>
    </row>
    <row r="239" ht="15.75" customHeight="1">
      <c r="C239" s="93"/>
    </row>
    <row r="240" ht="15.75" customHeight="1">
      <c r="C240" s="93"/>
    </row>
    <row r="241" ht="15.75" customHeight="1">
      <c r="C241" s="93"/>
    </row>
    <row r="242" ht="15.75" customHeight="1">
      <c r="C242" s="93"/>
    </row>
    <row r="243" ht="15.75" customHeight="1">
      <c r="C243" s="93"/>
    </row>
    <row r="244" ht="15.75" customHeight="1">
      <c r="C244" s="93"/>
    </row>
    <row r="245" ht="15.75" customHeight="1">
      <c r="C245" s="93"/>
    </row>
    <row r="246" ht="15.75" customHeight="1">
      <c r="C246" s="93"/>
    </row>
    <row r="247" ht="15.75" customHeight="1">
      <c r="C247" s="93"/>
    </row>
    <row r="248" ht="15.75" customHeight="1">
      <c r="C248" s="93"/>
    </row>
    <row r="249" ht="15.75" customHeight="1">
      <c r="C249" s="93"/>
    </row>
    <row r="250" ht="15.75" customHeight="1">
      <c r="C250" s="93"/>
    </row>
    <row r="251" ht="15.75" customHeight="1">
      <c r="C251" s="93"/>
    </row>
    <row r="252" ht="15.75" customHeight="1">
      <c r="C252" s="93"/>
    </row>
    <row r="253" ht="15.75" customHeight="1">
      <c r="C253" s="93"/>
    </row>
    <row r="254" ht="15.75" customHeight="1">
      <c r="C254" s="93"/>
    </row>
    <row r="255" ht="15.75" customHeight="1">
      <c r="C255" s="93"/>
    </row>
    <row r="256" ht="15.75" customHeight="1">
      <c r="C256" s="93"/>
    </row>
    <row r="257" ht="15.75" customHeight="1">
      <c r="C257" s="93"/>
    </row>
    <row r="258" ht="15.75" customHeight="1">
      <c r="C258" s="93"/>
    </row>
    <row r="259" ht="15.75" customHeight="1">
      <c r="C259" s="93"/>
    </row>
    <row r="260" ht="15.75" customHeight="1">
      <c r="C260" s="93"/>
    </row>
    <row r="261" ht="15.75" customHeight="1">
      <c r="C261" s="93"/>
    </row>
    <row r="262" ht="15.75" customHeight="1">
      <c r="C262" s="93"/>
    </row>
    <row r="263" ht="15.75" customHeight="1">
      <c r="C263" s="93"/>
    </row>
    <row r="264" ht="15.75" customHeight="1">
      <c r="C264" s="93"/>
    </row>
    <row r="265" ht="15.75" customHeight="1">
      <c r="C265" s="93"/>
    </row>
    <row r="266" ht="15.75" customHeight="1">
      <c r="C266" s="93"/>
    </row>
    <row r="267" ht="15.75" customHeight="1">
      <c r="C267" s="93"/>
    </row>
    <row r="268" ht="15.75" customHeight="1">
      <c r="C268" s="93"/>
    </row>
    <row r="269" ht="15.75" customHeight="1">
      <c r="C269" s="93"/>
    </row>
    <row r="270" ht="15.75" customHeight="1">
      <c r="C270" s="93"/>
    </row>
    <row r="271" ht="15.75" customHeight="1">
      <c r="C271" s="93"/>
    </row>
    <row r="272" ht="15.75" customHeight="1">
      <c r="C272" s="93"/>
    </row>
    <row r="273" ht="15.75" customHeight="1">
      <c r="C273" s="93"/>
    </row>
    <row r="274" ht="15.75" customHeight="1">
      <c r="C274" s="93"/>
    </row>
    <row r="275" ht="15.75" customHeight="1">
      <c r="C275" s="93"/>
    </row>
    <row r="276" ht="15.75" customHeight="1">
      <c r="C276" s="93"/>
    </row>
    <row r="277" ht="15.75" customHeight="1">
      <c r="C277" s="93"/>
    </row>
    <row r="278" ht="15.75" customHeight="1">
      <c r="C278" s="93"/>
    </row>
    <row r="279" ht="15.75" customHeight="1">
      <c r="C279" s="93"/>
    </row>
    <row r="280" ht="15.75" customHeight="1">
      <c r="C280" s="93"/>
    </row>
    <row r="281" ht="15.75" customHeight="1">
      <c r="C281" s="93"/>
    </row>
    <row r="282" ht="15.75" customHeight="1">
      <c r="C282" s="93"/>
    </row>
    <row r="283" ht="15.75" customHeight="1">
      <c r="C283" s="93"/>
    </row>
    <row r="284" ht="15.75" customHeight="1">
      <c r="C284" s="93"/>
    </row>
    <row r="285" ht="15.75" customHeight="1">
      <c r="C285" s="93"/>
    </row>
    <row r="286" ht="15.75" customHeight="1">
      <c r="C286" s="93"/>
    </row>
    <row r="287" ht="15.75" customHeight="1">
      <c r="C287" s="93"/>
    </row>
    <row r="288" ht="15.75" customHeight="1">
      <c r="C288" s="93"/>
    </row>
    <row r="289" ht="15.75" customHeight="1">
      <c r="C289" s="93"/>
    </row>
    <row r="290" ht="15.75" customHeight="1">
      <c r="C290" s="93"/>
    </row>
    <row r="291" ht="15.75" customHeight="1">
      <c r="C291" s="93"/>
    </row>
    <row r="292" ht="15.75" customHeight="1">
      <c r="C292" s="93"/>
    </row>
    <row r="293" ht="15.75" customHeight="1">
      <c r="C293" s="93"/>
    </row>
    <row r="294" ht="15.75" customHeight="1">
      <c r="C294" s="93"/>
    </row>
    <row r="295" ht="15.75" customHeight="1">
      <c r="C295" s="93"/>
    </row>
    <row r="296" ht="15.75" customHeight="1">
      <c r="C296" s="93"/>
    </row>
    <row r="297" ht="15.75" customHeight="1">
      <c r="C297" s="93"/>
    </row>
    <row r="298" ht="15.75" customHeight="1">
      <c r="C298" s="93"/>
    </row>
    <row r="299" ht="15.75" customHeight="1">
      <c r="C299" s="93"/>
    </row>
    <row r="300" ht="15.75" customHeight="1">
      <c r="C300" s="93"/>
    </row>
    <row r="301" ht="15.75" customHeight="1">
      <c r="C301" s="93"/>
    </row>
    <row r="302" ht="15.75" customHeight="1">
      <c r="C302" s="93"/>
    </row>
    <row r="303" ht="15.75" customHeight="1">
      <c r="C303" s="93"/>
    </row>
    <row r="304" ht="15.75" customHeight="1">
      <c r="C304" s="93"/>
    </row>
    <row r="305" ht="15.75" customHeight="1">
      <c r="C305" s="93"/>
    </row>
    <row r="306" ht="15.75" customHeight="1">
      <c r="C306" s="93"/>
    </row>
    <row r="307" ht="15.75" customHeight="1">
      <c r="C307" s="93"/>
    </row>
    <row r="308" ht="15.75" customHeight="1">
      <c r="C308" s="93"/>
    </row>
    <row r="309" ht="15.75" customHeight="1">
      <c r="C309" s="93"/>
    </row>
    <row r="310" ht="15.75" customHeight="1">
      <c r="C310" s="93"/>
    </row>
    <row r="311" ht="15.75" customHeight="1">
      <c r="C311" s="93"/>
    </row>
    <row r="312" ht="15.75" customHeight="1">
      <c r="C312" s="93"/>
    </row>
    <row r="313" ht="15.75" customHeight="1">
      <c r="C313" s="93"/>
    </row>
    <row r="314" ht="15.75" customHeight="1">
      <c r="C314" s="93"/>
    </row>
    <row r="315" ht="15.75" customHeight="1">
      <c r="C315" s="93"/>
    </row>
    <row r="316" ht="15.75" customHeight="1">
      <c r="C316" s="93"/>
    </row>
    <row r="317" ht="15.75" customHeight="1">
      <c r="C317" s="93"/>
    </row>
    <row r="318" ht="15.75" customHeight="1">
      <c r="C318" s="93"/>
    </row>
    <row r="319" ht="15.75" customHeight="1">
      <c r="C319" s="93"/>
    </row>
    <row r="320" ht="15.75" customHeight="1">
      <c r="C320" s="93"/>
    </row>
    <row r="321" ht="15.75" customHeight="1">
      <c r="C321" s="93"/>
    </row>
    <row r="322" ht="15.75" customHeight="1">
      <c r="C322" s="93"/>
    </row>
    <row r="323" ht="15.75" customHeight="1">
      <c r="C323" s="93"/>
    </row>
    <row r="324" ht="15.75" customHeight="1">
      <c r="C324" s="93"/>
    </row>
    <row r="325" ht="15.75" customHeight="1">
      <c r="C325" s="93"/>
    </row>
    <row r="326" ht="15.75" customHeight="1">
      <c r="C326" s="93"/>
    </row>
    <row r="327" ht="15.75" customHeight="1">
      <c r="C327" s="93"/>
    </row>
    <row r="328" ht="15.75" customHeight="1">
      <c r="C328" s="93"/>
    </row>
    <row r="329" ht="15.75" customHeight="1">
      <c r="C329" s="93"/>
    </row>
    <row r="330" ht="15.75" customHeight="1">
      <c r="C330" s="93"/>
    </row>
    <row r="331" ht="15.75" customHeight="1">
      <c r="C331" s="93"/>
    </row>
    <row r="332" ht="15.75" customHeight="1">
      <c r="C332" s="93"/>
    </row>
    <row r="333" ht="15.75" customHeight="1">
      <c r="C333" s="93"/>
    </row>
    <row r="334" ht="15.75" customHeight="1">
      <c r="C334" s="93"/>
    </row>
    <row r="335" ht="15.75" customHeight="1">
      <c r="C335" s="93"/>
    </row>
    <row r="336" ht="15.75" customHeight="1">
      <c r="C336" s="93"/>
    </row>
    <row r="337" ht="15.75" customHeight="1">
      <c r="C337" s="93"/>
    </row>
    <row r="338" ht="15.75" customHeight="1">
      <c r="C338" s="93"/>
    </row>
    <row r="339" ht="15.75" customHeight="1">
      <c r="C339" s="93"/>
    </row>
    <row r="340" ht="15.75" customHeight="1">
      <c r="C340" s="93"/>
    </row>
    <row r="341" ht="15.75" customHeight="1">
      <c r="C341" s="93"/>
    </row>
    <row r="342" ht="15.75" customHeight="1">
      <c r="C342" s="93"/>
    </row>
    <row r="343" ht="15.75" customHeight="1">
      <c r="C343" s="93"/>
    </row>
    <row r="344" ht="15.75" customHeight="1">
      <c r="C344" s="93"/>
    </row>
    <row r="345" ht="15.75" customHeight="1">
      <c r="C345" s="93"/>
    </row>
    <row r="346" ht="15.75" customHeight="1">
      <c r="C346" s="93"/>
    </row>
    <row r="347" ht="15.75" customHeight="1">
      <c r="C347" s="93"/>
    </row>
    <row r="348" ht="15.75" customHeight="1">
      <c r="C348" s="93"/>
    </row>
    <row r="349" ht="15.75" customHeight="1">
      <c r="C349" s="93"/>
    </row>
    <row r="350" ht="15.75" customHeight="1">
      <c r="C350" s="93"/>
    </row>
    <row r="351" ht="15.75" customHeight="1">
      <c r="C351" s="93"/>
    </row>
    <row r="352" ht="15.75" customHeight="1">
      <c r="C352" s="93"/>
    </row>
    <row r="353" ht="15.75" customHeight="1">
      <c r="C353" s="93"/>
    </row>
    <row r="354" ht="15.75" customHeight="1">
      <c r="C354" s="93"/>
    </row>
    <row r="355" ht="15.75" customHeight="1">
      <c r="C355" s="93"/>
    </row>
    <row r="356" ht="15.75" customHeight="1">
      <c r="C356" s="93"/>
    </row>
    <row r="357" ht="15.75" customHeight="1">
      <c r="C357" s="93"/>
    </row>
    <row r="358" ht="15.75" customHeight="1">
      <c r="C358" s="93"/>
    </row>
    <row r="359" ht="15.75" customHeight="1">
      <c r="C359" s="93"/>
    </row>
    <row r="360" ht="15.75" customHeight="1">
      <c r="C360" s="93"/>
    </row>
    <row r="361" ht="15.75" customHeight="1">
      <c r="C361" s="93"/>
    </row>
    <row r="362" ht="15.75" customHeight="1">
      <c r="C362" s="93"/>
    </row>
    <row r="363" ht="15.75" customHeight="1">
      <c r="C363" s="93"/>
    </row>
    <row r="364" ht="15.75" customHeight="1">
      <c r="C364" s="93"/>
    </row>
    <row r="365" ht="15.75" customHeight="1">
      <c r="C365" s="93"/>
    </row>
    <row r="366" ht="15.75" customHeight="1">
      <c r="C366" s="93"/>
    </row>
    <row r="367" ht="15.75" customHeight="1">
      <c r="C367" s="93"/>
    </row>
    <row r="368" ht="15.75" customHeight="1">
      <c r="C368" s="93"/>
    </row>
    <row r="369" ht="15.75" customHeight="1">
      <c r="C369" s="93"/>
    </row>
    <row r="370" ht="15.75" customHeight="1">
      <c r="C370" s="93"/>
    </row>
    <row r="371" ht="15.75" customHeight="1">
      <c r="C371" s="93"/>
    </row>
    <row r="372" ht="15.75" customHeight="1">
      <c r="C372" s="93"/>
    </row>
    <row r="373" ht="15.75" customHeight="1">
      <c r="C373" s="93"/>
    </row>
    <row r="374" ht="15.75" customHeight="1">
      <c r="C374" s="93"/>
    </row>
    <row r="375" ht="15.75" customHeight="1">
      <c r="C375" s="93"/>
    </row>
    <row r="376" ht="15.75" customHeight="1">
      <c r="C376" s="93"/>
    </row>
    <row r="377" ht="15.75" customHeight="1">
      <c r="C377" s="93"/>
    </row>
    <row r="378" ht="15.75" customHeight="1">
      <c r="C378" s="93"/>
    </row>
    <row r="379" ht="15.75" customHeight="1">
      <c r="C379" s="93"/>
    </row>
    <row r="380" ht="15.75" customHeight="1">
      <c r="C380" s="93"/>
    </row>
    <row r="381" ht="15.75" customHeight="1">
      <c r="C381" s="93"/>
    </row>
    <row r="382" ht="15.75" customHeight="1">
      <c r="C382" s="93"/>
    </row>
    <row r="383" ht="15.75" customHeight="1">
      <c r="C383" s="93"/>
    </row>
    <row r="384" ht="15.75" customHeight="1">
      <c r="C384" s="93"/>
    </row>
    <row r="385" ht="15.75" customHeight="1">
      <c r="C385" s="93"/>
    </row>
    <row r="386" ht="15.75" customHeight="1">
      <c r="C386" s="93"/>
    </row>
    <row r="387" ht="15.75" customHeight="1">
      <c r="C387" s="93"/>
    </row>
    <row r="388" ht="15.75" customHeight="1">
      <c r="C388" s="93"/>
    </row>
    <row r="389" ht="15.75" customHeight="1">
      <c r="C389" s="93"/>
    </row>
    <row r="390" ht="15.75" customHeight="1">
      <c r="C390" s="93"/>
    </row>
    <row r="391" ht="15.75" customHeight="1">
      <c r="C391" s="93"/>
    </row>
    <row r="392" ht="15.75" customHeight="1">
      <c r="C392" s="93"/>
    </row>
    <row r="393" ht="15.75" customHeight="1">
      <c r="C393" s="93"/>
    </row>
    <row r="394" ht="15.75" customHeight="1">
      <c r="C394" s="93"/>
    </row>
    <row r="395" ht="15.75" customHeight="1">
      <c r="C395" s="93"/>
    </row>
    <row r="396" ht="15.75" customHeight="1">
      <c r="C396" s="93"/>
    </row>
    <row r="397" ht="15.75" customHeight="1">
      <c r="C397" s="93"/>
    </row>
    <row r="398" ht="15.75" customHeight="1">
      <c r="C398" s="93"/>
    </row>
    <row r="399" ht="15.75" customHeight="1">
      <c r="C399" s="93"/>
    </row>
    <row r="400" ht="15.75" customHeight="1">
      <c r="C400" s="93"/>
    </row>
    <row r="401" ht="15.75" customHeight="1">
      <c r="C401" s="93"/>
    </row>
    <row r="402" ht="15.75" customHeight="1">
      <c r="C402" s="93"/>
    </row>
    <row r="403" ht="15.75" customHeight="1">
      <c r="C403" s="93"/>
    </row>
    <row r="404" ht="15.75" customHeight="1">
      <c r="C404" s="93"/>
    </row>
    <row r="405" ht="15.75" customHeight="1">
      <c r="C405" s="93"/>
    </row>
    <row r="406" ht="15.75" customHeight="1">
      <c r="C406" s="93"/>
    </row>
    <row r="407" ht="15.75" customHeight="1">
      <c r="C407" s="93"/>
    </row>
    <row r="408" ht="15.75" customHeight="1">
      <c r="C408" s="93"/>
    </row>
    <row r="409" ht="15.75" customHeight="1">
      <c r="C409" s="93"/>
    </row>
    <row r="410" ht="15.75" customHeight="1">
      <c r="C410" s="93"/>
    </row>
    <row r="411" ht="15.75" customHeight="1">
      <c r="C411" s="93"/>
    </row>
    <row r="412" ht="15.75" customHeight="1">
      <c r="C412" s="93"/>
    </row>
    <row r="413" ht="15.75" customHeight="1">
      <c r="C413" s="93"/>
    </row>
    <row r="414" ht="15.75" customHeight="1">
      <c r="C414" s="93"/>
    </row>
    <row r="415" ht="15.75" customHeight="1">
      <c r="C415" s="93"/>
    </row>
    <row r="416" ht="15.75" customHeight="1">
      <c r="C416" s="93"/>
    </row>
    <row r="417" ht="15.75" customHeight="1">
      <c r="C417" s="93"/>
    </row>
    <row r="418" ht="15.75" customHeight="1">
      <c r="C418" s="93"/>
    </row>
    <row r="419" ht="15.75" customHeight="1">
      <c r="C419" s="93"/>
    </row>
    <row r="420" ht="15.75" customHeight="1">
      <c r="C420" s="93"/>
    </row>
    <row r="421" ht="15.75" customHeight="1">
      <c r="C421" s="93"/>
    </row>
    <row r="422" ht="15.75" customHeight="1">
      <c r="C422" s="93"/>
    </row>
    <row r="423" ht="15.75" customHeight="1">
      <c r="C423" s="93"/>
    </row>
    <row r="424" ht="15.75" customHeight="1">
      <c r="C424" s="93"/>
    </row>
    <row r="425" ht="15.75" customHeight="1">
      <c r="C425" s="93"/>
    </row>
    <row r="426" ht="15.75" customHeight="1">
      <c r="C426" s="93"/>
    </row>
    <row r="427" ht="15.75" customHeight="1">
      <c r="C427" s="93"/>
    </row>
    <row r="428" ht="15.75" customHeight="1">
      <c r="C428" s="93"/>
    </row>
    <row r="429" ht="15.75" customHeight="1">
      <c r="C429" s="93"/>
    </row>
    <row r="430" ht="15.75" customHeight="1">
      <c r="C430" s="93"/>
    </row>
    <row r="431" ht="15.75" customHeight="1">
      <c r="C431" s="93"/>
    </row>
    <row r="432" ht="15.75" customHeight="1">
      <c r="C432" s="93"/>
    </row>
    <row r="433" ht="15.75" customHeight="1">
      <c r="C433" s="93"/>
    </row>
    <row r="434" ht="15.75" customHeight="1">
      <c r="C434" s="93"/>
    </row>
    <row r="435" ht="15.75" customHeight="1">
      <c r="C435" s="93"/>
    </row>
    <row r="436" ht="15.75" customHeight="1">
      <c r="C436" s="93"/>
    </row>
    <row r="437" ht="15.75" customHeight="1">
      <c r="C437" s="93"/>
    </row>
    <row r="438" ht="15.75" customHeight="1">
      <c r="C438" s="93"/>
    </row>
    <row r="439" ht="15.75" customHeight="1">
      <c r="C439" s="93"/>
    </row>
    <row r="440" ht="15.75" customHeight="1">
      <c r="C440" s="93"/>
    </row>
    <row r="441" ht="15.75" customHeight="1">
      <c r="C441" s="93"/>
    </row>
    <row r="442" ht="15.75" customHeight="1">
      <c r="C442" s="93"/>
    </row>
    <row r="443" ht="15.75" customHeight="1">
      <c r="C443" s="93"/>
    </row>
    <row r="444" ht="15.75" customHeight="1">
      <c r="C444" s="93"/>
    </row>
    <row r="445" ht="15.75" customHeight="1">
      <c r="C445" s="93"/>
    </row>
    <row r="446" ht="15.75" customHeight="1">
      <c r="C446" s="93"/>
    </row>
    <row r="447" ht="15.75" customHeight="1">
      <c r="C447" s="93"/>
    </row>
    <row r="448" ht="15.75" customHeight="1">
      <c r="C448" s="93"/>
    </row>
    <row r="449" ht="15.75" customHeight="1">
      <c r="C449" s="93"/>
    </row>
    <row r="450" ht="15.75" customHeight="1">
      <c r="C450" s="93"/>
    </row>
    <row r="451" ht="15.75" customHeight="1">
      <c r="C451" s="93"/>
    </row>
    <row r="452" ht="15.75" customHeight="1">
      <c r="C452" s="93"/>
    </row>
    <row r="453" ht="15.75" customHeight="1">
      <c r="C453" s="93"/>
    </row>
    <row r="454" ht="15.75" customHeight="1">
      <c r="C454" s="93"/>
    </row>
    <row r="455" ht="15.75" customHeight="1">
      <c r="C455" s="93"/>
    </row>
    <row r="456" ht="15.75" customHeight="1">
      <c r="C456" s="93"/>
    </row>
    <row r="457" ht="15.75" customHeight="1">
      <c r="C457" s="93"/>
    </row>
    <row r="458" ht="15.75" customHeight="1">
      <c r="C458" s="93"/>
    </row>
    <row r="459" ht="15.75" customHeight="1">
      <c r="C459" s="93"/>
    </row>
    <row r="460" ht="15.75" customHeight="1">
      <c r="C460" s="93"/>
    </row>
    <row r="461" ht="15.75" customHeight="1">
      <c r="C461" s="93"/>
    </row>
    <row r="462" ht="15.75" customHeight="1">
      <c r="C462" s="93"/>
    </row>
    <row r="463" ht="15.75" customHeight="1">
      <c r="C463" s="93"/>
    </row>
    <row r="464" ht="15.75" customHeight="1">
      <c r="C464" s="93"/>
    </row>
    <row r="465" ht="15.75" customHeight="1">
      <c r="C465" s="93"/>
    </row>
    <row r="466" ht="15.75" customHeight="1">
      <c r="C466" s="93"/>
    </row>
    <row r="467" ht="15.75" customHeight="1">
      <c r="C467" s="93"/>
    </row>
    <row r="468" ht="15.75" customHeight="1">
      <c r="C468" s="93"/>
    </row>
    <row r="469" ht="15.75" customHeight="1">
      <c r="C469" s="93"/>
    </row>
    <row r="470" ht="15.75" customHeight="1">
      <c r="C470" s="93"/>
    </row>
    <row r="471" ht="15.75" customHeight="1">
      <c r="C471" s="93"/>
    </row>
    <row r="472" ht="15.75" customHeight="1">
      <c r="C472" s="93"/>
    </row>
    <row r="473" ht="15.75" customHeight="1">
      <c r="C473" s="93"/>
    </row>
    <row r="474" ht="15.75" customHeight="1">
      <c r="C474" s="93"/>
    </row>
    <row r="475" ht="15.75" customHeight="1">
      <c r="C475" s="93"/>
    </row>
    <row r="476" ht="15.75" customHeight="1">
      <c r="C476" s="93"/>
    </row>
    <row r="477" ht="15.75" customHeight="1">
      <c r="C477" s="93"/>
    </row>
    <row r="478" ht="15.75" customHeight="1">
      <c r="C478" s="93"/>
    </row>
    <row r="479" ht="15.75" customHeight="1">
      <c r="C479" s="93"/>
    </row>
    <row r="480" ht="15.75" customHeight="1">
      <c r="C480" s="93"/>
    </row>
    <row r="481" ht="15.75" customHeight="1">
      <c r="C481" s="93"/>
    </row>
    <row r="482" ht="15.75" customHeight="1">
      <c r="C482" s="93"/>
    </row>
    <row r="483" ht="15.75" customHeight="1">
      <c r="C483" s="93"/>
    </row>
    <row r="484" ht="15.75" customHeight="1">
      <c r="C484" s="93"/>
    </row>
    <row r="485" ht="15.75" customHeight="1">
      <c r="C485" s="93"/>
    </row>
    <row r="486" ht="15.75" customHeight="1">
      <c r="C486" s="93"/>
    </row>
    <row r="487" ht="15.75" customHeight="1">
      <c r="C487" s="93"/>
    </row>
    <row r="488" ht="15.75" customHeight="1">
      <c r="C488" s="93"/>
    </row>
    <row r="489" ht="15.75" customHeight="1">
      <c r="C489" s="93"/>
    </row>
    <row r="490" ht="15.75" customHeight="1">
      <c r="C490" s="93"/>
    </row>
    <row r="491" ht="15.75" customHeight="1">
      <c r="C491" s="93"/>
    </row>
    <row r="492" ht="15.75" customHeight="1">
      <c r="C492" s="93"/>
    </row>
    <row r="493" ht="15.75" customHeight="1">
      <c r="C493" s="93"/>
    </row>
    <row r="494" ht="15.75" customHeight="1">
      <c r="C494" s="93"/>
    </row>
    <row r="495" ht="15.75" customHeight="1">
      <c r="C495" s="93"/>
    </row>
    <row r="496" ht="15.75" customHeight="1">
      <c r="C496" s="93"/>
    </row>
    <row r="497" ht="15.75" customHeight="1">
      <c r="C497" s="93"/>
    </row>
    <row r="498" ht="15.75" customHeight="1">
      <c r="C498" s="93"/>
    </row>
    <row r="499" ht="15.75" customHeight="1">
      <c r="C499" s="93"/>
    </row>
    <row r="500" ht="15.75" customHeight="1">
      <c r="C500" s="93"/>
    </row>
    <row r="501" ht="15.75" customHeight="1">
      <c r="C501" s="93"/>
    </row>
    <row r="502" ht="15.75" customHeight="1">
      <c r="C502" s="93"/>
    </row>
    <row r="503" ht="15.75" customHeight="1">
      <c r="C503" s="93"/>
    </row>
    <row r="504" ht="15.75" customHeight="1">
      <c r="C504" s="93"/>
    </row>
    <row r="505" ht="15.75" customHeight="1">
      <c r="C505" s="93"/>
    </row>
    <row r="506" ht="15.75" customHeight="1">
      <c r="C506" s="93"/>
    </row>
    <row r="507" ht="15.75" customHeight="1">
      <c r="C507" s="93"/>
    </row>
    <row r="508" ht="15.75" customHeight="1">
      <c r="C508" s="93"/>
    </row>
    <row r="509" ht="15.75" customHeight="1">
      <c r="C509" s="93"/>
    </row>
    <row r="510" ht="15.75" customHeight="1">
      <c r="C510" s="93"/>
    </row>
    <row r="511" ht="15.75" customHeight="1">
      <c r="C511" s="93"/>
    </row>
    <row r="512" ht="15.75" customHeight="1">
      <c r="C512" s="93"/>
    </row>
    <row r="513" ht="15.75" customHeight="1">
      <c r="C513" s="93"/>
    </row>
    <row r="514" ht="15.75" customHeight="1">
      <c r="C514" s="93"/>
    </row>
    <row r="515" ht="15.75" customHeight="1">
      <c r="C515" s="93"/>
    </row>
    <row r="516" ht="15.75" customHeight="1">
      <c r="C516" s="93"/>
    </row>
    <row r="517" ht="15.75" customHeight="1">
      <c r="C517" s="93"/>
    </row>
    <row r="518" ht="15.75" customHeight="1">
      <c r="C518" s="93"/>
    </row>
    <row r="519" ht="15.75" customHeight="1">
      <c r="C519" s="93"/>
    </row>
    <row r="520" ht="15.75" customHeight="1">
      <c r="C520" s="93"/>
    </row>
    <row r="521" ht="15.75" customHeight="1">
      <c r="C521" s="93"/>
    </row>
    <row r="522" ht="15.75" customHeight="1">
      <c r="C522" s="93"/>
    </row>
    <row r="523" ht="15.75" customHeight="1">
      <c r="C523" s="93"/>
    </row>
    <row r="524" ht="15.75" customHeight="1">
      <c r="C524" s="93"/>
    </row>
    <row r="525" ht="15.75" customHeight="1">
      <c r="C525" s="93"/>
    </row>
    <row r="526" ht="15.75" customHeight="1">
      <c r="C526" s="93"/>
    </row>
    <row r="527" ht="15.75" customHeight="1">
      <c r="C527" s="93"/>
    </row>
    <row r="528" ht="15.75" customHeight="1">
      <c r="C528" s="93"/>
    </row>
    <row r="529" ht="15.75" customHeight="1">
      <c r="C529" s="93"/>
    </row>
    <row r="530" ht="15.75" customHeight="1">
      <c r="C530" s="93"/>
    </row>
    <row r="531" ht="15.75" customHeight="1">
      <c r="C531" s="93"/>
    </row>
    <row r="532" ht="15.75" customHeight="1">
      <c r="C532" s="93"/>
    </row>
    <row r="533" ht="15.75" customHeight="1">
      <c r="C533" s="93"/>
    </row>
    <row r="534" ht="15.75" customHeight="1">
      <c r="C534" s="93"/>
    </row>
    <row r="535" ht="15.75" customHeight="1">
      <c r="C535" s="93"/>
    </row>
    <row r="536" ht="15.75" customHeight="1">
      <c r="C536" s="93"/>
    </row>
    <row r="537" ht="15.75" customHeight="1">
      <c r="C537" s="93"/>
    </row>
    <row r="538" ht="15.75" customHeight="1">
      <c r="C538" s="93"/>
    </row>
    <row r="539" ht="15.75" customHeight="1">
      <c r="C539" s="93"/>
    </row>
    <row r="540" ht="15.75" customHeight="1">
      <c r="C540" s="93"/>
    </row>
    <row r="541" ht="15.75" customHeight="1">
      <c r="C541" s="93"/>
    </row>
    <row r="542" ht="15.75" customHeight="1">
      <c r="C542" s="93"/>
    </row>
    <row r="543" ht="15.75" customHeight="1">
      <c r="C543" s="93"/>
    </row>
    <row r="544" ht="15.75" customHeight="1">
      <c r="C544" s="93"/>
    </row>
    <row r="545" ht="15.75" customHeight="1">
      <c r="C545" s="93"/>
    </row>
    <row r="546" ht="15.75" customHeight="1">
      <c r="C546" s="93"/>
    </row>
    <row r="547" ht="15.75" customHeight="1">
      <c r="C547" s="93"/>
    </row>
    <row r="548" ht="15.75" customHeight="1">
      <c r="C548" s="93"/>
    </row>
    <row r="549" ht="15.75" customHeight="1">
      <c r="C549" s="93"/>
    </row>
    <row r="550" ht="15.75" customHeight="1">
      <c r="C550" s="93"/>
    </row>
    <row r="551" ht="15.75" customHeight="1">
      <c r="C551" s="93"/>
    </row>
    <row r="552" ht="15.75" customHeight="1">
      <c r="C552" s="93"/>
    </row>
    <row r="553" ht="15.75" customHeight="1">
      <c r="C553" s="93"/>
    </row>
    <row r="554" ht="15.75" customHeight="1">
      <c r="C554" s="93"/>
    </row>
    <row r="555" ht="15.75" customHeight="1">
      <c r="C555" s="93"/>
    </row>
    <row r="556" ht="15.75" customHeight="1">
      <c r="C556" s="93"/>
    </row>
    <row r="557" ht="15.75" customHeight="1">
      <c r="C557" s="93"/>
    </row>
    <row r="558" ht="15.75" customHeight="1">
      <c r="C558" s="93"/>
    </row>
    <row r="559" ht="15.75" customHeight="1">
      <c r="C559" s="93"/>
    </row>
    <row r="560" ht="15.75" customHeight="1">
      <c r="C560" s="93"/>
    </row>
    <row r="561" ht="15.75" customHeight="1">
      <c r="C561" s="93"/>
    </row>
    <row r="562" ht="15.75" customHeight="1">
      <c r="C562" s="93"/>
    </row>
    <row r="563" ht="15.75" customHeight="1">
      <c r="C563" s="93"/>
    </row>
    <row r="564" ht="15.75" customHeight="1">
      <c r="C564" s="93"/>
    </row>
    <row r="565" ht="15.75" customHeight="1">
      <c r="C565" s="93"/>
    </row>
    <row r="566" ht="15.75" customHeight="1">
      <c r="C566" s="93"/>
    </row>
    <row r="567" ht="15.75" customHeight="1">
      <c r="C567" s="93"/>
    </row>
    <row r="568" ht="15.75" customHeight="1">
      <c r="C568" s="93"/>
    </row>
    <row r="569" ht="15.75" customHeight="1">
      <c r="C569" s="93"/>
    </row>
    <row r="570" ht="15.75" customHeight="1">
      <c r="C570" s="93"/>
    </row>
    <row r="571" ht="15.75" customHeight="1">
      <c r="C571" s="93"/>
    </row>
    <row r="572" ht="15.75" customHeight="1">
      <c r="C572" s="93"/>
    </row>
    <row r="573" ht="15.75" customHeight="1">
      <c r="C573" s="93"/>
    </row>
    <row r="574" ht="15.75" customHeight="1">
      <c r="C574" s="93"/>
    </row>
    <row r="575" ht="15.75" customHeight="1">
      <c r="C575" s="93"/>
    </row>
    <row r="576" ht="15.75" customHeight="1">
      <c r="C576" s="93"/>
    </row>
    <row r="577" ht="15.75" customHeight="1">
      <c r="C577" s="93"/>
    </row>
    <row r="578" ht="15.75" customHeight="1">
      <c r="C578" s="93"/>
    </row>
    <row r="579" ht="15.75" customHeight="1">
      <c r="C579" s="93"/>
    </row>
    <row r="580" ht="15.75" customHeight="1">
      <c r="C580" s="93"/>
    </row>
    <row r="581" ht="15.75" customHeight="1">
      <c r="C581" s="93"/>
    </row>
    <row r="582" ht="15.75" customHeight="1">
      <c r="C582" s="93"/>
    </row>
    <row r="583" ht="15.75" customHeight="1">
      <c r="C583" s="93"/>
    </row>
    <row r="584" ht="15.75" customHeight="1">
      <c r="C584" s="93"/>
    </row>
    <row r="585" ht="15.75" customHeight="1">
      <c r="C585" s="93"/>
    </row>
    <row r="586" ht="15.75" customHeight="1">
      <c r="C586" s="93"/>
    </row>
    <row r="587" ht="15.75" customHeight="1">
      <c r="C587" s="93"/>
    </row>
    <row r="588" ht="15.75" customHeight="1">
      <c r="C588" s="93"/>
    </row>
    <row r="589" ht="15.75" customHeight="1">
      <c r="C589" s="93"/>
    </row>
    <row r="590" ht="15.75" customHeight="1">
      <c r="C590" s="93"/>
    </row>
    <row r="591" ht="15.75" customHeight="1">
      <c r="C591" s="93"/>
    </row>
    <row r="592" ht="15.75" customHeight="1">
      <c r="C592" s="93"/>
    </row>
    <row r="593" ht="15.75" customHeight="1">
      <c r="C593" s="93"/>
    </row>
    <row r="594" ht="15.75" customHeight="1">
      <c r="C594" s="93"/>
    </row>
    <row r="595" ht="15.75" customHeight="1">
      <c r="C595" s="93"/>
    </row>
    <row r="596" ht="15.75" customHeight="1">
      <c r="C596" s="93"/>
    </row>
    <row r="597" ht="15.75" customHeight="1">
      <c r="C597" s="93"/>
    </row>
    <row r="598" ht="15.75" customHeight="1">
      <c r="C598" s="93"/>
    </row>
    <row r="599" ht="15.75" customHeight="1">
      <c r="C599" s="93"/>
    </row>
    <row r="600" ht="15.75" customHeight="1">
      <c r="C600" s="93"/>
    </row>
    <row r="601" ht="15.75" customHeight="1">
      <c r="C601" s="93"/>
    </row>
    <row r="602" ht="15.75" customHeight="1">
      <c r="C602" s="93"/>
    </row>
    <row r="603" ht="15.75" customHeight="1">
      <c r="C603" s="93"/>
    </row>
    <row r="604" ht="15.75" customHeight="1">
      <c r="C604" s="93"/>
    </row>
    <row r="605" ht="15.75" customHeight="1">
      <c r="C605" s="93"/>
    </row>
    <row r="606" ht="15.75" customHeight="1">
      <c r="C606" s="93"/>
    </row>
    <row r="607" ht="15.75" customHeight="1">
      <c r="C607" s="93"/>
    </row>
    <row r="608" ht="15.75" customHeight="1">
      <c r="C608" s="93"/>
    </row>
    <row r="609" ht="15.75" customHeight="1">
      <c r="C609" s="93"/>
    </row>
    <row r="610" ht="15.75" customHeight="1">
      <c r="C610" s="93"/>
    </row>
    <row r="611" ht="15.75" customHeight="1">
      <c r="C611" s="93"/>
    </row>
    <row r="612" ht="15.75" customHeight="1">
      <c r="C612" s="93"/>
    </row>
    <row r="613" ht="15.75" customHeight="1">
      <c r="C613" s="93"/>
    </row>
    <row r="614" ht="15.75" customHeight="1">
      <c r="C614" s="93"/>
    </row>
    <row r="615" ht="15.75" customHeight="1">
      <c r="C615" s="93"/>
    </row>
    <row r="616" ht="15.75" customHeight="1">
      <c r="C616" s="93"/>
    </row>
    <row r="617" ht="15.75" customHeight="1">
      <c r="C617" s="93"/>
    </row>
    <row r="618" ht="15.75" customHeight="1">
      <c r="C618" s="93"/>
    </row>
    <row r="619" ht="15.75" customHeight="1">
      <c r="C619" s="93"/>
    </row>
    <row r="620" ht="15.75" customHeight="1">
      <c r="C620" s="93"/>
    </row>
    <row r="621" ht="15.75" customHeight="1">
      <c r="C621" s="93"/>
    </row>
    <row r="622" ht="15.75" customHeight="1">
      <c r="C622" s="93"/>
    </row>
    <row r="623" ht="15.75" customHeight="1">
      <c r="C623" s="93"/>
    </row>
    <row r="624" ht="15.75" customHeight="1">
      <c r="C624" s="93"/>
    </row>
    <row r="625" ht="15.75" customHeight="1">
      <c r="C625" s="93"/>
    </row>
    <row r="626" ht="15.75" customHeight="1">
      <c r="C626" s="93"/>
    </row>
    <row r="627" ht="15.75" customHeight="1">
      <c r="C627" s="93"/>
    </row>
    <row r="628" ht="15.75" customHeight="1">
      <c r="C628" s="93"/>
    </row>
    <row r="629" ht="15.75" customHeight="1">
      <c r="C629" s="93"/>
    </row>
    <row r="630" ht="15.75" customHeight="1">
      <c r="C630" s="93"/>
    </row>
    <row r="631" ht="15.75" customHeight="1">
      <c r="C631" s="93"/>
    </row>
    <row r="632" ht="15.75" customHeight="1">
      <c r="C632" s="93"/>
    </row>
    <row r="633" ht="15.75" customHeight="1">
      <c r="C633" s="93"/>
    </row>
    <row r="634" ht="15.75" customHeight="1">
      <c r="C634" s="93"/>
    </row>
    <row r="635" ht="15.75" customHeight="1">
      <c r="C635" s="93"/>
    </row>
    <row r="636" ht="15.75" customHeight="1">
      <c r="C636" s="93"/>
    </row>
    <row r="637" ht="15.75" customHeight="1">
      <c r="C637" s="93"/>
    </row>
    <row r="638" ht="15.75" customHeight="1">
      <c r="C638" s="93"/>
    </row>
    <row r="639" ht="15.75" customHeight="1">
      <c r="C639" s="93"/>
    </row>
    <row r="640" ht="15.75" customHeight="1">
      <c r="C640" s="93"/>
    </row>
    <row r="641" ht="15.75" customHeight="1">
      <c r="C641" s="93"/>
    </row>
    <row r="642" ht="15.75" customHeight="1">
      <c r="C642" s="93"/>
    </row>
    <row r="643" ht="15.75" customHeight="1">
      <c r="C643" s="93"/>
    </row>
    <row r="644" ht="15.75" customHeight="1">
      <c r="C644" s="93"/>
    </row>
    <row r="645" ht="15.75" customHeight="1">
      <c r="C645" s="93"/>
    </row>
    <row r="646" ht="15.75" customHeight="1">
      <c r="C646" s="93"/>
    </row>
    <row r="647" ht="15.75" customHeight="1">
      <c r="C647" s="93"/>
    </row>
    <row r="648" ht="15.75" customHeight="1">
      <c r="C648" s="93"/>
    </row>
    <row r="649" ht="15.75" customHeight="1">
      <c r="C649" s="93"/>
    </row>
    <row r="650" ht="15.75" customHeight="1">
      <c r="C650" s="93"/>
    </row>
    <row r="651" ht="15.75" customHeight="1">
      <c r="C651" s="93"/>
    </row>
    <row r="652" ht="15.75" customHeight="1">
      <c r="C652" s="93"/>
    </row>
    <row r="653" ht="15.75" customHeight="1">
      <c r="C653" s="93"/>
    </row>
    <row r="654" ht="15.75" customHeight="1">
      <c r="C654" s="93"/>
    </row>
    <row r="655" ht="15.75" customHeight="1">
      <c r="C655" s="93"/>
    </row>
    <row r="656" ht="15.75" customHeight="1">
      <c r="C656" s="93"/>
    </row>
    <row r="657" ht="15.75" customHeight="1">
      <c r="C657" s="93"/>
    </row>
    <row r="658" ht="15.75" customHeight="1">
      <c r="C658" s="93"/>
    </row>
    <row r="659" ht="15.75" customHeight="1">
      <c r="C659" s="93"/>
    </row>
    <row r="660" ht="15.75" customHeight="1">
      <c r="C660" s="93"/>
    </row>
    <row r="661" ht="15.75" customHeight="1">
      <c r="C661" s="93"/>
    </row>
    <row r="662" ht="15.75" customHeight="1">
      <c r="C662" s="93"/>
    </row>
    <row r="663" ht="15.75" customHeight="1">
      <c r="C663" s="93"/>
    </row>
    <row r="664" ht="15.75" customHeight="1">
      <c r="C664" s="93"/>
    </row>
    <row r="665" ht="15.75" customHeight="1">
      <c r="C665" s="93"/>
    </row>
    <row r="666" ht="15.75" customHeight="1">
      <c r="C666" s="93"/>
    </row>
    <row r="667" ht="15.75" customHeight="1">
      <c r="C667" s="93"/>
    </row>
    <row r="668" ht="15.75" customHeight="1">
      <c r="C668" s="93"/>
    </row>
    <row r="669" ht="15.75" customHeight="1">
      <c r="C669" s="93"/>
    </row>
    <row r="670" ht="15.75" customHeight="1">
      <c r="C670" s="93"/>
    </row>
    <row r="671" ht="15.75" customHeight="1">
      <c r="C671" s="93"/>
    </row>
    <row r="672" ht="15.75" customHeight="1">
      <c r="C672" s="93"/>
    </row>
    <row r="673" ht="15.75" customHeight="1">
      <c r="C673" s="93"/>
    </row>
    <row r="674" ht="15.75" customHeight="1">
      <c r="C674" s="93"/>
    </row>
    <row r="675" ht="15.75" customHeight="1">
      <c r="C675" s="93"/>
    </row>
    <row r="676" ht="15.75" customHeight="1">
      <c r="C676" s="93"/>
    </row>
    <row r="677" ht="15.75" customHeight="1">
      <c r="C677" s="93"/>
    </row>
    <row r="678" ht="15.75" customHeight="1">
      <c r="C678" s="93"/>
    </row>
    <row r="679" ht="15.75" customHeight="1">
      <c r="C679" s="93"/>
    </row>
    <row r="680" ht="15.75" customHeight="1">
      <c r="C680" s="93"/>
    </row>
    <row r="681" ht="15.75" customHeight="1">
      <c r="C681" s="93"/>
    </row>
    <row r="682" ht="15.75" customHeight="1">
      <c r="C682" s="93"/>
    </row>
    <row r="683" ht="15.75" customHeight="1">
      <c r="C683" s="93"/>
    </row>
    <row r="684" ht="15.75" customHeight="1">
      <c r="C684" s="93"/>
    </row>
    <row r="685" ht="15.75" customHeight="1">
      <c r="C685" s="93"/>
    </row>
    <row r="686" ht="15.75" customHeight="1">
      <c r="C686" s="93"/>
    </row>
    <row r="687" ht="15.75" customHeight="1">
      <c r="C687" s="93"/>
    </row>
    <row r="688" ht="15.75" customHeight="1">
      <c r="C688" s="93"/>
    </row>
    <row r="689" ht="15.75" customHeight="1">
      <c r="C689" s="93"/>
    </row>
    <row r="690" ht="15.75" customHeight="1">
      <c r="C690" s="93"/>
    </row>
    <row r="691" ht="15.75" customHeight="1">
      <c r="C691" s="93"/>
    </row>
    <row r="692" ht="15.75" customHeight="1">
      <c r="C692" s="93"/>
    </row>
    <row r="693" ht="15.75" customHeight="1">
      <c r="C693" s="93"/>
    </row>
    <row r="694" ht="15.75" customHeight="1">
      <c r="C694" s="93"/>
    </row>
    <row r="695" ht="15.75" customHeight="1">
      <c r="C695" s="93"/>
    </row>
    <row r="696" ht="15.75" customHeight="1">
      <c r="C696" s="93"/>
    </row>
    <row r="697" ht="15.75" customHeight="1">
      <c r="C697" s="93"/>
    </row>
    <row r="698" ht="15.75" customHeight="1">
      <c r="C698" s="93"/>
    </row>
    <row r="699" ht="15.75" customHeight="1">
      <c r="C699" s="93"/>
    </row>
    <row r="700" ht="15.75" customHeight="1">
      <c r="C700" s="93"/>
    </row>
    <row r="701" ht="15.75" customHeight="1">
      <c r="C701" s="93"/>
    </row>
    <row r="702" ht="15.75" customHeight="1">
      <c r="C702" s="93"/>
    </row>
    <row r="703" ht="15.75" customHeight="1">
      <c r="C703" s="93"/>
    </row>
    <row r="704" ht="15.75" customHeight="1">
      <c r="C704" s="93"/>
    </row>
    <row r="705" ht="15.75" customHeight="1">
      <c r="C705" s="93"/>
    </row>
    <row r="706" ht="15.75" customHeight="1">
      <c r="C706" s="93"/>
    </row>
    <row r="707" ht="15.75" customHeight="1">
      <c r="C707" s="93"/>
    </row>
    <row r="708" ht="15.75" customHeight="1">
      <c r="C708" s="93"/>
    </row>
    <row r="709" ht="15.75" customHeight="1">
      <c r="C709" s="93"/>
    </row>
    <row r="710" ht="15.75" customHeight="1">
      <c r="C710" s="93"/>
    </row>
    <row r="711" ht="15.75" customHeight="1">
      <c r="C711" s="93"/>
    </row>
    <row r="712" ht="15.75" customHeight="1">
      <c r="C712" s="93"/>
    </row>
    <row r="713" ht="15.75" customHeight="1">
      <c r="C713" s="93"/>
    </row>
    <row r="714" ht="15.75" customHeight="1">
      <c r="C714" s="93"/>
    </row>
    <row r="715" ht="15.75" customHeight="1">
      <c r="C715" s="93"/>
    </row>
    <row r="716" ht="15.75" customHeight="1">
      <c r="C716" s="93"/>
    </row>
    <row r="717" ht="15.75" customHeight="1">
      <c r="C717" s="93"/>
    </row>
    <row r="718" ht="15.75" customHeight="1">
      <c r="C718" s="93"/>
    </row>
    <row r="719" ht="15.75" customHeight="1">
      <c r="C719" s="93"/>
    </row>
    <row r="720" ht="15.75" customHeight="1">
      <c r="C720" s="93"/>
    </row>
    <row r="721" ht="15.75" customHeight="1">
      <c r="C721" s="93"/>
    </row>
    <row r="722" ht="15.75" customHeight="1">
      <c r="C722" s="93"/>
    </row>
    <row r="723" ht="15.75" customHeight="1">
      <c r="C723" s="93"/>
    </row>
    <row r="724" ht="15.75" customHeight="1">
      <c r="C724" s="93"/>
    </row>
    <row r="725" ht="15.75" customHeight="1">
      <c r="C725" s="93"/>
    </row>
    <row r="726" ht="15.75" customHeight="1">
      <c r="C726" s="93"/>
    </row>
    <row r="727" ht="15.75" customHeight="1">
      <c r="C727" s="93"/>
    </row>
    <row r="728" ht="15.75" customHeight="1">
      <c r="C728" s="93"/>
    </row>
    <row r="729" ht="15.75" customHeight="1">
      <c r="C729" s="93"/>
    </row>
    <row r="730" ht="15.75" customHeight="1">
      <c r="C730" s="93"/>
    </row>
    <row r="731" ht="15.75" customHeight="1">
      <c r="C731" s="93"/>
    </row>
    <row r="732" ht="15.75" customHeight="1">
      <c r="C732" s="93"/>
    </row>
    <row r="733" ht="15.75" customHeight="1">
      <c r="C733" s="93"/>
    </row>
    <row r="734" ht="15.75" customHeight="1">
      <c r="C734" s="93"/>
    </row>
    <row r="735" ht="15.75" customHeight="1">
      <c r="C735" s="93"/>
    </row>
    <row r="736" ht="15.75" customHeight="1">
      <c r="C736" s="93"/>
    </row>
    <row r="737" ht="15.75" customHeight="1">
      <c r="C737" s="93"/>
    </row>
    <row r="738" ht="15.75" customHeight="1">
      <c r="C738" s="93"/>
    </row>
    <row r="739" ht="15.75" customHeight="1">
      <c r="C739" s="93"/>
    </row>
    <row r="740" ht="15.75" customHeight="1">
      <c r="C740" s="93"/>
    </row>
    <row r="741" ht="15.75" customHeight="1">
      <c r="C741" s="93"/>
    </row>
    <row r="742" ht="15.75" customHeight="1">
      <c r="C742" s="93"/>
    </row>
    <row r="743" ht="15.75" customHeight="1">
      <c r="C743" s="93"/>
    </row>
    <row r="744" ht="15.75" customHeight="1">
      <c r="C744" s="93"/>
    </row>
    <row r="745" ht="15.75" customHeight="1">
      <c r="C745" s="93"/>
    </row>
    <row r="746" ht="15.75" customHeight="1">
      <c r="C746" s="93"/>
    </row>
    <row r="747" ht="15.75" customHeight="1">
      <c r="C747" s="93"/>
    </row>
    <row r="748" ht="15.75" customHeight="1">
      <c r="C748" s="93"/>
    </row>
    <row r="749" ht="15.75" customHeight="1">
      <c r="C749" s="93"/>
    </row>
    <row r="750" ht="15.75" customHeight="1">
      <c r="C750" s="93"/>
    </row>
    <row r="751" ht="15.75" customHeight="1">
      <c r="C751" s="93"/>
    </row>
    <row r="752" ht="15.75" customHeight="1">
      <c r="C752" s="93"/>
    </row>
    <row r="753" ht="15.75" customHeight="1">
      <c r="C753" s="93"/>
    </row>
    <row r="754" ht="15.75" customHeight="1">
      <c r="C754" s="93"/>
    </row>
    <row r="755" ht="15.75" customHeight="1">
      <c r="C755" s="93"/>
    </row>
    <row r="756" ht="15.75" customHeight="1">
      <c r="C756" s="93"/>
    </row>
    <row r="757" ht="15.75" customHeight="1">
      <c r="C757" s="93"/>
    </row>
    <row r="758" ht="15.75" customHeight="1">
      <c r="C758" s="93"/>
    </row>
    <row r="759" ht="15.75" customHeight="1">
      <c r="C759" s="93"/>
    </row>
    <row r="760" ht="15.75" customHeight="1">
      <c r="C760" s="93"/>
    </row>
    <row r="761" ht="15.75" customHeight="1">
      <c r="C761" s="93"/>
    </row>
    <row r="762" ht="15.75" customHeight="1">
      <c r="C762" s="93"/>
    </row>
    <row r="763" ht="15.75" customHeight="1">
      <c r="C763" s="93"/>
    </row>
    <row r="764" ht="15.75" customHeight="1">
      <c r="C764" s="93"/>
    </row>
    <row r="765" ht="15.75" customHeight="1">
      <c r="C765" s="93"/>
    </row>
    <row r="766" ht="15.75" customHeight="1">
      <c r="C766" s="93"/>
    </row>
    <row r="767" ht="15.75" customHeight="1">
      <c r="C767" s="93"/>
    </row>
    <row r="768" ht="15.75" customHeight="1">
      <c r="C768" s="93"/>
    </row>
    <row r="769" ht="15.75" customHeight="1">
      <c r="C769" s="93"/>
    </row>
    <row r="770" ht="15.75" customHeight="1">
      <c r="C770" s="93"/>
    </row>
    <row r="771" ht="15.75" customHeight="1">
      <c r="C771" s="93"/>
    </row>
    <row r="772" ht="15.75" customHeight="1">
      <c r="C772" s="93"/>
    </row>
    <row r="773" ht="15.75" customHeight="1">
      <c r="C773" s="93"/>
    </row>
    <row r="774" ht="15.75" customHeight="1">
      <c r="C774" s="93"/>
    </row>
    <row r="775" ht="15.75" customHeight="1">
      <c r="C775" s="93"/>
    </row>
    <row r="776" ht="15.75" customHeight="1">
      <c r="C776" s="93"/>
    </row>
    <row r="777" ht="15.75" customHeight="1">
      <c r="C777" s="93"/>
    </row>
    <row r="778" ht="15.75" customHeight="1">
      <c r="C778" s="93"/>
    </row>
    <row r="779" ht="15.75" customHeight="1">
      <c r="C779" s="93"/>
    </row>
    <row r="780" ht="15.75" customHeight="1">
      <c r="C780" s="93"/>
    </row>
    <row r="781" ht="15.75" customHeight="1">
      <c r="C781" s="93"/>
    </row>
    <row r="782" ht="15.75" customHeight="1">
      <c r="C782" s="93"/>
    </row>
    <row r="783" ht="15.75" customHeight="1">
      <c r="C783" s="93"/>
    </row>
    <row r="784" ht="15.75" customHeight="1">
      <c r="C784" s="93"/>
    </row>
    <row r="785" ht="15.75" customHeight="1">
      <c r="C785" s="93"/>
    </row>
    <row r="786" ht="15.75" customHeight="1">
      <c r="C786" s="93"/>
    </row>
    <row r="787" ht="15.75" customHeight="1">
      <c r="C787" s="93"/>
    </row>
    <row r="788" ht="15.75" customHeight="1">
      <c r="C788" s="93"/>
    </row>
    <row r="789" ht="15.75" customHeight="1">
      <c r="C789" s="93"/>
    </row>
    <row r="790" ht="15.75" customHeight="1">
      <c r="C790" s="93"/>
    </row>
    <row r="791" ht="15.75" customHeight="1">
      <c r="C791" s="93"/>
    </row>
    <row r="792" ht="15.75" customHeight="1">
      <c r="C792" s="93"/>
    </row>
    <row r="793" ht="15.75" customHeight="1">
      <c r="C793" s="93"/>
    </row>
    <row r="794" ht="15.75" customHeight="1">
      <c r="C794" s="93"/>
    </row>
    <row r="795" ht="15.75" customHeight="1">
      <c r="C795" s="93"/>
    </row>
    <row r="796" ht="15.75" customHeight="1">
      <c r="C796" s="93"/>
    </row>
    <row r="797" ht="15.75" customHeight="1">
      <c r="C797" s="93"/>
    </row>
    <row r="798" ht="15.75" customHeight="1">
      <c r="C798" s="93"/>
    </row>
    <row r="799" ht="15.75" customHeight="1">
      <c r="C799" s="93"/>
    </row>
    <row r="800" ht="15.75" customHeight="1">
      <c r="C800" s="93"/>
    </row>
    <row r="801" ht="15.75" customHeight="1">
      <c r="C801" s="93"/>
    </row>
    <row r="802" ht="15.75" customHeight="1">
      <c r="C802" s="93"/>
    </row>
    <row r="803" ht="15.75" customHeight="1">
      <c r="C803" s="93"/>
    </row>
    <row r="804" ht="15.75" customHeight="1">
      <c r="C804" s="93"/>
    </row>
    <row r="805" ht="15.75" customHeight="1">
      <c r="C805" s="93"/>
    </row>
    <row r="806" ht="15.75" customHeight="1">
      <c r="C806" s="93"/>
    </row>
    <row r="807" ht="15.75" customHeight="1">
      <c r="C807" s="93"/>
    </row>
    <row r="808" ht="15.75" customHeight="1">
      <c r="C808" s="93"/>
    </row>
    <row r="809" ht="15.75" customHeight="1">
      <c r="C809" s="93"/>
    </row>
    <row r="810" ht="15.75" customHeight="1">
      <c r="C810" s="93"/>
    </row>
    <row r="811" ht="15.75" customHeight="1">
      <c r="C811" s="93"/>
    </row>
    <row r="812" ht="15.75" customHeight="1">
      <c r="C812" s="93"/>
    </row>
    <row r="813" ht="15.75" customHeight="1">
      <c r="C813" s="93"/>
    </row>
    <row r="814" ht="15.75" customHeight="1">
      <c r="C814" s="93"/>
    </row>
    <row r="815" ht="15.75" customHeight="1">
      <c r="C815" s="93"/>
    </row>
    <row r="816" ht="15.75" customHeight="1">
      <c r="C816" s="93"/>
    </row>
    <row r="817" ht="15.75" customHeight="1">
      <c r="C817" s="93"/>
    </row>
    <row r="818" ht="15.75" customHeight="1">
      <c r="C818" s="93"/>
    </row>
    <row r="819" ht="15.75" customHeight="1">
      <c r="C819" s="93"/>
    </row>
    <row r="820" ht="15.75" customHeight="1">
      <c r="C820" s="93"/>
    </row>
    <row r="821" ht="15.75" customHeight="1">
      <c r="C821" s="93"/>
    </row>
    <row r="822" ht="15.75" customHeight="1">
      <c r="C822" s="93"/>
    </row>
    <row r="823" ht="15.75" customHeight="1">
      <c r="C823" s="93"/>
    </row>
    <row r="824" ht="15.75" customHeight="1">
      <c r="C824" s="93"/>
    </row>
    <row r="825" ht="15.75" customHeight="1">
      <c r="C825" s="93"/>
    </row>
    <row r="826" ht="15.75" customHeight="1">
      <c r="C826" s="93"/>
    </row>
    <row r="827" ht="15.75" customHeight="1">
      <c r="C827" s="93"/>
    </row>
    <row r="828" ht="15.75" customHeight="1">
      <c r="C828" s="93"/>
    </row>
    <row r="829" ht="15.75" customHeight="1">
      <c r="C829" s="93"/>
    </row>
    <row r="830" ht="15.75" customHeight="1">
      <c r="C830" s="93"/>
    </row>
    <row r="831" ht="15.75" customHeight="1">
      <c r="C831" s="93"/>
    </row>
    <row r="832" ht="15.75" customHeight="1">
      <c r="C832" s="93"/>
    </row>
    <row r="833" ht="15.75" customHeight="1">
      <c r="C833" s="93"/>
    </row>
    <row r="834" ht="15.75" customHeight="1">
      <c r="C834" s="93"/>
    </row>
    <row r="835" ht="15.75" customHeight="1">
      <c r="C835" s="93"/>
    </row>
    <row r="836" ht="15.75" customHeight="1">
      <c r="C836" s="93"/>
    </row>
    <row r="837" ht="15.75" customHeight="1">
      <c r="C837" s="93"/>
    </row>
    <row r="838" ht="15.75" customHeight="1">
      <c r="C838" s="93"/>
    </row>
    <row r="839" ht="15.75" customHeight="1">
      <c r="C839" s="93"/>
    </row>
    <row r="840" ht="15.75" customHeight="1">
      <c r="C840" s="93"/>
    </row>
    <row r="841" ht="15.75" customHeight="1">
      <c r="C841" s="93"/>
    </row>
    <row r="842" ht="15.75" customHeight="1">
      <c r="C842" s="93"/>
    </row>
    <row r="843" ht="15.75" customHeight="1">
      <c r="C843" s="93"/>
    </row>
    <row r="844" ht="15.75" customHeight="1">
      <c r="C844" s="93"/>
    </row>
    <row r="845" ht="15.75" customHeight="1">
      <c r="C845" s="93"/>
    </row>
    <row r="846" ht="15.75" customHeight="1">
      <c r="C846" s="93"/>
    </row>
    <row r="847" ht="15.75" customHeight="1">
      <c r="C847" s="93"/>
    </row>
    <row r="848" ht="15.75" customHeight="1">
      <c r="C848" s="93"/>
    </row>
    <row r="849" ht="15.75" customHeight="1">
      <c r="C849" s="93"/>
    </row>
    <row r="850" ht="15.75" customHeight="1">
      <c r="C850" s="93"/>
    </row>
    <row r="851" ht="15.75" customHeight="1">
      <c r="C851" s="93"/>
    </row>
    <row r="852" ht="15.75" customHeight="1">
      <c r="C852" s="93"/>
    </row>
    <row r="853" ht="15.75" customHeight="1">
      <c r="C853" s="93"/>
    </row>
    <row r="854" ht="15.75" customHeight="1">
      <c r="C854" s="93"/>
    </row>
    <row r="855" ht="15.75" customHeight="1">
      <c r="C855" s="93"/>
    </row>
    <row r="856" ht="15.75" customHeight="1">
      <c r="C856" s="93"/>
    </row>
    <row r="857" ht="15.75" customHeight="1">
      <c r="C857" s="93"/>
    </row>
    <row r="858" ht="15.75" customHeight="1">
      <c r="C858" s="93"/>
    </row>
    <row r="859" ht="15.75" customHeight="1">
      <c r="C859" s="93"/>
    </row>
    <row r="860" ht="15.75" customHeight="1">
      <c r="C860" s="93"/>
    </row>
    <row r="861" ht="15.75" customHeight="1">
      <c r="C861" s="93"/>
    </row>
    <row r="862" ht="15.75" customHeight="1">
      <c r="C862" s="93"/>
    </row>
    <row r="863" ht="15.75" customHeight="1">
      <c r="C863" s="93"/>
    </row>
    <row r="864" ht="15.75" customHeight="1">
      <c r="C864" s="93"/>
    </row>
    <row r="865" ht="15.75" customHeight="1">
      <c r="C865" s="93"/>
    </row>
    <row r="866" ht="15.75" customHeight="1">
      <c r="C866" s="93"/>
    </row>
    <row r="867" ht="15.75" customHeight="1">
      <c r="C867" s="93"/>
    </row>
    <row r="868" ht="15.75" customHeight="1">
      <c r="C868" s="93"/>
    </row>
    <row r="869" ht="15.75" customHeight="1">
      <c r="C869" s="93"/>
    </row>
    <row r="870" ht="15.75" customHeight="1">
      <c r="C870" s="93"/>
    </row>
    <row r="871" ht="15.75" customHeight="1">
      <c r="C871" s="93"/>
    </row>
    <row r="872" ht="15.75" customHeight="1">
      <c r="C872" s="93"/>
    </row>
    <row r="873" ht="15.75" customHeight="1">
      <c r="C873" s="93"/>
    </row>
    <row r="874" ht="15.75" customHeight="1">
      <c r="C874" s="93"/>
    </row>
    <row r="875" ht="15.75" customHeight="1">
      <c r="C875" s="93"/>
    </row>
    <row r="876" ht="15.75" customHeight="1">
      <c r="C876" s="93"/>
    </row>
    <row r="877" ht="15.75" customHeight="1">
      <c r="C877" s="93"/>
    </row>
    <row r="878" ht="15.75" customHeight="1">
      <c r="C878" s="93"/>
    </row>
    <row r="879" ht="15.75" customHeight="1">
      <c r="C879" s="93"/>
    </row>
    <row r="880" ht="15.75" customHeight="1">
      <c r="C880" s="93"/>
    </row>
    <row r="881" ht="15.75" customHeight="1">
      <c r="C881" s="93"/>
    </row>
    <row r="882" ht="15.75" customHeight="1">
      <c r="C882" s="93"/>
    </row>
    <row r="883" ht="15.75" customHeight="1">
      <c r="C883" s="93"/>
    </row>
    <row r="884" ht="15.75" customHeight="1">
      <c r="C884" s="93"/>
    </row>
    <row r="885" ht="15.75" customHeight="1">
      <c r="C885" s="93"/>
    </row>
    <row r="886" ht="15.75" customHeight="1">
      <c r="C886" s="93"/>
    </row>
    <row r="887" ht="15.75" customHeight="1">
      <c r="C887" s="93"/>
    </row>
    <row r="888" ht="15.75" customHeight="1">
      <c r="C888" s="93"/>
    </row>
    <row r="889" ht="15.75" customHeight="1">
      <c r="C889" s="93"/>
    </row>
    <row r="890" ht="15.75" customHeight="1">
      <c r="C890" s="93"/>
    </row>
    <row r="891" ht="15.75" customHeight="1">
      <c r="C891" s="93"/>
    </row>
    <row r="892" ht="15.75" customHeight="1">
      <c r="C892" s="93"/>
    </row>
    <row r="893" ht="15.75" customHeight="1">
      <c r="C893" s="93"/>
    </row>
    <row r="894" ht="15.75" customHeight="1">
      <c r="C894" s="93"/>
    </row>
    <row r="895" ht="15.75" customHeight="1">
      <c r="C895" s="93"/>
    </row>
    <row r="896" ht="15.75" customHeight="1">
      <c r="C896" s="93"/>
    </row>
    <row r="897" ht="15.75" customHeight="1">
      <c r="C897" s="93"/>
    </row>
    <row r="898" ht="15.75" customHeight="1">
      <c r="C898" s="93"/>
    </row>
    <row r="899" ht="15.75" customHeight="1">
      <c r="C899" s="93"/>
    </row>
    <row r="900" ht="15.75" customHeight="1">
      <c r="C900" s="93"/>
    </row>
    <row r="901" ht="15.75" customHeight="1">
      <c r="C901" s="93"/>
    </row>
    <row r="902" ht="15.75" customHeight="1">
      <c r="C902" s="93"/>
    </row>
    <row r="903" ht="15.75" customHeight="1">
      <c r="C903" s="93"/>
    </row>
    <row r="904" ht="15.75" customHeight="1">
      <c r="C904" s="93"/>
    </row>
    <row r="905" ht="15.75" customHeight="1">
      <c r="C905" s="93"/>
    </row>
    <row r="906" ht="15.75" customHeight="1">
      <c r="C906" s="93"/>
    </row>
    <row r="907" ht="15.75" customHeight="1">
      <c r="C907" s="93"/>
    </row>
    <row r="908" ht="15.75" customHeight="1">
      <c r="C908" s="93"/>
    </row>
    <row r="909" ht="15.75" customHeight="1">
      <c r="C909" s="93"/>
    </row>
    <row r="910" ht="15.75" customHeight="1">
      <c r="C910" s="93"/>
    </row>
    <row r="911" ht="15.75" customHeight="1">
      <c r="C911" s="93"/>
    </row>
    <row r="912" ht="15.75" customHeight="1">
      <c r="C912" s="93"/>
    </row>
    <row r="913" ht="15.75" customHeight="1">
      <c r="C913" s="93"/>
    </row>
    <row r="914" ht="15.75" customHeight="1">
      <c r="C914" s="93"/>
    </row>
    <row r="915" ht="15.75" customHeight="1">
      <c r="C915" s="93"/>
    </row>
    <row r="916" ht="15.75" customHeight="1">
      <c r="C916" s="93"/>
    </row>
    <row r="917" ht="15.75" customHeight="1">
      <c r="C917" s="93"/>
    </row>
    <row r="918" ht="15.75" customHeight="1">
      <c r="C918" s="93"/>
    </row>
    <row r="919" ht="15.75" customHeight="1">
      <c r="C919" s="93"/>
    </row>
    <row r="920" ht="15.75" customHeight="1">
      <c r="C920" s="93"/>
    </row>
    <row r="921" ht="15.75" customHeight="1">
      <c r="C921" s="93"/>
    </row>
    <row r="922" ht="15.75" customHeight="1">
      <c r="C922" s="93"/>
    </row>
    <row r="923" ht="15.75" customHeight="1">
      <c r="C923" s="93"/>
    </row>
    <row r="924" ht="15.75" customHeight="1">
      <c r="C924" s="93"/>
    </row>
    <row r="925" ht="15.75" customHeight="1">
      <c r="C925" s="93"/>
    </row>
    <row r="926" ht="15.75" customHeight="1">
      <c r="C926" s="93"/>
    </row>
    <row r="927" ht="15.75" customHeight="1">
      <c r="C927" s="93"/>
    </row>
    <row r="928" ht="15.75" customHeight="1">
      <c r="C928" s="93"/>
    </row>
    <row r="929" ht="15.75" customHeight="1">
      <c r="C929" s="93"/>
    </row>
    <row r="930" ht="15.75" customHeight="1">
      <c r="C930" s="93"/>
    </row>
    <row r="931" ht="15.75" customHeight="1">
      <c r="C931" s="93"/>
    </row>
    <row r="932" ht="15.75" customHeight="1">
      <c r="C932" s="93"/>
    </row>
    <row r="933" ht="15.75" customHeight="1">
      <c r="C933" s="93"/>
    </row>
    <row r="934" ht="15.75" customHeight="1">
      <c r="C934" s="93"/>
    </row>
    <row r="935" ht="15.75" customHeight="1">
      <c r="C935" s="93"/>
    </row>
    <row r="936" ht="15.75" customHeight="1">
      <c r="C936" s="93"/>
    </row>
    <row r="937" ht="15.75" customHeight="1">
      <c r="C937" s="93"/>
    </row>
    <row r="938" ht="15.75" customHeight="1">
      <c r="C938" s="93"/>
    </row>
    <row r="939" ht="15.75" customHeight="1">
      <c r="C939" s="93"/>
    </row>
    <row r="940" ht="15.75" customHeight="1">
      <c r="C940" s="93"/>
    </row>
    <row r="941" ht="15.75" customHeight="1">
      <c r="C941" s="93"/>
    </row>
    <row r="942" ht="15.75" customHeight="1">
      <c r="C942" s="93"/>
    </row>
    <row r="943" ht="15.75" customHeight="1">
      <c r="C943" s="93"/>
    </row>
    <row r="944" ht="15.75" customHeight="1">
      <c r="C944" s="93"/>
    </row>
    <row r="945" ht="15.75" customHeight="1">
      <c r="C945" s="93"/>
    </row>
    <row r="946" ht="15.75" customHeight="1">
      <c r="C946" s="93"/>
    </row>
    <row r="947" ht="15.75" customHeight="1">
      <c r="C947" s="93"/>
    </row>
    <row r="948" ht="15.75" customHeight="1">
      <c r="C948" s="93"/>
    </row>
    <row r="949" ht="15.75" customHeight="1">
      <c r="C949" s="93"/>
    </row>
    <row r="950" ht="15.75" customHeight="1">
      <c r="C950" s="93"/>
    </row>
    <row r="951" ht="15.75" customHeight="1">
      <c r="C951" s="93"/>
    </row>
    <row r="952" ht="15.75" customHeight="1">
      <c r="C952" s="93"/>
    </row>
    <row r="953" ht="15.75" customHeight="1">
      <c r="C953" s="93"/>
    </row>
    <row r="954" ht="15.75" customHeight="1">
      <c r="C954" s="93"/>
    </row>
    <row r="955" ht="15.75" customHeight="1">
      <c r="C955" s="93"/>
    </row>
    <row r="956" ht="15.75" customHeight="1">
      <c r="C956" s="93"/>
    </row>
    <row r="957" ht="15.75" customHeight="1">
      <c r="C957" s="93"/>
    </row>
    <row r="958" ht="15.75" customHeight="1">
      <c r="C958" s="93"/>
    </row>
    <row r="959" ht="15.75" customHeight="1">
      <c r="C959" s="93"/>
    </row>
    <row r="960" ht="15.75" customHeight="1">
      <c r="C960" s="93"/>
    </row>
    <row r="961" ht="15.75" customHeight="1">
      <c r="C961" s="93"/>
    </row>
    <row r="962" ht="15.75" customHeight="1">
      <c r="C962" s="93"/>
    </row>
    <row r="963" ht="15.75" customHeight="1">
      <c r="C963" s="93"/>
    </row>
    <row r="964" ht="15.75" customHeight="1">
      <c r="C964" s="93"/>
    </row>
    <row r="965" ht="15.75" customHeight="1">
      <c r="C965" s="93"/>
    </row>
    <row r="966" ht="15.75" customHeight="1">
      <c r="C966" s="93"/>
    </row>
    <row r="967" ht="15.75" customHeight="1">
      <c r="C967" s="93"/>
    </row>
    <row r="968" ht="15.75" customHeight="1">
      <c r="C968" s="93"/>
    </row>
    <row r="969" ht="15.75" customHeight="1">
      <c r="C969" s="93"/>
    </row>
    <row r="970" ht="15.75" customHeight="1">
      <c r="C970" s="93"/>
    </row>
    <row r="971" ht="15.75" customHeight="1">
      <c r="C971" s="93"/>
    </row>
    <row r="972" ht="15.75" customHeight="1">
      <c r="C972" s="93"/>
    </row>
    <row r="973" ht="15.75" customHeight="1">
      <c r="C973" s="93"/>
    </row>
    <row r="974" ht="15.75" customHeight="1">
      <c r="C974" s="93"/>
    </row>
    <row r="975" ht="15.75" customHeight="1">
      <c r="C975" s="93"/>
    </row>
    <row r="976" ht="15.75" customHeight="1">
      <c r="C976" s="93"/>
    </row>
    <row r="977" ht="15.75" customHeight="1">
      <c r="C977" s="93"/>
    </row>
    <row r="978" ht="15.75" customHeight="1">
      <c r="C978" s="93"/>
    </row>
    <row r="979" ht="15.75" customHeight="1">
      <c r="C979" s="93"/>
    </row>
    <row r="980" ht="15.75" customHeight="1">
      <c r="C980" s="93"/>
    </row>
    <row r="981" ht="15.75" customHeight="1">
      <c r="C981" s="93"/>
    </row>
    <row r="982" ht="15.75" customHeight="1">
      <c r="C982" s="93"/>
    </row>
    <row r="983" ht="15.75" customHeight="1">
      <c r="C983" s="93"/>
    </row>
    <row r="984" ht="15.75" customHeight="1">
      <c r="C984" s="93"/>
    </row>
    <row r="985" ht="15.75" customHeight="1">
      <c r="C985" s="93"/>
    </row>
    <row r="986" ht="15.75" customHeight="1">
      <c r="C986" s="93"/>
    </row>
    <row r="987" ht="15.75" customHeight="1">
      <c r="C987" s="93"/>
    </row>
    <row r="988" ht="15.75" customHeight="1">
      <c r="C988" s="93"/>
    </row>
    <row r="989" ht="15.75" customHeight="1">
      <c r="C989" s="93"/>
    </row>
    <row r="990" ht="15.75" customHeight="1">
      <c r="C990" s="93"/>
    </row>
    <row r="991" ht="15.75" customHeight="1">
      <c r="C991" s="93"/>
    </row>
    <row r="992" ht="15.75" customHeight="1">
      <c r="C992" s="93"/>
    </row>
    <row r="993" ht="15.75" customHeight="1">
      <c r="C993" s="93"/>
    </row>
    <row r="994" ht="15.75" customHeight="1">
      <c r="C994" s="93"/>
    </row>
    <row r="995" ht="15.75" customHeight="1">
      <c r="C995" s="93"/>
    </row>
    <row r="996" ht="15.75" customHeight="1">
      <c r="C996" s="93"/>
    </row>
    <row r="997" ht="15.75" customHeight="1">
      <c r="C997" s="93"/>
    </row>
    <row r="998" ht="15.75" customHeight="1">
      <c r="C998" s="93"/>
    </row>
    <row r="999" ht="15.75" customHeight="1">
      <c r="C999" s="93"/>
    </row>
    <row r="1000" ht="15.75" customHeight="1">
      <c r="C1000" s="93"/>
    </row>
  </sheetData>
  <autoFilter ref="$A$1:$H$35"/>
  <mergeCells count="1">
    <mergeCell ref="J3:L3"/>
  </mergeCells>
  <hyperlinks>
    <hyperlink r:id="rId1" ref="F3"/>
    <hyperlink r:id="rId2" ref="F4"/>
    <hyperlink r:id="rId3" ref="F6"/>
    <hyperlink r:id="rId4" ref="F8"/>
    <hyperlink r:id="rId5" ref="F9"/>
    <hyperlink r:id="rId6" ref="F10"/>
    <hyperlink r:id="rId7" ref="F11"/>
    <hyperlink r:id="rId8" ref="F12"/>
    <hyperlink r:id="rId9" ref="F14"/>
    <hyperlink r:id="rId10" ref="F16"/>
    <hyperlink r:id="rId11" ref="F17"/>
    <hyperlink r:id="rId12" ref="F18"/>
    <hyperlink r:id="rId13" ref="F23"/>
    <hyperlink r:id="rId14" ref="F25"/>
    <hyperlink r:id="rId15" ref="F26"/>
    <hyperlink r:id="rId16" ref="F28"/>
    <hyperlink r:id="rId17" ref="F31"/>
    <hyperlink r:id="rId18" ref="F32"/>
    <hyperlink r:id="rId19" ref="F33"/>
    <hyperlink r:id="rId20" ref="F34"/>
    <hyperlink r:id="rId21" ref="F35"/>
  </hyperlinks>
  <printOptions/>
  <pageMargins bottom="0.75" footer="0.0" header="0.0" left="0.7" right="0.7" top="0.75"/>
  <pageSetup orientation="landscape"/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8.71"/>
    <col customWidth="1" min="3" max="3" width="27.57"/>
    <col customWidth="1" min="4" max="4" width="4.29"/>
    <col customWidth="1" min="5" max="5" width="36.29"/>
    <col customWidth="1" min="7" max="7" width="13.71"/>
    <col customWidth="1" min="8" max="8" width="94.29"/>
    <col customWidth="1" min="11" max="11" width="20.86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67" t="s">
        <v>401</v>
      </c>
      <c r="F1" s="11" t="s">
        <v>1</v>
      </c>
      <c r="G1" s="11" t="s">
        <v>402</v>
      </c>
      <c r="H1" s="11" t="s">
        <v>3</v>
      </c>
    </row>
    <row r="2">
      <c r="A2" s="94">
        <v>1.0</v>
      </c>
      <c r="B2" s="95" t="s">
        <v>403</v>
      </c>
      <c r="C2" s="96" t="s">
        <v>58</v>
      </c>
      <c r="D2" s="94" t="s">
        <v>50</v>
      </c>
      <c r="E2" s="95" t="s">
        <v>404</v>
      </c>
      <c r="F2" s="85" t="s">
        <v>1</v>
      </c>
      <c r="G2" s="71"/>
      <c r="H2" s="71"/>
      <c r="I2" s="97" t="s">
        <v>51</v>
      </c>
      <c r="J2" s="41"/>
      <c r="K2" s="42"/>
    </row>
    <row r="3">
      <c r="A3" s="94">
        <f t="shared" ref="A3:A191" si="1">A2+1</f>
        <v>2</v>
      </c>
      <c r="B3" s="95" t="s">
        <v>405</v>
      </c>
      <c r="C3" s="95" t="s">
        <v>58</v>
      </c>
      <c r="D3" s="94" t="s">
        <v>50</v>
      </c>
      <c r="E3" s="95" t="s">
        <v>404</v>
      </c>
      <c r="F3" s="85" t="s">
        <v>1</v>
      </c>
      <c r="G3" s="71"/>
      <c r="H3" s="71"/>
      <c r="I3" s="71" t="s">
        <v>1</v>
      </c>
      <c r="J3" s="71" t="s">
        <v>2</v>
      </c>
      <c r="K3" s="74" t="s">
        <v>3</v>
      </c>
    </row>
    <row r="4">
      <c r="A4" s="94">
        <f t="shared" si="1"/>
        <v>3</v>
      </c>
      <c r="B4" s="95" t="s">
        <v>406</v>
      </c>
      <c r="C4" s="95" t="s">
        <v>58</v>
      </c>
      <c r="D4" s="94" t="s">
        <v>50</v>
      </c>
      <c r="E4" s="95" t="s">
        <v>404</v>
      </c>
      <c r="F4" s="85" t="s">
        <v>1</v>
      </c>
      <c r="G4" s="71"/>
      <c r="H4" s="71"/>
      <c r="I4" s="98">
        <f>COUNTIF(F2:F998,"Registered")</f>
        <v>167</v>
      </c>
      <c r="J4" s="98">
        <f>COUNTIF(G2:G998,"Not Registered")</f>
        <v>23</v>
      </c>
      <c r="K4" s="98">
        <f>COUNTA(H2:H998)</f>
        <v>31</v>
      </c>
    </row>
    <row r="5">
      <c r="A5" s="94">
        <f t="shared" si="1"/>
        <v>4</v>
      </c>
      <c r="B5" s="95" t="s">
        <v>407</v>
      </c>
      <c r="C5" s="96" t="s">
        <v>58</v>
      </c>
      <c r="D5" s="94" t="s">
        <v>50</v>
      </c>
      <c r="E5" s="95" t="s">
        <v>404</v>
      </c>
      <c r="F5" s="85" t="s">
        <v>1</v>
      </c>
      <c r="G5" s="71"/>
      <c r="H5" s="71"/>
    </row>
    <row r="6">
      <c r="A6" s="94">
        <f t="shared" si="1"/>
        <v>5</v>
      </c>
      <c r="B6" s="95" t="s">
        <v>408</v>
      </c>
      <c r="C6" s="95" t="s">
        <v>58</v>
      </c>
      <c r="D6" s="94" t="s">
        <v>50</v>
      </c>
      <c r="E6" s="95" t="s">
        <v>404</v>
      </c>
      <c r="F6" s="85" t="s">
        <v>1</v>
      </c>
      <c r="G6" s="71"/>
      <c r="H6" s="71"/>
    </row>
    <row r="7">
      <c r="A7" s="94">
        <f t="shared" si="1"/>
        <v>6</v>
      </c>
      <c r="B7" s="95" t="s">
        <v>409</v>
      </c>
      <c r="C7" s="95" t="s">
        <v>58</v>
      </c>
      <c r="D7" s="94" t="s">
        <v>50</v>
      </c>
      <c r="E7" s="95" t="s">
        <v>404</v>
      </c>
      <c r="F7" s="85" t="s">
        <v>1</v>
      </c>
      <c r="G7" s="74"/>
      <c r="H7" s="74"/>
    </row>
    <row r="8">
      <c r="A8" s="94">
        <f t="shared" si="1"/>
        <v>7</v>
      </c>
      <c r="B8" s="95" t="s">
        <v>410</v>
      </c>
      <c r="C8" s="95" t="s">
        <v>58</v>
      </c>
      <c r="D8" s="94" t="s">
        <v>50</v>
      </c>
      <c r="E8" s="95" t="s">
        <v>411</v>
      </c>
      <c r="F8" s="85" t="s">
        <v>1</v>
      </c>
      <c r="G8" s="71"/>
      <c r="H8" s="71"/>
    </row>
    <row r="9">
      <c r="A9" s="94">
        <f t="shared" si="1"/>
        <v>8</v>
      </c>
      <c r="B9" s="95" t="s">
        <v>412</v>
      </c>
      <c r="C9" s="95" t="s">
        <v>58</v>
      </c>
      <c r="D9" s="94" t="s">
        <v>50</v>
      </c>
      <c r="E9" s="95" t="s">
        <v>411</v>
      </c>
      <c r="F9" s="74" t="s">
        <v>1</v>
      </c>
      <c r="G9" s="82"/>
      <c r="H9" s="85" t="s">
        <v>413</v>
      </c>
    </row>
    <row r="10">
      <c r="A10" s="94">
        <f t="shared" si="1"/>
        <v>9</v>
      </c>
      <c r="B10" s="95" t="s">
        <v>414</v>
      </c>
      <c r="C10" s="95" t="s">
        <v>58</v>
      </c>
      <c r="D10" s="94" t="s">
        <v>50</v>
      </c>
      <c r="E10" s="95" t="s">
        <v>411</v>
      </c>
      <c r="F10" s="85" t="s">
        <v>1</v>
      </c>
      <c r="G10" s="71"/>
      <c r="H10" s="71"/>
    </row>
    <row r="11">
      <c r="A11" s="94">
        <f t="shared" si="1"/>
        <v>10</v>
      </c>
      <c r="B11" s="95" t="s">
        <v>415</v>
      </c>
      <c r="C11" s="95" t="s">
        <v>58</v>
      </c>
      <c r="D11" s="94" t="s">
        <v>50</v>
      </c>
      <c r="E11" s="95" t="s">
        <v>411</v>
      </c>
      <c r="F11" s="85" t="s">
        <v>1</v>
      </c>
      <c r="G11" s="71"/>
      <c r="H11" s="71"/>
    </row>
    <row r="12">
      <c r="A12" s="94">
        <f t="shared" si="1"/>
        <v>11</v>
      </c>
      <c r="B12" s="95" t="s">
        <v>416</v>
      </c>
      <c r="C12" s="95" t="s">
        <v>58</v>
      </c>
      <c r="D12" s="94" t="s">
        <v>50</v>
      </c>
      <c r="E12" s="95" t="s">
        <v>411</v>
      </c>
      <c r="F12" s="85" t="s">
        <v>1</v>
      </c>
      <c r="G12" s="71"/>
      <c r="H12" s="71"/>
    </row>
    <row r="13">
      <c r="A13" s="94">
        <f t="shared" si="1"/>
        <v>12</v>
      </c>
      <c r="B13" s="95" t="s">
        <v>417</v>
      </c>
      <c r="C13" s="95" t="s">
        <v>58</v>
      </c>
      <c r="D13" s="94" t="s">
        <v>50</v>
      </c>
      <c r="E13" s="95" t="s">
        <v>411</v>
      </c>
      <c r="F13" s="85" t="s">
        <v>1</v>
      </c>
      <c r="G13" s="74"/>
      <c r="H13" s="74" t="s">
        <v>83</v>
      </c>
    </row>
    <row r="14">
      <c r="A14" s="94">
        <f t="shared" si="1"/>
        <v>13</v>
      </c>
      <c r="B14" s="95" t="s">
        <v>418</v>
      </c>
      <c r="C14" s="95" t="s">
        <v>58</v>
      </c>
      <c r="D14" s="94" t="s">
        <v>50</v>
      </c>
      <c r="E14" s="95" t="s">
        <v>419</v>
      </c>
      <c r="F14" s="85" t="s">
        <v>1</v>
      </c>
      <c r="G14" s="71"/>
      <c r="H14" s="71"/>
    </row>
    <row r="15">
      <c r="A15" s="94">
        <f t="shared" si="1"/>
        <v>14</v>
      </c>
      <c r="B15" s="95" t="s">
        <v>420</v>
      </c>
      <c r="C15" s="13" t="s">
        <v>49</v>
      </c>
      <c r="D15" s="94" t="s">
        <v>78</v>
      </c>
      <c r="E15" s="95" t="s">
        <v>419</v>
      </c>
      <c r="F15" s="85" t="s">
        <v>1</v>
      </c>
      <c r="G15" s="71"/>
      <c r="H15" s="71"/>
    </row>
    <row r="16">
      <c r="A16" s="94">
        <f t="shared" si="1"/>
        <v>15</v>
      </c>
      <c r="B16" s="95" t="s">
        <v>421</v>
      </c>
      <c r="C16" s="95" t="s">
        <v>58</v>
      </c>
      <c r="D16" s="94" t="s">
        <v>78</v>
      </c>
      <c r="E16" s="95" t="s">
        <v>419</v>
      </c>
      <c r="F16" s="85" t="s">
        <v>1</v>
      </c>
      <c r="G16" s="71"/>
      <c r="H16" s="71"/>
    </row>
    <row r="17">
      <c r="A17" s="94">
        <f t="shared" si="1"/>
        <v>16</v>
      </c>
      <c r="B17" s="95" t="s">
        <v>422</v>
      </c>
      <c r="C17" s="95" t="s">
        <v>58</v>
      </c>
      <c r="D17" s="94" t="s">
        <v>50</v>
      </c>
      <c r="E17" s="95" t="s">
        <v>419</v>
      </c>
      <c r="F17" s="85" t="s">
        <v>1</v>
      </c>
      <c r="G17" s="71"/>
      <c r="H17" s="71"/>
    </row>
    <row r="18">
      <c r="A18" s="94">
        <f t="shared" si="1"/>
        <v>17</v>
      </c>
      <c r="B18" s="95" t="s">
        <v>423</v>
      </c>
      <c r="C18" s="95" t="s">
        <v>86</v>
      </c>
      <c r="D18" s="94" t="s">
        <v>50</v>
      </c>
      <c r="E18" s="95" t="s">
        <v>404</v>
      </c>
      <c r="F18" s="85" t="s">
        <v>1</v>
      </c>
      <c r="G18" s="71"/>
      <c r="H18" s="71"/>
    </row>
    <row r="19">
      <c r="A19" s="94">
        <f t="shared" si="1"/>
        <v>18</v>
      </c>
      <c r="B19" s="95" t="s">
        <v>424</v>
      </c>
      <c r="C19" s="95" t="s">
        <v>86</v>
      </c>
      <c r="D19" s="94" t="s">
        <v>50</v>
      </c>
      <c r="E19" s="95" t="s">
        <v>404</v>
      </c>
      <c r="F19" s="85" t="s">
        <v>1</v>
      </c>
      <c r="G19" s="71"/>
      <c r="H19" s="71"/>
    </row>
    <row r="20">
      <c r="A20" s="94">
        <f t="shared" si="1"/>
        <v>19</v>
      </c>
      <c r="B20" s="95" t="s">
        <v>425</v>
      </c>
      <c r="C20" s="95" t="s">
        <v>86</v>
      </c>
      <c r="D20" s="94" t="s">
        <v>50</v>
      </c>
      <c r="E20" s="95" t="s">
        <v>404</v>
      </c>
      <c r="F20" s="85" t="s">
        <v>1</v>
      </c>
      <c r="G20" s="71"/>
      <c r="H20" s="71"/>
    </row>
    <row r="21">
      <c r="A21" s="94">
        <f t="shared" si="1"/>
        <v>20</v>
      </c>
      <c r="B21" s="95" t="s">
        <v>426</v>
      </c>
      <c r="C21" s="95" t="s">
        <v>86</v>
      </c>
      <c r="D21" s="94" t="s">
        <v>50</v>
      </c>
      <c r="E21" s="95" t="s">
        <v>404</v>
      </c>
      <c r="F21" s="85" t="s">
        <v>1</v>
      </c>
      <c r="G21" s="71"/>
      <c r="H21" s="71"/>
    </row>
    <row r="22">
      <c r="A22" s="94">
        <f t="shared" si="1"/>
        <v>21</v>
      </c>
      <c r="B22" s="95" t="s">
        <v>427</v>
      </c>
      <c r="C22" s="95" t="s">
        <v>86</v>
      </c>
      <c r="D22" s="94" t="s">
        <v>50</v>
      </c>
      <c r="E22" s="95" t="s">
        <v>404</v>
      </c>
      <c r="F22" s="85" t="s">
        <v>1</v>
      </c>
      <c r="G22" s="71"/>
      <c r="H22" s="71"/>
    </row>
    <row r="23">
      <c r="A23" s="94">
        <f t="shared" si="1"/>
        <v>22</v>
      </c>
      <c r="B23" s="95" t="s">
        <v>428</v>
      </c>
      <c r="C23" s="95" t="s">
        <v>86</v>
      </c>
      <c r="D23" s="94" t="s">
        <v>78</v>
      </c>
      <c r="E23" s="95" t="s">
        <v>404</v>
      </c>
      <c r="F23" s="85" t="s">
        <v>1</v>
      </c>
      <c r="G23" s="71"/>
      <c r="H23" s="71"/>
    </row>
    <row r="24">
      <c r="A24" s="94">
        <f t="shared" si="1"/>
        <v>23</v>
      </c>
      <c r="B24" s="95" t="s">
        <v>429</v>
      </c>
      <c r="C24" s="95" t="s">
        <v>86</v>
      </c>
      <c r="D24" s="94" t="s">
        <v>50</v>
      </c>
      <c r="E24" s="95" t="s">
        <v>404</v>
      </c>
      <c r="F24" s="85" t="s">
        <v>1</v>
      </c>
      <c r="G24" s="71"/>
      <c r="H24" s="71"/>
    </row>
    <row r="25">
      <c r="A25" s="94">
        <f t="shared" si="1"/>
        <v>24</v>
      </c>
      <c r="B25" s="95" t="s">
        <v>430</v>
      </c>
      <c r="C25" s="95" t="s">
        <v>86</v>
      </c>
      <c r="D25" s="94" t="s">
        <v>78</v>
      </c>
      <c r="E25" s="95" t="s">
        <v>404</v>
      </c>
      <c r="F25" s="85" t="s">
        <v>1</v>
      </c>
      <c r="G25" s="71"/>
      <c r="H25" s="71"/>
    </row>
    <row r="26">
      <c r="A26" s="94">
        <f t="shared" si="1"/>
        <v>25</v>
      </c>
      <c r="B26" s="95" t="s">
        <v>431</v>
      </c>
      <c r="C26" s="95" t="s">
        <v>86</v>
      </c>
      <c r="D26" s="94" t="s">
        <v>78</v>
      </c>
      <c r="E26" s="95" t="s">
        <v>404</v>
      </c>
      <c r="F26" s="85" t="s">
        <v>1</v>
      </c>
      <c r="G26" s="71"/>
      <c r="H26" s="71"/>
    </row>
    <row r="27">
      <c r="A27" s="94">
        <f t="shared" si="1"/>
        <v>26</v>
      </c>
      <c r="B27" s="95" t="s">
        <v>432</v>
      </c>
      <c r="C27" s="95" t="s">
        <v>86</v>
      </c>
      <c r="D27" s="94" t="s">
        <v>78</v>
      </c>
      <c r="E27" s="95" t="s">
        <v>404</v>
      </c>
      <c r="F27" s="85" t="s">
        <v>1</v>
      </c>
      <c r="G27" s="71"/>
      <c r="H27" s="71"/>
    </row>
    <row r="28">
      <c r="A28" s="94">
        <f t="shared" si="1"/>
        <v>27</v>
      </c>
      <c r="B28" s="95" t="s">
        <v>433</v>
      </c>
      <c r="C28" s="95" t="s">
        <v>86</v>
      </c>
      <c r="D28" s="94" t="s">
        <v>50</v>
      </c>
      <c r="E28" s="95" t="s">
        <v>404</v>
      </c>
      <c r="F28" s="85" t="s">
        <v>1</v>
      </c>
      <c r="G28" s="71"/>
      <c r="H28" s="71"/>
    </row>
    <row r="29">
      <c r="A29" s="94">
        <f t="shared" si="1"/>
        <v>28</v>
      </c>
      <c r="B29" s="95" t="s">
        <v>434</v>
      </c>
      <c r="C29" s="95" t="s">
        <v>86</v>
      </c>
      <c r="D29" s="94" t="s">
        <v>78</v>
      </c>
      <c r="E29" s="95" t="s">
        <v>404</v>
      </c>
      <c r="F29" s="85" t="s">
        <v>1</v>
      </c>
      <c r="G29" s="82"/>
      <c r="H29" s="82" t="s">
        <v>83</v>
      </c>
    </row>
    <row r="30">
      <c r="A30" s="94">
        <f t="shared" si="1"/>
        <v>29</v>
      </c>
      <c r="B30" s="95" t="s">
        <v>435</v>
      </c>
      <c r="C30" s="95" t="s">
        <v>86</v>
      </c>
      <c r="D30" s="94" t="s">
        <v>78</v>
      </c>
      <c r="E30" s="95" t="s">
        <v>404</v>
      </c>
      <c r="F30" s="85" t="s">
        <v>1</v>
      </c>
      <c r="G30" s="74"/>
      <c r="H30" s="74"/>
    </row>
    <row r="31">
      <c r="A31" s="94">
        <f t="shared" si="1"/>
        <v>30</v>
      </c>
      <c r="B31" s="95" t="s">
        <v>436</v>
      </c>
      <c r="C31" s="95" t="s">
        <v>86</v>
      </c>
      <c r="D31" s="94" t="s">
        <v>50</v>
      </c>
      <c r="E31" s="95" t="s">
        <v>404</v>
      </c>
      <c r="F31" s="85" t="s">
        <v>1</v>
      </c>
      <c r="G31" s="71"/>
      <c r="H31" s="71"/>
    </row>
    <row r="32">
      <c r="A32" s="94">
        <f t="shared" si="1"/>
        <v>31</v>
      </c>
      <c r="B32" s="95" t="s">
        <v>437</v>
      </c>
      <c r="C32" s="95" t="s">
        <v>86</v>
      </c>
      <c r="D32" s="94" t="s">
        <v>50</v>
      </c>
      <c r="E32" s="95" t="s">
        <v>404</v>
      </c>
      <c r="F32" s="85" t="s">
        <v>1</v>
      </c>
      <c r="G32" s="71"/>
      <c r="H32" s="71"/>
    </row>
    <row r="33">
      <c r="A33" s="94">
        <f t="shared" si="1"/>
        <v>32</v>
      </c>
      <c r="B33" s="95" t="s">
        <v>438</v>
      </c>
      <c r="C33" s="95" t="s">
        <v>86</v>
      </c>
      <c r="D33" s="94" t="s">
        <v>50</v>
      </c>
      <c r="E33" s="95" t="s">
        <v>404</v>
      </c>
      <c r="F33" s="85" t="s">
        <v>1</v>
      </c>
      <c r="G33" s="71"/>
      <c r="H33" s="71"/>
    </row>
    <row r="34">
      <c r="A34" s="94">
        <f t="shared" si="1"/>
        <v>33</v>
      </c>
      <c r="B34" s="95" t="s">
        <v>439</v>
      </c>
      <c r="C34" s="95" t="s">
        <v>86</v>
      </c>
      <c r="D34" s="94" t="s">
        <v>78</v>
      </c>
      <c r="E34" s="95" t="s">
        <v>404</v>
      </c>
      <c r="F34" s="85" t="s">
        <v>1</v>
      </c>
      <c r="G34" s="71"/>
      <c r="H34" s="71"/>
    </row>
    <row r="35">
      <c r="A35" s="94">
        <f t="shared" si="1"/>
        <v>34</v>
      </c>
      <c r="B35" s="95" t="s">
        <v>440</v>
      </c>
      <c r="C35" s="95" t="s">
        <v>86</v>
      </c>
      <c r="D35" s="94" t="s">
        <v>50</v>
      </c>
      <c r="E35" s="95" t="s">
        <v>404</v>
      </c>
      <c r="F35" s="85" t="s">
        <v>1</v>
      </c>
      <c r="G35" s="71"/>
      <c r="H35" s="71"/>
    </row>
    <row r="36">
      <c r="A36" s="94">
        <f t="shared" si="1"/>
        <v>35</v>
      </c>
      <c r="B36" s="95" t="s">
        <v>441</v>
      </c>
      <c r="C36" s="95" t="s">
        <v>86</v>
      </c>
      <c r="D36" s="94" t="s">
        <v>50</v>
      </c>
      <c r="E36" s="95" t="s">
        <v>404</v>
      </c>
      <c r="F36" s="85" t="s">
        <v>1</v>
      </c>
      <c r="G36" s="71"/>
      <c r="H36" s="71"/>
    </row>
    <row r="37">
      <c r="A37" s="94">
        <f t="shared" si="1"/>
        <v>36</v>
      </c>
      <c r="B37" s="95" t="s">
        <v>442</v>
      </c>
      <c r="C37" s="95" t="s">
        <v>86</v>
      </c>
      <c r="D37" s="94" t="s">
        <v>50</v>
      </c>
      <c r="E37" s="95" t="s">
        <v>404</v>
      </c>
      <c r="F37" s="85" t="s">
        <v>1</v>
      </c>
      <c r="G37" s="71"/>
      <c r="H37" s="71"/>
    </row>
    <row r="38">
      <c r="A38" s="94">
        <f t="shared" si="1"/>
        <v>37</v>
      </c>
      <c r="B38" s="95" t="s">
        <v>443</v>
      </c>
      <c r="C38" s="95" t="s">
        <v>86</v>
      </c>
      <c r="D38" s="94" t="s">
        <v>50</v>
      </c>
      <c r="E38" s="95" t="s">
        <v>419</v>
      </c>
      <c r="F38" s="85" t="s">
        <v>1</v>
      </c>
      <c r="G38" s="71"/>
      <c r="H38" s="71"/>
    </row>
    <row r="39">
      <c r="A39" s="94">
        <f t="shared" si="1"/>
        <v>38</v>
      </c>
      <c r="B39" s="95" t="s">
        <v>444</v>
      </c>
      <c r="C39" s="95" t="s">
        <v>86</v>
      </c>
      <c r="D39" s="94" t="s">
        <v>50</v>
      </c>
      <c r="E39" s="95" t="s">
        <v>419</v>
      </c>
      <c r="F39" s="85" t="s">
        <v>1</v>
      </c>
      <c r="G39" s="71"/>
      <c r="H39" s="71"/>
    </row>
    <row r="40">
      <c r="A40" s="94">
        <f t="shared" si="1"/>
        <v>39</v>
      </c>
      <c r="B40" s="95" t="s">
        <v>445</v>
      </c>
      <c r="C40" s="95" t="s">
        <v>86</v>
      </c>
      <c r="D40" s="94" t="s">
        <v>50</v>
      </c>
      <c r="E40" s="95" t="s">
        <v>419</v>
      </c>
      <c r="F40" s="85" t="s">
        <v>1</v>
      </c>
      <c r="G40" s="71"/>
      <c r="H40" s="71"/>
    </row>
    <row r="41">
      <c r="A41" s="94">
        <f t="shared" si="1"/>
        <v>40</v>
      </c>
      <c r="B41" s="95" t="s">
        <v>446</v>
      </c>
      <c r="C41" s="95" t="s">
        <v>86</v>
      </c>
      <c r="D41" s="94" t="s">
        <v>78</v>
      </c>
      <c r="E41" s="95" t="s">
        <v>419</v>
      </c>
      <c r="F41" s="85" t="s">
        <v>1</v>
      </c>
      <c r="G41" s="71"/>
      <c r="H41" s="71"/>
    </row>
    <row r="42">
      <c r="A42" s="94">
        <f t="shared" si="1"/>
        <v>41</v>
      </c>
      <c r="B42" s="95" t="s">
        <v>447</v>
      </c>
      <c r="C42" s="95" t="s">
        <v>86</v>
      </c>
      <c r="D42" s="94" t="s">
        <v>78</v>
      </c>
      <c r="E42" s="95" t="s">
        <v>419</v>
      </c>
      <c r="F42" s="85" t="s">
        <v>1</v>
      </c>
      <c r="G42" s="71"/>
      <c r="H42" s="71"/>
    </row>
    <row r="43">
      <c r="A43" s="94">
        <f t="shared" si="1"/>
        <v>42</v>
      </c>
      <c r="B43" s="95" t="s">
        <v>448</v>
      </c>
      <c r="C43" s="95" t="s">
        <v>86</v>
      </c>
      <c r="D43" s="94" t="s">
        <v>78</v>
      </c>
      <c r="E43" s="95" t="s">
        <v>419</v>
      </c>
      <c r="F43" s="85" t="s">
        <v>1</v>
      </c>
      <c r="G43" s="74"/>
      <c r="H43" s="74"/>
    </row>
    <row r="44">
      <c r="A44" s="94">
        <f t="shared" si="1"/>
        <v>43</v>
      </c>
      <c r="B44" s="95" t="s">
        <v>449</v>
      </c>
      <c r="C44" s="95" t="s">
        <v>86</v>
      </c>
      <c r="D44" s="94" t="s">
        <v>50</v>
      </c>
      <c r="E44" s="95" t="s">
        <v>419</v>
      </c>
      <c r="F44" s="85" t="s">
        <v>1</v>
      </c>
      <c r="G44" s="74"/>
      <c r="H44" s="74" t="s">
        <v>83</v>
      </c>
    </row>
    <row r="45">
      <c r="A45" s="94">
        <f t="shared" si="1"/>
        <v>44</v>
      </c>
      <c r="B45" s="95" t="s">
        <v>450</v>
      </c>
      <c r="C45" s="95" t="s">
        <v>86</v>
      </c>
      <c r="D45" s="94" t="s">
        <v>78</v>
      </c>
      <c r="E45" s="95" t="s">
        <v>419</v>
      </c>
      <c r="F45" s="85" t="s">
        <v>1</v>
      </c>
      <c r="G45" s="71"/>
      <c r="H45" s="71"/>
    </row>
    <row r="46">
      <c r="A46" s="94">
        <f t="shared" si="1"/>
        <v>45</v>
      </c>
      <c r="B46" s="95" t="s">
        <v>451</v>
      </c>
      <c r="C46" s="95" t="s">
        <v>86</v>
      </c>
      <c r="D46" s="94" t="s">
        <v>78</v>
      </c>
      <c r="E46" s="95" t="s">
        <v>419</v>
      </c>
      <c r="F46" s="85" t="s">
        <v>1</v>
      </c>
      <c r="G46" s="74"/>
      <c r="H46" s="74"/>
    </row>
    <row r="47">
      <c r="A47" s="94">
        <f t="shared" si="1"/>
        <v>46</v>
      </c>
      <c r="B47" s="95" t="s">
        <v>452</v>
      </c>
      <c r="C47" s="95" t="s">
        <v>86</v>
      </c>
      <c r="D47" s="94" t="s">
        <v>50</v>
      </c>
      <c r="E47" s="95" t="s">
        <v>419</v>
      </c>
      <c r="F47" s="85" t="s">
        <v>1</v>
      </c>
      <c r="G47" s="71"/>
      <c r="H47" s="71"/>
    </row>
    <row r="48">
      <c r="A48" s="94">
        <f t="shared" si="1"/>
        <v>47</v>
      </c>
      <c r="B48" s="95" t="s">
        <v>453</v>
      </c>
      <c r="C48" s="95" t="s">
        <v>86</v>
      </c>
      <c r="D48" s="94" t="s">
        <v>78</v>
      </c>
      <c r="E48" s="74" t="s">
        <v>411</v>
      </c>
      <c r="F48" s="85" t="s">
        <v>1</v>
      </c>
      <c r="G48" s="71"/>
      <c r="H48" s="71"/>
    </row>
    <row r="49">
      <c r="A49" s="94">
        <f t="shared" si="1"/>
        <v>48</v>
      </c>
      <c r="B49" s="95" t="s">
        <v>454</v>
      </c>
      <c r="C49" s="95" t="s">
        <v>86</v>
      </c>
      <c r="D49" s="94" t="s">
        <v>50</v>
      </c>
      <c r="E49" s="74" t="s">
        <v>411</v>
      </c>
      <c r="F49" s="85" t="s">
        <v>1</v>
      </c>
      <c r="G49" s="71"/>
      <c r="H49" s="71"/>
    </row>
    <row r="50">
      <c r="A50" s="94">
        <f t="shared" si="1"/>
        <v>49</v>
      </c>
      <c r="B50" s="95" t="s">
        <v>455</v>
      </c>
      <c r="C50" s="95" t="s">
        <v>86</v>
      </c>
      <c r="D50" s="94" t="s">
        <v>50</v>
      </c>
      <c r="E50" s="74" t="s">
        <v>411</v>
      </c>
      <c r="F50" s="85" t="s">
        <v>1</v>
      </c>
      <c r="G50" s="71"/>
      <c r="H50" s="71"/>
    </row>
    <row r="51">
      <c r="A51" s="94">
        <f t="shared" si="1"/>
        <v>50</v>
      </c>
      <c r="B51" s="95" t="s">
        <v>456</v>
      </c>
      <c r="C51" s="95" t="s">
        <v>86</v>
      </c>
      <c r="D51" s="94" t="s">
        <v>50</v>
      </c>
      <c r="E51" s="74" t="s">
        <v>411</v>
      </c>
      <c r="F51" s="85" t="s">
        <v>1</v>
      </c>
      <c r="G51" s="71"/>
      <c r="H51" s="71"/>
    </row>
    <row r="52">
      <c r="A52" s="94">
        <f t="shared" si="1"/>
        <v>51</v>
      </c>
      <c r="B52" s="95" t="s">
        <v>457</v>
      </c>
      <c r="C52" s="95" t="s">
        <v>86</v>
      </c>
      <c r="D52" s="94" t="s">
        <v>50</v>
      </c>
      <c r="E52" s="74" t="s">
        <v>411</v>
      </c>
      <c r="F52" s="85" t="s">
        <v>1</v>
      </c>
      <c r="G52" s="71"/>
      <c r="H52" s="71"/>
    </row>
    <row r="53">
      <c r="A53" s="94">
        <f t="shared" si="1"/>
        <v>52</v>
      </c>
      <c r="B53" s="95" t="s">
        <v>458</v>
      </c>
      <c r="C53" s="95" t="s">
        <v>86</v>
      </c>
      <c r="D53" s="94" t="s">
        <v>50</v>
      </c>
      <c r="E53" s="74" t="s">
        <v>411</v>
      </c>
      <c r="F53" s="85" t="s">
        <v>1</v>
      </c>
      <c r="G53" s="71"/>
      <c r="H53" s="71"/>
    </row>
    <row r="54">
      <c r="A54" s="94">
        <f t="shared" si="1"/>
        <v>53</v>
      </c>
      <c r="B54" s="95" t="s">
        <v>459</v>
      </c>
      <c r="C54" s="95" t="s">
        <v>86</v>
      </c>
      <c r="D54" s="94" t="s">
        <v>50</v>
      </c>
      <c r="E54" s="74" t="s">
        <v>411</v>
      </c>
      <c r="F54" s="85" t="s">
        <v>1</v>
      </c>
      <c r="G54" s="71"/>
      <c r="H54" s="71"/>
    </row>
    <row r="55">
      <c r="A55" s="94">
        <f t="shared" si="1"/>
        <v>54</v>
      </c>
      <c r="B55" s="95" t="s">
        <v>460</v>
      </c>
      <c r="C55" s="95" t="s">
        <v>86</v>
      </c>
      <c r="D55" s="94" t="s">
        <v>50</v>
      </c>
      <c r="E55" s="74" t="s">
        <v>411</v>
      </c>
      <c r="F55" s="85" t="s">
        <v>1</v>
      </c>
      <c r="G55" s="71"/>
      <c r="H55" s="71"/>
    </row>
    <row r="56">
      <c r="A56" s="94">
        <f t="shared" si="1"/>
        <v>55</v>
      </c>
      <c r="B56" s="95" t="s">
        <v>461</v>
      </c>
      <c r="C56" s="95" t="s">
        <v>86</v>
      </c>
      <c r="D56" s="94" t="s">
        <v>50</v>
      </c>
      <c r="E56" s="74" t="s">
        <v>411</v>
      </c>
      <c r="G56" s="74" t="s">
        <v>2</v>
      </c>
      <c r="H56" s="74" t="s">
        <v>123</v>
      </c>
    </row>
    <row r="57">
      <c r="A57" s="94">
        <f t="shared" si="1"/>
        <v>56</v>
      </c>
      <c r="B57" s="95" t="s">
        <v>462</v>
      </c>
      <c r="C57" s="95" t="s">
        <v>86</v>
      </c>
      <c r="D57" s="94" t="s">
        <v>50</v>
      </c>
      <c r="E57" s="74" t="s">
        <v>411</v>
      </c>
      <c r="F57" s="85" t="s">
        <v>1</v>
      </c>
      <c r="G57" s="71"/>
      <c r="H57" s="71"/>
    </row>
    <row r="58">
      <c r="A58" s="94">
        <f t="shared" si="1"/>
        <v>57</v>
      </c>
      <c r="B58" s="95" t="s">
        <v>463</v>
      </c>
      <c r="C58" s="95" t="s">
        <v>86</v>
      </c>
      <c r="D58" s="94" t="s">
        <v>78</v>
      </c>
      <c r="E58" s="74" t="s">
        <v>411</v>
      </c>
      <c r="F58" s="85" t="s">
        <v>1</v>
      </c>
      <c r="G58" s="71"/>
      <c r="H58" s="71"/>
    </row>
    <row r="59">
      <c r="A59" s="94">
        <f t="shared" si="1"/>
        <v>58</v>
      </c>
      <c r="B59" s="95" t="s">
        <v>464</v>
      </c>
      <c r="C59" s="95" t="s">
        <v>86</v>
      </c>
      <c r="D59" s="94" t="s">
        <v>50</v>
      </c>
      <c r="E59" s="74" t="s">
        <v>411</v>
      </c>
      <c r="F59" s="85" t="s">
        <v>1</v>
      </c>
      <c r="G59" s="74"/>
      <c r="H59" s="74"/>
    </row>
    <row r="60">
      <c r="A60" s="94">
        <f t="shared" si="1"/>
        <v>59</v>
      </c>
      <c r="B60" s="95" t="s">
        <v>465</v>
      </c>
      <c r="C60" s="95" t="s">
        <v>86</v>
      </c>
      <c r="D60" s="94" t="s">
        <v>50</v>
      </c>
      <c r="E60" s="74" t="s">
        <v>411</v>
      </c>
      <c r="F60" s="85" t="s">
        <v>1</v>
      </c>
      <c r="G60" s="71"/>
      <c r="H60" s="71"/>
    </row>
    <row r="61">
      <c r="A61" s="94">
        <f t="shared" si="1"/>
        <v>60</v>
      </c>
      <c r="B61" s="95" t="s">
        <v>466</v>
      </c>
      <c r="C61" s="95" t="s">
        <v>86</v>
      </c>
      <c r="D61" s="94" t="s">
        <v>50</v>
      </c>
      <c r="E61" s="74" t="s">
        <v>411</v>
      </c>
      <c r="F61" s="85" t="s">
        <v>1</v>
      </c>
      <c r="G61" s="71"/>
      <c r="H61" s="71"/>
    </row>
    <row r="62">
      <c r="A62" s="94">
        <f t="shared" si="1"/>
        <v>61</v>
      </c>
      <c r="B62" s="95" t="s">
        <v>467</v>
      </c>
      <c r="C62" s="95" t="s">
        <v>86</v>
      </c>
      <c r="D62" s="94" t="s">
        <v>50</v>
      </c>
      <c r="E62" s="74" t="s">
        <v>411</v>
      </c>
      <c r="F62" s="85" t="s">
        <v>1</v>
      </c>
      <c r="G62" s="71"/>
      <c r="H62" s="71"/>
    </row>
    <row r="63">
      <c r="A63" s="94">
        <f t="shared" si="1"/>
        <v>62</v>
      </c>
      <c r="B63" s="95" t="s">
        <v>468</v>
      </c>
      <c r="C63" s="95" t="s">
        <v>86</v>
      </c>
      <c r="D63" s="94" t="s">
        <v>50</v>
      </c>
      <c r="E63" s="74" t="s">
        <v>411</v>
      </c>
      <c r="F63" s="85" t="s">
        <v>1</v>
      </c>
      <c r="G63" s="71"/>
      <c r="H63" s="71"/>
    </row>
    <row r="64">
      <c r="A64" s="94">
        <f t="shared" si="1"/>
        <v>63</v>
      </c>
      <c r="B64" s="95" t="s">
        <v>469</v>
      </c>
      <c r="C64" s="95" t="s">
        <v>86</v>
      </c>
      <c r="D64" s="94" t="s">
        <v>50</v>
      </c>
      <c r="E64" s="74" t="s">
        <v>411</v>
      </c>
      <c r="F64" s="85" t="s">
        <v>1</v>
      </c>
      <c r="G64" s="71"/>
      <c r="H64" s="71"/>
    </row>
    <row r="65">
      <c r="A65" s="94">
        <f t="shared" si="1"/>
        <v>64</v>
      </c>
      <c r="B65" s="95" t="s">
        <v>470</v>
      </c>
      <c r="C65" s="95" t="s">
        <v>86</v>
      </c>
      <c r="D65" s="94" t="s">
        <v>50</v>
      </c>
      <c r="E65" s="74" t="s">
        <v>411</v>
      </c>
      <c r="F65" s="85" t="s">
        <v>1</v>
      </c>
      <c r="G65" s="74"/>
      <c r="H65" s="74"/>
    </row>
    <row r="66">
      <c r="A66" s="94">
        <f t="shared" si="1"/>
        <v>65</v>
      </c>
      <c r="B66" s="95" t="s">
        <v>471</v>
      </c>
      <c r="C66" s="95" t="s">
        <v>86</v>
      </c>
      <c r="D66" s="94" t="s">
        <v>50</v>
      </c>
      <c r="E66" s="74" t="s">
        <v>411</v>
      </c>
      <c r="F66" s="81" t="s">
        <v>1</v>
      </c>
      <c r="G66" s="74"/>
      <c r="H66" s="74" t="s">
        <v>83</v>
      </c>
    </row>
    <row r="67">
      <c r="A67" s="94">
        <f t="shared" si="1"/>
        <v>66</v>
      </c>
      <c r="B67" s="95" t="s">
        <v>472</v>
      </c>
      <c r="C67" s="95" t="s">
        <v>86</v>
      </c>
      <c r="D67" s="94" t="s">
        <v>50</v>
      </c>
      <c r="E67" s="74" t="s">
        <v>411</v>
      </c>
      <c r="F67" s="85" t="s">
        <v>1</v>
      </c>
      <c r="G67" s="71"/>
      <c r="H67" s="71"/>
    </row>
    <row r="68">
      <c r="A68" s="94">
        <f t="shared" si="1"/>
        <v>67</v>
      </c>
      <c r="B68" s="95" t="s">
        <v>473</v>
      </c>
      <c r="C68" s="95" t="s">
        <v>86</v>
      </c>
      <c r="D68" s="94" t="s">
        <v>50</v>
      </c>
      <c r="E68" s="74" t="s">
        <v>411</v>
      </c>
      <c r="F68" s="85" t="s">
        <v>1</v>
      </c>
      <c r="G68" s="71"/>
      <c r="H68" s="71"/>
    </row>
    <row r="69">
      <c r="A69" s="94">
        <f t="shared" si="1"/>
        <v>68</v>
      </c>
      <c r="B69" s="95" t="s">
        <v>474</v>
      </c>
      <c r="C69" s="95" t="s">
        <v>86</v>
      </c>
      <c r="D69" s="94" t="s">
        <v>50</v>
      </c>
      <c r="E69" s="74" t="s">
        <v>411</v>
      </c>
      <c r="F69" s="85" t="s">
        <v>1</v>
      </c>
      <c r="G69" s="71"/>
      <c r="H69" s="71"/>
    </row>
    <row r="70">
      <c r="A70" s="94">
        <f t="shared" si="1"/>
        <v>69</v>
      </c>
      <c r="B70" s="95" t="s">
        <v>475</v>
      </c>
      <c r="C70" s="95" t="s">
        <v>86</v>
      </c>
      <c r="D70" s="94" t="s">
        <v>78</v>
      </c>
      <c r="E70" s="74" t="s">
        <v>411</v>
      </c>
      <c r="F70" s="85" t="s">
        <v>1</v>
      </c>
      <c r="G70" s="71"/>
      <c r="H70" s="71"/>
    </row>
    <row r="71">
      <c r="A71" s="94">
        <f t="shared" si="1"/>
        <v>70</v>
      </c>
      <c r="B71" s="95" t="s">
        <v>476</v>
      </c>
      <c r="C71" s="95" t="s">
        <v>86</v>
      </c>
      <c r="D71" s="94" t="s">
        <v>50</v>
      </c>
      <c r="E71" s="74" t="s">
        <v>411</v>
      </c>
      <c r="F71" s="85" t="s">
        <v>1</v>
      </c>
      <c r="G71" s="71"/>
      <c r="H71" s="71"/>
    </row>
    <row r="72">
      <c r="A72" s="94">
        <f t="shared" si="1"/>
        <v>71</v>
      </c>
      <c r="B72" s="95" t="s">
        <v>477</v>
      </c>
      <c r="C72" s="95" t="s">
        <v>86</v>
      </c>
      <c r="D72" s="94" t="s">
        <v>50</v>
      </c>
      <c r="E72" s="74" t="s">
        <v>411</v>
      </c>
      <c r="F72" s="85" t="s">
        <v>1</v>
      </c>
      <c r="G72" s="71"/>
      <c r="H72" s="71"/>
    </row>
    <row r="73">
      <c r="A73" s="94">
        <f t="shared" si="1"/>
        <v>72</v>
      </c>
      <c r="B73" s="95" t="s">
        <v>478</v>
      </c>
      <c r="C73" s="95" t="s">
        <v>86</v>
      </c>
      <c r="D73" s="94" t="s">
        <v>50</v>
      </c>
      <c r="E73" s="74" t="s">
        <v>411</v>
      </c>
      <c r="F73" s="85" t="s">
        <v>1</v>
      </c>
      <c r="G73" s="71"/>
      <c r="H73" s="71"/>
    </row>
    <row r="74">
      <c r="A74" s="94">
        <f t="shared" si="1"/>
        <v>73</v>
      </c>
      <c r="B74" s="95" t="s">
        <v>479</v>
      </c>
      <c r="C74" s="95" t="s">
        <v>56</v>
      </c>
      <c r="D74" s="94" t="s">
        <v>78</v>
      </c>
      <c r="E74" s="95" t="s">
        <v>404</v>
      </c>
      <c r="F74" s="85" t="s">
        <v>1</v>
      </c>
      <c r="G74" s="71"/>
      <c r="H74" s="71"/>
    </row>
    <row r="75">
      <c r="A75" s="94">
        <f t="shared" si="1"/>
        <v>74</v>
      </c>
      <c r="B75" s="95" t="s">
        <v>480</v>
      </c>
      <c r="C75" s="95" t="s">
        <v>56</v>
      </c>
      <c r="D75" s="94" t="s">
        <v>50</v>
      </c>
      <c r="E75" s="95" t="s">
        <v>404</v>
      </c>
      <c r="F75" s="85" t="s">
        <v>1</v>
      </c>
      <c r="G75" s="71"/>
      <c r="H75" s="71"/>
    </row>
    <row r="76">
      <c r="A76" s="94">
        <f t="shared" si="1"/>
        <v>75</v>
      </c>
      <c r="B76" s="95" t="s">
        <v>481</v>
      </c>
      <c r="C76" s="95" t="s">
        <v>56</v>
      </c>
      <c r="D76" s="94" t="s">
        <v>78</v>
      </c>
      <c r="E76" s="95" t="s">
        <v>404</v>
      </c>
      <c r="F76" s="85" t="s">
        <v>1</v>
      </c>
      <c r="G76" s="71"/>
      <c r="H76" s="71"/>
    </row>
    <row r="77">
      <c r="A77" s="94">
        <f t="shared" si="1"/>
        <v>76</v>
      </c>
      <c r="B77" s="95" t="s">
        <v>482</v>
      </c>
      <c r="C77" s="95" t="s">
        <v>56</v>
      </c>
      <c r="D77" s="94" t="s">
        <v>50</v>
      </c>
      <c r="E77" s="95" t="s">
        <v>404</v>
      </c>
      <c r="G77" s="74" t="s">
        <v>2</v>
      </c>
      <c r="H77" s="74" t="s">
        <v>123</v>
      </c>
    </row>
    <row r="78">
      <c r="A78" s="94">
        <f t="shared" si="1"/>
        <v>77</v>
      </c>
      <c r="B78" s="95" t="s">
        <v>483</v>
      </c>
      <c r="C78" s="95" t="s">
        <v>56</v>
      </c>
      <c r="D78" s="94" t="s">
        <v>78</v>
      </c>
      <c r="E78" s="95" t="s">
        <v>404</v>
      </c>
      <c r="F78" s="85" t="s">
        <v>1</v>
      </c>
      <c r="G78" s="71"/>
      <c r="H78" s="71"/>
    </row>
    <row r="79">
      <c r="A79" s="94">
        <f t="shared" si="1"/>
        <v>78</v>
      </c>
      <c r="B79" s="95" t="s">
        <v>484</v>
      </c>
      <c r="C79" s="95" t="s">
        <v>56</v>
      </c>
      <c r="D79" s="94" t="s">
        <v>50</v>
      </c>
      <c r="E79" s="95" t="s">
        <v>404</v>
      </c>
      <c r="F79" s="85" t="s">
        <v>1</v>
      </c>
      <c r="G79" s="71"/>
      <c r="H79" s="71"/>
    </row>
    <row r="80">
      <c r="A80" s="94">
        <f t="shared" si="1"/>
        <v>79</v>
      </c>
      <c r="B80" s="95" t="s">
        <v>485</v>
      </c>
      <c r="C80" s="95" t="s">
        <v>56</v>
      </c>
      <c r="D80" s="94" t="s">
        <v>50</v>
      </c>
      <c r="E80" s="95" t="s">
        <v>404</v>
      </c>
      <c r="F80" s="85" t="s">
        <v>1</v>
      </c>
      <c r="G80" s="71"/>
      <c r="H80" s="71"/>
    </row>
    <row r="81">
      <c r="A81" s="94">
        <f t="shared" si="1"/>
        <v>80</v>
      </c>
      <c r="B81" s="95" t="s">
        <v>486</v>
      </c>
      <c r="C81" s="95" t="s">
        <v>56</v>
      </c>
      <c r="D81" s="94" t="s">
        <v>50</v>
      </c>
      <c r="E81" s="95" t="s">
        <v>404</v>
      </c>
      <c r="G81" s="74" t="s">
        <v>2</v>
      </c>
      <c r="H81" s="74" t="s">
        <v>123</v>
      </c>
    </row>
    <row r="82">
      <c r="A82" s="94">
        <f t="shared" si="1"/>
        <v>81</v>
      </c>
      <c r="B82" s="95" t="s">
        <v>487</v>
      </c>
      <c r="C82" s="95" t="s">
        <v>56</v>
      </c>
      <c r="D82" s="94" t="s">
        <v>50</v>
      </c>
      <c r="E82" s="95" t="s">
        <v>404</v>
      </c>
      <c r="F82" s="85" t="s">
        <v>1</v>
      </c>
      <c r="G82" s="71"/>
      <c r="H82" s="71"/>
    </row>
    <row r="83">
      <c r="A83" s="94">
        <f t="shared" si="1"/>
        <v>82</v>
      </c>
      <c r="B83" s="95" t="s">
        <v>488</v>
      </c>
      <c r="C83" s="95" t="s">
        <v>56</v>
      </c>
      <c r="D83" s="94" t="s">
        <v>50</v>
      </c>
      <c r="E83" s="95" t="s">
        <v>404</v>
      </c>
      <c r="F83" s="85" t="s">
        <v>1</v>
      </c>
      <c r="G83" s="71"/>
      <c r="H83" s="71"/>
    </row>
    <row r="84">
      <c r="A84" s="94">
        <f t="shared" si="1"/>
        <v>83</v>
      </c>
      <c r="B84" s="95" t="s">
        <v>489</v>
      </c>
      <c r="C84" s="95" t="s">
        <v>56</v>
      </c>
      <c r="D84" s="94" t="s">
        <v>50</v>
      </c>
      <c r="E84" s="95" t="s">
        <v>404</v>
      </c>
      <c r="F84" s="85" t="s">
        <v>1</v>
      </c>
      <c r="G84" s="71"/>
      <c r="H84" s="71"/>
    </row>
    <row r="85">
      <c r="A85" s="94">
        <f t="shared" si="1"/>
        <v>84</v>
      </c>
      <c r="B85" s="95" t="s">
        <v>490</v>
      </c>
      <c r="C85" s="95" t="s">
        <v>56</v>
      </c>
      <c r="D85" s="94" t="s">
        <v>78</v>
      </c>
      <c r="E85" s="95" t="s">
        <v>404</v>
      </c>
      <c r="F85" s="85" t="s">
        <v>1</v>
      </c>
      <c r="G85" s="71"/>
      <c r="H85" s="71"/>
    </row>
    <row r="86">
      <c r="A86" s="94">
        <f t="shared" si="1"/>
        <v>85</v>
      </c>
      <c r="B86" s="95" t="s">
        <v>491</v>
      </c>
      <c r="C86" s="95" t="s">
        <v>56</v>
      </c>
      <c r="D86" s="94" t="s">
        <v>50</v>
      </c>
      <c r="E86" s="95" t="s">
        <v>404</v>
      </c>
      <c r="F86" s="85" t="s">
        <v>1</v>
      </c>
      <c r="G86" s="74"/>
      <c r="H86" s="74"/>
    </row>
    <row r="87">
      <c r="A87" s="94">
        <f t="shared" si="1"/>
        <v>86</v>
      </c>
      <c r="B87" s="95" t="s">
        <v>492</v>
      </c>
      <c r="C87" s="95" t="s">
        <v>56</v>
      </c>
      <c r="D87" s="94" t="s">
        <v>78</v>
      </c>
      <c r="E87" s="95" t="s">
        <v>404</v>
      </c>
      <c r="F87" s="85" t="s">
        <v>1</v>
      </c>
      <c r="G87" s="74"/>
      <c r="H87" s="74"/>
    </row>
    <row r="88">
      <c r="A88" s="94">
        <f t="shared" si="1"/>
        <v>87</v>
      </c>
      <c r="B88" s="95" t="s">
        <v>493</v>
      </c>
      <c r="C88" s="95" t="s">
        <v>56</v>
      </c>
      <c r="D88" s="94" t="s">
        <v>78</v>
      </c>
      <c r="E88" s="95" t="s">
        <v>404</v>
      </c>
      <c r="F88" s="85" t="s">
        <v>1</v>
      </c>
      <c r="G88" s="71"/>
      <c r="H88" s="71"/>
    </row>
    <row r="89">
      <c r="A89" s="94">
        <f t="shared" si="1"/>
        <v>88</v>
      </c>
      <c r="B89" s="95" t="s">
        <v>494</v>
      </c>
      <c r="C89" s="95" t="s">
        <v>56</v>
      </c>
      <c r="D89" s="94" t="s">
        <v>50</v>
      </c>
      <c r="E89" s="95" t="s">
        <v>404</v>
      </c>
      <c r="F89" s="85" t="s">
        <v>1</v>
      </c>
      <c r="G89" s="71"/>
      <c r="H89" s="71"/>
    </row>
    <row r="90">
      <c r="A90" s="94">
        <f t="shared" si="1"/>
        <v>89</v>
      </c>
      <c r="B90" s="95" t="s">
        <v>495</v>
      </c>
      <c r="C90" s="95" t="s">
        <v>56</v>
      </c>
      <c r="D90" s="94" t="s">
        <v>78</v>
      </c>
      <c r="E90" s="95" t="s">
        <v>404</v>
      </c>
      <c r="F90" s="85" t="s">
        <v>1</v>
      </c>
      <c r="G90" s="71"/>
      <c r="H90" s="71"/>
    </row>
    <row r="91">
      <c r="A91" s="94">
        <f t="shared" si="1"/>
        <v>90</v>
      </c>
      <c r="B91" s="95" t="s">
        <v>496</v>
      </c>
      <c r="C91" s="95" t="s">
        <v>56</v>
      </c>
      <c r="D91" s="94" t="s">
        <v>50</v>
      </c>
      <c r="E91" s="95" t="s">
        <v>404</v>
      </c>
      <c r="G91" s="74" t="s">
        <v>2</v>
      </c>
      <c r="H91" s="74" t="s">
        <v>69</v>
      </c>
    </row>
    <row r="92">
      <c r="A92" s="94">
        <f t="shared" si="1"/>
        <v>91</v>
      </c>
      <c r="B92" s="95" t="s">
        <v>497</v>
      </c>
      <c r="C92" s="95" t="s">
        <v>56</v>
      </c>
      <c r="D92" s="94" t="s">
        <v>50</v>
      </c>
      <c r="E92" s="95" t="s">
        <v>404</v>
      </c>
      <c r="F92" s="85" t="s">
        <v>1</v>
      </c>
      <c r="G92" s="71"/>
      <c r="H92" s="71"/>
    </row>
    <row r="93">
      <c r="A93" s="94">
        <f t="shared" si="1"/>
        <v>92</v>
      </c>
      <c r="B93" s="95" t="s">
        <v>498</v>
      </c>
      <c r="C93" s="95" t="s">
        <v>56</v>
      </c>
      <c r="D93" s="94" t="s">
        <v>50</v>
      </c>
      <c r="E93" s="95" t="s">
        <v>404</v>
      </c>
      <c r="F93" s="85" t="s">
        <v>1</v>
      </c>
      <c r="G93" s="82"/>
      <c r="H93" s="82"/>
    </row>
    <row r="94">
      <c r="A94" s="94">
        <f t="shared" si="1"/>
        <v>93</v>
      </c>
      <c r="B94" s="95" t="s">
        <v>499</v>
      </c>
      <c r="C94" s="95" t="s">
        <v>56</v>
      </c>
      <c r="D94" s="94" t="s">
        <v>50</v>
      </c>
      <c r="E94" s="95" t="s">
        <v>404</v>
      </c>
      <c r="F94" s="85" t="s">
        <v>1</v>
      </c>
      <c r="G94" s="82"/>
      <c r="H94" s="82"/>
    </row>
    <row r="95">
      <c r="A95" s="94">
        <f t="shared" si="1"/>
        <v>94</v>
      </c>
      <c r="B95" s="95" t="s">
        <v>500</v>
      </c>
      <c r="C95" s="95" t="s">
        <v>56</v>
      </c>
      <c r="D95" s="94" t="s">
        <v>50</v>
      </c>
      <c r="E95" s="95" t="s">
        <v>404</v>
      </c>
      <c r="F95" s="85" t="s">
        <v>1</v>
      </c>
      <c r="G95" s="71"/>
      <c r="H95" s="71"/>
    </row>
    <row r="96">
      <c r="A96" s="94">
        <f t="shared" si="1"/>
        <v>95</v>
      </c>
      <c r="B96" s="95" t="s">
        <v>501</v>
      </c>
      <c r="C96" s="95" t="s">
        <v>56</v>
      </c>
      <c r="D96" s="94" t="s">
        <v>78</v>
      </c>
      <c r="E96" s="95" t="s">
        <v>404</v>
      </c>
      <c r="G96" s="74" t="s">
        <v>2</v>
      </c>
      <c r="H96" s="74" t="s">
        <v>123</v>
      </c>
    </row>
    <row r="97">
      <c r="A97" s="94">
        <f t="shared" si="1"/>
        <v>96</v>
      </c>
      <c r="B97" s="95" t="s">
        <v>502</v>
      </c>
      <c r="C97" s="95" t="s">
        <v>56</v>
      </c>
      <c r="D97" s="94" t="s">
        <v>50</v>
      </c>
      <c r="E97" s="95" t="s">
        <v>404</v>
      </c>
      <c r="F97" s="85" t="s">
        <v>1</v>
      </c>
      <c r="G97" s="71"/>
      <c r="H97" s="71"/>
    </row>
    <row r="98">
      <c r="A98" s="94">
        <f t="shared" si="1"/>
        <v>97</v>
      </c>
      <c r="B98" s="95" t="s">
        <v>503</v>
      </c>
      <c r="C98" s="95" t="s">
        <v>56</v>
      </c>
      <c r="D98" s="94" t="s">
        <v>50</v>
      </c>
      <c r="E98" s="95" t="s">
        <v>404</v>
      </c>
      <c r="F98" s="85" t="s">
        <v>1</v>
      </c>
      <c r="G98" s="71"/>
      <c r="H98" s="71"/>
    </row>
    <row r="99">
      <c r="A99" s="94">
        <f t="shared" si="1"/>
        <v>98</v>
      </c>
      <c r="B99" s="95" t="s">
        <v>504</v>
      </c>
      <c r="C99" s="95" t="s">
        <v>56</v>
      </c>
      <c r="D99" s="94" t="s">
        <v>50</v>
      </c>
      <c r="E99" s="95" t="s">
        <v>404</v>
      </c>
      <c r="F99" s="85" t="s">
        <v>1</v>
      </c>
      <c r="G99" s="82"/>
      <c r="H99" s="82"/>
    </row>
    <row r="100">
      <c r="A100" s="94">
        <f t="shared" si="1"/>
        <v>99</v>
      </c>
      <c r="B100" s="95" t="s">
        <v>505</v>
      </c>
      <c r="C100" s="95" t="s">
        <v>56</v>
      </c>
      <c r="D100" s="94" t="s">
        <v>50</v>
      </c>
      <c r="E100" s="95" t="s">
        <v>404</v>
      </c>
      <c r="F100" s="85" t="s">
        <v>1</v>
      </c>
      <c r="G100" s="71"/>
      <c r="H100" s="71"/>
    </row>
    <row r="101">
      <c r="A101" s="94">
        <f t="shared" si="1"/>
        <v>100</v>
      </c>
      <c r="B101" s="95" t="s">
        <v>506</v>
      </c>
      <c r="C101" s="95" t="s">
        <v>56</v>
      </c>
      <c r="D101" s="94" t="s">
        <v>50</v>
      </c>
      <c r="E101" s="95" t="s">
        <v>419</v>
      </c>
      <c r="F101" s="85" t="s">
        <v>1</v>
      </c>
      <c r="G101" s="71"/>
      <c r="H101" s="71"/>
    </row>
    <row r="102">
      <c r="A102" s="94">
        <f t="shared" si="1"/>
        <v>101</v>
      </c>
      <c r="B102" s="95" t="s">
        <v>507</v>
      </c>
      <c r="C102" s="95" t="s">
        <v>56</v>
      </c>
      <c r="D102" s="94" t="s">
        <v>50</v>
      </c>
      <c r="E102" s="95" t="s">
        <v>419</v>
      </c>
      <c r="F102" s="85" t="s">
        <v>1</v>
      </c>
      <c r="G102" s="71"/>
      <c r="H102" s="71"/>
    </row>
    <row r="103">
      <c r="A103" s="94">
        <f t="shared" si="1"/>
        <v>102</v>
      </c>
      <c r="B103" s="95" t="s">
        <v>508</v>
      </c>
      <c r="C103" s="95" t="s">
        <v>56</v>
      </c>
      <c r="D103" s="94" t="s">
        <v>50</v>
      </c>
      <c r="E103" s="95" t="s">
        <v>419</v>
      </c>
      <c r="G103" s="74" t="s">
        <v>2</v>
      </c>
      <c r="H103" s="74" t="s">
        <v>123</v>
      </c>
    </row>
    <row r="104">
      <c r="A104" s="94">
        <f t="shared" si="1"/>
        <v>103</v>
      </c>
      <c r="B104" s="95" t="s">
        <v>509</v>
      </c>
      <c r="C104" s="95" t="s">
        <v>56</v>
      </c>
      <c r="D104" s="94" t="s">
        <v>50</v>
      </c>
      <c r="E104" s="95" t="s">
        <v>419</v>
      </c>
      <c r="F104" s="85" t="s">
        <v>1</v>
      </c>
      <c r="G104" s="71"/>
      <c r="H104" s="71"/>
    </row>
    <row r="105">
      <c r="A105" s="94">
        <f t="shared" si="1"/>
        <v>104</v>
      </c>
      <c r="B105" s="95" t="s">
        <v>510</v>
      </c>
      <c r="C105" s="95" t="s">
        <v>56</v>
      </c>
      <c r="D105" s="94" t="s">
        <v>50</v>
      </c>
      <c r="E105" s="95" t="s">
        <v>419</v>
      </c>
      <c r="F105" s="85" t="s">
        <v>1</v>
      </c>
      <c r="G105" s="82"/>
      <c r="H105" s="82"/>
    </row>
    <row r="106">
      <c r="A106" s="94">
        <f t="shared" si="1"/>
        <v>105</v>
      </c>
      <c r="B106" s="95" t="s">
        <v>511</v>
      </c>
      <c r="C106" s="95" t="s">
        <v>56</v>
      </c>
      <c r="D106" s="94" t="s">
        <v>50</v>
      </c>
      <c r="E106" s="95" t="s">
        <v>419</v>
      </c>
      <c r="F106" s="85" t="s">
        <v>1</v>
      </c>
      <c r="G106" s="71"/>
      <c r="H106" s="71"/>
    </row>
    <row r="107">
      <c r="A107" s="94">
        <f t="shared" si="1"/>
        <v>106</v>
      </c>
      <c r="B107" s="95" t="s">
        <v>512</v>
      </c>
      <c r="C107" s="95" t="s">
        <v>56</v>
      </c>
      <c r="D107" s="94" t="s">
        <v>50</v>
      </c>
      <c r="E107" s="95" t="s">
        <v>419</v>
      </c>
      <c r="F107" s="85" t="s">
        <v>1</v>
      </c>
      <c r="G107" s="71"/>
      <c r="H107" s="71"/>
    </row>
    <row r="108">
      <c r="A108" s="94">
        <f t="shared" si="1"/>
        <v>107</v>
      </c>
      <c r="B108" s="95" t="s">
        <v>513</v>
      </c>
      <c r="C108" s="95" t="s">
        <v>56</v>
      </c>
      <c r="D108" s="94" t="s">
        <v>78</v>
      </c>
      <c r="E108" s="95" t="s">
        <v>419</v>
      </c>
      <c r="F108" s="85" t="s">
        <v>1</v>
      </c>
      <c r="G108" s="71"/>
      <c r="H108" s="71"/>
    </row>
    <row r="109">
      <c r="A109" s="94">
        <f t="shared" si="1"/>
        <v>108</v>
      </c>
      <c r="B109" s="95" t="s">
        <v>514</v>
      </c>
      <c r="C109" s="95" t="s">
        <v>56</v>
      </c>
      <c r="D109" s="94" t="s">
        <v>78</v>
      </c>
      <c r="E109" s="95" t="s">
        <v>419</v>
      </c>
      <c r="F109" s="85" t="s">
        <v>1</v>
      </c>
      <c r="G109" s="71"/>
      <c r="H109" s="71"/>
    </row>
    <row r="110">
      <c r="A110" s="94">
        <f t="shared" si="1"/>
        <v>109</v>
      </c>
      <c r="B110" s="95" t="s">
        <v>515</v>
      </c>
      <c r="C110" s="95" t="s">
        <v>56</v>
      </c>
      <c r="D110" s="94" t="s">
        <v>78</v>
      </c>
      <c r="E110" s="95" t="s">
        <v>419</v>
      </c>
      <c r="F110" s="85" t="s">
        <v>1</v>
      </c>
      <c r="G110" s="71"/>
      <c r="H110" s="71"/>
    </row>
    <row r="111">
      <c r="A111" s="94">
        <f t="shared" si="1"/>
        <v>110</v>
      </c>
      <c r="B111" s="95" t="s">
        <v>516</v>
      </c>
      <c r="C111" s="95" t="s">
        <v>56</v>
      </c>
      <c r="D111" s="94" t="s">
        <v>50</v>
      </c>
      <c r="E111" s="95" t="s">
        <v>419</v>
      </c>
      <c r="F111" s="85" t="s">
        <v>1</v>
      </c>
      <c r="G111" s="71"/>
      <c r="H111" s="71"/>
    </row>
    <row r="112">
      <c r="A112" s="94">
        <f t="shared" si="1"/>
        <v>111</v>
      </c>
      <c r="B112" s="95" t="s">
        <v>517</v>
      </c>
      <c r="C112" s="95" t="s">
        <v>56</v>
      </c>
      <c r="D112" s="94" t="s">
        <v>78</v>
      </c>
      <c r="E112" s="95" t="s">
        <v>419</v>
      </c>
      <c r="F112" s="81" t="s">
        <v>1</v>
      </c>
      <c r="G112" s="74"/>
      <c r="H112" s="74" t="s">
        <v>83</v>
      </c>
    </row>
    <row r="113">
      <c r="A113" s="94">
        <f t="shared" si="1"/>
        <v>112</v>
      </c>
      <c r="B113" s="95" t="s">
        <v>518</v>
      </c>
      <c r="C113" s="95" t="s">
        <v>56</v>
      </c>
      <c r="D113" s="94" t="s">
        <v>78</v>
      </c>
      <c r="E113" s="95" t="s">
        <v>419</v>
      </c>
      <c r="F113" s="85" t="s">
        <v>1</v>
      </c>
      <c r="G113" s="71"/>
      <c r="H113" s="71"/>
    </row>
    <row r="114">
      <c r="A114" s="94">
        <f t="shared" si="1"/>
        <v>113</v>
      </c>
      <c r="B114" s="95" t="s">
        <v>519</v>
      </c>
      <c r="C114" s="95" t="s">
        <v>56</v>
      </c>
      <c r="D114" s="94" t="s">
        <v>78</v>
      </c>
      <c r="E114" s="95" t="s">
        <v>419</v>
      </c>
      <c r="F114" s="85" t="s">
        <v>1</v>
      </c>
      <c r="G114" s="71"/>
      <c r="H114" s="71"/>
    </row>
    <row r="115">
      <c r="A115" s="94">
        <f t="shared" si="1"/>
        <v>114</v>
      </c>
      <c r="B115" s="95" t="s">
        <v>520</v>
      </c>
      <c r="C115" s="95" t="s">
        <v>56</v>
      </c>
      <c r="D115" s="94" t="s">
        <v>50</v>
      </c>
      <c r="E115" s="95" t="s">
        <v>419</v>
      </c>
      <c r="F115" s="85" t="s">
        <v>1</v>
      </c>
      <c r="G115" s="71"/>
      <c r="H115" s="71"/>
    </row>
    <row r="116">
      <c r="A116" s="94">
        <f t="shared" si="1"/>
        <v>115</v>
      </c>
      <c r="B116" s="95" t="s">
        <v>521</v>
      </c>
      <c r="C116" s="95" t="s">
        <v>56</v>
      </c>
      <c r="D116" s="94" t="s">
        <v>50</v>
      </c>
      <c r="E116" s="95" t="s">
        <v>419</v>
      </c>
      <c r="F116" s="85" t="s">
        <v>1</v>
      </c>
      <c r="G116" s="71"/>
      <c r="H116" s="71"/>
    </row>
    <row r="117">
      <c r="A117" s="94">
        <f t="shared" si="1"/>
        <v>116</v>
      </c>
      <c r="B117" s="95" t="s">
        <v>522</v>
      </c>
      <c r="C117" s="95" t="s">
        <v>56</v>
      </c>
      <c r="D117" s="94" t="s">
        <v>50</v>
      </c>
      <c r="E117" s="95" t="s">
        <v>419</v>
      </c>
      <c r="F117" s="85" t="s">
        <v>1</v>
      </c>
      <c r="G117" s="71"/>
      <c r="H117" s="71"/>
    </row>
    <row r="118">
      <c r="A118" s="94">
        <f t="shared" si="1"/>
        <v>117</v>
      </c>
      <c r="B118" s="95" t="s">
        <v>523</v>
      </c>
      <c r="C118" s="95" t="s">
        <v>56</v>
      </c>
      <c r="D118" s="94" t="s">
        <v>50</v>
      </c>
      <c r="E118" s="95" t="s">
        <v>419</v>
      </c>
      <c r="F118" s="85" t="s">
        <v>1</v>
      </c>
      <c r="G118" s="82"/>
      <c r="H118" s="82"/>
    </row>
    <row r="119">
      <c r="A119" s="94">
        <f t="shared" si="1"/>
        <v>118</v>
      </c>
      <c r="B119" s="95" t="s">
        <v>524</v>
      </c>
      <c r="C119" s="95" t="s">
        <v>56</v>
      </c>
      <c r="D119" s="94" t="s">
        <v>78</v>
      </c>
      <c r="E119" s="95" t="s">
        <v>419</v>
      </c>
      <c r="F119" s="85" t="s">
        <v>1</v>
      </c>
      <c r="G119" s="82"/>
      <c r="H119" s="82"/>
    </row>
    <row r="120">
      <c r="A120" s="94">
        <f t="shared" si="1"/>
        <v>119</v>
      </c>
      <c r="B120" s="95" t="s">
        <v>525</v>
      </c>
      <c r="C120" s="95" t="s">
        <v>56</v>
      </c>
      <c r="D120" s="94" t="s">
        <v>50</v>
      </c>
      <c r="E120" s="95" t="s">
        <v>404</v>
      </c>
      <c r="F120" s="85" t="s">
        <v>1</v>
      </c>
      <c r="G120" s="71"/>
      <c r="H120" s="71"/>
    </row>
    <row r="121">
      <c r="A121" s="94">
        <f t="shared" si="1"/>
        <v>120</v>
      </c>
      <c r="B121" s="95" t="s">
        <v>526</v>
      </c>
      <c r="C121" s="95" t="s">
        <v>56</v>
      </c>
      <c r="D121" s="94" t="s">
        <v>78</v>
      </c>
      <c r="E121" s="95" t="s">
        <v>419</v>
      </c>
      <c r="F121" s="85" t="s">
        <v>1</v>
      </c>
      <c r="G121" s="71"/>
      <c r="H121" s="71"/>
    </row>
    <row r="122">
      <c r="A122" s="94">
        <f t="shared" si="1"/>
        <v>121</v>
      </c>
      <c r="B122" s="95" t="s">
        <v>527</v>
      </c>
      <c r="C122" s="95" t="s">
        <v>56</v>
      </c>
      <c r="D122" s="94" t="s">
        <v>50</v>
      </c>
      <c r="E122" s="95" t="s">
        <v>419</v>
      </c>
      <c r="F122" s="85" t="s">
        <v>1</v>
      </c>
      <c r="G122" s="71"/>
      <c r="H122" s="71"/>
    </row>
    <row r="123">
      <c r="A123" s="94">
        <f t="shared" si="1"/>
        <v>122</v>
      </c>
      <c r="B123" s="95" t="s">
        <v>528</v>
      </c>
      <c r="C123" s="95" t="s">
        <v>56</v>
      </c>
      <c r="D123" s="94" t="s">
        <v>78</v>
      </c>
      <c r="E123" s="95" t="s">
        <v>419</v>
      </c>
      <c r="F123" s="85" t="s">
        <v>1</v>
      </c>
      <c r="G123" s="71"/>
      <c r="H123" s="71"/>
    </row>
    <row r="124">
      <c r="A124" s="94">
        <f t="shared" si="1"/>
        <v>123</v>
      </c>
      <c r="B124" s="99" t="s">
        <v>529</v>
      </c>
      <c r="C124" s="99" t="s">
        <v>56</v>
      </c>
      <c r="D124" s="100" t="s">
        <v>50</v>
      </c>
      <c r="E124" s="99" t="s">
        <v>419</v>
      </c>
      <c r="F124" s="101" t="s">
        <v>1</v>
      </c>
      <c r="G124" s="102"/>
      <c r="H124" s="102"/>
    </row>
    <row r="125">
      <c r="A125" s="94">
        <f t="shared" si="1"/>
        <v>124</v>
      </c>
      <c r="B125" s="95" t="s">
        <v>530</v>
      </c>
      <c r="C125" s="95" t="s">
        <v>56</v>
      </c>
      <c r="D125" s="94" t="s">
        <v>50</v>
      </c>
      <c r="E125" s="95" t="s">
        <v>419</v>
      </c>
      <c r="F125" s="85" t="s">
        <v>1</v>
      </c>
      <c r="G125" s="71"/>
      <c r="H125" s="71"/>
    </row>
    <row r="126">
      <c r="A126" s="94">
        <f t="shared" si="1"/>
        <v>125</v>
      </c>
      <c r="B126" s="95" t="s">
        <v>531</v>
      </c>
      <c r="C126" s="95" t="s">
        <v>56</v>
      </c>
      <c r="D126" s="94" t="s">
        <v>50</v>
      </c>
      <c r="E126" s="95" t="s">
        <v>419</v>
      </c>
      <c r="F126" s="85" t="s">
        <v>1</v>
      </c>
      <c r="G126" s="82"/>
      <c r="H126" s="82"/>
    </row>
    <row r="127">
      <c r="A127" s="94">
        <f t="shared" si="1"/>
        <v>126</v>
      </c>
      <c r="B127" s="95" t="s">
        <v>532</v>
      </c>
      <c r="C127" s="95" t="s">
        <v>56</v>
      </c>
      <c r="D127" s="94" t="s">
        <v>50</v>
      </c>
      <c r="E127" s="95" t="s">
        <v>419</v>
      </c>
      <c r="F127" s="85" t="s">
        <v>1</v>
      </c>
      <c r="G127" s="71"/>
      <c r="H127" s="71"/>
    </row>
    <row r="128">
      <c r="A128" s="94">
        <f t="shared" si="1"/>
        <v>127</v>
      </c>
      <c r="B128" s="95" t="s">
        <v>533</v>
      </c>
      <c r="C128" s="95" t="s">
        <v>56</v>
      </c>
      <c r="D128" s="94" t="s">
        <v>78</v>
      </c>
      <c r="E128" s="74" t="s">
        <v>411</v>
      </c>
      <c r="F128" s="85" t="s">
        <v>1</v>
      </c>
      <c r="G128" s="74"/>
      <c r="H128" s="74"/>
    </row>
    <row r="129">
      <c r="A129" s="94">
        <f t="shared" si="1"/>
        <v>128</v>
      </c>
      <c r="B129" s="95" t="s">
        <v>534</v>
      </c>
      <c r="C129" s="95" t="s">
        <v>56</v>
      </c>
      <c r="D129" s="94" t="s">
        <v>78</v>
      </c>
      <c r="E129" s="74" t="s">
        <v>411</v>
      </c>
      <c r="G129" s="74" t="s">
        <v>2</v>
      </c>
      <c r="H129" s="74" t="s">
        <v>123</v>
      </c>
    </row>
    <row r="130">
      <c r="A130" s="94">
        <f t="shared" si="1"/>
        <v>129</v>
      </c>
      <c r="B130" s="95" t="s">
        <v>535</v>
      </c>
      <c r="C130" s="95" t="s">
        <v>56</v>
      </c>
      <c r="D130" s="94" t="s">
        <v>78</v>
      </c>
      <c r="E130" s="74" t="s">
        <v>411</v>
      </c>
      <c r="F130" s="85" t="s">
        <v>1</v>
      </c>
      <c r="G130" s="71"/>
      <c r="H130" s="71"/>
    </row>
    <row r="131">
      <c r="A131" s="94">
        <f t="shared" si="1"/>
        <v>130</v>
      </c>
      <c r="B131" s="95" t="s">
        <v>536</v>
      </c>
      <c r="C131" s="95" t="s">
        <v>56</v>
      </c>
      <c r="D131" s="94" t="s">
        <v>78</v>
      </c>
      <c r="E131" s="74" t="s">
        <v>411</v>
      </c>
      <c r="F131" s="85" t="s">
        <v>1</v>
      </c>
      <c r="G131" s="71"/>
      <c r="H131" s="71"/>
    </row>
    <row r="132">
      <c r="A132" s="94">
        <f t="shared" si="1"/>
        <v>131</v>
      </c>
      <c r="B132" s="95" t="s">
        <v>537</v>
      </c>
      <c r="C132" s="95" t="s">
        <v>56</v>
      </c>
      <c r="D132" s="94" t="s">
        <v>50</v>
      </c>
      <c r="E132" s="74" t="s">
        <v>411</v>
      </c>
      <c r="F132" s="85" t="s">
        <v>1</v>
      </c>
      <c r="G132" s="71"/>
      <c r="H132" s="71"/>
    </row>
    <row r="133">
      <c r="A133" s="94">
        <f t="shared" si="1"/>
        <v>132</v>
      </c>
      <c r="B133" s="95" t="s">
        <v>538</v>
      </c>
      <c r="C133" s="95" t="s">
        <v>56</v>
      </c>
      <c r="D133" s="94" t="s">
        <v>50</v>
      </c>
      <c r="E133" s="74" t="s">
        <v>411</v>
      </c>
      <c r="F133" s="85" t="s">
        <v>1</v>
      </c>
      <c r="G133" s="71"/>
      <c r="H133" s="71"/>
    </row>
    <row r="134">
      <c r="A134" s="94">
        <f t="shared" si="1"/>
        <v>133</v>
      </c>
      <c r="B134" s="95" t="s">
        <v>539</v>
      </c>
      <c r="C134" s="95" t="s">
        <v>56</v>
      </c>
      <c r="D134" s="94" t="s">
        <v>50</v>
      </c>
      <c r="E134" s="74" t="s">
        <v>411</v>
      </c>
      <c r="F134" s="85" t="s">
        <v>1</v>
      </c>
      <c r="G134" s="71"/>
      <c r="H134" s="71"/>
    </row>
    <row r="135">
      <c r="A135" s="94">
        <f t="shared" si="1"/>
        <v>134</v>
      </c>
      <c r="B135" s="95" t="s">
        <v>540</v>
      </c>
      <c r="C135" s="95" t="s">
        <v>56</v>
      </c>
      <c r="D135" s="94" t="s">
        <v>50</v>
      </c>
      <c r="E135" s="74" t="s">
        <v>411</v>
      </c>
      <c r="F135" s="85" t="s">
        <v>1</v>
      </c>
      <c r="G135" s="71"/>
      <c r="H135" s="71"/>
    </row>
    <row r="136">
      <c r="A136" s="94">
        <f t="shared" si="1"/>
        <v>135</v>
      </c>
      <c r="B136" s="95" t="s">
        <v>541</v>
      </c>
      <c r="C136" s="95" t="s">
        <v>56</v>
      </c>
      <c r="D136" s="94" t="s">
        <v>78</v>
      </c>
      <c r="E136" s="74" t="s">
        <v>411</v>
      </c>
      <c r="F136" s="74" t="s">
        <v>1</v>
      </c>
      <c r="G136" s="103"/>
      <c r="H136" s="103" t="s">
        <v>542</v>
      </c>
    </row>
    <row r="137">
      <c r="A137" s="94">
        <f t="shared" si="1"/>
        <v>136</v>
      </c>
      <c r="B137" s="95" t="s">
        <v>543</v>
      </c>
      <c r="C137" s="95" t="s">
        <v>56</v>
      </c>
      <c r="D137" s="94" t="s">
        <v>50</v>
      </c>
      <c r="E137" s="74" t="s">
        <v>411</v>
      </c>
      <c r="F137" s="85" t="s">
        <v>1</v>
      </c>
      <c r="G137" s="71"/>
      <c r="H137" s="71"/>
    </row>
    <row r="138">
      <c r="A138" s="94">
        <f t="shared" si="1"/>
        <v>137</v>
      </c>
      <c r="B138" s="95" t="s">
        <v>544</v>
      </c>
      <c r="C138" s="95" t="s">
        <v>56</v>
      </c>
      <c r="D138" s="94" t="s">
        <v>78</v>
      </c>
      <c r="E138" s="74" t="s">
        <v>411</v>
      </c>
      <c r="G138" s="74" t="s">
        <v>2</v>
      </c>
      <c r="H138" s="74" t="s">
        <v>123</v>
      </c>
    </row>
    <row r="139">
      <c r="A139" s="94">
        <f t="shared" si="1"/>
        <v>138</v>
      </c>
      <c r="B139" s="95" t="s">
        <v>545</v>
      </c>
      <c r="C139" s="95" t="s">
        <v>56</v>
      </c>
      <c r="D139" s="94" t="s">
        <v>50</v>
      </c>
      <c r="E139" s="74" t="s">
        <v>411</v>
      </c>
      <c r="F139" s="85" t="s">
        <v>1</v>
      </c>
      <c r="G139" s="71"/>
      <c r="H139" s="71"/>
    </row>
    <row r="140">
      <c r="A140" s="94">
        <f t="shared" si="1"/>
        <v>139</v>
      </c>
      <c r="B140" s="95" t="s">
        <v>546</v>
      </c>
      <c r="C140" s="95" t="s">
        <v>56</v>
      </c>
      <c r="D140" s="94" t="s">
        <v>78</v>
      </c>
      <c r="E140" s="74" t="s">
        <v>411</v>
      </c>
      <c r="G140" s="74" t="s">
        <v>2</v>
      </c>
      <c r="H140" s="74" t="s">
        <v>123</v>
      </c>
    </row>
    <row r="141">
      <c r="A141" s="94">
        <f t="shared" si="1"/>
        <v>140</v>
      </c>
      <c r="B141" s="95" t="s">
        <v>547</v>
      </c>
      <c r="C141" s="95" t="s">
        <v>56</v>
      </c>
      <c r="D141" s="94" t="s">
        <v>50</v>
      </c>
      <c r="E141" s="74" t="s">
        <v>411</v>
      </c>
      <c r="F141" s="85" t="s">
        <v>1</v>
      </c>
      <c r="G141" s="71"/>
      <c r="H141" s="71"/>
    </row>
    <row r="142">
      <c r="A142" s="94">
        <f t="shared" si="1"/>
        <v>141</v>
      </c>
      <c r="B142" s="95" t="s">
        <v>548</v>
      </c>
      <c r="C142" s="95" t="s">
        <v>56</v>
      </c>
      <c r="D142" s="94" t="s">
        <v>50</v>
      </c>
      <c r="E142" s="74" t="s">
        <v>411</v>
      </c>
      <c r="G142" s="74" t="s">
        <v>2</v>
      </c>
      <c r="H142" s="74" t="s">
        <v>123</v>
      </c>
    </row>
    <row r="143">
      <c r="A143" s="94">
        <f t="shared" si="1"/>
        <v>142</v>
      </c>
      <c r="B143" s="95" t="s">
        <v>549</v>
      </c>
      <c r="C143" s="95" t="s">
        <v>56</v>
      </c>
      <c r="D143" s="94" t="s">
        <v>78</v>
      </c>
      <c r="E143" s="74" t="s">
        <v>411</v>
      </c>
      <c r="F143" s="85" t="s">
        <v>1</v>
      </c>
      <c r="G143" s="71"/>
      <c r="H143" s="71"/>
    </row>
    <row r="144">
      <c r="A144" s="94">
        <f t="shared" si="1"/>
        <v>143</v>
      </c>
      <c r="B144" s="95" t="s">
        <v>550</v>
      </c>
      <c r="C144" s="95" t="s">
        <v>56</v>
      </c>
      <c r="D144" s="94" t="s">
        <v>78</v>
      </c>
      <c r="E144" s="74" t="s">
        <v>411</v>
      </c>
      <c r="G144" s="74" t="s">
        <v>2</v>
      </c>
      <c r="H144" s="74" t="s">
        <v>123</v>
      </c>
    </row>
    <row r="145">
      <c r="A145" s="94">
        <f t="shared" si="1"/>
        <v>144</v>
      </c>
      <c r="B145" s="95" t="s">
        <v>551</v>
      </c>
      <c r="C145" s="95" t="s">
        <v>56</v>
      </c>
      <c r="D145" s="94" t="s">
        <v>50</v>
      </c>
      <c r="E145" s="74" t="s">
        <v>411</v>
      </c>
      <c r="F145" s="85" t="s">
        <v>1</v>
      </c>
      <c r="G145" s="71"/>
      <c r="H145" s="71"/>
    </row>
    <row r="146">
      <c r="A146" s="94">
        <f t="shared" si="1"/>
        <v>145</v>
      </c>
      <c r="B146" s="95" t="s">
        <v>552</v>
      </c>
      <c r="C146" s="95" t="s">
        <v>56</v>
      </c>
      <c r="D146" s="94" t="s">
        <v>50</v>
      </c>
      <c r="E146" s="74" t="s">
        <v>411</v>
      </c>
      <c r="G146" s="74" t="s">
        <v>2</v>
      </c>
      <c r="H146" s="74" t="s">
        <v>123</v>
      </c>
    </row>
    <row r="147">
      <c r="A147" s="94">
        <f t="shared" si="1"/>
        <v>146</v>
      </c>
      <c r="B147" s="95" t="s">
        <v>553</v>
      </c>
      <c r="C147" s="95" t="s">
        <v>86</v>
      </c>
      <c r="D147" s="94" t="s">
        <v>78</v>
      </c>
      <c r="E147" s="74" t="s">
        <v>411</v>
      </c>
      <c r="F147" s="85" t="s">
        <v>1</v>
      </c>
      <c r="G147" s="82"/>
      <c r="H147" s="82"/>
    </row>
    <row r="148">
      <c r="A148" s="94">
        <f t="shared" si="1"/>
        <v>147</v>
      </c>
      <c r="B148" s="95" t="s">
        <v>554</v>
      </c>
      <c r="C148" s="95" t="s">
        <v>56</v>
      </c>
      <c r="D148" s="94" t="s">
        <v>50</v>
      </c>
      <c r="E148" s="74" t="s">
        <v>411</v>
      </c>
      <c r="F148" s="71"/>
      <c r="G148" s="74" t="s">
        <v>2</v>
      </c>
      <c r="H148" s="74" t="s">
        <v>123</v>
      </c>
    </row>
    <row r="149">
      <c r="A149" s="94">
        <f t="shared" si="1"/>
        <v>148</v>
      </c>
      <c r="B149" s="95" t="s">
        <v>555</v>
      </c>
      <c r="C149" s="95" t="s">
        <v>56</v>
      </c>
      <c r="D149" s="94" t="s">
        <v>50</v>
      </c>
      <c r="E149" s="74" t="s">
        <v>411</v>
      </c>
      <c r="F149" s="71"/>
      <c r="G149" s="74" t="s">
        <v>2</v>
      </c>
      <c r="H149" s="74" t="s">
        <v>123</v>
      </c>
    </row>
    <row r="150">
      <c r="A150" s="94">
        <f t="shared" si="1"/>
        <v>149</v>
      </c>
      <c r="B150" s="95" t="s">
        <v>556</v>
      </c>
      <c r="C150" s="95" t="s">
        <v>56</v>
      </c>
      <c r="D150" s="94" t="s">
        <v>50</v>
      </c>
      <c r="E150" s="74" t="s">
        <v>411</v>
      </c>
      <c r="F150" s="85" t="s">
        <v>1</v>
      </c>
      <c r="G150" s="71"/>
      <c r="H150" s="71"/>
    </row>
    <row r="151">
      <c r="A151" s="94">
        <f t="shared" si="1"/>
        <v>150</v>
      </c>
      <c r="B151" s="95" t="s">
        <v>557</v>
      </c>
      <c r="C151" s="95" t="s">
        <v>56</v>
      </c>
      <c r="D151" s="94" t="s">
        <v>50</v>
      </c>
      <c r="E151" s="74" t="s">
        <v>411</v>
      </c>
      <c r="G151" s="74" t="s">
        <v>2</v>
      </c>
      <c r="H151" s="74" t="s">
        <v>123</v>
      </c>
    </row>
    <row r="152">
      <c r="A152" s="94">
        <f t="shared" si="1"/>
        <v>151</v>
      </c>
      <c r="B152" s="95" t="s">
        <v>558</v>
      </c>
      <c r="C152" s="95" t="s">
        <v>56</v>
      </c>
      <c r="D152" s="94" t="s">
        <v>78</v>
      </c>
      <c r="E152" s="74" t="s">
        <v>411</v>
      </c>
      <c r="F152" s="85" t="s">
        <v>1</v>
      </c>
      <c r="G152" s="82"/>
      <c r="H152" s="82"/>
    </row>
    <row r="153">
      <c r="A153" s="94">
        <f t="shared" si="1"/>
        <v>152</v>
      </c>
      <c r="B153" s="95" t="s">
        <v>559</v>
      </c>
      <c r="C153" s="95" t="s">
        <v>56</v>
      </c>
      <c r="D153" s="94" t="s">
        <v>50</v>
      </c>
      <c r="E153" s="74" t="s">
        <v>411</v>
      </c>
      <c r="F153" s="85" t="s">
        <v>1</v>
      </c>
      <c r="G153" s="71"/>
      <c r="H153" s="71"/>
    </row>
    <row r="154">
      <c r="A154" s="94">
        <f t="shared" si="1"/>
        <v>153</v>
      </c>
      <c r="B154" s="95" t="s">
        <v>560</v>
      </c>
      <c r="C154" s="95" t="s">
        <v>56</v>
      </c>
      <c r="D154" s="94" t="s">
        <v>78</v>
      </c>
      <c r="E154" s="74" t="s">
        <v>411</v>
      </c>
      <c r="F154" s="74" t="s">
        <v>1</v>
      </c>
      <c r="G154" s="74"/>
      <c r="H154" s="74" t="s">
        <v>561</v>
      </c>
    </row>
    <row r="155">
      <c r="A155" s="94">
        <f t="shared" si="1"/>
        <v>154</v>
      </c>
      <c r="B155" s="95" t="s">
        <v>562</v>
      </c>
      <c r="C155" s="95" t="s">
        <v>56</v>
      </c>
      <c r="D155" s="94" t="s">
        <v>78</v>
      </c>
      <c r="E155" s="74" t="s">
        <v>411</v>
      </c>
      <c r="F155" s="85" t="s">
        <v>1</v>
      </c>
      <c r="G155" s="71"/>
      <c r="H155" s="71"/>
    </row>
    <row r="156">
      <c r="A156" s="94">
        <f t="shared" si="1"/>
        <v>155</v>
      </c>
      <c r="B156" s="95" t="s">
        <v>563</v>
      </c>
      <c r="C156" s="95" t="s">
        <v>56</v>
      </c>
      <c r="D156" s="94" t="s">
        <v>50</v>
      </c>
      <c r="E156" s="74" t="s">
        <v>411</v>
      </c>
      <c r="F156" s="85" t="s">
        <v>1</v>
      </c>
      <c r="G156" s="71"/>
      <c r="H156" s="71"/>
    </row>
    <row r="157">
      <c r="A157" s="94">
        <f t="shared" si="1"/>
        <v>156</v>
      </c>
      <c r="B157" s="95" t="s">
        <v>564</v>
      </c>
      <c r="C157" s="95" t="s">
        <v>56</v>
      </c>
      <c r="D157" s="94" t="s">
        <v>50</v>
      </c>
      <c r="E157" s="74" t="s">
        <v>411</v>
      </c>
      <c r="F157" s="85" t="s">
        <v>1</v>
      </c>
      <c r="G157" s="71"/>
      <c r="H157" s="71"/>
    </row>
    <row r="158">
      <c r="A158" s="94">
        <f t="shared" si="1"/>
        <v>157</v>
      </c>
      <c r="B158" s="95" t="s">
        <v>565</v>
      </c>
      <c r="C158" s="95" t="s">
        <v>306</v>
      </c>
      <c r="D158" s="94" t="s">
        <v>50</v>
      </c>
      <c r="E158" s="74" t="s">
        <v>411</v>
      </c>
      <c r="F158" s="85" t="s">
        <v>1</v>
      </c>
      <c r="G158" s="71"/>
      <c r="H158" s="71"/>
    </row>
    <row r="159">
      <c r="A159" s="94">
        <f t="shared" si="1"/>
        <v>158</v>
      </c>
      <c r="B159" s="95" t="s">
        <v>566</v>
      </c>
      <c r="C159" s="95" t="s">
        <v>306</v>
      </c>
      <c r="D159" s="94" t="s">
        <v>50</v>
      </c>
      <c r="E159" s="74" t="s">
        <v>411</v>
      </c>
      <c r="F159" s="85" t="s">
        <v>1</v>
      </c>
      <c r="G159" s="71"/>
      <c r="H159" s="71"/>
    </row>
    <row r="160">
      <c r="A160" s="94">
        <f t="shared" si="1"/>
        <v>159</v>
      </c>
      <c r="B160" s="95" t="s">
        <v>567</v>
      </c>
      <c r="C160" s="95" t="s">
        <v>306</v>
      </c>
      <c r="D160" s="94" t="s">
        <v>50</v>
      </c>
      <c r="E160" s="95" t="s">
        <v>419</v>
      </c>
      <c r="F160" s="85" t="s">
        <v>1</v>
      </c>
      <c r="G160" s="71"/>
      <c r="H160" s="71"/>
    </row>
    <row r="161">
      <c r="A161" s="94">
        <f t="shared" si="1"/>
        <v>160</v>
      </c>
      <c r="B161" s="95" t="s">
        <v>568</v>
      </c>
      <c r="C161" s="95" t="s">
        <v>306</v>
      </c>
      <c r="D161" s="94" t="s">
        <v>50</v>
      </c>
      <c r="E161" s="95" t="s">
        <v>419</v>
      </c>
      <c r="F161" s="85" t="s">
        <v>1</v>
      </c>
      <c r="G161" s="71"/>
      <c r="H161" s="71"/>
    </row>
    <row r="162">
      <c r="A162" s="94">
        <f t="shared" si="1"/>
        <v>161</v>
      </c>
      <c r="B162" s="95" t="s">
        <v>569</v>
      </c>
      <c r="C162" s="95" t="s">
        <v>306</v>
      </c>
      <c r="D162" s="94" t="s">
        <v>50</v>
      </c>
      <c r="E162" s="74" t="s">
        <v>411</v>
      </c>
      <c r="G162" s="74" t="s">
        <v>2</v>
      </c>
      <c r="H162" s="74" t="s">
        <v>123</v>
      </c>
    </row>
    <row r="163">
      <c r="A163" s="94">
        <f t="shared" si="1"/>
        <v>162</v>
      </c>
      <c r="B163" s="95" t="s">
        <v>570</v>
      </c>
      <c r="C163" s="95" t="s">
        <v>306</v>
      </c>
      <c r="D163" s="94" t="s">
        <v>50</v>
      </c>
      <c r="E163" s="95" t="s">
        <v>419</v>
      </c>
      <c r="F163" s="85" t="s">
        <v>1</v>
      </c>
      <c r="G163" s="71"/>
      <c r="H163" s="71"/>
    </row>
    <row r="164">
      <c r="A164" s="94">
        <f t="shared" si="1"/>
        <v>163</v>
      </c>
      <c r="B164" s="95" t="s">
        <v>571</v>
      </c>
      <c r="C164" s="95" t="s">
        <v>306</v>
      </c>
      <c r="D164" s="94" t="s">
        <v>50</v>
      </c>
      <c r="E164" s="74" t="s">
        <v>411</v>
      </c>
      <c r="F164" s="85" t="s">
        <v>1</v>
      </c>
      <c r="G164" s="71"/>
      <c r="H164" s="71"/>
    </row>
    <row r="165">
      <c r="A165" s="94">
        <f t="shared" si="1"/>
        <v>164</v>
      </c>
      <c r="B165" s="95" t="s">
        <v>572</v>
      </c>
      <c r="C165" s="95" t="s">
        <v>306</v>
      </c>
      <c r="D165" s="94" t="s">
        <v>50</v>
      </c>
      <c r="E165" s="74" t="s">
        <v>411</v>
      </c>
      <c r="F165" s="85" t="s">
        <v>1</v>
      </c>
      <c r="G165" s="71"/>
      <c r="H165" s="71"/>
    </row>
    <row r="166">
      <c r="A166" s="94">
        <f t="shared" si="1"/>
        <v>165</v>
      </c>
      <c r="B166" s="95" t="s">
        <v>573</v>
      </c>
      <c r="C166" s="95" t="s">
        <v>306</v>
      </c>
      <c r="D166" s="94" t="s">
        <v>50</v>
      </c>
      <c r="E166" s="74" t="s">
        <v>411</v>
      </c>
      <c r="F166" s="85" t="s">
        <v>1</v>
      </c>
      <c r="G166" s="71"/>
      <c r="H166" s="71"/>
    </row>
    <row r="167">
      <c r="A167" s="94">
        <f t="shared" si="1"/>
        <v>166</v>
      </c>
      <c r="B167" s="95" t="s">
        <v>574</v>
      </c>
      <c r="C167" s="95" t="s">
        <v>306</v>
      </c>
      <c r="D167" s="94" t="s">
        <v>78</v>
      </c>
      <c r="E167" s="74" t="s">
        <v>411</v>
      </c>
      <c r="G167" s="74" t="s">
        <v>2</v>
      </c>
      <c r="H167" s="74" t="s">
        <v>123</v>
      </c>
    </row>
    <row r="168">
      <c r="A168" s="94">
        <f t="shared" si="1"/>
        <v>167</v>
      </c>
      <c r="B168" s="95" t="s">
        <v>575</v>
      </c>
      <c r="C168" s="95" t="s">
        <v>56</v>
      </c>
      <c r="D168" s="94" t="s">
        <v>50</v>
      </c>
      <c r="E168" s="74" t="s">
        <v>411</v>
      </c>
      <c r="F168" s="85" t="s">
        <v>1</v>
      </c>
      <c r="G168" s="71"/>
      <c r="H168" s="71"/>
    </row>
    <row r="169">
      <c r="A169" s="94">
        <f t="shared" si="1"/>
        <v>168</v>
      </c>
      <c r="B169" s="95" t="s">
        <v>576</v>
      </c>
      <c r="C169" s="95" t="s">
        <v>306</v>
      </c>
      <c r="D169" s="94" t="s">
        <v>78</v>
      </c>
      <c r="E169" s="74" t="s">
        <v>411</v>
      </c>
      <c r="G169" s="74" t="s">
        <v>2</v>
      </c>
      <c r="H169" s="74" t="s">
        <v>69</v>
      </c>
    </row>
    <row r="170">
      <c r="A170" s="94">
        <f t="shared" si="1"/>
        <v>169</v>
      </c>
      <c r="B170" s="95" t="s">
        <v>577</v>
      </c>
      <c r="C170" s="95" t="s">
        <v>306</v>
      </c>
      <c r="D170" s="94" t="s">
        <v>78</v>
      </c>
      <c r="E170" s="74" t="s">
        <v>411</v>
      </c>
      <c r="F170" s="85" t="s">
        <v>1</v>
      </c>
      <c r="G170" s="71"/>
      <c r="H170" s="71"/>
    </row>
    <row r="171">
      <c r="A171" s="94">
        <f t="shared" si="1"/>
        <v>170</v>
      </c>
      <c r="B171" s="95" t="s">
        <v>578</v>
      </c>
      <c r="C171" s="95" t="s">
        <v>56</v>
      </c>
      <c r="D171" s="94" t="s">
        <v>78</v>
      </c>
      <c r="E171" s="74" t="s">
        <v>411</v>
      </c>
      <c r="F171" s="85" t="s">
        <v>1</v>
      </c>
      <c r="G171" s="71"/>
      <c r="H171" s="71"/>
    </row>
    <row r="172">
      <c r="A172" s="94">
        <f t="shared" si="1"/>
        <v>171</v>
      </c>
      <c r="B172" s="95" t="s">
        <v>579</v>
      </c>
      <c r="C172" s="95" t="s">
        <v>306</v>
      </c>
      <c r="D172" s="94" t="s">
        <v>50</v>
      </c>
      <c r="E172" s="74" t="s">
        <v>411</v>
      </c>
      <c r="G172" s="74" t="s">
        <v>2</v>
      </c>
      <c r="H172" s="74" t="s">
        <v>123</v>
      </c>
    </row>
    <row r="173">
      <c r="A173" s="94">
        <f t="shared" si="1"/>
        <v>172</v>
      </c>
      <c r="B173" s="95" t="s">
        <v>580</v>
      </c>
      <c r="C173" s="95" t="s">
        <v>306</v>
      </c>
      <c r="D173" s="94" t="s">
        <v>50</v>
      </c>
      <c r="E173" s="74" t="s">
        <v>411</v>
      </c>
      <c r="F173" s="85" t="s">
        <v>1</v>
      </c>
      <c r="G173" s="71"/>
      <c r="H173" s="71"/>
    </row>
    <row r="174">
      <c r="A174" s="94">
        <f t="shared" si="1"/>
        <v>173</v>
      </c>
      <c r="B174" s="95" t="s">
        <v>581</v>
      </c>
      <c r="C174" s="95" t="s">
        <v>306</v>
      </c>
      <c r="D174" s="94" t="s">
        <v>50</v>
      </c>
      <c r="E174" s="74" t="s">
        <v>411</v>
      </c>
      <c r="F174" s="85" t="s">
        <v>1</v>
      </c>
      <c r="G174" s="71"/>
      <c r="H174" s="71"/>
    </row>
    <row r="175">
      <c r="A175" s="94">
        <f t="shared" si="1"/>
        <v>174</v>
      </c>
      <c r="B175" s="95" t="s">
        <v>582</v>
      </c>
      <c r="C175" s="95" t="s">
        <v>306</v>
      </c>
      <c r="D175" s="94" t="s">
        <v>50</v>
      </c>
      <c r="E175" s="74" t="s">
        <v>411</v>
      </c>
      <c r="F175" s="85" t="s">
        <v>1</v>
      </c>
      <c r="G175" s="71"/>
      <c r="H175" s="71"/>
    </row>
    <row r="176">
      <c r="A176" s="94">
        <f t="shared" si="1"/>
        <v>175</v>
      </c>
      <c r="B176" s="95" t="s">
        <v>583</v>
      </c>
      <c r="C176" s="95" t="s">
        <v>306</v>
      </c>
      <c r="D176" s="94" t="s">
        <v>78</v>
      </c>
      <c r="E176" s="74" t="s">
        <v>411</v>
      </c>
      <c r="G176" s="74" t="s">
        <v>2</v>
      </c>
      <c r="H176" s="74" t="s">
        <v>123</v>
      </c>
    </row>
    <row r="177">
      <c r="A177" s="94">
        <f t="shared" si="1"/>
        <v>176</v>
      </c>
      <c r="B177" s="95" t="s">
        <v>584</v>
      </c>
      <c r="C177" s="95" t="s">
        <v>306</v>
      </c>
      <c r="D177" s="94" t="s">
        <v>50</v>
      </c>
      <c r="E177" s="74" t="s">
        <v>411</v>
      </c>
      <c r="F177" s="85" t="s">
        <v>1</v>
      </c>
      <c r="G177" s="71"/>
      <c r="H177" s="71"/>
    </row>
    <row r="178">
      <c r="A178" s="94">
        <f t="shared" si="1"/>
        <v>177</v>
      </c>
      <c r="B178" s="95" t="s">
        <v>585</v>
      </c>
      <c r="C178" s="95" t="s">
        <v>306</v>
      </c>
      <c r="D178" s="94" t="s">
        <v>50</v>
      </c>
      <c r="E178" s="74" t="s">
        <v>411</v>
      </c>
      <c r="F178" s="85" t="s">
        <v>1</v>
      </c>
      <c r="G178" s="71"/>
      <c r="H178" s="71"/>
    </row>
    <row r="179">
      <c r="A179" s="94">
        <f t="shared" si="1"/>
        <v>178</v>
      </c>
      <c r="B179" s="95" t="s">
        <v>586</v>
      </c>
      <c r="C179" s="95" t="s">
        <v>306</v>
      </c>
      <c r="D179" s="94" t="s">
        <v>78</v>
      </c>
      <c r="E179" s="74" t="s">
        <v>411</v>
      </c>
      <c r="G179" s="74" t="s">
        <v>2</v>
      </c>
      <c r="H179" s="74" t="s">
        <v>123</v>
      </c>
    </row>
    <row r="180">
      <c r="A180" s="94">
        <f t="shared" si="1"/>
        <v>179</v>
      </c>
      <c r="B180" s="95" t="s">
        <v>587</v>
      </c>
      <c r="C180" s="95" t="s">
        <v>306</v>
      </c>
      <c r="D180" s="94" t="s">
        <v>50</v>
      </c>
      <c r="E180" s="74" t="s">
        <v>411</v>
      </c>
      <c r="F180" s="85" t="s">
        <v>1</v>
      </c>
      <c r="G180" s="71"/>
      <c r="H180" s="71"/>
    </row>
    <row r="181">
      <c r="A181" s="94">
        <f t="shared" si="1"/>
        <v>180</v>
      </c>
      <c r="B181" s="95" t="s">
        <v>588</v>
      </c>
      <c r="C181" s="95" t="s">
        <v>306</v>
      </c>
      <c r="D181" s="94" t="s">
        <v>50</v>
      </c>
      <c r="E181" s="74" t="s">
        <v>411</v>
      </c>
      <c r="G181" s="74" t="s">
        <v>2</v>
      </c>
      <c r="H181" s="74" t="s">
        <v>123</v>
      </c>
    </row>
    <row r="182">
      <c r="A182" s="94">
        <f t="shared" si="1"/>
        <v>181</v>
      </c>
      <c r="B182" s="95" t="s">
        <v>589</v>
      </c>
      <c r="C182" s="95" t="s">
        <v>306</v>
      </c>
      <c r="D182" s="94" t="s">
        <v>50</v>
      </c>
      <c r="E182" s="74" t="s">
        <v>411</v>
      </c>
      <c r="F182" s="85" t="s">
        <v>1</v>
      </c>
      <c r="G182" s="71"/>
      <c r="H182" s="71"/>
    </row>
    <row r="183">
      <c r="A183" s="94">
        <f t="shared" si="1"/>
        <v>182</v>
      </c>
      <c r="B183" s="95" t="s">
        <v>590</v>
      </c>
      <c r="C183" s="95" t="s">
        <v>306</v>
      </c>
      <c r="D183" s="94" t="s">
        <v>78</v>
      </c>
      <c r="E183" s="74" t="s">
        <v>411</v>
      </c>
      <c r="G183" s="74" t="s">
        <v>2</v>
      </c>
      <c r="H183" s="74" t="s">
        <v>69</v>
      </c>
    </row>
    <row r="184">
      <c r="A184" s="94">
        <f t="shared" si="1"/>
        <v>183</v>
      </c>
      <c r="B184" s="95" t="s">
        <v>591</v>
      </c>
      <c r="C184" s="95" t="s">
        <v>306</v>
      </c>
      <c r="D184" s="94" t="s">
        <v>50</v>
      </c>
      <c r="E184" s="74" t="s">
        <v>411</v>
      </c>
      <c r="F184" s="85" t="s">
        <v>1</v>
      </c>
      <c r="G184" s="71"/>
      <c r="H184" s="71"/>
    </row>
    <row r="185">
      <c r="A185" s="94">
        <f t="shared" si="1"/>
        <v>184</v>
      </c>
      <c r="B185" s="95" t="s">
        <v>592</v>
      </c>
      <c r="C185" s="95" t="s">
        <v>306</v>
      </c>
      <c r="D185" s="94" t="s">
        <v>50</v>
      </c>
      <c r="E185" s="74" t="s">
        <v>411</v>
      </c>
      <c r="F185" s="85" t="s">
        <v>1</v>
      </c>
      <c r="G185" s="71"/>
      <c r="H185" s="71"/>
    </row>
    <row r="186">
      <c r="A186" s="94">
        <f t="shared" si="1"/>
        <v>185</v>
      </c>
      <c r="B186" s="95" t="s">
        <v>593</v>
      </c>
      <c r="C186" s="95" t="s">
        <v>306</v>
      </c>
      <c r="D186" s="94" t="s">
        <v>50</v>
      </c>
      <c r="E186" s="74" t="s">
        <v>411</v>
      </c>
      <c r="F186" s="85" t="s">
        <v>1</v>
      </c>
      <c r="G186" s="71"/>
      <c r="H186" s="71"/>
    </row>
    <row r="187">
      <c r="A187" s="94">
        <f t="shared" si="1"/>
        <v>186</v>
      </c>
      <c r="B187" s="95" t="s">
        <v>594</v>
      </c>
      <c r="C187" s="95" t="s">
        <v>306</v>
      </c>
      <c r="D187" s="94" t="s">
        <v>50</v>
      </c>
      <c r="E187" s="74" t="s">
        <v>411</v>
      </c>
      <c r="F187" s="85" t="s">
        <v>1</v>
      </c>
      <c r="G187" s="71"/>
      <c r="H187" s="71"/>
    </row>
    <row r="188">
      <c r="A188" s="94">
        <f t="shared" si="1"/>
        <v>187</v>
      </c>
      <c r="B188" s="74" t="s">
        <v>595</v>
      </c>
      <c r="C188" s="74" t="s">
        <v>306</v>
      </c>
      <c r="D188" s="36" t="s">
        <v>78</v>
      </c>
      <c r="E188" s="74" t="s">
        <v>404</v>
      </c>
      <c r="F188" s="85" t="s">
        <v>1</v>
      </c>
      <c r="G188" s="71"/>
      <c r="H188" s="71"/>
    </row>
    <row r="189">
      <c r="A189" s="94">
        <f t="shared" si="1"/>
        <v>188</v>
      </c>
      <c r="B189" s="74" t="s">
        <v>596</v>
      </c>
      <c r="C189" s="74" t="s">
        <v>56</v>
      </c>
      <c r="D189" s="36" t="s">
        <v>50</v>
      </c>
      <c r="E189" s="74" t="s">
        <v>411</v>
      </c>
      <c r="F189" s="85" t="s">
        <v>1</v>
      </c>
      <c r="G189" s="71"/>
      <c r="H189" s="71"/>
    </row>
    <row r="190">
      <c r="A190" s="94">
        <f t="shared" si="1"/>
        <v>189</v>
      </c>
      <c r="B190" s="74" t="s">
        <v>597</v>
      </c>
      <c r="C190" s="74" t="s">
        <v>56</v>
      </c>
      <c r="D190" s="36" t="s">
        <v>50</v>
      </c>
      <c r="E190" s="74" t="s">
        <v>404</v>
      </c>
      <c r="F190" s="85" t="s">
        <v>1</v>
      </c>
      <c r="G190" s="71"/>
      <c r="H190" s="71"/>
    </row>
    <row r="191">
      <c r="A191" s="94">
        <f t="shared" si="1"/>
        <v>190</v>
      </c>
      <c r="B191" s="74" t="s">
        <v>598</v>
      </c>
      <c r="C191" s="74" t="s">
        <v>56</v>
      </c>
      <c r="D191" s="36" t="s">
        <v>50</v>
      </c>
      <c r="E191" s="71"/>
      <c r="F191" s="85" t="s">
        <v>1</v>
      </c>
      <c r="G191" s="71"/>
      <c r="H191" s="71"/>
    </row>
  </sheetData>
  <autoFilter ref="$A$1:$K$191"/>
  <mergeCells count="1">
    <mergeCell ref="I2:K2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H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8"/>
    <hyperlink r:id="rId76" ref="F79"/>
    <hyperlink r:id="rId77" ref="F80"/>
    <hyperlink r:id="rId78" ref="F82"/>
    <hyperlink r:id="rId79" ref="F83"/>
    <hyperlink r:id="rId80" ref="F84"/>
    <hyperlink r:id="rId81" ref="F85"/>
    <hyperlink r:id="rId82" ref="F86"/>
    <hyperlink r:id="rId83" ref="F87"/>
    <hyperlink r:id="rId84" ref="F88"/>
    <hyperlink r:id="rId85" ref="F89"/>
    <hyperlink r:id="rId86" ref="F90"/>
    <hyperlink r:id="rId87" ref="F92"/>
    <hyperlink r:id="rId88" ref="F93"/>
    <hyperlink r:id="rId89" ref="F94"/>
    <hyperlink r:id="rId90" ref="F95"/>
    <hyperlink r:id="rId91" ref="F97"/>
    <hyperlink r:id="rId92" ref="F98"/>
    <hyperlink r:id="rId93" ref="F99"/>
    <hyperlink r:id="rId94" ref="F100"/>
    <hyperlink r:id="rId95" ref="F101"/>
    <hyperlink r:id="rId96" ref="F102"/>
    <hyperlink r:id="rId97" ref="F104"/>
    <hyperlink r:id="rId98" ref="F105"/>
    <hyperlink r:id="rId99" ref="F106"/>
    <hyperlink r:id="rId100" ref="F107"/>
    <hyperlink r:id="rId101" ref="F108"/>
    <hyperlink r:id="rId102" ref="F109"/>
    <hyperlink r:id="rId103" ref="F110"/>
    <hyperlink r:id="rId104" ref="F111"/>
    <hyperlink r:id="rId105" ref="F112"/>
    <hyperlink r:id="rId106" ref="F113"/>
    <hyperlink r:id="rId107" ref="F114"/>
    <hyperlink r:id="rId108" ref="F115"/>
    <hyperlink r:id="rId109" ref="F116"/>
    <hyperlink r:id="rId110" ref="F117"/>
    <hyperlink r:id="rId111" ref="F118"/>
    <hyperlink r:id="rId112" ref="F119"/>
    <hyperlink r:id="rId113" ref="F120"/>
    <hyperlink r:id="rId114" ref="F121"/>
    <hyperlink r:id="rId115" ref="F122"/>
    <hyperlink r:id="rId116" ref="F123"/>
    <hyperlink r:id="rId117" ref="F124"/>
    <hyperlink r:id="rId118" ref="F125"/>
    <hyperlink r:id="rId119" ref="F126"/>
    <hyperlink r:id="rId120" ref="F127"/>
    <hyperlink r:id="rId121" ref="F128"/>
    <hyperlink r:id="rId122" ref="F130"/>
    <hyperlink r:id="rId123" ref="F131"/>
    <hyperlink r:id="rId124" ref="F132"/>
    <hyperlink r:id="rId125" ref="F133"/>
    <hyperlink r:id="rId126" ref="F134"/>
    <hyperlink r:id="rId127" ref="F135"/>
    <hyperlink r:id="rId128" ref="F137"/>
    <hyperlink r:id="rId129" ref="F139"/>
    <hyperlink r:id="rId130" ref="F141"/>
    <hyperlink r:id="rId131" ref="F143"/>
    <hyperlink r:id="rId132" ref="F145"/>
    <hyperlink r:id="rId133" ref="F147"/>
    <hyperlink r:id="rId134" ref="F150"/>
    <hyperlink r:id="rId135" ref="F152"/>
    <hyperlink r:id="rId136" ref="F153"/>
    <hyperlink r:id="rId137" ref="F155"/>
    <hyperlink r:id="rId138" ref="F156"/>
    <hyperlink r:id="rId139" ref="F157"/>
    <hyperlink r:id="rId140" ref="F158"/>
    <hyperlink r:id="rId141" ref="F159"/>
    <hyperlink r:id="rId142" ref="F160"/>
    <hyperlink r:id="rId143" ref="F161"/>
    <hyperlink r:id="rId144" ref="F163"/>
    <hyperlink r:id="rId145" ref="F164"/>
    <hyperlink r:id="rId146" ref="F165"/>
    <hyperlink r:id="rId147" ref="F166"/>
    <hyperlink r:id="rId148" ref="F168"/>
    <hyperlink r:id="rId149" ref="F170"/>
    <hyperlink r:id="rId150" ref="F171"/>
    <hyperlink r:id="rId151" ref="F173"/>
    <hyperlink r:id="rId152" ref="F174"/>
    <hyperlink r:id="rId153" ref="F175"/>
    <hyperlink r:id="rId154" ref="F177"/>
    <hyperlink r:id="rId155" ref="F178"/>
    <hyperlink r:id="rId156" ref="F180"/>
    <hyperlink r:id="rId157" ref="F182"/>
    <hyperlink r:id="rId158" ref="F184"/>
    <hyperlink r:id="rId159" ref="F185"/>
    <hyperlink r:id="rId160" ref="F186"/>
    <hyperlink r:id="rId161" ref="F187"/>
    <hyperlink r:id="rId162" ref="F188"/>
    <hyperlink r:id="rId163" ref="F189"/>
    <hyperlink r:id="rId164" ref="F190"/>
    <hyperlink r:id="rId165" ref="F191"/>
  </hyperlinks>
  <drawing r:id="rId16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8.86"/>
    <col customWidth="1" min="3" max="3" width="28.14"/>
    <col customWidth="1" min="4" max="4" width="8.71"/>
    <col customWidth="1" min="5" max="5" width="15.57"/>
    <col customWidth="1" min="6" max="6" width="14.43"/>
    <col customWidth="1" min="7" max="7" width="16.43"/>
    <col customWidth="1" min="8" max="8" width="82.14"/>
    <col customWidth="1" min="9" max="9" width="10.57"/>
    <col customWidth="1" min="10" max="10" width="14.43"/>
    <col customWidth="1" min="11" max="11" width="10.14"/>
    <col customWidth="1" min="12" max="12" width="13.71"/>
    <col customWidth="1" min="13" max="13" width="20.86"/>
    <col customWidth="1" min="14" max="27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11" t="s">
        <v>31</v>
      </c>
      <c r="H1" s="11" t="s">
        <v>3</v>
      </c>
    </row>
    <row r="2" hidden="1">
      <c r="A2" s="14">
        <v>1.0</v>
      </c>
      <c r="B2" s="21" t="s">
        <v>599</v>
      </c>
      <c r="C2" s="104" t="s">
        <v>56</v>
      </c>
      <c r="D2" s="14" t="s">
        <v>50</v>
      </c>
      <c r="E2" s="21" t="s">
        <v>600</v>
      </c>
      <c r="F2" s="71"/>
      <c r="G2" s="105" t="s">
        <v>2</v>
      </c>
      <c r="H2" s="74" t="s">
        <v>123</v>
      </c>
      <c r="K2" s="72" t="s">
        <v>51</v>
      </c>
      <c r="L2" s="41"/>
      <c r="M2" s="42"/>
    </row>
    <row r="3" hidden="1">
      <c r="A3" s="14">
        <f t="shared" ref="A3:A53" si="1">A2+1</f>
        <v>2</v>
      </c>
      <c r="B3" s="21" t="s">
        <v>601</v>
      </c>
      <c r="C3" s="104" t="s">
        <v>56</v>
      </c>
      <c r="D3" s="14" t="s">
        <v>50</v>
      </c>
      <c r="E3" s="21" t="s">
        <v>602</v>
      </c>
      <c r="F3" s="71"/>
      <c r="G3" s="105" t="s">
        <v>2</v>
      </c>
      <c r="H3" s="74" t="s">
        <v>123</v>
      </c>
      <c r="K3" s="21" t="s">
        <v>1</v>
      </c>
      <c r="L3" s="21" t="s">
        <v>2</v>
      </c>
      <c r="M3" s="74" t="s">
        <v>3</v>
      </c>
    </row>
    <row r="4" hidden="1">
      <c r="A4" s="14">
        <f t="shared" si="1"/>
        <v>3</v>
      </c>
      <c r="B4" s="21" t="s">
        <v>603</v>
      </c>
      <c r="C4" s="89" t="s">
        <v>86</v>
      </c>
      <c r="D4" s="14" t="s">
        <v>50</v>
      </c>
      <c r="E4" s="21" t="s">
        <v>604</v>
      </c>
      <c r="F4" s="71"/>
      <c r="G4" s="21" t="s">
        <v>2</v>
      </c>
      <c r="H4" s="74" t="s">
        <v>123</v>
      </c>
      <c r="K4" s="14">
        <f>COUNTIF(F2:F1000,"Registered")</f>
        <v>30</v>
      </c>
      <c r="L4" s="14">
        <f>COUNTIF(G2:G1000,"Not Registered")</f>
        <v>22</v>
      </c>
      <c r="M4" s="14">
        <f>COUNTA(H2:H1000)</f>
        <v>29</v>
      </c>
    </row>
    <row r="5" hidden="1">
      <c r="A5" s="14">
        <f t="shared" si="1"/>
        <v>4</v>
      </c>
      <c r="B5" s="21" t="s">
        <v>605</v>
      </c>
      <c r="C5" s="89" t="s">
        <v>86</v>
      </c>
      <c r="D5" s="14" t="s">
        <v>50</v>
      </c>
      <c r="E5" s="21" t="s">
        <v>602</v>
      </c>
      <c r="F5" s="71"/>
      <c r="G5" s="21" t="s">
        <v>2</v>
      </c>
      <c r="H5" s="74" t="s">
        <v>123</v>
      </c>
      <c r="I5" s="31"/>
      <c r="J5" s="31"/>
    </row>
    <row r="6" hidden="1">
      <c r="A6" s="14">
        <f t="shared" si="1"/>
        <v>5</v>
      </c>
      <c r="B6" s="21" t="s">
        <v>606</v>
      </c>
      <c r="C6" s="104" t="s">
        <v>56</v>
      </c>
      <c r="D6" s="14" t="s">
        <v>50</v>
      </c>
      <c r="E6" s="21" t="s">
        <v>602</v>
      </c>
      <c r="F6" s="71"/>
      <c r="G6" s="105" t="s">
        <v>2</v>
      </c>
      <c r="H6" s="74" t="s">
        <v>123</v>
      </c>
    </row>
    <row r="7" hidden="1">
      <c r="A7" s="14">
        <f t="shared" si="1"/>
        <v>6</v>
      </c>
      <c r="B7" s="21" t="s">
        <v>607</v>
      </c>
      <c r="C7" s="89" t="s">
        <v>86</v>
      </c>
      <c r="D7" s="14" t="s">
        <v>50</v>
      </c>
      <c r="E7" s="21" t="s">
        <v>602</v>
      </c>
      <c r="F7" s="90" t="s">
        <v>1</v>
      </c>
      <c r="G7" s="74"/>
      <c r="H7" s="74"/>
    </row>
    <row r="8" hidden="1">
      <c r="A8" s="14">
        <f t="shared" si="1"/>
        <v>7</v>
      </c>
      <c r="B8" s="21" t="s">
        <v>608</v>
      </c>
      <c r="C8" s="106" t="s">
        <v>58</v>
      </c>
      <c r="D8" s="14" t="s">
        <v>50</v>
      </c>
      <c r="E8" s="21" t="s">
        <v>602</v>
      </c>
      <c r="G8" s="21" t="s">
        <v>2</v>
      </c>
      <c r="H8" s="74" t="s">
        <v>123</v>
      </c>
    </row>
    <row r="9" hidden="1">
      <c r="A9" s="14">
        <f t="shared" si="1"/>
        <v>8</v>
      </c>
      <c r="B9" s="21" t="s">
        <v>609</v>
      </c>
      <c r="C9" s="107" t="s">
        <v>56</v>
      </c>
      <c r="D9" s="14" t="s">
        <v>50</v>
      </c>
      <c r="E9" s="21" t="s">
        <v>602</v>
      </c>
      <c r="F9" s="108" t="s">
        <v>1</v>
      </c>
      <c r="G9" s="74"/>
      <c r="H9" s="74"/>
    </row>
    <row r="10" hidden="1">
      <c r="A10" s="14">
        <f t="shared" si="1"/>
        <v>9</v>
      </c>
      <c r="B10" s="21" t="s">
        <v>610</v>
      </c>
      <c r="C10" s="13" t="s">
        <v>49</v>
      </c>
      <c r="D10" s="14" t="s">
        <v>50</v>
      </c>
      <c r="E10" s="21" t="s">
        <v>602</v>
      </c>
      <c r="F10" s="70" t="s">
        <v>1</v>
      </c>
      <c r="G10" s="74"/>
      <c r="H10" s="74"/>
    </row>
    <row r="11" hidden="1">
      <c r="A11" s="14">
        <f t="shared" si="1"/>
        <v>10</v>
      </c>
      <c r="B11" s="21" t="s">
        <v>611</v>
      </c>
      <c r="C11" s="104" t="s">
        <v>56</v>
      </c>
      <c r="D11" s="14" t="s">
        <v>78</v>
      </c>
      <c r="E11" s="21" t="s">
        <v>602</v>
      </c>
      <c r="F11" s="108" t="s">
        <v>1</v>
      </c>
      <c r="G11" s="74"/>
      <c r="H11" s="74"/>
    </row>
    <row r="12" hidden="1">
      <c r="A12" s="14">
        <f t="shared" si="1"/>
        <v>11</v>
      </c>
      <c r="B12" s="21" t="s">
        <v>612</v>
      </c>
      <c r="C12" s="104" t="s">
        <v>56</v>
      </c>
      <c r="D12" s="14" t="s">
        <v>50</v>
      </c>
      <c r="E12" s="21" t="s">
        <v>602</v>
      </c>
      <c r="F12" s="108" t="s">
        <v>1</v>
      </c>
      <c r="G12" s="74"/>
      <c r="H12" s="74"/>
    </row>
    <row r="13" hidden="1">
      <c r="A13" s="14">
        <f t="shared" si="1"/>
        <v>12</v>
      </c>
      <c r="B13" s="21" t="s">
        <v>613</v>
      </c>
      <c r="C13" s="106" t="s">
        <v>58</v>
      </c>
      <c r="D13" s="14" t="s">
        <v>50</v>
      </c>
      <c r="E13" s="21" t="s">
        <v>600</v>
      </c>
      <c r="F13" s="70" t="s">
        <v>1</v>
      </c>
      <c r="G13" s="71"/>
      <c r="H13" s="71"/>
    </row>
    <row r="14" hidden="1">
      <c r="A14" s="14">
        <f t="shared" si="1"/>
        <v>13</v>
      </c>
      <c r="B14" s="21" t="s">
        <v>614</v>
      </c>
      <c r="C14" s="104" t="s">
        <v>56</v>
      </c>
      <c r="D14" s="14" t="s">
        <v>78</v>
      </c>
      <c r="E14" s="21" t="s">
        <v>600</v>
      </c>
      <c r="F14" s="71"/>
      <c r="G14" s="105" t="s">
        <v>2</v>
      </c>
      <c r="H14" s="74" t="s">
        <v>69</v>
      </c>
    </row>
    <row r="15" hidden="1">
      <c r="A15" s="14">
        <f t="shared" si="1"/>
        <v>14</v>
      </c>
      <c r="B15" s="21" t="s">
        <v>615</v>
      </c>
      <c r="C15" s="104" t="s">
        <v>56</v>
      </c>
      <c r="D15" s="14" t="s">
        <v>50</v>
      </c>
      <c r="E15" s="21" t="s">
        <v>600</v>
      </c>
      <c r="F15" s="71"/>
      <c r="G15" s="105" t="s">
        <v>2</v>
      </c>
      <c r="H15" s="74" t="s">
        <v>69</v>
      </c>
    </row>
    <row r="16" hidden="1">
      <c r="A16" s="14">
        <f t="shared" si="1"/>
        <v>15</v>
      </c>
      <c r="B16" s="21" t="s">
        <v>616</v>
      </c>
      <c r="C16" s="104" t="s">
        <v>56</v>
      </c>
      <c r="D16" s="14" t="s">
        <v>50</v>
      </c>
      <c r="E16" s="21" t="s">
        <v>600</v>
      </c>
      <c r="F16" s="74" t="s">
        <v>1</v>
      </c>
      <c r="G16" s="105"/>
      <c r="H16" s="74" t="s">
        <v>617</v>
      </c>
    </row>
    <row r="17" hidden="1">
      <c r="A17" s="14">
        <f t="shared" si="1"/>
        <v>16</v>
      </c>
      <c r="B17" s="21" t="s">
        <v>618</v>
      </c>
      <c r="C17" s="89" t="s">
        <v>86</v>
      </c>
      <c r="D17" s="14" t="s">
        <v>50</v>
      </c>
      <c r="E17" s="21" t="s">
        <v>600</v>
      </c>
      <c r="F17" s="71"/>
      <c r="G17" s="21" t="s">
        <v>2</v>
      </c>
      <c r="H17" s="74" t="s">
        <v>123</v>
      </c>
    </row>
    <row r="18" hidden="1">
      <c r="A18" s="109">
        <f t="shared" si="1"/>
        <v>17</v>
      </c>
      <c r="B18" s="21" t="s">
        <v>619</v>
      </c>
      <c r="C18" s="104" t="s">
        <v>56</v>
      </c>
      <c r="D18" s="14" t="s">
        <v>78</v>
      </c>
      <c r="E18" s="21" t="s">
        <v>600</v>
      </c>
      <c r="F18" s="74" t="s">
        <v>1</v>
      </c>
      <c r="G18" s="105"/>
      <c r="H18" s="74" t="s">
        <v>617</v>
      </c>
    </row>
    <row r="19" hidden="1">
      <c r="A19" s="14">
        <f t="shared" si="1"/>
        <v>18</v>
      </c>
      <c r="B19" s="21" t="s">
        <v>620</v>
      </c>
      <c r="C19" s="89" t="s">
        <v>86</v>
      </c>
      <c r="D19" s="14" t="s">
        <v>78</v>
      </c>
      <c r="E19" s="21" t="s">
        <v>600</v>
      </c>
      <c r="F19" s="70" t="s">
        <v>1</v>
      </c>
      <c r="G19" s="71"/>
      <c r="H19" s="71"/>
    </row>
    <row r="20" hidden="1">
      <c r="A20" s="14">
        <f t="shared" si="1"/>
        <v>19</v>
      </c>
      <c r="B20" s="21" t="s">
        <v>621</v>
      </c>
      <c r="C20" s="89" t="s">
        <v>86</v>
      </c>
      <c r="D20" s="14" t="s">
        <v>50</v>
      </c>
      <c r="E20" s="21" t="s">
        <v>602</v>
      </c>
      <c r="F20" s="70" t="s">
        <v>1</v>
      </c>
      <c r="G20" s="71"/>
      <c r="H20" s="71"/>
    </row>
    <row r="21" ht="15.75" hidden="1" customHeight="1">
      <c r="A21" s="14">
        <f t="shared" si="1"/>
        <v>20</v>
      </c>
      <c r="B21" s="21" t="s">
        <v>622</v>
      </c>
      <c r="C21" s="89" t="s">
        <v>86</v>
      </c>
      <c r="D21" s="14" t="s">
        <v>50</v>
      </c>
      <c r="E21" s="21" t="s">
        <v>602</v>
      </c>
      <c r="G21" s="21" t="s">
        <v>2</v>
      </c>
      <c r="H21" s="74" t="s">
        <v>123</v>
      </c>
    </row>
    <row r="22" ht="15.75" hidden="1" customHeight="1">
      <c r="A22" s="14">
        <f t="shared" si="1"/>
        <v>21</v>
      </c>
      <c r="B22" s="21" t="s">
        <v>623</v>
      </c>
      <c r="C22" s="89" t="s">
        <v>86</v>
      </c>
      <c r="D22" s="14" t="s">
        <v>50</v>
      </c>
      <c r="E22" s="21" t="s">
        <v>602</v>
      </c>
      <c r="F22" s="90" t="s">
        <v>1</v>
      </c>
      <c r="G22" s="74"/>
      <c r="H22" s="74"/>
    </row>
    <row r="23" ht="15.75" hidden="1" customHeight="1">
      <c r="A23" s="14">
        <f t="shared" si="1"/>
        <v>22</v>
      </c>
      <c r="B23" s="21" t="s">
        <v>624</v>
      </c>
      <c r="C23" s="104" t="s">
        <v>56</v>
      </c>
      <c r="D23" s="14" t="s">
        <v>50</v>
      </c>
      <c r="E23" s="21" t="s">
        <v>604</v>
      </c>
      <c r="G23" s="105" t="s">
        <v>2</v>
      </c>
      <c r="H23" s="74" t="s">
        <v>123</v>
      </c>
    </row>
    <row r="24" ht="15.75" hidden="1" customHeight="1">
      <c r="A24" s="14">
        <f t="shared" si="1"/>
        <v>23</v>
      </c>
      <c r="B24" s="21" t="s">
        <v>625</v>
      </c>
      <c r="C24" s="13" t="s">
        <v>626</v>
      </c>
      <c r="D24" s="14" t="s">
        <v>50</v>
      </c>
      <c r="E24" s="21" t="s">
        <v>602</v>
      </c>
      <c r="F24" s="90" t="s">
        <v>1</v>
      </c>
      <c r="G24" s="74"/>
      <c r="H24" s="74"/>
    </row>
    <row r="25" ht="15.75" hidden="1" customHeight="1">
      <c r="A25" s="14">
        <f t="shared" si="1"/>
        <v>24</v>
      </c>
      <c r="B25" s="21" t="s">
        <v>627</v>
      </c>
      <c r="C25" s="89" t="s">
        <v>86</v>
      </c>
      <c r="D25" s="14" t="s">
        <v>50</v>
      </c>
      <c r="E25" s="21" t="s">
        <v>600</v>
      </c>
      <c r="G25" s="21" t="s">
        <v>2</v>
      </c>
      <c r="H25" s="74" t="s">
        <v>220</v>
      </c>
    </row>
    <row r="26" ht="15.75" hidden="1" customHeight="1">
      <c r="A26" s="14">
        <f t="shared" si="1"/>
        <v>25</v>
      </c>
      <c r="B26" s="21" t="s">
        <v>628</v>
      </c>
      <c r="C26" s="104" t="s">
        <v>56</v>
      </c>
      <c r="D26" s="14" t="s">
        <v>78</v>
      </c>
      <c r="E26" s="21" t="s">
        <v>602</v>
      </c>
      <c r="F26" s="108" t="s">
        <v>1</v>
      </c>
      <c r="G26" s="74"/>
      <c r="H26" s="74"/>
    </row>
    <row r="27" ht="15.75" hidden="1" customHeight="1">
      <c r="A27" s="14">
        <f t="shared" si="1"/>
        <v>26</v>
      </c>
      <c r="B27" s="21" t="s">
        <v>629</v>
      </c>
      <c r="C27" s="104" t="s">
        <v>56</v>
      </c>
      <c r="D27" s="14" t="s">
        <v>50</v>
      </c>
      <c r="E27" s="21" t="s">
        <v>604</v>
      </c>
      <c r="G27" s="105" t="s">
        <v>2</v>
      </c>
      <c r="H27" s="74" t="s">
        <v>123</v>
      </c>
    </row>
    <row r="28" ht="15.75" hidden="1" customHeight="1">
      <c r="A28" s="14">
        <f t="shared" si="1"/>
        <v>27</v>
      </c>
      <c r="B28" s="21" t="s">
        <v>630</v>
      </c>
      <c r="C28" s="89" t="s">
        <v>86</v>
      </c>
      <c r="D28" s="14" t="s">
        <v>50</v>
      </c>
      <c r="E28" s="21" t="s">
        <v>604</v>
      </c>
      <c r="F28" s="13" t="s">
        <v>1</v>
      </c>
      <c r="G28" s="71"/>
      <c r="H28" s="74" t="s">
        <v>631</v>
      </c>
    </row>
    <row r="29" ht="15.75" hidden="1" customHeight="1">
      <c r="A29" s="14">
        <f t="shared" si="1"/>
        <v>28</v>
      </c>
      <c r="B29" s="21" t="s">
        <v>632</v>
      </c>
      <c r="C29" s="89" t="s">
        <v>86</v>
      </c>
      <c r="D29" s="14" t="s">
        <v>50</v>
      </c>
      <c r="E29" s="21" t="s">
        <v>604</v>
      </c>
      <c r="F29" s="70" t="s">
        <v>1</v>
      </c>
      <c r="G29" s="71"/>
      <c r="H29" s="71"/>
    </row>
    <row r="30" ht="15.75" hidden="1" customHeight="1">
      <c r="A30" s="14">
        <f t="shared" si="1"/>
        <v>29</v>
      </c>
      <c r="B30" s="21" t="s">
        <v>633</v>
      </c>
      <c r="C30" s="104" t="s">
        <v>56</v>
      </c>
      <c r="D30" s="14" t="s">
        <v>50</v>
      </c>
      <c r="E30" s="21" t="s">
        <v>604</v>
      </c>
      <c r="F30" s="71"/>
      <c r="G30" s="105" t="s">
        <v>2</v>
      </c>
      <c r="H30" s="74" t="s">
        <v>123</v>
      </c>
    </row>
    <row r="31" ht="15.75" hidden="1" customHeight="1">
      <c r="A31" s="14">
        <f t="shared" si="1"/>
        <v>30</v>
      </c>
      <c r="B31" s="21" t="s">
        <v>634</v>
      </c>
      <c r="C31" s="104" t="s">
        <v>56</v>
      </c>
      <c r="D31" s="14" t="s">
        <v>78</v>
      </c>
      <c r="E31" s="21" t="s">
        <v>602</v>
      </c>
      <c r="F31" s="71"/>
      <c r="G31" s="105" t="s">
        <v>2</v>
      </c>
      <c r="H31" s="74" t="s">
        <v>123</v>
      </c>
    </row>
    <row r="32" ht="15.75" hidden="1" customHeight="1">
      <c r="A32" s="14">
        <f t="shared" si="1"/>
        <v>31</v>
      </c>
      <c r="B32" s="13" t="s">
        <v>635</v>
      </c>
      <c r="C32" s="104" t="s">
        <v>56</v>
      </c>
      <c r="D32" s="14" t="s">
        <v>78</v>
      </c>
      <c r="E32" s="21" t="s">
        <v>602</v>
      </c>
      <c r="F32" s="71"/>
      <c r="G32" s="105" t="s">
        <v>2</v>
      </c>
      <c r="H32" s="74" t="s">
        <v>123</v>
      </c>
    </row>
    <row r="33" ht="15.75" hidden="1" customHeight="1">
      <c r="A33" s="14">
        <f t="shared" si="1"/>
        <v>32</v>
      </c>
      <c r="B33" s="21" t="s">
        <v>636</v>
      </c>
      <c r="C33" s="106" t="s">
        <v>58</v>
      </c>
      <c r="D33" s="14" t="s">
        <v>50</v>
      </c>
      <c r="E33" s="21" t="s">
        <v>604</v>
      </c>
      <c r="F33" s="90" t="s">
        <v>1</v>
      </c>
      <c r="G33" s="74"/>
      <c r="H33" s="74"/>
    </row>
    <row r="34" ht="15.75" hidden="1" customHeight="1">
      <c r="A34" s="14">
        <f t="shared" si="1"/>
        <v>33</v>
      </c>
      <c r="B34" s="21" t="s">
        <v>637</v>
      </c>
      <c r="C34" s="104" t="s">
        <v>56</v>
      </c>
      <c r="D34" s="14" t="s">
        <v>78</v>
      </c>
      <c r="E34" s="21" t="s">
        <v>600</v>
      </c>
      <c r="G34" s="105" t="s">
        <v>2</v>
      </c>
      <c r="H34" s="74" t="s">
        <v>123</v>
      </c>
    </row>
    <row r="35" ht="15.75" hidden="1" customHeight="1">
      <c r="A35" s="14">
        <f t="shared" si="1"/>
        <v>34</v>
      </c>
      <c r="B35" s="21" t="s">
        <v>638</v>
      </c>
      <c r="C35" s="104" t="s">
        <v>56</v>
      </c>
      <c r="D35" s="14" t="s">
        <v>50</v>
      </c>
      <c r="E35" s="21" t="s">
        <v>604</v>
      </c>
      <c r="F35" s="110" t="s">
        <v>1</v>
      </c>
      <c r="G35" s="74"/>
      <c r="H35" s="74"/>
    </row>
    <row r="36" ht="15.75" hidden="1" customHeight="1">
      <c r="A36" s="14">
        <f t="shared" si="1"/>
        <v>35</v>
      </c>
      <c r="B36" s="13" t="s">
        <v>623</v>
      </c>
      <c r="C36" s="89" t="s">
        <v>86</v>
      </c>
      <c r="D36" s="14" t="s">
        <v>50</v>
      </c>
      <c r="E36" s="21" t="s">
        <v>602</v>
      </c>
      <c r="F36" s="77" t="s">
        <v>1</v>
      </c>
      <c r="G36" s="71"/>
      <c r="H36" s="71"/>
    </row>
    <row r="37" ht="15.75" hidden="1" customHeight="1">
      <c r="A37" s="14">
        <f t="shared" si="1"/>
        <v>36</v>
      </c>
      <c r="B37" s="21" t="s">
        <v>639</v>
      </c>
      <c r="C37" s="89" t="s">
        <v>86</v>
      </c>
      <c r="D37" s="14" t="s">
        <v>50</v>
      </c>
      <c r="E37" s="21" t="s">
        <v>602</v>
      </c>
      <c r="F37" s="12" t="s">
        <v>1</v>
      </c>
      <c r="G37" s="21"/>
      <c r="H37" s="74" t="s">
        <v>640</v>
      </c>
    </row>
    <row r="38" ht="15.75" hidden="1" customHeight="1">
      <c r="A38" s="14">
        <f t="shared" si="1"/>
        <v>37</v>
      </c>
      <c r="B38" s="21" t="s">
        <v>641</v>
      </c>
      <c r="C38" s="89" t="s">
        <v>86</v>
      </c>
      <c r="D38" s="14" t="s">
        <v>50</v>
      </c>
      <c r="E38" s="21" t="s">
        <v>602</v>
      </c>
      <c r="F38" s="70" t="s">
        <v>1</v>
      </c>
      <c r="G38" s="71"/>
      <c r="H38" s="71"/>
    </row>
    <row r="39" ht="15.75" hidden="1" customHeight="1">
      <c r="A39" s="14">
        <f t="shared" si="1"/>
        <v>38</v>
      </c>
      <c r="B39" s="21" t="s">
        <v>642</v>
      </c>
      <c r="C39" s="104" t="s">
        <v>56</v>
      </c>
      <c r="D39" s="14" t="s">
        <v>78</v>
      </c>
      <c r="E39" s="21" t="s">
        <v>602</v>
      </c>
      <c r="F39" s="12" t="s">
        <v>1</v>
      </c>
      <c r="G39" s="105"/>
      <c r="H39" s="74" t="s">
        <v>617</v>
      </c>
    </row>
    <row r="40" ht="15.75" hidden="1" customHeight="1">
      <c r="A40" s="14">
        <f t="shared" si="1"/>
        <v>39</v>
      </c>
      <c r="B40" s="21" t="s">
        <v>643</v>
      </c>
      <c r="C40" s="89" t="s">
        <v>86</v>
      </c>
      <c r="D40" s="14" t="s">
        <v>50</v>
      </c>
      <c r="E40" s="21" t="s">
        <v>600</v>
      </c>
      <c r="F40" s="70" t="s">
        <v>1</v>
      </c>
      <c r="G40" s="71"/>
      <c r="H40" s="71"/>
    </row>
    <row r="41" ht="15.75" hidden="1" customHeight="1">
      <c r="A41" s="14">
        <f t="shared" si="1"/>
        <v>40</v>
      </c>
      <c r="B41" s="21" t="s">
        <v>644</v>
      </c>
      <c r="C41" s="104" t="s">
        <v>56</v>
      </c>
      <c r="D41" s="14" t="s">
        <v>50</v>
      </c>
      <c r="E41" s="21" t="s">
        <v>602</v>
      </c>
      <c r="F41" s="110" t="s">
        <v>1</v>
      </c>
      <c r="G41" s="74"/>
      <c r="H41" s="74"/>
    </row>
    <row r="42" ht="15.75" hidden="1" customHeight="1">
      <c r="A42" s="14">
        <f t="shared" si="1"/>
        <v>41</v>
      </c>
      <c r="B42" s="21" t="s">
        <v>645</v>
      </c>
      <c r="C42" s="13" t="s">
        <v>306</v>
      </c>
      <c r="D42" s="14" t="s">
        <v>50</v>
      </c>
      <c r="E42" s="21" t="s">
        <v>604</v>
      </c>
      <c r="F42" s="70" t="s">
        <v>1</v>
      </c>
      <c r="G42" s="71"/>
      <c r="H42" s="71"/>
    </row>
    <row r="43" ht="15.75" hidden="1" customHeight="1">
      <c r="A43" s="14">
        <f t="shared" si="1"/>
        <v>42</v>
      </c>
      <c r="B43" s="21" t="s">
        <v>646</v>
      </c>
      <c r="C43" s="104" t="s">
        <v>56</v>
      </c>
      <c r="D43" s="14" t="s">
        <v>50</v>
      </c>
      <c r="E43" s="21" t="s">
        <v>602</v>
      </c>
      <c r="G43" s="105" t="s">
        <v>2</v>
      </c>
      <c r="H43" s="74" t="s">
        <v>123</v>
      </c>
    </row>
    <row r="44" ht="15.75" hidden="1" customHeight="1">
      <c r="A44" s="14">
        <f t="shared" si="1"/>
        <v>43</v>
      </c>
      <c r="B44" s="21" t="s">
        <v>647</v>
      </c>
      <c r="C44" s="13" t="s">
        <v>49</v>
      </c>
      <c r="D44" s="14" t="s">
        <v>50</v>
      </c>
      <c r="E44" s="21" t="s">
        <v>600</v>
      </c>
      <c r="F44" s="90" t="s">
        <v>1</v>
      </c>
      <c r="G44" s="74"/>
      <c r="H44" s="74"/>
    </row>
    <row r="45" ht="15.75" hidden="1" customHeight="1">
      <c r="A45" s="14">
        <f t="shared" si="1"/>
        <v>44</v>
      </c>
      <c r="B45" s="21" t="s">
        <v>648</v>
      </c>
      <c r="C45" s="104" t="s">
        <v>56</v>
      </c>
      <c r="D45" s="14" t="s">
        <v>50</v>
      </c>
      <c r="E45" s="21" t="s">
        <v>600</v>
      </c>
      <c r="F45" s="71"/>
      <c r="G45" s="105" t="s">
        <v>2</v>
      </c>
      <c r="H45" s="74" t="s">
        <v>123</v>
      </c>
    </row>
    <row r="46" ht="15.75" hidden="1" customHeight="1">
      <c r="A46" s="14">
        <f t="shared" si="1"/>
        <v>45</v>
      </c>
      <c r="B46" s="21" t="s">
        <v>649</v>
      </c>
      <c r="C46" s="104" t="s">
        <v>56</v>
      </c>
      <c r="D46" s="14" t="s">
        <v>50</v>
      </c>
      <c r="E46" s="21" t="s">
        <v>600</v>
      </c>
      <c r="F46" s="71"/>
      <c r="G46" s="105" t="s">
        <v>2</v>
      </c>
      <c r="H46" s="74" t="s">
        <v>123</v>
      </c>
    </row>
    <row r="47" ht="15.75" hidden="1" customHeight="1">
      <c r="A47" s="14">
        <f t="shared" si="1"/>
        <v>46</v>
      </c>
      <c r="B47" s="21" t="s">
        <v>650</v>
      </c>
      <c r="C47" s="106" t="s">
        <v>58</v>
      </c>
      <c r="D47" s="14" t="s">
        <v>50</v>
      </c>
      <c r="E47" s="21" t="s">
        <v>600</v>
      </c>
      <c r="F47" s="90" t="s">
        <v>1</v>
      </c>
      <c r="G47" s="74"/>
      <c r="H47" s="74"/>
    </row>
    <row r="48" ht="15.75" customHeight="1">
      <c r="A48" s="14">
        <f t="shared" si="1"/>
        <v>47</v>
      </c>
      <c r="B48" s="13" t="s">
        <v>651</v>
      </c>
      <c r="C48" s="13" t="s">
        <v>306</v>
      </c>
      <c r="D48" s="14" t="s">
        <v>50</v>
      </c>
      <c r="E48" s="21" t="s">
        <v>604</v>
      </c>
      <c r="G48" s="21" t="s">
        <v>2</v>
      </c>
      <c r="H48" s="74" t="s">
        <v>123</v>
      </c>
    </row>
    <row r="49" ht="15.75" hidden="1" customHeight="1">
      <c r="A49" s="14">
        <f t="shared" si="1"/>
        <v>48</v>
      </c>
      <c r="B49" s="21" t="s">
        <v>652</v>
      </c>
      <c r="C49" s="89" t="s">
        <v>86</v>
      </c>
      <c r="D49" s="14" t="s">
        <v>50</v>
      </c>
      <c r="E49" s="21" t="s">
        <v>602</v>
      </c>
      <c r="F49" s="90" t="s">
        <v>1</v>
      </c>
      <c r="G49" s="74"/>
      <c r="H49" s="74"/>
    </row>
    <row r="50" ht="15.75" hidden="1" customHeight="1">
      <c r="A50" s="14">
        <f t="shared" si="1"/>
        <v>49</v>
      </c>
      <c r="B50" s="21" t="s">
        <v>653</v>
      </c>
      <c r="C50" s="104" t="s">
        <v>56</v>
      </c>
      <c r="D50" s="14" t="s">
        <v>50</v>
      </c>
      <c r="E50" s="21" t="s">
        <v>600</v>
      </c>
      <c r="G50" s="105" t="s">
        <v>2</v>
      </c>
      <c r="H50" s="74" t="s">
        <v>123</v>
      </c>
    </row>
    <row r="51" ht="15.75" hidden="1" customHeight="1">
      <c r="A51" s="14">
        <f t="shared" si="1"/>
        <v>50</v>
      </c>
      <c r="B51" s="21" t="s">
        <v>654</v>
      </c>
      <c r="C51" s="104" t="s">
        <v>56</v>
      </c>
      <c r="D51" s="14" t="s">
        <v>50</v>
      </c>
      <c r="E51" s="21" t="s">
        <v>600</v>
      </c>
      <c r="F51" s="111" t="s">
        <v>1</v>
      </c>
      <c r="G51" s="74"/>
      <c r="H51" s="74"/>
    </row>
    <row r="52" ht="15.75" customHeight="1">
      <c r="A52" s="14">
        <f t="shared" si="1"/>
        <v>51</v>
      </c>
      <c r="B52" s="21" t="s">
        <v>655</v>
      </c>
      <c r="C52" s="13" t="s">
        <v>306</v>
      </c>
      <c r="D52" s="14" t="s">
        <v>78</v>
      </c>
      <c r="E52" s="21" t="s">
        <v>604</v>
      </c>
      <c r="F52" s="81" t="s">
        <v>1</v>
      </c>
      <c r="G52" s="21"/>
      <c r="H52" s="74" t="s">
        <v>83</v>
      </c>
    </row>
    <row r="53" ht="15.75" hidden="1" customHeight="1">
      <c r="A53" s="14">
        <f t="shared" si="1"/>
        <v>52</v>
      </c>
      <c r="B53" s="21" t="s">
        <v>656</v>
      </c>
      <c r="C53" s="89" t="s">
        <v>86</v>
      </c>
      <c r="D53" s="14" t="s">
        <v>78</v>
      </c>
      <c r="E53" s="21" t="s">
        <v>602</v>
      </c>
      <c r="F53" s="13" t="s">
        <v>1</v>
      </c>
      <c r="G53" s="71"/>
      <c r="H53" s="74" t="s">
        <v>657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53">
    <filterColumn colId="2">
      <filters>
        <filter val="Tutorial Assistant"/>
      </filters>
    </filterColumn>
    <filterColumn colId="5">
      <filters blank="1"/>
    </filterColumn>
  </autoFilter>
  <mergeCells count="1">
    <mergeCell ref="K2:M2"/>
  </mergeCells>
  <hyperlinks>
    <hyperlink r:id="rId1" ref="F7"/>
    <hyperlink r:id="rId2" ref="F9"/>
    <hyperlink r:id="rId3" ref="F10"/>
    <hyperlink r:id="rId4" ref="F11"/>
    <hyperlink r:id="rId5" ref="F12"/>
    <hyperlink r:id="rId6" ref="F13"/>
    <hyperlink r:id="rId7" ref="F19"/>
    <hyperlink r:id="rId8" ref="F20"/>
    <hyperlink r:id="rId9" ref="F22"/>
    <hyperlink r:id="rId10" ref="F24"/>
    <hyperlink r:id="rId11" ref="F26"/>
    <hyperlink r:id="rId12" ref="F29"/>
    <hyperlink r:id="rId13" ref="F33"/>
    <hyperlink r:id="rId14" ref="F35"/>
    <hyperlink r:id="rId15" ref="F36"/>
    <hyperlink r:id="rId16" ref="F38"/>
    <hyperlink r:id="rId17" ref="F40"/>
    <hyperlink r:id="rId18" ref="F41"/>
    <hyperlink r:id="rId19" ref="F42"/>
    <hyperlink r:id="rId20" ref="F44"/>
    <hyperlink r:id="rId21" ref="F47"/>
    <hyperlink r:id="rId22" ref="F49"/>
    <hyperlink r:id="rId23" ref="F51"/>
    <hyperlink r:id="rId24" ref="F52"/>
  </hyperlinks>
  <printOptions/>
  <pageMargins bottom="0.75" footer="0.0" header="0.0" left="0.7" right="0.7" top="0.75"/>
  <pageSetup orientation="landscape"/>
  <drawing r:id="rId2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2.14"/>
    <col customWidth="1" min="3" max="3" width="30.0"/>
    <col customWidth="1" min="4" max="4" width="8.71"/>
    <col customWidth="1" min="5" max="5" width="20.43"/>
    <col customWidth="1" min="6" max="6" width="14.43"/>
    <col customWidth="1" min="7" max="7" width="16.43"/>
    <col customWidth="1" min="8" max="8" width="61.29"/>
    <col customWidth="1" min="9" max="9" width="10.57"/>
    <col customWidth="1" min="10" max="10" width="14.43"/>
    <col customWidth="1" min="11" max="11" width="8.71"/>
    <col customWidth="1" min="12" max="12" width="10.14"/>
    <col customWidth="1" min="13" max="13" width="13.71"/>
    <col customWidth="1" min="14" max="14" width="20.86"/>
    <col customWidth="1" min="15" max="27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11" t="s">
        <v>31</v>
      </c>
      <c r="H1" s="74" t="s">
        <v>3</v>
      </c>
    </row>
    <row r="2" hidden="1">
      <c r="A2" s="14">
        <v>1.0</v>
      </c>
      <c r="B2" s="21" t="s">
        <v>658</v>
      </c>
      <c r="C2" s="13" t="s">
        <v>86</v>
      </c>
      <c r="D2" s="14" t="s">
        <v>50</v>
      </c>
      <c r="E2" s="21" t="s">
        <v>659</v>
      </c>
      <c r="F2" s="90" t="s">
        <v>1</v>
      </c>
      <c r="G2" s="74"/>
      <c r="H2" s="71"/>
    </row>
    <row r="3" hidden="1">
      <c r="A3" s="14">
        <f t="shared" ref="A3:A90" si="1">A2+1</f>
        <v>2</v>
      </c>
      <c r="B3" s="21" t="s">
        <v>660</v>
      </c>
      <c r="C3" s="13" t="s">
        <v>56</v>
      </c>
      <c r="D3" s="14" t="s">
        <v>50</v>
      </c>
      <c r="E3" s="21" t="s">
        <v>661</v>
      </c>
      <c r="F3" s="70" t="s">
        <v>1</v>
      </c>
      <c r="G3" s="71"/>
      <c r="H3" s="112"/>
      <c r="L3" s="72" t="s">
        <v>51</v>
      </c>
      <c r="M3" s="41"/>
      <c r="N3" s="42"/>
    </row>
    <row r="4" hidden="1">
      <c r="A4" s="14">
        <f t="shared" si="1"/>
        <v>3</v>
      </c>
      <c r="B4" s="21" t="s">
        <v>662</v>
      </c>
      <c r="C4" s="13" t="s">
        <v>86</v>
      </c>
      <c r="D4" s="14" t="s">
        <v>50</v>
      </c>
      <c r="E4" s="21" t="s">
        <v>663</v>
      </c>
      <c r="F4" s="70" t="s">
        <v>1</v>
      </c>
      <c r="G4" s="71"/>
      <c r="H4" s="21"/>
      <c r="L4" s="21" t="s">
        <v>1</v>
      </c>
      <c r="M4" s="21" t="s">
        <v>2</v>
      </c>
      <c r="N4" s="74" t="s">
        <v>3</v>
      </c>
    </row>
    <row r="5" hidden="1">
      <c r="A5" s="14">
        <f t="shared" si="1"/>
        <v>4</v>
      </c>
      <c r="B5" s="21" t="s">
        <v>664</v>
      </c>
      <c r="C5" s="13" t="s">
        <v>86</v>
      </c>
      <c r="D5" s="14" t="s">
        <v>78</v>
      </c>
      <c r="E5" s="21" t="s">
        <v>663</v>
      </c>
      <c r="G5" s="21" t="s">
        <v>2</v>
      </c>
      <c r="H5" s="89" t="s">
        <v>304</v>
      </c>
      <c r="L5" s="14">
        <f>COUNTIF(F2:F1000,"Registered")</f>
        <v>75</v>
      </c>
      <c r="M5" s="14">
        <f>COUNTIF(G2:G1000,"Not Registered")</f>
        <v>14</v>
      </c>
      <c r="N5" s="14">
        <f>COUNTA(H2:H1000)</f>
        <v>20</v>
      </c>
    </row>
    <row r="6" hidden="1">
      <c r="A6" s="14">
        <f t="shared" si="1"/>
        <v>5</v>
      </c>
      <c r="B6" s="21" t="s">
        <v>665</v>
      </c>
      <c r="C6" s="13" t="s">
        <v>56</v>
      </c>
      <c r="D6" s="14" t="s">
        <v>50</v>
      </c>
      <c r="E6" s="21" t="s">
        <v>663</v>
      </c>
      <c r="F6" s="70" t="s">
        <v>1</v>
      </c>
      <c r="G6" s="71"/>
      <c r="H6" s="71"/>
    </row>
    <row r="7" hidden="1">
      <c r="A7" s="14">
        <f t="shared" si="1"/>
        <v>6</v>
      </c>
      <c r="B7" s="21" t="s">
        <v>666</v>
      </c>
      <c r="C7" s="13" t="s">
        <v>306</v>
      </c>
      <c r="D7" s="14" t="s">
        <v>50</v>
      </c>
      <c r="E7" s="21" t="s">
        <v>659</v>
      </c>
      <c r="F7" s="79" t="s">
        <v>1</v>
      </c>
      <c r="G7" s="74"/>
      <c r="H7" s="71"/>
    </row>
    <row r="8" hidden="1">
      <c r="A8" s="14">
        <f t="shared" si="1"/>
        <v>7</v>
      </c>
      <c r="B8" s="21" t="s">
        <v>667</v>
      </c>
      <c r="C8" s="13" t="s">
        <v>56</v>
      </c>
      <c r="D8" s="14" t="s">
        <v>50</v>
      </c>
      <c r="E8" s="21" t="s">
        <v>659</v>
      </c>
      <c r="F8" s="70" t="s">
        <v>1</v>
      </c>
      <c r="G8" s="71"/>
      <c r="H8" s="113" t="s">
        <v>668</v>
      </c>
    </row>
    <row r="9" hidden="1">
      <c r="A9" s="14">
        <f t="shared" si="1"/>
        <v>8</v>
      </c>
      <c r="B9" s="21" t="s">
        <v>669</v>
      </c>
      <c r="C9" s="13" t="s">
        <v>56</v>
      </c>
      <c r="D9" s="14" t="s">
        <v>50</v>
      </c>
      <c r="E9" s="21" t="s">
        <v>663</v>
      </c>
      <c r="F9" s="71"/>
      <c r="G9" s="21" t="s">
        <v>2</v>
      </c>
      <c r="H9" s="74" t="s">
        <v>123</v>
      </c>
    </row>
    <row r="10" hidden="1">
      <c r="A10" s="14">
        <f t="shared" si="1"/>
        <v>9</v>
      </c>
      <c r="B10" s="21" t="s">
        <v>670</v>
      </c>
      <c r="C10" s="13" t="s">
        <v>56</v>
      </c>
      <c r="D10" s="14" t="s">
        <v>78</v>
      </c>
      <c r="E10" s="21" t="s">
        <v>659</v>
      </c>
      <c r="F10" s="71"/>
      <c r="G10" s="21" t="s">
        <v>2</v>
      </c>
      <c r="H10" s="74" t="s">
        <v>123</v>
      </c>
    </row>
    <row r="11" hidden="1">
      <c r="A11" s="14">
        <f t="shared" si="1"/>
        <v>10</v>
      </c>
      <c r="B11" s="21" t="s">
        <v>671</v>
      </c>
      <c r="C11" s="107" t="s">
        <v>58</v>
      </c>
      <c r="D11" s="14" t="s">
        <v>50</v>
      </c>
      <c r="E11" s="21" t="s">
        <v>661</v>
      </c>
      <c r="F11" s="77" t="s">
        <v>1</v>
      </c>
      <c r="G11" s="71"/>
      <c r="H11" s="71"/>
    </row>
    <row r="12" hidden="1">
      <c r="A12" s="14">
        <f t="shared" si="1"/>
        <v>11</v>
      </c>
      <c r="B12" s="21" t="s">
        <v>672</v>
      </c>
      <c r="C12" s="13" t="s">
        <v>56</v>
      </c>
      <c r="D12" s="14" t="s">
        <v>50</v>
      </c>
      <c r="E12" s="21" t="s">
        <v>673</v>
      </c>
      <c r="F12" s="70" t="s">
        <v>1</v>
      </c>
      <c r="G12" s="71"/>
      <c r="H12" s="71"/>
    </row>
    <row r="13" hidden="1">
      <c r="A13" s="14">
        <f t="shared" si="1"/>
        <v>12</v>
      </c>
      <c r="B13" s="21" t="s">
        <v>674</v>
      </c>
      <c r="C13" s="13" t="s">
        <v>86</v>
      </c>
      <c r="D13" s="14" t="s">
        <v>50</v>
      </c>
      <c r="E13" s="21" t="s">
        <v>673</v>
      </c>
      <c r="F13" s="90" t="s">
        <v>1</v>
      </c>
      <c r="G13" s="74"/>
      <c r="H13" s="71"/>
    </row>
    <row r="14" hidden="1">
      <c r="A14" s="14">
        <f t="shared" si="1"/>
        <v>13</v>
      </c>
      <c r="B14" s="21" t="s">
        <v>675</v>
      </c>
      <c r="C14" s="13" t="s">
        <v>49</v>
      </c>
      <c r="D14" s="14" t="s">
        <v>50</v>
      </c>
      <c r="E14" s="21" t="s">
        <v>659</v>
      </c>
      <c r="F14" s="90" t="s">
        <v>1</v>
      </c>
      <c r="G14" s="74"/>
      <c r="H14" s="71"/>
    </row>
    <row r="15" hidden="1">
      <c r="A15" s="14">
        <f t="shared" si="1"/>
        <v>14</v>
      </c>
      <c r="B15" s="21" t="s">
        <v>676</v>
      </c>
      <c r="C15" s="13" t="s">
        <v>626</v>
      </c>
      <c r="D15" s="14" t="s">
        <v>50</v>
      </c>
      <c r="E15" s="21" t="s">
        <v>673</v>
      </c>
      <c r="F15" s="90" t="s">
        <v>1</v>
      </c>
      <c r="G15" s="74"/>
      <c r="H15" s="71"/>
    </row>
    <row r="16" hidden="1">
      <c r="A16" s="14">
        <f t="shared" si="1"/>
        <v>15</v>
      </c>
      <c r="B16" s="21" t="s">
        <v>677</v>
      </c>
      <c r="C16" s="107" t="s">
        <v>58</v>
      </c>
      <c r="D16" s="14" t="s">
        <v>78</v>
      </c>
      <c r="E16" s="21" t="s">
        <v>673</v>
      </c>
      <c r="F16" s="70" t="s">
        <v>1</v>
      </c>
      <c r="G16" s="71"/>
      <c r="H16" s="71"/>
    </row>
    <row r="17" hidden="1">
      <c r="A17" s="14">
        <f t="shared" si="1"/>
        <v>16</v>
      </c>
      <c r="B17" s="21" t="s">
        <v>678</v>
      </c>
      <c r="C17" s="13" t="s">
        <v>56</v>
      </c>
      <c r="D17" s="14" t="s">
        <v>78</v>
      </c>
      <c r="E17" s="21" t="s">
        <v>663</v>
      </c>
      <c r="F17" s="70" t="s">
        <v>1</v>
      </c>
      <c r="G17" s="74"/>
      <c r="H17" s="71"/>
    </row>
    <row r="18" hidden="1">
      <c r="A18" s="14">
        <f t="shared" si="1"/>
        <v>17</v>
      </c>
      <c r="B18" s="21" t="s">
        <v>679</v>
      </c>
      <c r="C18" s="107" t="s">
        <v>58</v>
      </c>
      <c r="D18" s="14" t="s">
        <v>50</v>
      </c>
      <c r="E18" s="21" t="s">
        <v>663</v>
      </c>
      <c r="F18" s="70" t="s">
        <v>1</v>
      </c>
      <c r="G18" s="71"/>
      <c r="H18" s="71"/>
    </row>
    <row r="19" hidden="1">
      <c r="A19" s="14">
        <f t="shared" si="1"/>
        <v>18</v>
      </c>
      <c r="B19" s="21" t="s">
        <v>680</v>
      </c>
      <c r="C19" s="13" t="s">
        <v>56</v>
      </c>
      <c r="D19" s="14" t="s">
        <v>50</v>
      </c>
      <c r="E19" s="21" t="s">
        <v>659</v>
      </c>
      <c r="F19" s="70" t="s">
        <v>1</v>
      </c>
      <c r="G19" s="71"/>
      <c r="H19" s="71"/>
    </row>
    <row r="20" hidden="1">
      <c r="A20" s="14">
        <f t="shared" si="1"/>
        <v>19</v>
      </c>
      <c r="B20" s="21" t="s">
        <v>681</v>
      </c>
      <c r="C20" s="13" t="s">
        <v>56</v>
      </c>
      <c r="D20" s="14" t="s">
        <v>50</v>
      </c>
      <c r="E20" s="21" t="s">
        <v>661</v>
      </c>
      <c r="F20" s="90" t="s">
        <v>1</v>
      </c>
      <c r="G20" s="74"/>
      <c r="H20" s="71"/>
    </row>
    <row r="21" ht="15.75" hidden="1" customHeight="1">
      <c r="A21" s="14">
        <f t="shared" si="1"/>
        <v>20</v>
      </c>
      <c r="B21" s="21" t="s">
        <v>682</v>
      </c>
      <c r="C21" s="13" t="s">
        <v>86</v>
      </c>
      <c r="D21" s="14" t="s">
        <v>50</v>
      </c>
      <c r="E21" s="21" t="s">
        <v>663</v>
      </c>
      <c r="F21" s="70" t="s">
        <v>1</v>
      </c>
      <c r="G21" s="71"/>
      <c r="H21" s="71"/>
    </row>
    <row r="22" ht="15.75" hidden="1" customHeight="1">
      <c r="A22" s="14">
        <f t="shared" si="1"/>
        <v>21</v>
      </c>
      <c r="B22" s="21" t="s">
        <v>683</v>
      </c>
      <c r="C22" s="13" t="s">
        <v>49</v>
      </c>
      <c r="D22" s="14" t="s">
        <v>78</v>
      </c>
      <c r="E22" s="21" t="s">
        <v>663</v>
      </c>
      <c r="G22" s="114" t="s">
        <v>2</v>
      </c>
      <c r="H22" s="74" t="s">
        <v>123</v>
      </c>
      <c r="I22" s="12" t="s">
        <v>684</v>
      </c>
    </row>
    <row r="23" ht="15.75" hidden="1" customHeight="1">
      <c r="A23" s="14">
        <f t="shared" si="1"/>
        <v>22</v>
      </c>
      <c r="B23" s="21" t="s">
        <v>685</v>
      </c>
      <c r="C23" s="107" t="s">
        <v>58</v>
      </c>
      <c r="D23" s="14" t="s">
        <v>78</v>
      </c>
      <c r="E23" s="21" t="s">
        <v>663</v>
      </c>
      <c r="F23" s="79" t="s">
        <v>1</v>
      </c>
      <c r="G23" s="74"/>
      <c r="H23" s="71"/>
    </row>
    <row r="24" ht="15.75" hidden="1" customHeight="1">
      <c r="A24" s="14">
        <f t="shared" si="1"/>
        <v>23</v>
      </c>
      <c r="B24" s="21" t="s">
        <v>686</v>
      </c>
      <c r="C24" s="13" t="s">
        <v>86</v>
      </c>
      <c r="D24" s="14" t="s">
        <v>50</v>
      </c>
      <c r="E24" s="21" t="s">
        <v>673</v>
      </c>
      <c r="F24" s="70" t="s">
        <v>1</v>
      </c>
      <c r="G24" s="71"/>
      <c r="H24" s="71"/>
    </row>
    <row r="25" ht="15.75" hidden="1" customHeight="1">
      <c r="A25" s="14">
        <f t="shared" si="1"/>
        <v>24</v>
      </c>
      <c r="B25" s="21" t="s">
        <v>687</v>
      </c>
      <c r="C25" s="13" t="s">
        <v>86</v>
      </c>
      <c r="D25" s="14" t="s">
        <v>50</v>
      </c>
      <c r="E25" s="21" t="s">
        <v>659</v>
      </c>
      <c r="F25" s="90" t="s">
        <v>1</v>
      </c>
      <c r="G25" s="74"/>
      <c r="H25" s="71"/>
    </row>
    <row r="26" ht="15.75" hidden="1" customHeight="1">
      <c r="A26" s="14">
        <f t="shared" si="1"/>
        <v>25</v>
      </c>
      <c r="B26" s="21" t="s">
        <v>688</v>
      </c>
      <c r="C26" s="107" t="s">
        <v>58</v>
      </c>
      <c r="D26" s="14" t="s">
        <v>50</v>
      </c>
      <c r="E26" s="21" t="s">
        <v>659</v>
      </c>
      <c r="F26" s="90" t="s">
        <v>1</v>
      </c>
      <c r="G26" s="74"/>
      <c r="H26" s="71"/>
    </row>
    <row r="27" ht="15.75" hidden="1" customHeight="1">
      <c r="A27" s="14">
        <f t="shared" si="1"/>
        <v>26</v>
      </c>
      <c r="B27" s="21" t="s">
        <v>689</v>
      </c>
      <c r="C27" s="13" t="s">
        <v>56</v>
      </c>
      <c r="D27" s="14" t="s">
        <v>50</v>
      </c>
      <c r="E27" s="21" t="s">
        <v>663</v>
      </c>
      <c r="F27" s="70" t="s">
        <v>1</v>
      </c>
      <c r="G27" s="71"/>
      <c r="H27" s="71"/>
    </row>
    <row r="28" ht="15.75" hidden="1" customHeight="1">
      <c r="A28" s="14">
        <f t="shared" si="1"/>
        <v>27</v>
      </c>
      <c r="B28" s="21" t="s">
        <v>690</v>
      </c>
      <c r="C28" s="107" t="s">
        <v>58</v>
      </c>
      <c r="D28" s="14" t="s">
        <v>78</v>
      </c>
      <c r="E28" s="21" t="s">
        <v>659</v>
      </c>
      <c r="F28" s="70" t="s">
        <v>1</v>
      </c>
      <c r="G28" s="74"/>
      <c r="H28" s="71"/>
    </row>
    <row r="29" ht="15.75" hidden="1" customHeight="1">
      <c r="A29" s="14">
        <f t="shared" si="1"/>
        <v>28</v>
      </c>
      <c r="B29" s="21" t="s">
        <v>691</v>
      </c>
      <c r="C29" s="13" t="s">
        <v>56</v>
      </c>
      <c r="D29" s="14" t="s">
        <v>50</v>
      </c>
      <c r="E29" s="21" t="s">
        <v>663</v>
      </c>
      <c r="F29" s="70" t="s">
        <v>1</v>
      </c>
      <c r="G29" s="71"/>
      <c r="H29" s="71"/>
    </row>
    <row r="30" ht="15.75" hidden="1" customHeight="1">
      <c r="A30" s="14">
        <f t="shared" si="1"/>
        <v>29</v>
      </c>
      <c r="B30" s="21" t="s">
        <v>692</v>
      </c>
      <c r="C30" s="13" t="s">
        <v>56</v>
      </c>
      <c r="D30" s="14" t="s">
        <v>50</v>
      </c>
      <c r="E30" s="21" t="s">
        <v>663</v>
      </c>
      <c r="G30" s="21" t="s">
        <v>2</v>
      </c>
      <c r="H30" s="74" t="s">
        <v>123</v>
      </c>
    </row>
    <row r="31" ht="15.75" hidden="1" customHeight="1">
      <c r="A31" s="14">
        <f t="shared" si="1"/>
        <v>30</v>
      </c>
      <c r="B31" s="21" t="s">
        <v>693</v>
      </c>
      <c r="C31" s="13" t="s">
        <v>49</v>
      </c>
      <c r="D31" s="14" t="s">
        <v>50</v>
      </c>
      <c r="E31" s="21" t="s">
        <v>673</v>
      </c>
      <c r="F31" s="90" t="s">
        <v>1</v>
      </c>
      <c r="G31" s="74"/>
      <c r="H31" s="71"/>
    </row>
    <row r="32" ht="15.75" hidden="1" customHeight="1">
      <c r="A32" s="14">
        <f t="shared" si="1"/>
        <v>31</v>
      </c>
      <c r="B32" s="21" t="s">
        <v>694</v>
      </c>
      <c r="C32" s="13" t="s">
        <v>56</v>
      </c>
      <c r="D32" s="14" t="s">
        <v>50</v>
      </c>
      <c r="E32" s="21" t="s">
        <v>673</v>
      </c>
      <c r="F32" s="71"/>
      <c r="G32" s="21" t="s">
        <v>2</v>
      </c>
      <c r="H32" s="74" t="s">
        <v>123</v>
      </c>
    </row>
    <row r="33" ht="15.75" hidden="1" customHeight="1">
      <c r="A33" s="14">
        <f t="shared" si="1"/>
        <v>32</v>
      </c>
      <c r="B33" s="21" t="s">
        <v>695</v>
      </c>
      <c r="C33" s="13" t="s">
        <v>86</v>
      </c>
      <c r="D33" s="14" t="s">
        <v>78</v>
      </c>
      <c r="E33" s="21" t="s">
        <v>661</v>
      </c>
      <c r="F33" s="71"/>
      <c r="G33" s="21" t="s">
        <v>2</v>
      </c>
      <c r="H33" s="74" t="s">
        <v>123</v>
      </c>
    </row>
    <row r="34" ht="15.75" hidden="1" customHeight="1">
      <c r="A34" s="14">
        <f t="shared" si="1"/>
        <v>33</v>
      </c>
      <c r="B34" s="21" t="s">
        <v>696</v>
      </c>
      <c r="C34" s="13" t="s">
        <v>49</v>
      </c>
      <c r="D34" s="14" t="s">
        <v>50</v>
      </c>
      <c r="E34" s="21" t="s">
        <v>661</v>
      </c>
      <c r="F34" s="90" t="s">
        <v>1</v>
      </c>
      <c r="G34" s="74"/>
      <c r="H34" s="71"/>
    </row>
    <row r="35" ht="15.75" hidden="1" customHeight="1">
      <c r="A35" s="14">
        <f t="shared" si="1"/>
        <v>34</v>
      </c>
      <c r="B35" s="21" t="s">
        <v>697</v>
      </c>
      <c r="C35" s="107" t="s">
        <v>58</v>
      </c>
      <c r="D35" s="14" t="s">
        <v>50</v>
      </c>
      <c r="E35" s="21" t="s">
        <v>673</v>
      </c>
      <c r="F35" s="70" t="s">
        <v>1</v>
      </c>
      <c r="G35" s="71"/>
      <c r="H35" s="71"/>
    </row>
    <row r="36" ht="15.75" hidden="1" customHeight="1">
      <c r="A36" s="14">
        <f t="shared" si="1"/>
        <v>35</v>
      </c>
      <c r="B36" s="21" t="s">
        <v>698</v>
      </c>
      <c r="C36" s="13" t="s">
        <v>56</v>
      </c>
      <c r="D36" s="14" t="s">
        <v>50</v>
      </c>
      <c r="E36" s="21" t="s">
        <v>661</v>
      </c>
      <c r="G36" s="21" t="s">
        <v>2</v>
      </c>
      <c r="H36" s="74" t="s">
        <v>123</v>
      </c>
    </row>
    <row r="37" ht="15.75" hidden="1" customHeight="1">
      <c r="A37" s="14">
        <f t="shared" si="1"/>
        <v>36</v>
      </c>
      <c r="B37" s="21" t="s">
        <v>699</v>
      </c>
      <c r="C37" s="107" t="s">
        <v>58</v>
      </c>
      <c r="D37" s="14" t="s">
        <v>50</v>
      </c>
      <c r="E37" s="21" t="s">
        <v>659</v>
      </c>
      <c r="F37" s="79" t="s">
        <v>1</v>
      </c>
      <c r="G37" s="74"/>
      <c r="H37" s="71"/>
    </row>
    <row r="38" ht="15.75" hidden="1" customHeight="1">
      <c r="A38" s="14">
        <f t="shared" si="1"/>
        <v>37</v>
      </c>
      <c r="B38" s="21" t="s">
        <v>700</v>
      </c>
      <c r="C38" s="107" t="s">
        <v>58</v>
      </c>
      <c r="D38" s="14" t="s">
        <v>50</v>
      </c>
      <c r="E38" s="21" t="s">
        <v>673</v>
      </c>
      <c r="F38" s="85" t="s">
        <v>1</v>
      </c>
      <c r="G38" s="21"/>
      <c r="H38" s="74" t="s">
        <v>701</v>
      </c>
    </row>
    <row r="39" ht="15.75" hidden="1" customHeight="1">
      <c r="A39" s="14">
        <f t="shared" si="1"/>
        <v>38</v>
      </c>
      <c r="B39" s="21" t="s">
        <v>702</v>
      </c>
      <c r="C39" s="107" t="s">
        <v>58</v>
      </c>
      <c r="D39" s="14" t="s">
        <v>78</v>
      </c>
      <c r="E39" s="21" t="s">
        <v>661</v>
      </c>
      <c r="F39" s="71"/>
      <c r="G39" s="21" t="s">
        <v>2</v>
      </c>
      <c r="H39" s="74" t="s">
        <v>123</v>
      </c>
    </row>
    <row r="40" ht="15.75" hidden="1" customHeight="1">
      <c r="A40" s="14">
        <f t="shared" si="1"/>
        <v>39</v>
      </c>
      <c r="B40" s="21" t="s">
        <v>703</v>
      </c>
      <c r="C40" s="13" t="s">
        <v>86</v>
      </c>
      <c r="D40" s="14" t="s">
        <v>50</v>
      </c>
      <c r="E40" s="21" t="s">
        <v>663</v>
      </c>
      <c r="F40" s="70" t="s">
        <v>1</v>
      </c>
      <c r="G40" s="71"/>
      <c r="H40" s="71"/>
    </row>
    <row r="41" ht="15.75" hidden="1" customHeight="1">
      <c r="A41" s="14">
        <f t="shared" si="1"/>
        <v>40</v>
      </c>
      <c r="B41" s="21" t="s">
        <v>704</v>
      </c>
      <c r="C41" s="107" t="s">
        <v>58</v>
      </c>
      <c r="D41" s="14" t="s">
        <v>50</v>
      </c>
      <c r="E41" s="21" t="s">
        <v>659</v>
      </c>
      <c r="F41" s="90" t="s">
        <v>1</v>
      </c>
      <c r="G41" s="74"/>
      <c r="H41" s="71"/>
    </row>
    <row r="42" ht="15.75" hidden="1" customHeight="1">
      <c r="A42" s="14">
        <f t="shared" si="1"/>
        <v>41</v>
      </c>
      <c r="B42" s="21" t="s">
        <v>705</v>
      </c>
      <c r="C42" s="107" t="s">
        <v>58</v>
      </c>
      <c r="D42" s="14" t="s">
        <v>78</v>
      </c>
      <c r="E42" s="21" t="s">
        <v>661</v>
      </c>
      <c r="F42" s="77" t="s">
        <v>1</v>
      </c>
      <c r="G42" s="74"/>
      <c r="H42" s="71"/>
    </row>
    <row r="43" ht="15.75" hidden="1" customHeight="1">
      <c r="A43" s="14">
        <f t="shared" si="1"/>
        <v>42</v>
      </c>
      <c r="B43" s="21" t="s">
        <v>706</v>
      </c>
      <c r="C43" s="13" t="s">
        <v>49</v>
      </c>
      <c r="D43" s="14" t="s">
        <v>50</v>
      </c>
      <c r="E43" s="21" t="s">
        <v>661</v>
      </c>
      <c r="F43" s="90" t="s">
        <v>1</v>
      </c>
      <c r="G43" s="74"/>
      <c r="H43" s="71"/>
    </row>
    <row r="44" ht="15.75" hidden="1" customHeight="1">
      <c r="A44" s="14">
        <f t="shared" si="1"/>
        <v>43</v>
      </c>
      <c r="B44" s="21" t="s">
        <v>707</v>
      </c>
      <c r="C44" s="13" t="s">
        <v>56</v>
      </c>
      <c r="D44" s="14" t="s">
        <v>78</v>
      </c>
      <c r="E44" s="21" t="s">
        <v>661</v>
      </c>
      <c r="G44" s="21" t="s">
        <v>2</v>
      </c>
      <c r="H44" s="74" t="s">
        <v>123</v>
      </c>
    </row>
    <row r="45" ht="15.75" hidden="1" customHeight="1">
      <c r="A45" s="14">
        <f t="shared" si="1"/>
        <v>44</v>
      </c>
      <c r="B45" s="21" t="s">
        <v>708</v>
      </c>
      <c r="C45" s="107" t="s">
        <v>58</v>
      </c>
      <c r="D45" s="14" t="s">
        <v>78</v>
      </c>
      <c r="E45" s="21" t="s">
        <v>661</v>
      </c>
      <c r="F45" s="70" t="s">
        <v>1</v>
      </c>
      <c r="G45" s="71"/>
      <c r="H45" s="71"/>
    </row>
    <row r="46" ht="15.75" hidden="1" customHeight="1">
      <c r="A46" s="14">
        <f t="shared" si="1"/>
        <v>45</v>
      </c>
      <c r="B46" s="21" t="s">
        <v>709</v>
      </c>
      <c r="C46" s="13" t="s">
        <v>86</v>
      </c>
      <c r="D46" s="14" t="s">
        <v>78</v>
      </c>
      <c r="E46" s="21" t="s">
        <v>661</v>
      </c>
      <c r="F46" s="90" t="s">
        <v>1</v>
      </c>
      <c r="G46" s="74"/>
      <c r="H46" s="71"/>
    </row>
    <row r="47" ht="15.75" hidden="1" customHeight="1">
      <c r="A47" s="14">
        <f t="shared" si="1"/>
        <v>46</v>
      </c>
      <c r="B47" s="21" t="s">
        <v>710</v>
      </c>
      <c r="C47" s="13" t="s">
        <v>86</v>
      </c>
      <c r="D47" s="14" t="s">
        <v>50</v>
      </c>
      <c r="E47" s="21" t="s">
        <v>663</v>
      </c>
      <c r="F47" s="90" t="s">
        <v>1</v>
      </c>
      <c r="G47" s="74"/>
      <c r="H47" s="71"/>
    </row>
    <row r="48" ht="15.75" hidden="1" customHeight="1">
      <c r="A48" s="14">
        <f t="shared" si="1"/>
        <v>47</v>
      </c>
      <c r="B48" s="21" t="s">
        <v>711</v>
      </c>
      <c r="C48" s="13" t="s">
        <v>86</v>
      </c>
      <c r="D48" s="14" t="s">
        <v>50</v>
      </c>
      <c r="E48" s="21" t="s">
        <v>673</v>
      </c>
      <c r="F48" s="70" t="s">
        <v>1</v>
      </c>
      <c r="G48" s="71"/>
      <c r="H48" s="71"/>
    </row>
    <row r="49" ht="15.75" hidden="1" customHeight="1">
      <c r="A49" s="14">
        <f t="shared" si="1"/>
        <v>48</v>
      </c>
      <c r="B49" s="21" t="s">
        <v>712</v>
      </c>
      <c r="C49" s="13" t="s">
        <v>86</v>
      </c>
      <c r="D49" s="14" t="s">
        <v>50</v>
      </c>
      <c r="E49" s="21" t="s">
        <v>659</v>
      </c>
      <c r="F49" s="81" t="s">
        <v>1</v>
      </c>
      <c r="G49" s="21"/>
      <c r="H49" s="74" t="s">
        <v>83</v>
      </c>
    </row>
    <row r="50" ht="15.75" hidden="1" customHeight="1">
      <c r="A50" s="14">
        <f t="shared" si="1"/>
        <v>49</v>
      </c>
      <c r="B50" s="21" t="s">
        <v>713</v>
      </c>
      <c r="C50" s="13" t="s">
        <v>86</v>
      </c>
      <c r="D50" s="14" t="s">
        <v>78</v>
      </c>
      <c r="E50" s="21" t="s">
        <v>659</v>
      </c>
      <c r="F50" s="79" t="s">
        <v>1</v>
      </c>
      <c r="G50" s="13"/>
      <c r="H50" s="21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</row>
    <row r="51" ht="15.75" hidden="1" customHeight="1">
      <c r="A51" s="14">
        <f t="shared" si="1"/>
        <v>50</v>
      </c>
      <c r="B51" s="21" t="s">
        <v>714</v>
      </c>
      <c r="C51" s="13" t="s">
        <v>56</v>
      </c>
      <c r="D51" s="14" t="s">
        <v>50</v>
      </c>
      <c r="E51" s="21" t="s">
        <v>663</v>
      </c>
      <c r="F51" s="116" t="s">
        <v>1</v>
      </c>
      <c r="G51" s="74"/>
      <c r="H51" s="84" t="s">
        <v>684</v>
      </c>
      <c r="I51" s="12"/>
    </row>
    <row r="52" ht="15.75" hidden="1" customHeight="1">
      <c r="A52" s="14">
        <f t="shared" si="1"/>
        <v>51</v>
      </c>
      <c r="B52" s="21" t="s">
        <v>715</v>
      </c>
      <c r="C52" s="13" t="s">
        <v>56</v>
      </c>
      <c r="D52" s="14" t="s">
        <v>50</v>
      </c>
      <c r="E52" s="21" t="s">
        <v>663</v>
      </c>
      <c r="F52" s="79" t="s">
        <v>1</v>
      </c>
      <c r="G52" s="74"/>
      <c r="H52" s="71"/>
    </row>
    <row r="53" ht="15.75" hidden="1" customHeight="1">
      <c r="A53" s="14">
        <f t="shared" si="1"/>
        <v>52</v>
      </c>
      <c r="B53" s="21" t="s">
        <v>716</v>
      </c>
      <c r="C53" s="13" t="s">
        <v>86</v>
      </c>
      <c r="D53" s="14" t="s">
        <v>78</v>
      </c>
      <c r="E53" s="21" t="s">
        <v>663</v>
      </c>
      <c r="G53" s="21" t="s">
        <v>2</v>
      </c>
      <c r="H53" s="74" t="s">
        <v>123</v>
      </c>
    </row>
    <row r="54" ht="15.75" hidden="1" customHeight="1">
      <c r="A54" s="14">
        <f t="shared" si="1"/>
        <v>53</v>
      </c>
      <c r="B54" s="21" t="s">
        <v>717</v>
      </c>
      <c r="C54" s="13" t="s">
        <v>49</v>
      </c>
      <c r="D54" s="14" t="s">
        <v>78</v>
      </c>
      <c r="E54" s="21" t="s">
        <v>663</v>
      </c>
      <c r="F54" s="90" t="s">
        <v>1</v>
      </c>
      <c r="G54" s="74"/>
      <c r="H54" s="71"/>
    </row>
    <row r="55" ht="15.75" hidden="1" customHeight="1">
      <c r="A55" s="14">
        <f t="shared" si="1"/>
        <v>54</v>
      </c>
      <c r="B55" s="21" t="s">
        <v>718</v>
      </c>
      <c r="C55" s="107" t="s">
        <v>58</v>
      </c>
      <c r="D55" s="14" t="s">
        <v>78</v>
      </c>
      <c r="E55" s="21" t="s">
        <v>673</v>
      </c>
      <c r="F55" s="90" t="s">
        <v>1</v>
      </c>
      <c r="G55" s="74"/>
      <c r="H55" s="71"/>
    </row>
    <row r="56" ht="15.75" hidden="1" customHeight="1">
      <c r="A56" s="14">
        <f t="shared" si="1"/>
        <v>55</v>
      </c>
      <c r="B56" s="21" t="s">
        <v>719</v>
      </c>
      <c r="C56" s="13" t="s">
        <v>86</v>
      </c>
      <c r="D56" s="14" t="s">
        <v>50</v>
      </c>
      <c r="E56" s="21" t="s">
        <v>661</v>
      </c>
      <c r="F56" s="90" t="s">
        <v>1</v>
      </c>
      <c r="G56" s="74"/>
      <c r="H56" s="71"/>
    </row>
    <row r="57" ht="15.75" hidden="1" customHeight="1">
      <c r="A57" s="14">
        <f t="shared" si="1"/>
        <v>56</v>
      </c>
      <c r="B57" s="21" t="s">
        <v>720</v>
      </c>
      <c r="C57" s="107" t="s">
        <v>58</v>
      </c>
      <c r="D57" s="14" t="s">
        <v>50</v>
      </c>
      <c r="E57" s="21" t="s">
        <v>673</v>
      </c>
      <c r="F57" s="70" t="s">
        <v>1</v>
      </c>
      <c r="G57" s="71"/>
      <c r="H57" s="71"/>
    </row>
    <row r="58" ht="15.75" hidden="1" customHeight="1">
      <c r="A58" s="14">
        <f t="shared" si="1"/>
        <v>57</v>
      </c>
      <c r="B58" s="21" t="s">
        <v>721</v>
      </c>
      <c r="C58" s="13" t="s">
        <v>86</v>
      </c>
      <c r="D58" s="14" t="s">
        <v>50</v>
      </c>
      <c r="E58" s="21" t="s">
        <v>661</v>
      </c>
      <c r="F58" s="90" t="s">
        <v>1</v>
      </c>
      <c r="G58" s="74"/>
      <c r="H58" s="71"/>
    </row>
    <row r="59" ht="15.75" hidden="1" customHeight="1">
      <c r="A59" s="14">
        <f t="shared" si="1"/>
        <v>58</v>
      </c>
      <c r="B59" s="21" t="s">
        <v>722</v>
      </c>
      <c r="C59" s="13" t="s">
        <v>86</v>
      </c>
      <c r="D59" s="14" t="s">
        <v>50</v>
      </c>
      <c r="E59" s="21" t="s">
        <v>659</v>
      </c>
      <c r="F59" s="90" t="s">
        <v>1</v>
      </c>
      <c r="G59" s="74"/>
      <c r="H59" s="71"/>
    </row>
    <row r="60" ht="15.75" hidden="1" customHeight="1">
      <c r="A60" s="14">
        <f t="shared" si="1"/>
        <v>59</v>
      </c>
      <c r="B60" s="21" t="s">
        <v>723</v>
      </c>
      <c r="C60" s="13" t="s">
        <v>86</v>
      </c>
      <c r="D60" s="14" t="s">
        <v>50</v>
      </c>
      <c r="E60" s="21" t="s">
        <v>673</v>
      </c>
      <c r="F60" s="90" t="s">
        <v>1</v>
      </c>
      <c r="G60" s="74"/>
      <c r="H60" s="71"/>
    </row>
    <row r="61" ht="15.75" hidden="1" customHeight="1">
      <c r="A61" s="14">
        <f t="shared" si="1"/>
        <v>60</v>
      </c>
      <c r="B61" s="21" t="s">
        <v>724</v>
      </c>
      <c r="C61" s="13" t="s">
        <v>56</v>
      </c>
      <c r="D61" s="14" t="s">
        <v>50</v>
      </c>
      <c r="E61" s="21" t="s">
        <v>673</v>
      </c>
      <c r="F61" s="70" t="s">
        <v>1</v>
      </c>
      <c r="G61" s="71"/>
      <c r="H61" s="71"/>
    </row>
    <row r="62" ht="15.75" hidden="1" customHeight="1">
      <c r="A62" s="14">
        <f t="shared" si="1"/>
        <v>61</v>
      </c>
      <c r="B62" s="21" t="s">
        <v>725</v>
      </c>
      <c r="C62" s="13" t="s">
        <v>86</v>
      </c>
      <c r="D62" s="14" t="s">
        <v>50</v>
      </c>
      <c r="E62" s="21" t="s">
        <v>661</v>
      </c>
      <c r="F62" s="70" t="s">
        <v>1</v>
      </c>
      <c r="G62" s="71"/>
      <c r="H62" s="71"/>
    </row>
    <row r="63" ht="15.75" hidden="1" customHeight="1">
      <c r="A63" s="14">
        <f t="shared" si="1"/>
        <v>62</v>
      </c>
      <c r="B63" s="21" t="s">
        <v>726</v>
      </c>
      <c r="C63" s="107" t="s">
        <v>58</v>
      </c>
      <c r="D63" s="14" t="s">
        <v>50</v>
      </c>
      <c r="E63" s="21" t="s">
        <v>659</v>
      </c>
      <c r="F63" s="90" t="s">
        <v>1</v>
      </c>
      <c r="G63" s="74"/>
      <c r="H63" s="71"/>
    </row>
    <row r="64" ht="15.75" hidden="1" customHeight="1">
      <c r="A64" s="14">
        <f t="shared" si="1"/>
        <v>63</v>
      </c>
      <c r="B64" s="21" t="s">
        <v>727</v>
      </c>
      <c r="C64" s="13" t="s">
        <v>306</v>
      </c>
      <c r="D64" s="14" t="s">
        <v>78</v>
      </c>
      <c r="E64" s="21" t="s">
        <v>673</v>
      </c>
      <c r="F64" s="70" t="s">
        <v>1</v>
      </c>
      <c r="G64" s="74"/>
      <c r="H64" s="71"/>
    </row>
    <row r="65" ht="15.75" hidden="1" customHeight="1">
      <c r="A65" s="14">
        <f t="shared" si="1"/>
        <v>64</v>
      </c>
      <c r="B65" s="21" t="s">
        <v>728</v>
      </c>
      <c r="C65" s="13" t="s">
        <v>56</v>
      </c>
      <c r="D65" s="14" t="s">
        <v>78</v>
      </c>
      <c r="E65" s="21" t="s">
        <v>673</v>
      </c>
      <c r="F65" s="70" t="s">
        <v>1</v>
      </c>
      <c r="G65" s="74"/>
      <c r="H65" s="71"/>
    </row>
    <row r="66" ht="15.75" hidden="1" customHeight="1">
      <c r="A66" s="14">
        <f t="shared" si="1"/>
        <v>65</v>
      </c>
      <c r="B66" s="21" t="s">
        <v>729</v>
      </c>
      <c r="C66" s="13" t="s">
        <v>56</v>
      </c>
      <c r="D66" s="14" t="s">
        <v>50</v>
      </c>
      <c r="E66" s="21" t="s">
        <v>659</v>
      </c>
      <c r="F66" s="70" t="s">
        <v>1</v>
      </c>
      <c r="G66" s="74"/>
      <c r="H66" s="71"/>
    </row>
    <row r="67" ht="15.75" hidden="1" customHeight="1">
      <c r="A67" s="14">
        <f t="shared" si="1"/>
        <v>66</v>
      </c>
      <c r="B67" s="21" t="s">
        <v>730</v>
      </c>
      <c r="C67" s="107" t="s">
        <v>58</v>
      </c>
      <c r="D67" s="14" t="s">
        <v>50</v>
      </c>
      <c r="E67" s="21" t="s">
        <v>659</v>
      </c>
      <c r="F67" s="90" t="s">
        <v>1</v>
      </c>
      <c r="G67" s="74"/>
      <c r="H67" s="71"/>
    </row>
    <row r="68" ht="15.75" hidden="1" customHeight="1">
      <c r="A68" s="14">
        <f t="shared" si="1"/>
        <v>67</v>
      </c>
      <c r="B68" s="21" t="s">
        <v>731</v>
      </c>
      <c r="C68" s="13" t="s">
        <v>86</v>
      </c>
      <c r="D68" s="14" t="s">
        <v>50</v>
      </c>
      <c r="E68" s="21" t="s">
        <v>673</v>
      </c>
      <c r="F68" s="70" t="s">
        <v>1</v>
      </c>
      <c r="G68" s="71"/>
      <c r="H68" s="71"/>
    </row>
    <row r="69" ht="15.75" hidden="1" customHeight="1">
      <c r="A69" s="14">
        <f t="shared" si="1"/>
        <v>68</v>
      </c>
      <c r="B69" s="21" t="s">
        <v>732</v>
      </c>
      <c r="C69" s="13" t="s">
        <v>56</v>
      </c>
      <c r="D69" s="14" t="s">
        <v>78</v>
      </c>
      <c r="E69" s="21" t="s">
        <v>663</v>
      </c>
      <c r="G69" s="21" t="s">
        <v>2</v>
      </c>
      <c r="H69" s="74" t="s">
        <v>220</v>
      </c>
    </row>
    <row r="70" ht="15.75" hidden="1" customHeight="1">
      <c r="A70" s="14">
        <f t="shared" si="1"/>
        <v>69</v>
      </c>
      <c r="B70" s="21" t="s">
        <v>733</v>
      </c>
      <c r="C70" s="13" t="s">
        <v>86</v>
      </c>
      <c r="D70" s="14" t="s">
        <v>50</v>
      </c>
      <c r="E70" s="21" t="s">
        <v>661</v>
      </c>
      <c r="F70" s="90" t="s">
        <v>1</v>
      </c>
      <c r="G70" s="74"/>
      <c r="H70" s="71"/>
    </row>
    <row r="71" ht="15.75" hidden="1" customHeight="1">
      <c r="A71" s="14">
        <f t="shared" si="1"/>
        <v>70</v>
      </c>
      <c r="B71" s="21" t="s">
        <v>734</v>
      </c>
      <c r="C71" s="13" t="s">
        <v>56</v>
      </c>
      <c r="D71" s="14" t="s">
        <v>78</v>
      </c>
      <c r="E71" s="21" t="s">
        <v>673</v>
      </c>
      <c r="F71" s="70" t="s">
        <v>1</v>
      </c>
      <c r="G71" s="71"/>
      <c r="H71" s="71"/>
    </row>
    <row r="72" ht="15.75" hidden="1" customHeight="1">
      <c r="A72" s="14">
        <f t="shared" si="1"/>
        <v>71</v>
      </c>
      <c r="B72" s="21" t="s">
        <v>735</v>
      </c>
      <c r="C72" s="13" t="s">
        <v>49</v>
      </c>
      <c r="D72" s="14" t="s">
        <v>50</v>
      </c>
      <c r="E72" s="21" t="s">
        <v>659</v>
      </c>
      <c r="F72" s="70" t="s">
        <v>1</v>
      </c>
      <c r="G72" s="71"/>
      <c r="H72" s="71"/>
    </row>
    <row r="73" ht="15.75" hidden="1" customHeight="1">
      <c r="A73" s="14">
        <f t="shared" si="1"/>
        <v>72</v>
      </c>
      <c r="B73" s="21" t="s">
        <v>736</v>
      </c>
      <c r="C73" s="13" t="s">
        <v>49</v>
      </c>
      <c r="D73" s="14" t="s">
        <v>50</v>
      </c>
      <c r="E73" s="21" t="s">
        <v>661</v>
      </c>
      <c r="F73" s="79" t="s">
        <v>1</v>
      </c>
      <c r="G73" s="74"/>
      <c r="H73" s="71"/>
    </row>
    <row r="74" ht="15.75" hidden="1" customHeight="1">
      <c r="A74" s="14">
        <f t="shared" si="1"/>
        <v>73</v>
      </c>
      <c r="B74" s="21" t="s">
        <v>737</v>
      </c>
      <c r="C74" s="13" t="s">
        <v>56</v>
      </c>
      <c r="D74" s="14" t="s">
        <v>50</v>
      </c>
      <c r="E74" s="21" t="s">
        <v>661</v>
      </c>
      <c r="F74" s="70" t="s">
        <v>1</v>
      </c>
      <c r="G74" s="71"/>
      <c r="H74" s="71"/>
    </row>
    <row r="75" ht="15.75" hidden="1" customHeight="1">
      <c r="A75" s="14">
        <f t="shared" si="1"/>
        <v>74</v>
      </c>
      <c r="B75" s="21" t="s">
        <v>738</v>
      </c>
      <c r="C75" s="13" t="s">
        <v>49</v>
      </c>
      <c r="D75" s="14" t="s">
        <v>78</v>
      </c>
      <c r="E75" s="21" t="s">
        <v>661</v>
      </c>
      <c r="G75" s="21" t="s">
        <v>2</v>
      </c>
      <c r="H75" s="74" t="s">
        <v>123</v>
      </c>
    </row>
    <row r="76" ht="15.75" hidden="1" customHeight="1">
      <c r="A76" s="14">
        <f t="shared" si="1"/>
        <v>75</v>
      </c>
      <c r="B76" s="21" t="s">
        <v>739</v>
      </c>
      <c r="C76" s="107" t="s">
        <v>58</v>
      </c>
      <c r="D76" s="14" t="s">
        <v>78</v>
      </c>
      <c r="E76" s="21" t="s">
        <v>659</v>
      </c>
      <c r="F76" s="90" t="s">
        <v>1</v>
      </c>
      <c r="G76" s="74"/>
      <c r="H76" s="71"/>
    </row>
    <row r="77" ht="15.75" hidden="1" customHeight="1">
      <c r="A77" s="14">
        <f t="shared" si="1"/>
        <v>76</v>
      </c>
      <c r="B77" s="21" t="s">
        <v>740</v>
      </c>
      <c r="C77" s="13" t="s">
        <v>86</v>
      </c>
      <c r="D77" s="14" t="s">
        <v>78</v>
      </c>
      <c r="E77" s="21" t="s">
        <v>663</v>
      </c>
      <c r="F77" s="70" t="s">
        <v>1</v>
      </c>
      <c r="G77" s="71"/>
      <c r="H77" s="71"/>
    </row>
    <row r="78" ht="15.75" hidden="1" customHeight="1">
      <c r="A78" s="14">
        <f t="shared" si="1"/>
        <v>77</v>
      </c>
      <c r="B78" s="21" t="s">
        <v>741</v>
      </c>
      <c r="C78" s="107" t="s">
        <v>58</v>
      </c>
      <c r="D78" s="14" t="s">
        <v>50</v>
      </c>
      <c r="E78" s="21" t="s">
        <v>663</v>
      </c>
      <c r="F78" s="90" t="s">
        <v>1</v>
      </c>
      <c r="G78" s="74"/>
      <c r="H78" s="71"/>
    </row>
    <row r="79" ht="15.75" hidden="1" customHeight="1">
      <c r="A79" s="14">
        <f t="shared" si="1"/>
        <v>78</v>
      </c>
      <c r="B79" s="21" t="s">
        <v>742</v>
      </c>
      <c r="C79" s="13" t="s">
        <v>56</v>
      </c>
      <c r="D79" s="14" t="s">
        <v>78</v>
      </c>
      <c r="E79" s="21" t="s">
        <v>659</v>
      </c>
      <c r="F79" s="13" t="s">
        <v>1</v>
      </c>
      <c r="G79" s="71"/>
      <c r="H79" s="74" t="s">
        <v>743</v>
      </c>
    </row>
    <row r="80" ht="15.75" hidden="1" customHeight="1">
      <c r="A80" s="14">
        <f t="shared" si="1"/>
        <v>79</v>
      </c>
      <c r="B80" s="21" t="s">
        <v>744</v>
      </c>
      <c r="C80" s="107" t="s">
        <v>58</v>
      </c>
      <c r="D80" s="14" t="s">
        <v>50</v>
      </c>
      <c r="E80" s="21" t="s">
        <v>659</v>
      </c>
      <c r="F80" s="70" t="s">
        <v>1</v>
      </c>
      <c r="G80" s="74"/>
      <c r="H80" s="71"/>
    </row>
    <row r="81" ht="15.75" hidden="1" customHeight="1">
      <c r="A81" s="14">
        <f t="shared" si="1"/>
        <v>80</v>
      </c>
      <c r="B81" s="21" t="s">
        <v>745</v>
      </c>
      <c r="C81" s="13" t="s">
        <v>49</v>
      </c>
      <c r="D81" s="14" t="s">
        <v>50</v>
      </c>
      <c r="E81" s="21" t="s">
        <v>659</v>
      </c>
      <c r="F81" s="90" t="s">
        <v>1</v>
      </c>
      <c r="G81" s="74"/>
      <c r="H81" s="71"/>
    </row>
    <row r="82" ht="15.75" hidden="1" customHeight="1">
      <c r="A82" s="14">
        <f t="shared" si="1"/>
        <v>81</v>
      </c>
      <c r="B82" s="21" t="s">
        <v>746</v>
      </c>
      <c r="C82" s="13" t="s">
        <v>86</v>
      </c>
      <c r="D82" s="14" t="s">
        <v>50</v>
      </c>
      <c r="E82" s="21" t="s">
        <v>659</v>
      </c>
      <c r="F82" s="90" t="s">
        <v>1</v>
      </c>
      <c r="G82" s="74"/>
      <c r="H82" s="71"/>
    </row>
    <row r="83" ht="15.75" hidden="1" customHeight="1">
      <c r="A83" s="14">
        <f t="shared" si="1"/>
        <v>82</v>
      </c>
      <c r="B83" s="21" t="s">
        <v>747</v>
      </c>
      <c r="C83" s="13" t="s">
        <v>56</v>
      </c>
      <c r="D83" s="14" t="s">
        <v>50</v>
      </c>
      <c r="E83" s="21" t="s">
        <v>661</v>
      </c>
      <c r="G83" s="21" t="s">
        <v>2</v>
      </c>
      <c r="H83" s="74" t="s">
        <v>123</v>
      </c>
    </row>
    <row r="84" ht="15.75" hidden="1" customHeight="1">
      <c r="A84" s="14">
        <f t="shared" si="1"/>
        <v>83</v>
      </c>
      <c r="B84" s="21" t="s">
        <v>748</v>
      </c>
      <c r="C84" s="13" t="s">
        <v>56</v>
      </c>
      <c r="D84" s="14" t="s">
        <v>50</v>
      </c>
      <c r="E84" s="21" t="s">
        <v>663</v>
      </c>
      <c r="F84" s="13" t="s">
        <v>1</v>
      </c>
      <c r="G84" s="71"/>
      <c r="H84" s="74" t="s">
        <v>749</v>
      </c>
    </row>
    <row r="85" ht="15.75" hidden="1" customHeight="1">
      <c r="A85" s="14">
        <f t="shared" si="1"/>
        <v>84</v>
      </c>
      <c r="B85" s="21" t="s">
        <v>750</v>
      </c>
      <c r="C85" s="13" t="s">
        <v>86</v>
      </c>
      <c r="D85" s="14" t="s">
        <v>78</v>
      </c>
      <c r="E85" s="21" t="s">
        <v>673</v>
      </c>
      <c r="F85" s="70" t="s">
        <v>1</v>
      </c>
      <c r="G85" s="71"/>
      <c r="H85" s="71"/>
    </row>
    <row r="86" ht="15.75" hidden="1" customHeight="1">
      <c r="A86" s="14">
        <f t="shared" si="1"/>
        <v>85</v>
      </c>
      <c r="B86" s="21" t="s">
        <v>751</v>
      </c>
      <c r="C86" s="13" t="s">
        <v>86</v>
      </c>
      <c r="D86" s="14" t="s">
        <v>78</v>
      </c>
      <c r="E86" s="21" t="s">
        <v>659</v>
      </c>
      <c r="F86" s="70" t="s">
        <v>1</v>
      </c>
      <c r="G86" s="71"/>
      <c r="H86" s="71"/>
    </row>
    <row r="87" ht="15.75" hidden="1" customHeight="1">
      <c r="A87" s="14">
        <f t="shared" si="1"/>
        <v>86</v>
      </c>
      <c r="B87" s="21" t="s">
        <v>752</v>
      </c>
      <c r="C87" s="13" t="s">
        <v>56</v>
      </c>
      <c r="D87" s="14" t="s">
        <v>50</v>
      </c>
      <c r="E87" s="21" t="s">
        <v>659</v>
      </c>
      <c r="F87" s="79" t="s">
        <v>1</v>
      </c>
      <c r="G87" s="74"/>
      <c r="H87" s="71"/>
    </row>
    <row r="88" ht="15.75" hidden="1" customHeight="1">
      <c r="A88" s="14">
        <f t="shared" si="1"/>
        <v>87</v>
      </c>
      <c r="B88" s="13" t="s">
        <v>753</v>
      </c>
      <c r="C88" s="13" t="s">
        <v>56</v>
      </c>
      <c r="D88" s="36" t="s">
        <v>50</v>
      </c>
      <c r="E88" s="74" t="s">
        <v>659</v>
      </c>
      <c r="F88" s="85" t="s">
        <v>1</v>
      </c>
      <c r="G88" s="71"/>
      <c r="H88" s="71"/>
    </row>
    <row r="89" ht="15.75" customHeight="1">
      <c r="A89" s="14">
        <f t="shared" si="1"/>
        <v>88</v>
      </c>
      <c r="B89" s="74" t="s">
        <v>754</v>
      </c>
      <c r="C89" s="107" t="s">
        <v>58</v>
      </c>
      <c r="D89" s="36" t="s">
        <v>50</v>
      </c>
      <c r="E89" s="74" t="s">
        <v>659</v>
      </c>
      <c r="F89" s="85" t="s">
        <v>1</v>
      </c>
      <c r="G89" s="71"/>
      <c r="H89" s="71"/>
    </row>
    <row r="90" ht="15.75" customHeight="1">
      <c r="A90" s="14">
        <f t="shared" si="1"/>
        <v>89</v>
      </c>
      <c r="B90" s="74" t="s">
        <v>755</v>
      </c>
      <c r="C90" s="107" t="s">
        <v>58</v>
      </c>
      <c r="D90" s="36" t="s">
        <v>50</v>
      </c>
      <c r="E90" s="74" t="s">
        <v>659</v>
      </c>
      <c r="F90" s="85" t="s">
        <v>1</v>
      </c>
      <c r="G90" s="71"/>
      <c r="H90" s="71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88">
    <filterColumn colId="2">
      <filters>
        <filter val="Tutorial Assistant"/>
      </filters>
    </filterColumn>
    <filterColumn colId="6">
      <filters>
        <filter val="Not Registered"/>
      </filters>
    </filterColumn>
  </autoFilter>
  <mergeCells count="1">
    <mergeCell ref="L3:N3"/>
  </mergeCells>
  <hyperlinks>
    <hyperlink r:id="rId1" ref="F2"/>
    <hyperlink r:id="rId2" ref="F3"/>
    <hyperlink r:id="rId3" ref="F4"/>
    <hyperlink r:id="rId4" ref="F6"/>
    <hyperlink r:id="rId5" ref="F7"/>
    <hyperlink r:id="rId6" ref="F8"/>
    <hyperlink r:id="rId7" ref="F11"/>
    <hyperlink r:id="rId8" ref="F12"/>
    <hyperlink r:id="rId9" ref="F13"/>
    <hyperlink r:id="rId10" ref="F14"/>
    <hyperlink r:id="rId11" ref="F15"/>
    <hyperlink r:id="rId12" ref="F16"/>
    <hyperlink r:id="rId13" ref="F17"/>
    <hyperlink r:id="rId14" ref="F18"/>
    <hyperlink r:id="rId15" ref="F19"/>
    <hyperlink r:id="rId16" ref="F20"/>
    <hyperlink r:id="rId17" ref="F21"/>
    <hyperlink r:id="rId18" ref="F23"/>
    <hyperlink r:id="rId19" ref="F24"/>
    <hyperlink r:id="rId20" ref="F25"/>
    <hyperlink r:id="rId21" ref="F26"/>
    <hyperlink r:id="rId22" ref="F27"/>
    <hyperlink r:id="rId23" ref="F28"/>
    <hyperlink r:id="rId24" ref="F29"/>
    <hyperlink r:id="rId25" ref="F31"/>
    <hyperlink r:id="rId26" ref="F34"/>
    <hyperlink r:id="rId27" ref="F35"/>
    <hyperlink r:id="rId28" ref="F37"/>
    <hyperlink r:id="rId29" ref="F38"/>
    <hyperlink r:id="rId30" ref="F40"/>
    <hyperlink r:id="rId31" ref="F41"/>
    <hyperlink r:id="rId32" ref="F42"/>
    <hyperlink r:id="rId33" ref="F43"/>
    <hyperlink r:id="rId34" ref="F45"/>
    <hyperlink r:id="rId35" ref="F46"/>
    <hyperlink r:id="rId36" ref="F47"/>
    <hyperlink r:id="rId37" ref="F48"/>
    <hyperlink r:id="rId38" ref="F49"/>
    <hyperlink r:id="rId39" ref="F50"/>
    <hyperlink r:id="rId40" ref="F51"/>
    <hyperlink r:id="rId41" ref="F52"/>
    <hyperlink r:id="rId42" ref="F54"/>
    <hyperlink r:id="rId43" ref="F55"/>
    <hyperlink r:id="rId44" ref="F56"/>
    <hyperlink r:id="rId45" ref="F57"/>
    <hyperlink r:id="rId46" ref="F58"/>
    <hyperlink r:id="rId47" ref="F59"/>
    <hyperlink r:id="rId48" ref="F60"/>
    <hyperlink r:id="rId49" ref="F61"/>
    <hyperlink r:id="rId50" ref="F62"/>
    <hyperlink r:id="rId51" ref="F63"/>
    <hyperlink r:id="rId52" ref="F64"/>
    <hyperlink r:id="rId53" ref="F65"/>
    <hyperlink r:id="rId54" ref="F66"/>
    <hyperlink r:id="rId55" ref="F67"/>
    <hyperlink r:id="rId56" ref="F68"/>
    <hyperlink r:id="rId57" ref="F70"/>
    <hyperlink r:id="rId58" ref="F71"/>
    <hyperlink r:id="rId59" ref="F72"/>
    <hyperlink r:id="rId60" ref="F73"/>
    <hyperlink r:id="rId61" ref="F74"/>
    <hyperlink r:id="rId62" ref="F76"/>
    <hyperlink r:id="rId63" ref="F77"/>
    <hyperlink r:id="rId64" ref="F78"/>
    <hyperlink r:id="rId65" ref="F80"/>
    <hyperlink r:id="rId66" ref="F81"/>
    <hyperlink r:id="rId67" ref="F82"/>
    <hyperlink r:id="rId68" ref="F85"/>
    <hyperlink r:id="rId69" ref="F86"/>
    <hyperlink r:id="rId70" ref="F87"/>
    <hyperlink r:id="rId71" ref="F88"/>
    <hyperlink r:id="rId72" ref="F89"/>
    <hyperlink r:id="rId73" ref="F90"/>
  </hyperlinks>
  <printOptions/>
  <pageMargins bottom="0.75" footer="0.0" header="0.0" left="0.7" right="0.7" top="0.75"/>
  <pageSetup orientation="landscape"/>
  <drawing r:id="rId7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35.29"/>
    <col customWidth="1" min="3" max="3" width="39.86"/>
    <col customWidth="1" min="4" max="4" width="4.14"/>
    <col customWidth="1" min="5" max="5" width="40.0"/>
    <col customWidth="1" min="6" max="6" width="14.43"/>
    <col customWidth="1" min="7" max="7" width="16.43"/>
    <col customWidth="1" min="8" max="8" width="96.43"/>
    <col customWidth="1" min="9" max="9" width="14.43"/>
    <col customWidth="1" min="10" max="10" width="10.14"/>
    <col customWidth="1" min="11" max="11" width="13.71"/>
    <col customWidth="1" min="12" max="12" width="20.86"/>
    <col customWidth="1" min="13" max="26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11" t="s">
        <v>31</v>
      </c>
      <c r="H1" s="11" t="s">
        <v>3</v>
      </c>
    </row>
    <row r="2" hidden="1">
      <c r="A2" s="14">
        <v>1.0</v>
      </c>
      <c r="B2" s="21" t="s">
        <v>756</v>
      </c>
      <c r="C2" s="13" t="s">
        <v>86</v>
      </c>
      <c r="D2" s="14" t="s">
        <v>50</v>
      </c>
      <c r="E2" s="21" t="s">
        <v>757</v>
      </c>
      <c r="F2" s="90" t="s">
        <v>1</v>
      </c>
      <c r="G2" s="74"/>
      <c r="H2" s="74"/>
    </row>
    <row r="3" hidden="1">
      <c r="A3" s="14">
        <f t="shared" ref="A3:A58" si="1">A2+1</f>
        <v>2</v>
      </c>
      <c r="B3" s="21" t="s">
        <v>758</v>
      </c>
      <c r="C3" s="13" t="s">
        <v>58</v>
      </c>
      <c r="D3" s="14" t="s">
        <v>50</v>
      </c>
      <c r="E3" s="21" t="s">
        <v>757</v>
      </c>
      <c r="F3" s="90" t="s">
        <v>1</v>
      </c>
      <c r="G3" s="74"/>
      <c r="H3" s="74"/>
      <c r="J3" s="72" t="s">
        <v>51</v>
      </c>
      <c r="K3" s="41"/>
      <c r="L3" s="42"/>
    </row>
    <row r="4" hidden="1">
      <c r="A4" s="14">
        <f t="shared" si="1"/>
        <v>3</v>
      </c>
      <c r="B4" s="21" t="s">
        <v>759</v>
      </c>
      <c r="C4" s="13" t="s">
        <v>86</v>
      </c>
      <c r="D4" s="14" t="s">
        <v>78</v>
      </c>
      <c r="E4" s="21" t="s">
        <v>760</v>
      </c>
      <c r="F4" s="90" t="s">
        <v>1</v>
      </c>
      <c r="G4" s="74"/>
      <c r="H4" s="74"/>
      <c r="J4" s="21" t="s">
        <v>1</v>
      </c>
      <c r="K4" s="21" t="s">
        <v>2</v>
      </c>
      <c r="L4" s="74" t="s">
        <v>3</v>
      </c>
    </row>
    <row r="5" hidden="1">
      <c r="A5" s="14">
        <f t="shared" si="1"/>
        <v>4</v>
      </c>
      <c r="B5" s="21" t="s">
        <v>761</v>
      </c>
      <c r="C5" s="13" t="s">
        <v>56</v>
      </c>
      <c r="D5" s="14" t="s">
        <v>50</v>
      </c>
      <c r="E5" s="21" t="s">
        <v>760</v>
      </c>
      <c r="F5" s="90" t="s">
        <v>1</v>
      </c>
      <c r="G5" s="74"/>
      <c r="H5" s="74"/>
      <c r="J5" s="14">
        <f>COUNTIF(F2:F999,"Registered")</f>
        <v>30</v>
      </c>
      <c r="K5" s="14">
        <f>COUNTIF(G2:G999,"Not Registered")</f>
        <v>25</v>
      </c>
      <c r="L5" s="14">
        <f>COUNTA(H2:H999)</f>
        <v>28</v>
      </c>
    </row>
    <row r="6" hidden="1">
      <c r="A6" s="14">
        <f t="shared" si="1"/>
        <v>5</v>
      </c>
      <c r="B6" s="21" t="s">
        <v>762</v>
      </c>
      <c r="C6" s="13" t="s">
        <v>58</v>
      </c>
      <c r="D6" s="14" t="s">
        <v>50</v>
      </c>
      <c r="E6" s="21" t="s">
        <v>757</v>
      </c>
      <c r="F6" s="70" t="s">
        <v>1</v>
      </c>
      <c r="G6" s="71"/>
      <c r="H6" s="71"/>
    </row>
    <row r="7" hidden="1">
      <c r="A7" s="14">
        <f t="shared" si="1"/>
        <v>6</v>
      </c>
      <c r="B7" s="21" t="s">
        <v>763</v>
      </c>
      <c r="C7" s="13" t="s">
        <v>56</v>
      </c>
      <c r="D7" s="14" t="s">
        <v>50</v>
      </c>
      <c r="E7" s="21" t="s">
        <v>760</v>
      </c>
      <c r="F7" s="71"/>
      <c r="G7" s="21" t="s">
        <v>2</v>
      </c>
      <c r="H7" s="74" t="s">
        <v>123</v>
      </c>
    </row>
    <row r="8" hidden="1">
      <c r="A8" s="14">
        <f t="shared" si="1"/>
        <v>7</v>
      </c>
      <c r="B8" s="21" t="s">
        <v>764</v>
      </c>
      <c r="C8" s="13" t="s">
        <v>56</v>
      </c>
      <c r="D8" s="14" t="s">
        <v>50</v>
      </c>
      <c r="E8" s="21" t="s">
        <v>760</v>
      </c>
      <c r="F8" s="71"/>
      <c r="G8" s="21" t="s">
        <v>2</v>
      </c>
      <c r="H8" s="74" t="s">
        <v>123</v>
      </c>
    </row>
    <row r="9" hidden="1">
      <c r="A9" s="14">
        <f t="shared" si="1"/>
        <v>8</v>
      </c>
      <c r="B9" s="21" t="s">
        <v>765</v>
      </c>
      <c r="C9" s="13" t="s">
        <v>306</v>
      </c>
      <c r="D9" s="14" t="s">
        <v>50</v>
      </c>
      <c r="E9" s="21" t="s">
        <v>757</v>
      </c>
      <c r="F9" s="71"/>
      <c r="G9" s="21" t="s">
        <v>2</v>
      </c>
      <c r="H9" s="74" t="s">
        <v>123</v>
      </c>
    </row>
    <row r="10" hidden="1">
      <c r="A10" s="14">
        <f t="shared" si="1"/>
        <v>9</v>
      </c>
      <c r="B10" s="21" t="s">
        <v>766</v>
      </c>
      <c r="C10" s="13" t="s">
        <v>56</v>
      </c>
      <c r="D10" s="14" t="s">
        <v>50</v>
      </c>
      <c r="E10" s="21" t="s">
        <v>757</v>
      </c>
      <c r="F10" s="71"/>
      <c r="G10" s="21" t="s">
        <v>2</v>
      </c>
      <c r="H10" s="74" t="s">
        <v>69</v>
      </c>
    </row>
    <row r="11" hidden="1">
      <c r="A11" s="14">
        <f t="shared" si="1"/>
        <v>10</v>
      </c>
      <c r="B11" s="21" t="s">
        <v>767</v>
      </c>
      <c r="C11" s="13" t="s">
        <v>86</v>
      </c>
      <c r="D11" s="14" t="s">
        <v>50</v>
      </c>
      <c r="E11" s="21" t="s">
        <v>768</v>
      </c>
      <c r="F11" s="90" t="s">
        <v>1</v>
      </c>
      <c r="G11" s="74"/>
      <c r="H11" s="74"/>
    </row>
    <row r="12" hidden="1">
      <c r="A12" s="14">
        <f t="shared" si="1"/>
        <v>11</v>
      </c>
      <c r="B12" s="21" t="s">
        <v>769</v>
      </c>
      <c r="C12" s="13" t="s">
        <v>58</v>
      </c>
      <c r="D12" s="14" t="s">
        <v>50</v>
      </c>
      <c r="E12" s="21" t="s">
        <v>768</v>
      </c>
      <c r="F12" s="90" t="s">
        <v>1</v>
      </c>
      <c r="G12" s="74"/>
      <c r="H12" s="74"/>
    </row>
    <row r="13" hidden="1">
      <c r="A13" s="14">
        <f t="shared" si="1"/>
        <v>12</v>
      </c>
      <c r="B13" s="21" t="s">
        <v>770</v>
      </c>
      <c r="C13" s="13" t="s">
        <v>306</v>
      </c>
      <c r="D13" s="14" t="s">
        <v>78</v>
      </c>
      <c r="E13" s="21" t="s">
        <v>768</v>
      </c>
      <c r="F13" s="71"/>
      <c r="G13" s="21" t="s">
        <v>2</v>
      </c>
      <c r="H13" s="74" t="s">
        <v>123</v>
      </c>
    </row>
    <row r="14">
      <c r="A14" s="14">
        <f t="shared" si="1"/>
        <v>13</v>
      </c>
      <c r="B14" s="21" t="s">
        <v>771</v>
      </c>
      <c r="C14" s="21" t="s">
        <v>772</v>
      </c>
      <c r="D14" s="14" t="s">
        <v>50</v>
      </c>
      <c r="E14" s="21" t="s">
        <v>760</v>
      </c>
      <c r="F14" s="71"/>
      <c r="G14" s="21" t="s">
        <v>2</v>
      </c>
      <c r="H14" s="74" t="s">
        <v>123</v>
      </c>
    </row>
    <row r="15" hidden="1">
      <c r="A15" s="14">
        <f t="shared" si="1"/>
        <v>14</v>
      </c>
      <c r="B15" s="21" t="s">
        <v>773</v>
      </c>
      <c r="C15" s="13" t="s">
        <v>86</v>
      </c>
      <c r="D15" s="14" t="s">
        <v>78</v>
      </c>
      <c r="E15" s="21" t="s">
        <v>760</v>
      </c>
      <c r="F15" s="71"/>
      <c r="G15" s="21" t="s">
        <v>2</v>
      </c>
      <c r="H15" s="74" t="s">
        <v>123</v>
      </c>
    </row>
    <row r="16" hidden="1">
      <c r="A16" s="14">
        <f t="shared" si="1"/>
        <v>15</v>
      </c>
      <c r="B16" s="21" t="s">
        <v>774</v>
      </c>
      <c r="C16" s="13" t="s">
        <v>56</v>
      </c>
      <c r="D16" s="14" t="s">
        <v>50</v>
      </c>
      <c r="E16" s="21" t="s">
        <v>757</v>
      </c>
      <c r="F16" s="13" t="s">
        <v>1</v>
      </c>
      <c r="G16" s="71"/>
      <c r="H16" s="74" t="s">
        <v>775</v>
      </c>
    </row>
    <row r="17" hidden="1">
      <c r="A17" s="14">
        <f t="shared" si="1"/>
        <v>16</v>
      </c>
      <c r="B17" s="21" t="s">
        <v>776</v>
      </c>
      <c r="C17" s="13" t="s">
        <v>56</v>
      </c>
      <c r="D17" s="14" t="s">
        <v>78</v>
      </c>
      <c r="E17" s="21" t="s">
        <v>760</v>
      </c>
      <c r="G17" s="21" t="s">
        <v>2</v>
      </c>
      <c r="H17" s="74" t="s">
        <v>123</v>
      </c>
    </row>
    <row r="18" hidden="1">
      <c r="A18" s="14">
        <f t="shared" si="1"/>
        <v>17</v>
      </c>
      <c r="B18" s="21" t="s">
        <v>777</v>
      </c>
      <c r="C18" s="13" t="s">
        <v>58</v>
      </c>
      <c r="D18" s="14" t="s">
        <v>50</v>
      </c>
      <c r="E18" s="21" t="s">
        <v>768</v>
      </c>
      <c r="F18" s="90" t="s">
        <v>1</v>
      </c>
      <c r="G18" s="74"/>
      <c r="H18" s="74"/>
    </row>
    <row r="19" hidden="1">
      <c r="A19" s="14">
        <f t="shared" si="1"/>
        <v>18</v>
      </c>
      <c r="B19" s="21" t="s">
        <v>778</v>
      </c>
      <c r="C19" s="13" t="s">
        <v>58</v>
      </c>
      <c r="D19" s="14" t="s">
        <v>50</v>
      </c>
      <c r="E19" s="21" t="s">
        <v>760</v>
      </c>
      <c r="F19" s="70" t="s">
        <v>1</v>
      </c>
      <c r="G19" s="71"/>
      <c r="H19" s="71"/>
    </row>
    <row r="20" hidden="1">
      <c r="A20" s="14">
        <f t="shared" si="1"/>
        <v>19</v>
      </c>
      <c r="B20" s="21" t="s">
        <v>779</v>
      </c>
      <c r="C20" s="13" t="s">
        <v>58</v>
      </c>
      <c r="D20" s="14" t="s">
        <v>50</v>
      </c>
      <c r="E20" s="21" t="s">
        <v>768</v>
      </c>
      <c r="F20" s="90" t="s">
        <v>1</v>
      </c>
      <c r="G20" s="74"/>
      <c r="H20" s="74"/>
    </row>
    <row r="21" ht="15.75" hidden="1" customHeight="1">
      <c r="A21" s="14">
        <f t="shared" si="1"/>
        <v>20</v>
      </c>
      <c r="B21" s="21" t="s">
        <v>780</v>
      </c>
      <c r="C21" s="13" t="s">
        <v>56</v>
      </c>
      <c r="D21" s="14" t="s">
        <v>78</v>
      </c>
      <c r="E21" s="21" t="s">
        <v>768</v>
      </c>
      <c r="F21" s="90" t="s">
        <v>1</v>
      </c>
      <c r="G21" s="74"/>
      <c r="H21" s="74"/>
    </row>
    <row r="22" ht="15.75" hidden="1" customHeight="1">
      <c r="A22" s="14">
        <f t="shared" si="1"/>
        <v>21</v>
      </c>
      <c r="B22" s="21" t="s">
        <v>781</v>
      </c>
      <c r="C22" s="13" t="s">
        <v>56</v>
      </c>
      <c r="D22" s="14" t="s">
        <v>50</v>
      </c>
      <c r="E22" s="21" t="s">
        <v>760</v>
      </c>
      <c r="F22" s="90" t="s">
        <v>1</v>
      </c>
      <c r="G22" s="74"/>
      <c r="H22" s="74"/>
    </row>
    <row r="23" ht="15.75" hidden="1" customHeight="1">
      <c r="A23" s="14">
        <f t="shared" si="1"/>
        <v>22</v>
      </c>
      <c r="B23" s="21" t="s">
        <v>782</v>
      </c>
      <c r="C23" s="13" t="s">
        <v>56</v>
      </c>
      <c r="D23" s="14" t="s">
        <v>50</v>
      </c>
      <c r="E23" s="21" t="s">
        <v>757</v>
      </c>
      <c r="F23" s="90" t="s">
        <v>1</v>
      </c>
      <c r="G23" s="74"/>
      <c r="H23" s="74"/>
    </row>
    <row r="24" ht="15.75" hidden="1" customHeight="1">
      <c r="A24" s="14">
        <f t="shared" si="1"/>
        <v>23</v>
      </c>
      <c r="B24" s="21" t="s">
        <v>783</v>
      </c>
      <c r="C24" s="13" t="s">
        <v>56</v>
      </c>
      <c r="D24" s="14" t="s">
        <v>50</v>
      </c>
      <c r="E24" s="21" t="s">
        <v>760</v>
      </c>
      <c r="F24" s="21" t="s">
        <v>2</v>
      </c>
      <c r="G24" s="71"/>
      <c r="H24" s="71"/>
    </row>
    <row r="25" ht="15.75" hidden="1" customHeight="1">
      <c r="A25" s="14">
        <f t="shared" si="1"/>
        <v>24</v>
      </c>
      <c r="B25" s="21" t="s">
        <v>784</v>
      </c>
      <c r="C25" s="13" t="s">
        <v>56</v>
      </c>
      <c r="D25" s="14" t="s">
        <v>78</v>
      </c>
      <c r="E25" s="21" t="s">
        <v>760</v>
      </c>
      <c r="F25" s="21" t="s">
        <v>2</v>
      </c>
      <c r="G25" s="71"/>
      <c r="H25" s="71"/>
    </row>
    <row r="26" ht="15.75" hidden="1" customHeight="1">
      <c r="A26" s="14">
        <f t="shared" si="1"/>
        <v>25</v>
      </c>
      <c r="B26" s="21" t="s">
        <v>785</v>
      </c>
      <c r="C26" s="13" t="s">
        <v>56</v>
      </c>
      <c r="D26" s="14" t="s">
        <v>50</v>
      </c>
      <c r="E26" s="21" t="s">
        <v>760</v>
      </c>
      <c r="F26" s="90" t="s">
        <v>1</v>
      </c>
      <c r="G26" s="74"/>
      <c r="H26" s="74"/>
    </row>
    <row r="27" ht="15.75" hidden="1" customHeight="1">
      <c r="A27" s="14">
        <f t="shared" si="1"/>
        <v>26</v>
      </c>
      <c r="B27" s="21" t="s">
        <v>786</v>
      </c>
      <c r="C27" s="13" t="s">
        <v>58</v>
      </c>
      <c r="D27" s="14" t="s">
        <v>50</v>
      </c>
      <c r="E27" s="21" t="s">
        <v>768</v>
      </c>
      <c r="F27" s="13" t="s">
        <v>1</v>
      </c>
      <c r="G27" s="71"/>
      <c r="H27" s="74" t="s">
        <v>787</v>
      </c>
    </row>
    <row r="28" ht="15.75" hidden="1" customHeight="1">
      <c r="A28" s="14">
        <f t="shared" si="1"/>
        <v>27</v>
      </c>
      <c r="B28" s="21" t="s">
        <v>788</v>
      </c>
      <c r="C28" s="13" t="s">
        <v>56</v>
      </c>
      <c r="D28" s="14" t="s">
        <v>50</v>
      </c>
      <c r="E28" s="21" t="s">
        <v>757</v>
      </c>
      <c r="F28" s="71"/>
      <c r="G28" s="21" t="s">
        <v>2</v>
      </c>
      <c r="H28" s="74" t="s">
        <v>123</v>
      </c>
    </row>
    <row r="29" ht="15.75" hidden="1" customHeight="1">
      <c r="A29" s="14">
        <f t="shared" si="1"/>
        <v>28</v>
      </c>
      <c r="B29" s="21" t="s">
        <v>789</v>
      </c>
      <c r="C29" s="13" t="s">
        <v>56</v>
      </c>
      <c r="D29" s="14" t="s">
        <v>50</v>
      </c>
      <c r="E29" s="21" t="s">
        <v>757</v>
      </c>
      <c r="F29" s="71"/>
      <c r="G29" s="21" t="s">
        <v>2</v>
      </c>
      <c r="H29" s="74" t="s">
        <v>123</v>
      </c>
    </row>
    <row r="30" ht="15.75" hidden="1" customHeight="1">
      <c r="A30" s="14">
        <f t="shared" si="1"/>
        <v>29</v>
      </c>
      <c r="B30" s="21" t="s">
        <v>790</v>
      </c>
      <c r="C30" s="13" t="s">
        <v>56</v>
      </c>
      <c r="D30" s="14" t="s">
        <v>50</v>
      </c>
      <c r="E30" s="21" t="s">
        <v>760</v>
      </c>
      <c r="F30" s="71"/>
      <c r="G30" s="21" t="s">
        <v>2</v>
      </c>
      <c r="H30" s="74" t="s">
        <v>123</v>
      </c>
    </row>
    <row r="31" ht="15.75" hidden="1" customHeight="1">
      <c r="A31" s="14">
        <f t="shared" si="1"/>
        <v>30</v>
      </c>
      <c r="B31" s="21" t="s">
        <v>791</v>
      </c>
      <c r="C31" s="13" t="s">
        <v>58</v>
      </c>
      <c r="D31" s="14" t="s">
        <v>50</v>
      </c>
      <c r="E31" s="21" t="s">
        <v>757</v>
      </c>
      <c r="F31" s="71"/>
      <c r="G31" s="21" t="s">
        <v>2</v>
      </c>
      <c r="H31" s="74" t="s">
        <v>123</v>
      </c>
    </row>
    <row r="32" ht="15.75" hidden="1" customHeight="1">
      <c r="A32" s="14">
        <f t="shared" si="1"/>
        <v>31</v>
      </c>
      <c r="B32" s="21" t="s">
        <v>792</v>
      </c>
      <c r="C32" s="13" t="s">
        <v>306</v>
      </c>
      <c r="D32" s="14" t="s">
        <v>50</v>
      </c>
      <c r="E32" s="21" t="s">
        <v>768</v>
      </c>
      <c r="F32" s="71"/>
      <c r="G32" s="21" t="s">
        <v>2</v>
      </c>
      <c r="H32" s="74" t="s">
        <v>123</v>
      </c>
    </row>
    <row r="33" ht="15.75" hidden="1" customHeight="1">
      <c r="A33" s="14">
        <f t="shared" si="1"/>
        <v>32</v>
      </c>
      <c r="B33" s="21" t="s">
        <v>793</v>
      </c>
      <c r="C33" s="13" t="s">
        <v>56</v>
      </c>
      <c r="D33" s="14" t="s">
        <v>50</v>
      </c>
      <c r="E33" s="21" t="s">
        <v>760</v>
      </c>
      <c r="F33" s="90" t="s">
        <v>1</v>
      </c>
      <c r="G33" s="74"/>
      <c r="H33" s="74"/>
    </row>
    <row r="34" ht="15.75" hidden="1" customHeight="1">
      <c r="A34" s="14">
        <f t="shared" si="1"/>
        <v>33</v>
      </c>
      <c r="B34" s="21" t="s">
        <v>794</v>
      </c>
      <c r="C34" s="13" t="s">
        <v>86</v>
      </c>
      <c r="D34" s="14" t="s">
        <v>78</v>
      </c>
      <c r="E34" s="21" t="s">
        <v>768</v>
      </c>
      <c r="F34" s="70" t="s">
        <v>1</v>
      </c>
      <c r="G34" s="71"/>
      <c r="H34" s="71"/>
    </row>
    <row r="35" ht="15.75" hidden="1" customHeight="1">
      <c r="A35" s="14">
        <f t="shared" si="1"/>
        <v>34</v>
      </c>
      <c r="B35" s="21" t="s">
        <v>795</v>
      </c>
      <c r="C35" s="13" t="s">
        <v>56</v>
      </c>
      <c r="D35" s="14" t="s">
        <v>50</v>
      </c>
      <c r="E35" s="21" t="s">
        <v>768</v>
      </c>
      <c r="F35" s="90" t="s">
        <v>1</v>
      </c>
      <c r="G35" s="74"/>
      <c r="H35" s="74"/>
    </row>
    <row r="36" ht="15.75" hidden="1" customHeight="1">
      <c r="A36" s="14">
        <f t="shared" si="1"/>
        <v>35</v>
      </c>
      <c r="B36" s="21" t="s">
        <v>796</v>
      </c>
      <c r="C36" s="13" t="s">
        <v>86</v>
      </c>
      <c r="D36" s="14" t="s">
        <v>50</v>
      </c>
      <c r="E36" s="21" t="s">
        <v>757</v>
      </c>
      <c r="G36" s="21" t="s">
        <v>2</v>
      </c>
      <c r="H36" s="74" t="s">
        <v>123</v>
      </c>
    </row>
    <row r="37" ht="15.75" hidden="1" customHeight="1">
      <c r="A37" s="14">
        <f t="shared" si="1"/>
        <v>36</v>
      </c>
      <c r="B37" s="21" t="s">
        <v>797</v>
      </c>
      <c r="C37" s="13" t="s">
        <v>86</v>
      </c>
      <c r="D37" s="14" t="s">
        <v>50</v>
      </c>
      <c r="E37" s="21" t="s">
        <v>757</v>
      </c>
      <c r="F37" s="70" t="s">
        <v>1</v>
      </c>
      <c r="G37" s="71"/>
      <c r="H37" s="71"/>
    </row>
    <row r="38" ht="15.75" hidden="1" customHeight="1">
      <c r="A38" s="14">
        <f t="shared" si="1"/>
        <v>37</v>
      </c>
      <c r="B38" s="21" t="s">
        <v>798</v>
      </c>
      <c r="C38" s="13" t="s">
        <v>56</v>
      </c>
      <c r="D38" s="14" t="s">
        <v>50</v>
      </c>
      <c r="E38" s="21" t="s">
        <v>757</v>
      </c>
      <c r="F38" s="71"/>
      <c r="G38" s="21" t="s">
        <v>2</v>
      </c>
      <c r="H38" s="74" t="s">
        <v>123</v>
      </c>
    </row>
    <row r="39" ht="15.75" hidden="1" customHeight="1">
      <c r="A39" s="14">
        <f t="shared" si="1"/>
        <v>38</v>
      </c>
      <c r="B39" s="21" t="s">
        <v>799</v>
      </c>
      <c r="C39" s="13" t="s">
        <v>56</v>
      </c>
      <c r="D39" s="14" t="s">
        <v>78</v>
      </c>
      <c r="E39" s="21" t="s">
        <v>757</v>
      </c>
      <c r="F39" s="71"/>
      <c r="G39" s="21" t="s">
        <v>2</v>
      </c>
      <c r="H39" s="74" t="s">
        <v>123</v>
      </c>
    </row>
    <row r="40" ht="15.75" hidden="1" customHeight="1">
      <c r="A40" s="14">
        <f t="shared" si="1"/>
        <v>39</v>
      </c>
      <c r="B40" s="21" t="s">
        <v>800</v>
      </c>
      <c r="C40" s="13" t="s">
        <v>626</v>
      </c>
      <c r="D40" s="14" t="s">
        <v>50</v>
      </c>
      <c r="E40" s="21" t="s">
        <v>768</v>
      </c>
      <c r="F40" s="90" t="s">
        <v>1</v>
      </c>
      <c r="G40" s="74"/>
      <c r="H40" s="74"/>
    </row>
    <row r="41" ht="15.75" hidden="1" customHeight="1">
      <c r="A41" s="14">
        <f t="shared" si="1"/>
        <v>40</v>
      </c>
      <c r="B41" s="21" t="s">
        <v>801</v>
      </c>
      <c r="C41" s="13" t="s">
        <v>56</v>
      </c>
      <c r="D41" s="14" t="s">
        <v>78</v>
      </c>
      <c r="E41" s="21" t="s">
        <v>768</v>
      </c>
      <c r="F41" s="71"/>
      <c r="G41" s="21" t="s">
        <v>2</v>
      </c>
      <c r="H41" s="74" t="s">
        <v>123</v>
      </c>
    </row>
    <row r="42" ht="15.75" hidden="1" customHeight="1">
      <c r="A42" s="14">
        <f t="shared" si="1"/>
        <v>41</v>
      </c>
      <c r="B42" s="21" t="s">
        <v>802</v>
      </c>
      <c r="C42" s="13" t="s">
        <v>306</v>
      </c>
      <c r="D42" s="14" t="s">
        <v>50</v>
      </c>
      <c r="E42" s="21" t="s">
        <v>760</v>
      </c>
      <c r="F42" s="71"/>
      <c r="G42" s="21" t="s">
        <v>2</v>
      </c>
      <c r="H42" s="74" t="s">
        <v>123</v>
      </c>
    </row>
    <row r="43" ht="15.75" hidden="1" customHeight="1">
      <c r="A43" s="14">
        <f t="shared" si="1"/>
        <v>42</v>
      </c>
      <c r="B43" s="21" t="s">
        <v>803</v>
      </c>
      <c r="C43" s="13" t="s">
        <v>56</v>
      </c>
      <c r="D43" s="14" t="s">
        <v>50</v>
      </c>
      <c r="E43" s="21" t="s">
        <v>760</v>
      </c>
      <c r="F43" s="71"/>
      <c r="G43" s="21" t="s">
        <v>2</v>
      </c>
      <c r="H43" s="74" t="s">
        <v>123</v>
      </c>
    </row>
    <row r="44" ht="15.75" hidden="1" customHeight="1">
      <c r="A44" s="14">
        <f t="shared" si="1"/>
        <v>43</v>
      </c>
      <c r="B44" s="21" t="s">
        <v>804</v>
      </c>
      <c r="C44" s="13" t="s">
        <v>56</v>
      </c>
      <c r="D44" s="14" t="s">
        <v>78</v>
      </c>
      <c r="E44" s="21" t="s">
        <v>760</v>
      </c>
      <c r="F44" s="71"/>
      <c r="G44" s="21" t="s">
        <v>2</v>
      </c>
      <c r="H44" s="74" t="s">
        <v>123</v>
      </c>
    </row>
    <row r="45" ht="15.75" hidden="1" customHeight="1">
      <c r="A45" s="14">
        <f t="shared" si="1"/>
        <v>44</v>
      </c>
      <c r="B45" s="21" t="s">
        <v>805</v>
      </c>
      <c r="C45" s="13" t="s">
        <v>49</v>
      </c>
      <c r="D45" s="14" t="s">
        <v>50</v>
      </c>
      <c r="E45" s="21" t="s">
        <v>768</v>
      </c>
      <c r="F45" s="77" t="s">
        <v>1</v>
      </c>
      <c r="G45" s="74"/>
      <c r="H45" s="74"/>
    </row>
    <row r="46" ht="15.75" hidden="1" customHeight="1">
      <c r="A46" s="14">
        <f t="shared" si="1"/>
        <v>45</v>
      </c>
      <c r="B46" s="21" t="s">
        <v>806</v>
      </c>
      <c r="C46" s="13" t="s">
        <v>306</v>
      </c>
      <c r="D46" s="14" t="s">
        <v>50</v>
      </c>
      <c r="E46" s="21" t="s">
        <v>757</v>
      </c>
      <c r="G46" s="21" t="s">
        <v>2</v>
      </c>
      <c r="H46" s="74" t="s">
        <v>123</v>
      </c>
    </row>
    <row r="47" ht="15.75" hidden="1" customHeight="1">
      <c r="A47" s="14">
        <f t="shared" si="1"/>
        <v>46</v>
      </c>
      <c r="B47" s="21" t="s">
        <v>807</v>
      </c>
      <c r="C47" s="13" t="s">
        <v>86</v>
      </c>
      <c r="D47" s="14" t="s">
        <v>50</v>
      </c>
      <c r="E47" s="21" t="s">
        <v>768</v>
      </c>
      <c r="F47" s="70" t="s">
        <v>1</v>
      </c>
      <c r="G47" s="71"/>
      <c r="H47" s="71"/>
    </row>
    <row r="48" ht="15.75" hidden="1" customHeight="1">
      <c r="A48" s="14">
        <f t="shared" si="1"/>
        <v>47</v>
      </c>
      <c r="B48" s="21" t="s">
        <v>808</v>
      </c>
      <c r="C48" s="13" t="s">
        <v>86</v>
      </c>
      <c r="D48" s="14" t="s">
        <v>50</v>
      </c>
      <c r="E48" s="21" t="s">
        <v>760</v>
      </c>
      <c r="F48" s="90" t="s">
        <v>1</v>
      </c>
      <c r="G48" s="74"/>
      <c r="H48" s="74"/>
    </row>
    <row r="49" ht="15.75" hidden="1" customHeight="1">
      <c r="A49" s="14">
        <f t="shared" si="1"/>
        <v>48</v>
      </c>
      <c r="B49" s="21" t="s">
        <v>809</v>
      </c>
      <c r="C49" s="13" t="s">
        <v>56</v>
      </c>
      <c r="D49" s="14" t="s">
        <v>50</v>
      </c>
      <c r="E49" s="21" t="s">
        <v>757</v>
      </c>
      <c r="F49" s="71"/>
      <c r="G49" s="21" t="s">
        <v>2</v>
      </c>
      <c r="H49" s="74" t="s">
        <v>123</v>
      </c>
    </row>
    <row r="50" ht="15.75" hidden="1" customHeight="1">
      <c r="A50" s="14">
        <f t="shared" si="1"/>
        <v>49</v>
      </c>
      <c r="B50" s="21" t="s">
        <v>810</v>
      </c>
      <c r="C50" s="13" t="s">
        <v>56</v>
      </c>
      <c r="D50" s="14" t="s">
        <v>50</v>
      </c>
      <c r="E50" s="21" t="s">
        <v>757</v>
      </c>
      <c r="F50" s="71"/>
      <c r="G50" s="21" t="s">
        <v>2</v>
      </c>
      <c r="H50" s="74" t="s">
        <v>123</v>
      </c>
    </row>
    <row r="51" ht="15.75" hidden="1" customHeight="1">
      <c r="A51" s="14">
        <f t="shared" si="1"/>
        <v>50</v>
      </c>
      <c r="B51" s="21" t="s">
        <v>811</v>
      </c>
      <c r="C51" s="13" t="s">
        <v>86</v>
      </c>
      <c r="D51" s="14" t="s">
        <v>50</v>
      </c>
      <c r="E51" s="21" t="s">
        <v>768</v>
      </c>
      <c r="F51" s="90" t="s">
        <v>1</v>
      </c>
      <c r="G51" s="74"/>
      <c r="H51" s="74"/>
    </row>
    <row r="52" ht="15.75" hidden="1" customHeight="1">
      <c r="A52" s="14">
        <f t="shared" si="1"/>
        <v>51</v>
      </c>
      <c r="B52" s="21" t="s">
        <v>812</v>
      </c>
      <c r="C52" s="13" t="s">
        <v>86</v>
      </c>
      <c r="D52" s="14" t="s">
        <v>50</v>
      </c>
      <c r="E52" s="21" t="s">
        <v>757</v>
      </c>
      <c r="F52" s="90" t="s">
        <v>1</v>
      </c>
      <c r="G52" s="74"/>
      <c r="H52" s="74"/>
    </row>
    <row r="53" ht="15.75" hidden="1" customHeight="1">
      <c r="A53" s="14">
        <f t="shared" si="1"/>
        <v>52</v>
      </c>
      <c r="B53" s="21" t="s">
        <v>813</v>
      </c>
      <c r="C53" s="13" t="s">
        <v>306</v>
      </c>
      <c r="D53" s="14" t="s">
        <v>50</v>
      </c>
      <c r="E53" s="21" t="s">
        <v>757</v>
      </c>
      <c r="G53" s="21" t="s">
        <v>2</v>
      </c>
      <c r="H53" s="74" t="s">
        <v>123</v>
      </c>
    </row>
    <row r="54" ht="15.75" hidden="1" customHeight="1">
      <c r="A54" s="14">
        <f t="shared" si="1"/>
        <v>53</v>
      </c>
      <c r="B54" s="21" t="s">
        <v>814</v>
      </c>
      <c r="C54" s="13" t="s">
        <v>86</v>
      </c>
      <c r="D54" s="14" t="s">
        <v>78</v>
      </c>
      <c r="E54" s="21" t="s">
        <v>760</v>
      </c>
      <c r="F54" s="90" t="s">
        <v>1</v>
      </c>
      <c r="G54" s="74"/>
      <c r="H54" s="74"/>
    </row>
    <row r="55" ht="15.75" hidden="1" customHeight="1">
      <c r="A55" s="14">
        <f t="shared" si="1"/>
        <v>54</v>
      </c>
      <c r="B55" s="21" t="s">
        <v>815</v>
      </c>
      <c r="C55" s="13" t="s">
        <v>58</v>
      </c>
      <c r="D55" s="14" t="s">
        <v>50</v>
      </c>
      <c r="E55" s="21" t="s">
        <v>757</v>
      </c>
      <c r="F55" s="90" t="s">
        <v>1</v>
      </c>
      <c r="G55" s="74"/>
      <c r="H55" s="74"/>
    </row>
    <row r="56" ht="15.75" hidden="1" customHeight="1">
      <c r="A56" s="14">
        <f t="shared" si="1"/>
        <v>55</v>
      </c>
      <c r="B56" s="21" t="s">
        <v>816</v>
      </c>
      <c r="C56" s="13" t="s">
        <v>86</v>
      </c>
      <c r="D56" s="14" t="s">
        <v>50</v>
      </c>
      <c r="E56" s="21" t="s">
        <v>768</v>
      </c>
      <c r="F56" s="90" t="s">
        <v>1</v>
      </c>
      <c r="G56" s="74"/>
      <c r="H56" s="74"/>
    </row>
    <row r="57" ht="15.75" hidden="1" customHeight="1">
      <c r="A57" s="14">
        <f t="shared" si="1"/>
        <v>56</v>
      </c>
      <c r="B57" s="21" t="s">
        <v>817</v>
      </c>
      <c r="C57" s="13" t="s">
        <v>56</v>
      </c>
      <c r="D57" s="14" t="s">
        <v>50</v>
      </c>
      <c r="E57" s="21" t="s">
        <v>768</v>
      </c>
      <c r="F57" s="13" t="s">
        <v>1</v>
      </c>
      <c r="G57" s="71"/>
      <c r="H57" s="74" t="s">
        <v>818</v>
      </c>
    </row>
    <row r="58" ht="15.75" hidden="1" customHeight="1">
      <c r="A58" s="14">
        <f t="shared" si="1"/>
        <v>57</v>
      </c>
      <c r="B58" s="21" t="s">
        <v>819</v>
      </c>
      <c r="C58" s="13" t="s">
        <v>306</v>
      </c>
      <c r="D58" s="14" t="s">
        <v>50</v>
      </c>
      <c r="E58" s="21" t="s">
        <v>768</v>
      </c>
      <c r="F58" s="71"/>
      <c r="G58" s="21" t="s">
        <v>2</v>
      </c>
      <c r="H58" s="74" t="s">
        <v>123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I$58">
    <filterColumn colId="2">
      <filters>
        <filter val="HLTR40248 Laboratory Engineer/ Scientist II"/>
      </filters>
    </filterColumn>
    <filterColumn colId="6">
      <filters>
        <filter val="Not Registered"/>
      </filters>
    </filterColumn>
  </autoFilter>
  <mergeCells count="1">
    <mergeCell ref="J3:L3"/>
  </mergeCells>
  <hyperlinks>
    <hyperlink r:id="rId1" ref="F2"/>
    <hyperlink r:id="rId2" ref="F3"/>
    <hyperlink r:id="rId3" ref="F4"/>
    <hyperlink r:id="rId4" ref="F5"/>
    <hyperlink r:id="rId5" ref="F6"/>
    <hyperlink r:id="rId6" ref="F11"/>
    <hyperlink r:id="rId7" ref="F12"/>
    <hyperlink r:id="rId8" ref="F18"/>
    <hyperlink r:id="rId9" ref="F19"/>
    <hyperlink r:id="rId10" ref="F20"/>
    <hyperlink r:id="rId11" ref="F21"/>
    <hyperlink r:id="rId12" ref="F22"/>
    <hyperlink r:id="rId13" ref="F23"/>
    <hyperlink r:id="rId14" ref="F26"/>
    <hyperlink r:id="rId15" ref="F33"/>
    <hyperlink r:id="rId16" ref="F34"/>
    <hyperlink r:id="rId17" ref="F35"/>
    <hyperlink r:id="rId18" ref="F37"/>
    <hyperlink r:id="rId19" ref="F40"/>
    <hyperlink r:id="rId20" ref="F45"/>
    <hyperlink r:id="rId21" ref="F47"/>
    <hyperlink r:id="rId22" ref="F48"/>
    <hyperlink r:id="rId23" ref="F51"/>
    <hyperlink r:id="rId24" ref="F52"/>
    <hyperlink r:id="rId25" ref="F54"/>
    <hyperlink r:id="rId26" ref="F55"/>
    <hyperlink r:id="rId27" ref="F56"/>
  </hyperlinks>
  <printOptions/>
  <pageMargins bottom="0.75" footer="0.0" header="0.0" left="0.7" right="0.7" top="0.75"/>
  <pageSetup orientation="landscape"/>
  <drawing r:id="rId2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8.43"/>
    <col customWidth="1" min="3" max="3" width="32.29"/>
    <col customWidth="1" min="4" max="4" width="8.71"/>
    <col customWidth="1" min="5" max="5" width="14.43"/>
    <col customWidth="1" min="6" max="6" width="13.57"/>
    <col customWidth="1" min="7" max="7" width="21.29"/>
    <col customWidth="1" min="8" max="8" width="8.71"/>
    <col customWidth="1" min="9" max="9" width="10.57"/>
    <col customWidth="1" min="10" max="10" width="14.43"/>
    <col customWidth="1" min="11" max="11" width="20.86"/>
    <col customWidth="1" min="12" max="28" width="8.71"/>
  </cols>
  <sheetData>
    <row r="1">
      <c r="A1" s="8" t="s">
        <v>44</v>
      </c>
      <c r="B1" s="7" t="s">
        <v>45</v>
      </c>
      <c r="C1" s="7" t="s">
        <v>46</v>
      </c>
      <c r="D1" s="8" t="s">
        <v>47</v>
      </c>
      <c r="E1" s="117" t="s">
        <v>1</v>
      </c>
      <c r="F1" s="11" t="s">
        <v>31</v>
      </c>
      <c r="G1" s="11" t="s">
        <v>3</v>
      </c>
      <c r="H1" s="118"/>
    </row>
    <row r="2">
      <c r="A2" s="14">
        <v>1.0</v>
      </c>
      <c r="B2" s="21" t="s">
        <v>820</v>
      </c>
      <c r="C2" s="13" t="s">
        <v>56</v>
      </c>
      <c r="D2" s="14" t="s">
        <v>50</v>
      </c>
      <c r="E2" s="119" t="s">
        <v>1</v>
      </c>
      <c r="F2" s="74"/>
      <c r="G2" s="74"/>
      <c r="H2" s="120"/>
      <c r="I2" s="72" t="s">
        <v>51</v>
      </c>
      <c r="J2" s="41"/>
      <c r="K2" s="42"/>
    </row>
    <row r="3">
      <c r="A3" s="14">
        <f t="shared" ref="A3:A26" si="1">A2+1</f>
        <v>2</v>
      </c>
      <c r="B3" s="21" t="s">
        <v>821</v>
      </c>
      <c r="C3" s="13" t="s">
        <v>56</v>
      </c>
      <c r="D3" s="14" t="s">
        <v>50</v>
      </c>
      <c r="E3" s="121" t="s">
        <v>1</v>
      </c>
      <c r="F3" s="71"/>
      <c r="G3" s="71"/>
      <c r="H3" s="122"/>
      <c r="I3" s="21" t="s">
        <v>1</v>
      </c>
      <c r="J3" s="21" t="s">
        <v>2</v>
      </c>
      <c r="K3" s="74" t="s">
        <v>3</v>
      </c>
    </row>
    <row r="4">
      <c r="A4" s="14">
        <f t="shared" si="1"/>
        <v>3</v>
      </c>
      <c r="B4" s="21" t="s">
        <v>822</v>
      </c>
      <c r="C4" s="13" t="s">
        <v>56</v>
      </c>
      <c r="D4" s="14" t="s">
        <v>50</v>
      </c>
      <c r="E4" s="121" t="s">
        <v>1</v>
      </c>
      <c r="F4" s="71"/>
      <c r="G4" s="71"/>
      <c r="H4" s="122"/>
      <c r="I4" s="14">
        <f>COUNTIF(E2:E1000,"Registered")</f>
        <v>27</v>
      </c>
      <c r="J4" s="14">
        <f>COUNTIF(F2:F1000,"Not Registered")</f>
        <v>0</v>
      </c>
      <c r="K4" s="14">
        <f>COUNTA(G2:G1000)</f>
        <v>0</v>
      </c>
    </row>
    <row r="5">
      <c r="A5" s="14">
        <f t="shared" si="1"/>
        <v>4</v>
      </c>
      <c r="B5" s="21" t="s">
        <v>823</v>
      </c>
      <c r="C5" s="13" t="s">
        <v>56</v>
      </c>
      <c r="D5" s="14" t="s">
        <v>50</v>
      </c>
      <c r="E5" s="121" t="s">
        <v>1</v>
      </c>
      <c r="F5" s="71"/>
      <c r="G5" s="71"/>
      <c r="H5" s="122"/>
    </row>
    <row r="6">
      <c r="A6" s="14">
        <f t="shared" si="1"/>
        <v>5</v>
      </c>
      <c r="B6" s="21" t="s">
        <v>824</v>
      </c>
      <c r="C6" s="13" t="s">
        <v>86</v>
      </c>
      <c r="D6" s="14" t="s">
        <v>50</v>
      </c>
      <c r="E6" s="121" t="s">
        <v>1</v>
      </c>
      <c r="F6" s="71"/>
      <c r="G6" s="71"/>
      <c r="H6" s="122"/>
    </row>
    <row r="7">
      <c r="A7" s="14">
        <f t="shared" si="1"/>
        <v>6</v>
      </c>
      <c r="B7" s="21" t="s">
        <v>825</v>
      </c>
      <c r="C7" s="13" t="s">
        <v>86</v>
      </c>
      <c r="D7" s="14" t="s">
        <v>50</v>
      </c>
      <c r="E7" s="119" t="s">
        <v>1</v>
      </c>
      <c r="F7" s="74"/>
      <c r="G7" s="74"/>
      <c r="H7" s="120"/>
    </row>
    <row r="8">
      <c r="A8" s="14">
        <f t="shared" si="1"/>
        <v>7</v>
      </c>
      <c r="B8" s="21" t="s">
        <v>826</v>
      </c>
      <c r="C8" s="13" t="s">
        <v>56</v>
      </c>
      <c r="D8" s="14" t="s">
        <v>50</v>
      </c>
      <c r="E8" s="121" t="s">
        <v>1</v>
      </c>
      <c r="F8" s="71"/>
      <c r="G8" s="71"/>
      <c r="H8" s="122"/>
    </row>
    <row r="9">
      <c r="A9" s="14">
        <f t="shared" si="1"/>
        <v>8</v>
      </c>
      <c r="B9" s="21" t="s">
        <v>827</v>
      </c>
      <c r="C9" s="13" t="s">
        <v>86</v>
      </c>
      <c r="D9" s="14" t="s">
        <v>50</v>
      </c>
      <c r="E9" s="121" t="s">
        <v>1</v>
      </c>
      <c r="F9" s="71"/>
      <c r="G9" s="71"/>
      <c r="H9" s="122"/>
    </row>
    <row r="10">
      <c r="A10" s="14">
        <f t="shared" si="1"/>
        <v>9</v>
      </c>
      <c r="B10" s="21" t="s">
        <v>828</v>
      </c>
      <c r="C10" s="13" t="s">
        <v>56</v>
      </c>
      <c r="D10" s="14" t="s">
        <v>50</v>
      </c>
      <c r="E10" s="121" t="s">
        <v>1</v>
      </c>
      <c r="F10" s="71"/>
      <c r="G10" s="71"/>
      <c r="H10" s="122"/>
    </row>
    <row r="11">
      <c r="A11" s="14">
        <f t="shared" si="1"/>
        <v>10</v>
      </c>
      <c r="B11" s="21" t="s">
        <v>829</v>
      </c>
      <c r="C11" s="13" t="s">
        <v>56</v>
      </c>
      <c r="D11" s="14" t="s">
        <v>50</v>
      </c>
      <c r="E11" s="121" t="s">
        <v>1</v>
      </c>
      <c r="F11" s="71"/>
      <c r="G11" s="71"/>
      <c r="H11" s="122"/>
    </row>
    <row r="12">
      <c r="A12" s="14">
        <f t="shared" si="1"/>
        <v>11</v>
      </c>
      <c r="B12" s="21" t="s">
        <v>830</v>
      </c>
      <c r="C12" s="13" t="s">
        <v>306</v>
      </c>
      <c r="D12" s="14" t="s">
        <v>50</v>
      </c>
      <c r="E12" s="121" t="s">
        <v>1</v>
      </c>
      <c r="F12" s="71"/>
      <c r="G12" s="71"/>
      <c r="H12" s="122"/>
    </row>
    <row r="13">
      <c r="A13" s="14">
        <f t="shared" si="1"/>
        <v>12</v>
      </c>
      <c r="B13" s="21" t="s">
        <v>831</v>
      </c>
      <c r="C13" s="13" t="s">
        <v>86</v>
      </c>
      <c r="D13" s="14" t="s">
        <v>50</v>
      </c>
      <c r="E13" s="121" t="s">
        <v>1</v>
      </c>
      <c r="F13" s="71"/>
      <c r="G13" s="71"/>
      <c r="H13" s="122"/>
    </row>
    <row r="14">
      <c r="A14" s="14">
        <f t="shared" si="1"/>
        <v>13</v>
      </c>
      <c r="B14" s="21" t="s">
        <v>832</v>
      </c>
      <c r="C14" s="13" t="s">
        <v>56</v>
      </c>
      <c r="D14" s="14" t="s">
        <v>78</v>
      </c>
      <c r="E14" s="121" t="s">
        <v>1</v>
      </c>
      <c r="F14" s="71"/>
      <c r="G14" s="71"/>
      <c r="H14" s="122"/>
    </row>
    <row r="15">
      <c r="A15" s="14">
        <f t="shared" si="1"/>
        <v>14</v>
      </c>
      <c r="B15" s="21" t="s">
        <v>833</v>
      </c>
      <c r="C15" s="13" t="s">
        <v>86</v>
      </c>
      <c r="D15" s="14" t="s">
        <v>50</v>
      </c>
      <c r="E15" s="121" t="s">
        <v>1</v>
      </c>
      <c r="F15" s="71"/>
      <c r="G15" s="71"/>
      <c r="H15" s="122"/>
    </row>
    <row r="16">
      <c r="A16" s="14">
        <f t="shared" si="1"/>
        <v>15</v>
      </c>
      <c r="B16" s="21" t="s">
        <v>834</v>
      </c>
      <c r="C16" s="13" t="s">
        <v>56</v>
      </c>
      <c r="D16" s="14" t="s">
        <v>50</v>
      </c>
      <c r="E16" s="121" t="s">
        <v>1</v>
      </c>
      <c r="F16" s="71"/>
      <c r="G16" s="71"/>
      <c r="H16" s="122"/>
    </row>
    <row r="17">
      <c r="A17" s="14">
        <f t="shared" si="1"/>
        <v>16</v>
      </c>
      <c r="B17" s="21" t="s">
        <v>835</v>
      </c>
      <c r="C17" s="13" t="s">
        <v>56</v>
      </c>
      <c r="D17" s="14" t="s">
        <v>50</v>
      </c>
      <c r="E17" s="121" t="s">
        <v>1</v>
      </c>
      <c r="F17" s="71"/>
      <c r="G17" s="71"/>
      <c r="H17" s="122"/>
    </row>
    <row r="18">
      <c r="A18" s="14">
        <f t="shared" si="1"/>
        <v>17</v>
      </c>
      <c r="B18" s="21" t="s">
        <v>836</v>
      </c>
      <c r="C18" s="13" t="s">
        <v>86</v>
      </c>
      <c r="D18" s="14" t="s">
        <v>50</v>
      </c>
      <c r="E18" s="119" t="s">
        <v>1</v>
      </c>
      <c r="F18" s="74"/>
      <c r="G18" s="74"/>
      <c r="H18" s="120"/>
    </row>
    <row r="19">
      <c r="A19" s="14">
        <f t="shared" si="1"/>
        <v>18</v>
      </c>
      <c r="B19" s="21" t="s">
        <v>837</v>
      </c>
      <c r="C19" s="13" t="s">
        <v>56</v>
      </c>
      <c r="D19" s="14" t="s">
        <v>50</v>
      </c>
      <c r="E19" s="121" t="s">
        <v>1</v>
      </c>
      <c r="F19" s="71"/>
      <c r="G19" s="71"/>
      <c r="H19" s="122"/>
    </row>
    <row r="20">
      <c r="A20" s="14">
        <f t="shared" si="1"/>
        <v>19</v>
      </c>
      <c r="B20" s="21" t="s">
        <v>838</v>
      </c>
      <c r="C20" s="13" t="s">
        <v>56</v>
      </c>
      <c r="D20" s="14" t="s">
        <v>78</v>
      </c>
      <c r="E20" s="121" t="s">
        <v>1</v>
      </c>
      <c r="F20" s="71"/>
      <c r="G20" s="71"/>
      <c r="H20" s="122"/>
    </row>
    <row r="21" ht="15.75" customHeight="1">
      <c r="A21" s="14">
        <f t="shared" si="1"/>
        <v>20</v>
      </c>
      <c r="B21" s="21" t="s">
        <v>839</v>
      </c>
      <c r="C21" s="13" t="s">
        <v>56</v>
      </c>
      <c r="D21" s="14" t="s">
        <v>78</v>
      </c>
      <c r="E21" s="121" t="s">
        <v>1</v>
      </c>
      <c r="F21" s="74"/>
      <c r="G21" s="74"/>
      <c r="H21" s="120"/>
    </row>
    <row r="22" ht="15.75" customHeight="1">
      <c r="A22" s="14">
        <f t="shared" si="1"/>
        <v>21</v>
      </c>
      <c r="B22" s="21" t="s">
        <v>840</v>
      </c>
      <c r="C22" s="13" t="s">
        <v>56</v>
      </c>
      <c r="D22" s="14" t="s">
        <v>78</v>
      </c>
      <c r="E22" s="121" t="s">
        <v>1</v>
      </c>
      <c r="F22" s="71"/>
      <c r="G22" s="71"/>
      <c r="H22" s="122"/>
      <c r="I22" s="12"/>
    </row>
    <row r="23" ht="15.75" customHeight="1">
      <c r="A23" s="14">
        <f t="shared" si="1"/>
        <v>22</v>
      </c>
      <c r="B23" s="13" t="s">
        <v>841</v>
      </c>
      <c r="C23" s="13" t="s">
        <v>306</v>
      </c>
      <c r="D23" s="14" t="s">
        <v>78</v>
      </c>
      <c r="E23" s="121" t="s">
        <v>1</v>
      </c>
      <c r="F23" s="71"/>
      <c r="G23" s="71"/>
      <c r="H23" s="122"/>
    </row>
    <row r="24" ht="15.75" customHeight="1">
      <c r="A24" s="14">
        <f t="shared" si="1"/>
        <v>23</v>
      </c>
      <c r="B24" s="21" t="s">
        <v>842</v>
      </c>
      <c r="C24" s="13" t="s">
        <v>306</v>
      </c>
      <c r="D24" s="14" t="s">
        <v>78</v>
      </c>
      <c r="E24" s="121" t="s">
        <v>1</v>
      </c>
      <c r="F24" s="71"/>
      <c r="G24" s="71"/>
      <c r="H24" s="122"/>
    </row>
    <row r="25" ht="15.75" customHeight="1">
      <c r="A25" s="14">
        <f t="shared" si="1"/>
        <v>24</v>
      </c>
      <c r="B25" s="21" t="s">
        <v>843</v>
      </c>
      <c r="C25" s="13" t="s">
        <v>56</v>
      </c>
      <c r="D25" s="14" t="s">
        <v>78</v>
      </c>
      <c r="E25" s="121" t="s">
        <v>1</v>
      </c>
      <c r="F25" s="74"/>
      <c r="G25" s="74"/>
      <c r="H25" s="120"/>
    </row>
    <row r="26" ht="15.75" customHeight="1">
      <c r="A26" s="14">
        <f t="shared" si="1"/>
        <v>25</v>
      </c>
      <c r="B26" s="21" t="s">
        <v>844</v>
      </c>
      <c r="C26" s="13" t="s">
        <v>56</v>
      </c>
      <c r="D26" s="14" t="s">
        <v>78</v>
      </c>
      <c r="E26" s="121" t="s">
        <v>1</v>
      </c>
      <c r="F26" s="71"/>
      <c r="G26" s="71"/>
      <c r="H26" s="122"/>
    </row>
    <row r="27" ht="15.75" customHeight="1">
      <c r="A27" s="36">
        <v>26.0</v>
      </c>
      <c r="B27" s="74" t="s">
        <v>845</v>
      </c>
      <c r="C27" s="13" t="s">
        <v>86</v>
      </c>
      <c r="D27" s="36" t="s">
        <v>78</v>
      </c>
      <c r="E27" s="123" t="s">
        <v>1</v>
      </c>
      <c r="F27" s="71"/>
      <c r="G27" s="71"/>
      <c r="H27" s="122"/>
    </row>
    <row r="28" ht="15.75" customHeight="1">
      <c r="A28" s="36">
        <v>27.0</v>
      </c>
      <c r="B28" s="74" t="s">
        <v>846</v>
      </c>
      <c r="C28" s="13" t="s">
        <v>56</v>
      </c>
      <c r="D28" s="36" t="s">
        <v>50</v>
      </c>
      <c r="E28" s="123" t="s">
        <v>1</v>
      </c>
      <c r="F28" s="71"/>
      <c r="G28" s="71"/>
      <c r="H28" s="122"/>
    </row>
    <row r="29" ht="15.75" customHeight="1">
      <c r="A29" s="3"/>
      <c r="D29" s="3"/>
    </row>
    <row r="30" ht="15.75" customHeight="1">
      <c r="A30" s="3"/>
      <c r="D30" s="3"/>
    </row>
    <row r="31" ht="15.75" customHeight="1">
      <c r="A31" s="3"/>
      <c r="D31" s="3"/>
    </row>
    <row r="32" ht="15.75" customHeight="1">
      <c r="A32" s="3"/>
      <c r="D32" s="3"/>
    </row>
    <row r="33" ht="15.75" customHeight="1">
      <c r="A33" s="3"/>
      <c r="D33" s="3"/>
    </row>
    <row r="34" ht="15.75" customHeight="1">
      <c r="A34" s="3"/>
      <c r="D34" s="3"/>
    </row>
    <row r="35" ht="15.75" customHeight="1">
      <c r="A35" s="3"/>
      <c r="D35" s="3"/>
    </row>
    <row r="36" ht="15.75" customHeight="1">
      <c r="A36" s="3"/>
      <c r="D36" s="3"/>
    </row>
    <row r="37" ht="15.75" customHeight="1">
      <c r="A37" s="3"/>
      <c r="D37" s="3"/>
    </row>
    <row r="38" ht="15.75" customHeight="1">
      <c r="A38" s="3"/>
      <c r="D38" s="3"/>
    </row>
    <row r="39" ht="15.75" customHeight="1">
      <c r="A39" s="3"/>
      <c r="D39" s="3"/>
    </row>
    <row r="40" ht="15.75" customHeight="1">
      <c r="A40" s="3"/>
      <c r="D40" s="3"/>
    </row>
    <row r="41" ht="15.75" customHeight="1">
      <c r="A41" s="3"/>
      <c r="D41" s="3"/>
    </row>
    <row r="42" ht="15.75" customHeight="1">
      <c r="A42" s="3"/>
      <c r="D42" s="3"/>
    </row>
    <row r="43" ht="15.75" customHeight="1">
      <c r="A43" s="3"/>
      <c r="D43" s="3"/>
    </row>
    <row r="44" ht="15.75" customHeight="1">
      <c r="A44" s="3"/>
      <c r="D44" s="3"/>
    </row>
    <row r="45" ht="15.75" customHeight="1">
      <c r="A45" s="3"/>
      <c r="D45" s="3"/>
    </row>
    <row r="46" ht="15.75" customHeight="1">
      <c r="A46" s="3"/>
      <c r="D46" s="3"/>
    </row>
    <row r="47" ht="15.75" customHeight="1">
      <c r="A47" s="3"/>
      <c r="D47" s="3"/>
    </row>
    <row r="48" ht="15.75" customHeight="1">
      <c r="A48" s="3"/>
      <c r="D48" s="3"/>
    </row>
    <row r="49" ht="15.75" customHeight="1">
      <c r="A49" s="3"/>
      <c r="D49" s="3"/>
    </row>
    <row r="50" ht="15.75" customHeight="1">
      <c r="A50" s="3"/>
      <c r="D50" s="3"/>
    </row>
    <row r="51" ht="15.75" customHeight="1">
      <c r="A51" s="3"/>
      <c r="D51" s="3"/>
    </row>
    <row r="52" ht="15.75" customHeight="1">
      <c r="A52" s="3"/>
      <c r="D52" s="3"/>
    </row>
    <row r="53" ht="15.75" customHeight="1">
      <c r="A53" s="3"/>
      <c r="D53" s="3"/>
    </row>
    <row r="54" ht="15.75" customHeight="1">
      <c r="A54" s="3"/>
      <c r="D54" s="3"/>
    </row>
    <row r="55" ht="15.75" customHeight="1">
      <c r="A55" s="3"/>
      <c r="D55" s="3"/>
    </row>
    <row r="56" ht="15.75" customHeight="1">
      <c r="A56" s="3"/>
      <c r="D56" s="3"/>
    </row>
    <row r="57" ht="15.75" customHeight="1">
      <c r="A57" s="3"/>
      <c r="D57" s="3"/>
    </row>
    <row r="58" ht="15.75" customHeight="1">
      <c r="A58" s="3"/>
      <c r="D58" s="3"/>
    </row>
    <row r="59" ht="15.75" customHeight="1">
      <c r="A59" s="3"/>
      <c r="D59" s="3"/>
    </row>
    <row r="60" ht="15.75" customHeight="1">
      <c r="A60" s="3"/>
      <c r="D60" s="3"/>
    </row>
    <row r="61" ht="15.75" customHeight="1">
      <c r="A61" s="3"/>
      <c r="D61" s="3"/>
    </row>
    <row r="62" ht="15.75" customHeight="1">
      <c r="A62" s="3"/>
      <c r="D62" s="3"/>
    </row>
    <row r="63" ht="15.75" customHeight="1">
      <c r="A63" s="3"/>
      <c r="D63" s="3"/>
    </row>
    <row r="64" ht="15.75" customHeight="1">
      <c r="A64" s="3"/>
      <c r="D64" s="3"/>
    </row>
    <row r="65" ht="15.75" customHeight="1">
      <c r="A65" s="3"/>
      <c r="D65" s="3"/>
    </row>
    <row r="66" ht="15.75" customHeight="1">
      <c r="A66" s="3"/>
      <c r="D66" s="3"/>
    </row>
    <row r="67" ht="15.75" customHeight="1">
      <c r="A67" s="3"/>
      <c r="D67" s="3"/>
    </row>
    <row r="68" ht="15.75" customHeight="1">
      <c r="A68" s="3"/>
      <c r="D68" s="3"/>
    </row>
    <row r="69" ht="15.75" customHeight="1">
      <c r="A69" s="3"/>
      <c r="D69" s="3"/>
    </row>
    <row r="70" ht="15.75" customHeight="1">
      <c r="A70" s="3"/>
      <c r="D70" s="3"/>
    </row>
    <row r="71" ht="15.75" customHeight="1">
      <c r="A71" s="3"/>
      <c r="D71" s="3"/>
    </row>
    <row r="72" ht="15.75" customHeight="1">
      <c r="A72" s="3"/>
      <c r="D72" s="3"/>
    </row>
    <row r="73" ht="15.75" customHeight="1">
      <c r="A73" s="3"/>
      <c r="D73" s="3"/>
    </row>
    <row r="74" ht="15.75" customHeight="1">
      <c r="A74" s="3"/>
      <c r="D74" s="3"/>
    </row>
    <row r="75" ht="15.75" customHeight="1">
      <c r="A75" s="3"/>
      <c r="D75" s="3"/>
    </row>
    <row r="76" ht="15.75" customHeight="1">
      <c r="A76" s="3"/>
      <c r="D76" s="3"/>
    </row>
    <row r="77" ht="15.75" customHeight="1">
      <c r="A77" s="3"/>
      <c r="D77" s="3"/>
    </row>
    <row r="78" ht="15.75" customHeight="1">
      <c r="A78" s="3"/>
      <c r="D78" s="3"/>
    </row>
    <row r="79" ht="15.75" customHeight="1">
      <c r="A79" s="3"/>
      <c r="D79" s="3"/>
    </row>
    <row r="80" ht="15.75" customHeight="1">
      <c r="A80" s="3"/>
      <c r="D80" s="3"/>
    </row>
    <row r="81" ht="15.75" customHeight="1">
      <c r="A81" s="3"/>
      <c r="D81" s="3"/>
    </row>
    <row r="82" ht="15.75" customHeight="1">
      <c r="A82" s="3"/>
      <c r="D82" s="3"/>
    </row>
    <row r="83" ht="15.75" customHeight="1">
      <c r="A83" s="3"/>
      <c r="D83" s="3"/>
    </row>
    <row r="84" ht="15.75" customHeight="1">
      <c r="A84" s="3"/>
      <c r="D84" s="3"/>
    </row>
    <row r="85" ht="15.75" customHeight="1">
      <c r="A85" s="3"/>
      <c r="D85" s="3"/>
    </row>
    <row r="86" ht="15.75" customHeight="1">
      <c r="A86" s="3"/>
      <c r="D86" s="3"/>
    </row>
    <row r="87" ht="15.75" customHeight="1">
      <c r="A87" s="3"/>
      <c r="D87" s="3"/>
    </row>
    <row r="88" ht="15.75" customHeight="1">
      <c r="A88" s="3"/>
      <c r="D88" s="3"/>
    </row>
    <row r="89" ht="15.75" customHeight="1">
      <c r="A89" s="3"/>
      <c r="D89" s="3"/>
    </row>
    <row r="90" ht="15.75" customHeight="1">
      <c r="A90" s="3"/>
      <c r="D90" s="3"/>
    </row>
    <row r="91" ht="15.75" customHeight="1">
      <c r="A91" s="3"/>
      <c r="D91" s="3"/>
    </row>
    <row r="92" ht="15.75" customHeight="1">
      <c r="A92" s="3"/>
      <c r="D92" s="3"/>
    </row>
    <row r="93" ht="15.75" customHeight="1">
      <c r="A93" s="3"/>
      <c r="D93" s="3"/>
    </row>
    <row r="94" ht="15.75" customHeight="1">
      <c r="A94" s="3"/>
      <c r="D94" s="3"/>
    </row>
    <row r="95" ht="15.75" customHeight="1">
      <c r="A95" s="3"/>
      <c r="D95" s="3"/>
    </row>
    <row r="96" ht="15.75" customHeight="1">
      <c r="A96" s="3"/>
      <c r="D96" s="3"/>
    </row>
    <row r="97" ht="15.75" customHeight="1">
      <c r="A97" s="3"/>
      <c r="D97" s="3"/>
    </row>
    <row r="98" ht="15.75" customHeight="1">
      <c r="A98" s="3"/>
      <c r="D98" s="3"/>
    </row>
    <row r="99" ht="15.75" customHeight="1">
      <c r="A99" s="3"/>
      <c r="D99" s="3"/>
    </row>
    <row r="100" ht="15.75" customHeight="1">
      <c r="A100" s="3"/>
      <c r="D100" s="3"/>
    </row>
    <row r="101" ht="15.75" customHeight="1">
      <c r="A101" s="3"/>
      <c r="D101" s="3"/>
    </row>
    <row r="102" ht="15.75" customHeight="1">
      <c r="A102" s="3"/>
      <c r="D102" s="3"/>
    </row>
    <row r="103" ht="15.75" customHeight="1">
      <c r="A103" s="3"/>
      <c r="D103" s="3"/>
    </row>
    <row r="104" ht="15.75" customHeight="1">
      <c r="A104" s="3"/>
      <c r="D104" s="3"/>
    </row>
    <row r="105" ht="15.75" customHeight="1">
      <c r="A105" s="3"/>
      <c r="D105" s="3"/>
    </row>
    <row r="106" ht="15.75" customHeight="1">
      <c r="A106" s="3"/>
      <c r="D106" s="3"/>
    </row>
    <row r="107" ht="15.75" customHeight="1">
      <c r="A107" s="3"/>
      <c r="D107" s="3"/>
    </row>
    <row r="108" ht="15.75" customHeight="1">
      <c r="A108" s="3"/>
      <c r="D108" s="3"/>
    </row>
    <row r="109" ht="15.75" customHeight="1">
      <c r="A109" s="3"/>
      <c r="D109" s="3"/>
    </row>
    <row r="110" ht="15.75" customHeight="1">
      <c r="A110" s="3"/>
      <c r="D110" s="3"/>
    </row>
    <row r="111" ht="15.75" customHeight="1">
      <c r="A111" s="3"/>
      <c r="D111" s="3"/>
    </row>
    <row r="112" ht="15.75" customHeight="1">
      <c r="A112" s="3"/>
      <c r="D112" s="3"/>
    </row>
    <row r="113" ht="15.75" customHeight="1">
      <c r="A113" s="3"/>
      <c r="D113" s="3"/>
    </row>
    <row r="114" ht="15.75" customHeight="1">
      <c r="A114" s="3"/>
      <c r="D114" s="3"/>
    </row>
    <row r="115" ht="15.75" customHeight="1">
      <c r="A115" s="3"/>
      <c r="D115" s="3"/>
    </row>
    <row r="116" ht="15.75" customHeight="1">
      <c r="A116" s="3"/>
      <c r="D116" s="3"/>
    </row>
    <row r="117" ht="15.75" customHeight="1">
      <c r="A117" s="3"/>
      <c r="D117" s="3"/>
    </row>
    <row r="118" ht="15.75" customHeight="1">
      <c r="A118" s="3"/>
      <c r="D118" s="3"/>
    </row>
    <row r="119" ht="15.75" customHeight="1">
      <c r="A119" s="3"/>
      <c r="D119" s="3"/>
    </row>
    <row r="120" ht="15.75" customHeight="1">
      <c r="A120" s="3"/>
      <c r="D120" s="3"/>
    </row>
    <row r="121" ht="15.75" customHeight="1">
      <c r="A121" s="3"/>
      <c r="D121" s="3"/>
    </row>
    <row r="122" ht="15.75" customHeight="1">
      <c r="A122" s="3"/>
      <c r="D122" s="3"/>
    </row>
    <row r="123" ht="15.75" customHeight="1">
      <c r="A123" s="3"/>
      <c r="D123" s="3"/>
    </row>
    <row r="124" ht="15.75" customHeight="1">
      <c r="A124" s="3"/>
      <c r="D124" s="3"/>
    </row>
    <row r="125" ht="15.75" customHeight="1">
      <c r="A125" s="3"/>
      <c r="D125" s="3"/>
    </row>
    <row r="126" ht="15.75" customHeight="1">
      <c r="A126" s="3"/>
      <c r="D126" s="3"/>
    </row>
    <row r="127" ht="15.75" customHeight="1">
      <c r="A127" s="3"/>
      <c r="D127" s="3"/>
    </row>
    <row r="128" ht="15.75" customHeight="1">
      <c r="A128" s="3"/>
      <c r="D128" s="3"/>
    </row>
    <row r="129" ht="15.75" customHeight="1">
      <c r="A129" s="3"/>
      <c r="D129" s="3"/>
    </row>
    <row r="130" ht="15.75" customHeight="1">
      <c r="A130" s="3"/>
      <c r="D130" s="3"/>
    </row>
    <row r="131" ht="15.75" customHeight="1">
      <c r="A131" s="3"/>
      <c r="D131" s="3"/>
    </row>
    <row r="132" ht="15.75" customHeight="1">
      <c r="A132" s="3"/>
      <c r="D132" s="3"/>
    </row>
    <row r="133" ht="15.75" customHeight="1">
      <c r="A133" s="3"/>
      <c r="D133" s="3"/>
    </row>
    <row r="134" ht="15.75" customHeight="1">
      <c r="A134" s="3"/>
      <c r="D134" s="3"/>
    </row>
    <row r="135" ht="15.75" customHeight="1">
      <c r="A135" s="3"/>
      <c r="D135" s="3"/>
    </row>
    <row r="136" ht="15.75" customHeight="1">
      <c r="A136" s="3"/>
      <c r="D136" s="3"/>
    </row>
    <row r="137" ht="15.75" customHeight="1">
      <c r="A137" s="3"/>
      <c r="D137" s="3"/>
    </row>
    <row r="138" ht="15.75" customHeight="1">
      <c r="A138" s="3"/>
      <c r="D138" s="3"/>
    </row>
    <row r="139" ht="15.75" customHeight="1">
      <c r="A139" s="3"/>
      <c r="D139" s="3"/>
    </row>
    <row r="140" ht="15.75" customHeight="1">
      <c r="A140" s="3"/>
      <c r="D140" s="3"/>
    </row>
    <row r="141" ht="15.75" customHeight="1">
      <c r="A141" s="3"/>
      <c r="D141" s="3"/>
    </row>
    <row r="142" ht="15.75" customHeight="1">
      <c r="A142" s="3"/>
      <c r="D142" s="3"/>
    </row>
    <row r="143" ht="15.75" customHeight="1">
      <c r="A143" s="3"/>
      <c r="D143" s="3"/>
    </row>
    <row r="144" ht="15.75" customHeight="1">
      <c r="A144" s="3"/>
      <c r="D144" s="3"/>
    </row>
    <row r="145" ht="15.75" customHeight="1">
      <c r="A145" s="3"/>
      <c r="D145" s="3"/>
    </row>
    <row r="146" ht="15.75" customHeight="1">
      <c r="A146" s="3"/>
      <c r="D146" s="3"/>
    </row>
    <row r="147" ht="15.75" customHeight="1">
      <c r="A147" s="3"/>
      <c r="D147" s="3"/>
    </row>
    <row r="148" ht="15.75" customHeight="1">
      <c r="A148" s="3"/>
      <c r="D148" s="3"/>
    </row>
    <row r="149" ht="15.75" customHeight="1">
      <c r="A149" s="3"/>
      <c r="D149" s="3"/>
    </row>
    <row r="150" ht="15.75" customHeight="1">
      <c r="A150" s="3"/>
      <c r="D150" s="3"/>
    </row>
    <row r="151" ht="15.75" customHeight="1">
      <c r="A151" s="3"/>
      <c r="D151" s="3"/>
    </row>
    <row r="152" ht="15.75" customHeight="1">
      <c r="A152" s="3"/>
      <c r="D152" s="3"/>
    </row>
    <row r="153" ht="15.75" customHeight="1">
      <c r="A153" s="3"/>
      <c r="D153" s="3"/>
    </row>
    <row r="154" ht="15.75" customHeight="1">
      <c r="A154" s="3"/>
      <c r="D154" s="3"/>
    </row>
    <row r="155" ht="15.75" customHeight="1">
      <c r="A155" s="3"/>
      <c r="D155" s="3"/>
    </row>
    <row r="156" ht="15.75" customHeight="1">
      <c r="A156" s="3"/>
      <c r="D156" s="3"/>
    </row>
    <row r="157" ht="15.75" customHeight="1">
      <c r="A157" s="3"/>
      <c r="D157" s="3"/>
    </row>
    <row r="158" ht="15.75" customHeight="1">
      <c r="A158" s="3"/>
      <c r="D158" s="3"/>
    </row>
    <row r="159" ht="15.75" customHeight="1">
      <c r="A159" s="3"/>
      <c r="D159" s="3"/>
    </row>
    <row r="160" ht="15.75" customHeight="1">
      <c r="A160" s="3"/>
      <c r="D160" s="3"/>
    </row>
    <row r="161" ht="15.75" customHeight="1">
      <c r="A161" s="3"/>
      <c r="D161" s="3"/>
    </row>
    <row r="162" ht="15.75" customHeight="1">
      <c r="A162" s="3"/>
      <c r="D162" s="3"/>
    </row>
    <row r="163" ht="15.75" customHeight="1">
      <c r="A163" s="3"/>
      <c r="D163" s="3"/>
    </row>
    <row r="164" ht="15.75" customHeight="1">
      <c r="A164" s="3"/>
      <c r="D164" s="3"/>
    </row>
    <row r="165" ht="15.75" customHeight="1">
      <c r="A165" s="3"/>
      <c r="D165" s="3"/>
    </row>
    <row r="166" ht="15.75" customHeight="1">
      <c r="A166" s="3"/>
      <c r="D166" s="3"/>
    </row>
    <row r="167" ht="15.75" customHeight="1">
      <c r="A167" s="3"/>
      <c r="D167" s="3"/>
    </row>
    <row r="168" ht="15.75" customHeight="1">
      <c r="A168" s="3"/>
      <c r="D168" s="3"/>
    </row>
    <row r="169" ht="15.75" customHeight="1">
      <c r="A169" s="3"/>
      <c r="D169" s="3"/>
    </row>
    <row r="170" ht="15.75" customHeight="1">
      <c r="A170" s="3"/>
      <c r="D170" s="3"/>
    </row>
    <row r="171" ht="15.75" customHeight="1">
      <c r="A171" s="3"/>
      <c r="D171" s="3"/>
    </row>
    <row r="172" ht="15.75" customHeight="1">
      <c r="A172" s="3"/>
      <c r="D172" s="3"/>
    </row>
    <row r="173" ht="15.75" customHeight="1">
      <c r="A173" s="3"/>
      <c r="D173" s="3"/>
    </row>
    <row r="174" ht="15.75" customHeight="1">
      <c r="A174" s="3"/>
      <c r="D174" s="3"/>
    </row>
    <row r="175" ht="15.75" customHeight="1">
      <c r="A175" s="3"/>
      <c r="D175" s="3"/>
    </row>
    <row r="176" ht="15.75" customHeight="1">
      <c r="A176" s="3"/>
      <c r="D176" s="3"/>
    </row>
    <row r="177" ht="15.75" customHeight="1">
      <c r="A177" s="3"/>
      <c r="D177" s="3"/>
    </row>
    <row r="178" ht="15.75" customHeight="1">
      <c r="A178" s="3"/>
      <c r="D178" s="3"/>
    </row>
    <row r="179" ht="15.75" customHeight="1">
      <c r="A179" s="3"/>
      <c r="D179" s="3"/>
    </row>
    <row r="180" ht="15.75" customHeight="1">
      <c r="A180" s="3"/>
      <c r="D180" s="3"/>
    </row>
    <row r="181" ht="15.75" customHeight="1">
      <c r="A181" s="3"/>
      <c r="D181" s="3"/>
    </row>
    <row r="182" ht="15.75" customHeight="1">
      <c r="A182" s="3"/>
      <c r="D182" s="3"/>
    </row>
    <row r="183" ht="15.75" customHeight="1">
      <c r="A183" s="3"/>
      <c r="D183" s="3"/>
    </row>
    <row r="184" ht="15.75" customHeight="1">
      <c r="A184" s="3"/>
      <c r="D184" s="3"/>
    </row>
    <row r="185" ht="15.75" customHeight="1">
      <c r="A185" s="3"/>
      <c r="D185" s="3"/>
    </row>
    <row r="186" ht="15.75" customHeight="1">
      <c r="A186" s="3"/>
      <c r="D186" s="3"/>
    </row>
    <row r="187" ht="15.75" customHeight="1">
      <c r="A187" s="3"/>
      <c r="D187" s="3"/>
    </row>
    <row r="188" ht="15.75" customHeight="1">
      <c r="A188" s="3"/>
      <c r="D188" s="3"/>
    </row>
    <row r="189" ht="15.75" customHeight="1">
      <c r="A189" s="3"/>
      <c r="D189" s="3"/>
    </row>
    <row r="190" ht="15.75" customHeight="1">
      <c r="A190" s="3"/>
      <c r="D190" s="3"/>
    </row>
    <row r="191" ht="15.75" customHeight="1">
      <c r="A191" s="3"/>
      <c r="D191" s="3"/>
    </row>
    <row r="192" ht="15.75" customHeight="1">
      <c r="A192" s="3"/>
      <c r="D192" s="3"/>
    </row>
    <row r="193" ht="15.75" customHeight="1">
      <c r="A193" s="3"/>
      <c r="D193" s="3"/>
    </row>
    <row r="194" ht="15.75" customHeight="1">
      <c r="A194" s="3"/>
      <c r="D194" s="3"/>
    </row>
    <row r="195" ht="15.75" customHeight="1">
      <c r="A195" s="3"/>
      <c r="D195" s="3"/>
    </row>
    <row r="196" ht="15.75" customHeight="1">
      <c r="A196" s="3"/>
      <c r="D196" s="3"/>
    </row>
    <row r="197" ht="15.75" customHeight="1">
      <c r="A197" s="3"/>
      <c r="D197" s="3"/>
    </row>
    <row r="198" ht="15.75" customHeight="1">
      <c r="A198" s="3"/>
      <c r="D198" s="3"/>
    </row>
    <row r="199" ht="15.75" customHeight="1">
      <c r="A199" s="3"/>
      <c r="D199" s="3"/>
    </row>
    <row r="200" ht="15.75" customHeight="1">
      <c r="A200" s="3"/>
      <c r="D200" s="3"/>
    </row>
    <row r="201" ht="15.75" customHeight="1">
      <c r="A201" s="3"/>
      <c r="D201" s="3"/>
    </row>
    <row r="202" ht="15.75" customHeight="1">
      <c r="A202" s="3"/>
      <c r="D202" s="3"/>
    </row>
    <row r="203" ht="15.75" customHeight="1">
      <c r="A203" s="3"/>
      <c r="D203" s="3"/>
    </row>
    <row r="204" ht="15.75" customHeight="1">
      <c r="A204" s="3"/>
      <c r="D204" s="3"/>
    </row>
    <row r="205" ht="15.75" customHeight="1">
      <c r="A205" s="3"/>
      <c r="D205" s="3"/>
    </row>
    <row r="206" ht="15.75" customHeight="1">
      <c r="A206" s="3"/>
      <c r="D206" s="3"/>
    </row>
    <row r="207" ht="15.75" customHeight="1">
      <c r="A207" s="3"/>
      <c r="D207" s="3"/>
    </row>
    <row r="208" ht="15.75" customHeight="1">
      <c r="A208" s="3"/>
      <c r="D208" s="3"/>
    </row>
    <row r="209" ht="15.75" customHeight="1">
      <c r="A209" s="3"/>
      <c r="D209" s="3"/>
    </row>
    <row r="210" ht="15.75" customHeight="1">
      <c r="A210" s="3"/>
      <c r="D210" s="3"/>
    </row>
    <row r="211" ht="15.75" customHeight="1">
      <c r="A211" s="3"/>
      <c r="D211" s="3"/>
    </row>
    <row r="212" ht="15.75" customHeight="1">
      <c r="A212" s="3"/>
      <c r="D212" s="3"/>
    </row>
    <row r="213" ht="15.75" customHeight="1">
      <c r="A213" s="3"/>
      <c r="D213" s="3"/>
    </row>
    <row r="214" ht="15.75" customHeight="1">
      <c r="A214" s="3"/>
      <c r="D214" s="3"/>
    </row>
    <row r="215" ht="15.75" customHeight="1">
      <c r="A215" s="3"/>
      <c r="D215" s="3"/>
    </row>
    <row r="216" ht="15.75" customHeight="1">
      <c r="A216" s="3"/>
      <c r="D216" s="3"/>
    </row>
    <row r="217" ht="15.75" customHeight="1">
      <c r="A217" s="3"/>
      <c r="D217" s="3"/>
    </row>
    <row r="218" ht="15.75" customHeight="1">
      <c r="A218" s="3"/>
      <c r="D218" s="3"/>
    </row>
    <row r="219" ht="15.75" customHeight="1">
      <c r="A219" s="3"/>
      <c r="D219" s="3"/>
    </row>
    <row r="220" ht="15.75" customHeight="1">
      <c r="A220" s="3"/>
      <c r="D220" s="3"/>
    </row>
    <row r="221" ht="15.75" customHeight="1">
      <c r="A221" s="3"/>
      <c r="D221" s="3"/>
    </row>
    <row r="222" ht="15.75" customHeight="1">
      <c r="A222" s="3"/>
      <c r="D222" s="3"/>
    </row>
    <row r="223" ht="15.75" customHeight="1">
      <c r="A223" s="3"/>
      <c r="D223" s="3"/>
    </row>
    <row r="224" ht="15.75" customHeight="1">
      <c r="A224" s="3"/>
      <c r="D224" s="3"/>
    </row>
    <row r="225" ht="15.75" customHeight="1">
      <c r="A225" s="3"/>
      <c r="D225" s="3"/>
    </row>
    <row r="226" ht="15.75" customHeight="1">
      <c r="A226" s="3"/>
      <c r="D226" s="3"/>
    </row>
    <row r="227" ht="15.75" customHeight="1">
      <c r="A227" s="3"/>
      <c r="D227" s="3"/>
    </row>
    <row r="228" ht="15.75" customHeight="1">
      <c r="A228" s="3"/>
      <c r="D228" s="3"/>
    </row>
    <row r="229" ht="15.75" customHeight="1">
      <c r="A229" s="3"/>
      <c r="D229" s="3"/>
    </row>
    <row r="230" ht="15.75" customHeight="1">
      <c r="A230" s="3"/>
      <c r="D230" s="3"/>
    </row>
    <row r="231" ht="15.75" customHeight="1">
      <c r="A231" s="3"/>
      <c r="D231" s="3"/>
    </row>
    <row r="232" ht="15.75" customHeight="1">
      <c r="A232" s="3"/>
      <c r="D232" s="3"/>
    </row>
    <row r="233" ht="15.75" customHeight="1">
      <c r="A233" s="3"/>
      <c r="D233" s="3"/>
    </row>
    <row r="234" ht="15.75" customHeight="1">
      <c r="A234" s="3"/>
      <c r="D234" s="3"/>
    </row>
    <row r="235" ht="15.75" customHeight="1">
      <c r="A235" s="3"/>
      <c r="D235" s="3"/>
    </row>
    <row r="236" ht="15.75" customHeight="1">
      <c r="A236" s="3"/>
      <c r="D236" s="3"/>
    </row>
    <row r="237" ht="15.75" customHeight="1">
      <c r="A237" s="3"/>
      <c r="D237" s="3"/>
    </row>
    <row r="238" ht="15.75" customHeight="1">
      <c r="A238" s="3"/>
      <c r="D238" s="3"/>
    </row>
    <row r="239" ht="15.75" customHeight="1">
      <c r="A239" s="3"/>
      <c r="D239" s="3"/>
    </row>
    <row r="240" ht="15.75" customHeight="1">
      <c r="A240" s="3"/>
      <c r="D240" s="3"/>
    </row>
    <row r="241" ht="15.75" customHeight="1">
      <c r="A241" s="3"/>
      <c r="D241" s="3"/>
    </row>
    <row r="242" ht="15.75" customHeight="1">
      <c r="A242" s="3"/>
      <c r="D242" s="3"/>
    </row>
    <row r="243" ht="15.75" customHeight="1">
      <c r="A243" s="3"/>
      <c r="D243" s="3"/>
    </row>
    <row r="244" ht="15.75" customHeight="1">
      <c r="A244" s="3"/>
      <c r="D244" s="3"/>
    </row>
    <row r="245" ht="15.75" customHeight="1">
      <c r="A245" s="3"/>
      <c r="D245" s="3"/>
    </row>
    <row r="246" ht="15.75" customHeight="1">
      <c r="A246" s="3"/>
      <c r="D246" s="3"/>
    </row>
    <row r="247" ht="15.75" customHeight="1">
      <c r="A247" s="3"/>
      <c r="D247" s="3"/>
    </row>
    <row r="248" ht="15.75" customHeight="1">
      <c r="A248" s="3"/>
      <c r="D248" s="3"/>
    </row>
    <row r="249" ht="15.75" customHeight="1">
      <c r="A249" s="3"/>
      <c r="D249" s="3"/>
    </row>
    <row r="250" ht="15.75" customHeight="1">
      <c r="A250" s="3"/>
      <c r="D250" s="3"/>
    </row>
    <row r="251" ht="15.75" customHeight="1">
      <c r="A251" s="3"/>
      <c r="D251" s="3"/>
    </row>
    <row r="252" ht="15.75" customHeight="1">
      <c r="A252" s="3"/>
      <c r="D252" s="3"/>
    </row>
    <row r="253" ht="15.75" customHeight="1">
      <c r="A253" s="3"/>
      <c r="D253" s="3"/>
    </row>
    <row r="254" ht="15.75" customHeight="1">
      <c r="A254" s="3"/>
      <c r="D254" s="3"/>
    </row>
    <row r="255" ht="15.75" customHeight="1">
      <c r="A255" s="3"/>
      <c r="D255" s="3"/>
    </row>
    <row r="256" ht="15.75" customHeight="1">
      <c r="A256" s="3"/>
      <c r="D256" s="3"/>
    </row>
    <row r="257" ht="15.75" customHeight="1">
      <c r="A257" s="3"/>
      <c r="D257" s="3"/>
    </row>
    <row r="258" ht="15.75" customHeight="1">
      <c r="A258" s="3"/>
      <c r="D258" s="3"/>
    </row>
    <row r="259" ht="15.75" customHeight="1">
      <c r="A259" s="3"/>
      <c r="D259" s="3"/>
    </row>
    <row r="260" ht="15.75" customHeight="1">
      <c r="A260" s="3"/>
      <c r="D260" s="3"/>
    </row>
    <row r="261" ht="15.75" customHeight="1">
      <c r="A261" s="3"/>
      <c r="D261" s="3"/>
    </row>
    <row r="262" ht="15.75" customHeight="1">
      <c r="A262" s="3"/>
      <c r="D262" s="3"/>
    </row>
    <row r="263" ht="15.75" customHeight="1">
      <c r="A263" s="3"/>
      <c r="D263" s="3"/>
    </row>
    <row r="264" ht="15.75" customHeight="1">
      <c r="A264" s="3"/>
      <c r="D264" s="3"/>
    </row>
    <row r="265" ht="15.75" customHeight="1">
      <c r="A265" s="3"/>
      <c r="D265" s="3"/>
    </row>
    <row r="266" ht="15.75" customHeight="1">
      <c r="A266" s="3"/>
      <c r="D266" s="3"/>
    </row>
    <row r="267" ht="15.75" customHeight="1">
      <c r="A267" s="3"/>
      <c r="D267" s="3"/>
    </row>
    <row r="268" ht="15.75" customHeight="1">
      <c r="A268" s="3"/>
      <c r="D268" s="3"/>
    </row>
    <row r="269" ht="15.75" customHeight="1">
      <c r="A269" s="3"/>
      <c r="D269" s="3"/>
    </row>
    <row r="270" ht="15.75" customHeight="1">
      <c r="A270" s="3"/>
      <c r="D270" s="3"/>
    </row>
    <row r="271" ht="15.75" customHeight="1">
      <c r="A271" s="3"/>
      <c r="D271" s="3"/>
    </row>
    <row r="272" ht="15.75" customHeight="1">
      <c r="A272" s="3"/>
      <c r="D272" s="3"/>
    </row>
    <row r="273" ht="15.75" customHeight="1">
      <c r="A273" s="3"/>
      <c r="D273" s="3"/>
    </row>
    <row r="274" ht="15.75" customHeight="1">
      <c r="A274" s="3"/>
      <c r="D274" s="3"/>
    </row>
    <row r="275" ht="15.75" customHeight="1">
      <c r="A275" s="3"/>
      <c r="D275" s="3"/>
    </row>
    <row r="276" ht="15.75" customHeight="1">
      <c r="A276" s="3"/>
      <c r="D276" s="3"/>
    </row>
    <row r="277" ht="15.75" customHeight="1">
      <c r="A277" s="3"/>
      <c r="D277" s="3"/>
    </row>
    <row r="278" ht="15.75" customHeight="1">
      <c r="A278" s="3"/>
      <c r="D278" s="3"/>
    </row>
    <row r="279" ht="15.75" customHeight="1">
      <c r="A279" s="3"/>
      <c r="D279" s="3"/>
    </row>
    <row r="280" ht="15.75" customHeight="1">
      <c r="A280" s="3"/>
      <c r="D280" s="3"/>
    </row>
    <row r="281" ht="15.75" customHeight="1">
      <c r="A281" s="3"/>
      <c r="D281" s="3"/>
    </row>
    <row r="282" ht="15.75" customHeight="1">
      <c r="A282" s="3"/>
      <c r="D282" s="3"/>
    </row>
    <row r="283" ht="15.75" customHeight="1">
      <c r="A283" s="3"/>
      <c r="D283" s="3"/>
    </row>
    <row r="284" ht="15.75" customHeight="1">
      <c r="A284" s="3"/>
      <c r="D284" s="3"/>
    </row>
    <row r="285" ht="15.75" customHeight="1">
      <c r="A285" s="3"/>
      <c r="D285" s="3"/>
    </row>
    <row r="286" ht="15.75" customHeight="1">
      <c r="A286" s="3"/>
      <c r="D286" s="3"/>
    </row>
    <row r="287" ht="15.75" customHeight="1">
      <c r="A287" s="3"/>
      <c r="D287" s="3"/>
    </row>
    <row r="288" ht="15.75" customHeight="1">
      <c r="A288" s="3"/>
      <c r="D288" s="3"/>
    </row>
    <row r="289" ht="15.75" customHeight="1">
      <c r="A289" s="3"/>
      <c r="D289" s="3"/>
    </row>
    <row r="290" ht="15.75" customHeight="1">
      <c r="A290" s="3"/>
      <c r="D290" s="3"/>
    </row>
    <row r="291" ht="15.75" customHeight="1">
      <c r="A291" s="3"/>
      <c r="D291" s="3"/>
    </row>
    <row r="292" ht="15.75" customHeight="1">
      <c r="A292" s="3"/>
      <c r="D292" s="3"/>
    </row>
    <row r="293" ht="15.75" customHeight="1">
      <c r="A293" s="3"/>
      <c r="D293" s="3"/>
    </row>
    <row r="294" ht="15.75" customHeight="1">
      <c r="A294" s="3"/>
      <c r="D294" s="3"/>
    </row>
    <row r="295" ht="15.75" customHeight="1">
      <c r="A295" s="3"/>
      <c r="D295" s="3"/>
    </row>
    <row r="296" ht="15.75" customHeight="1">
      <c r="A296" s="3"/>
      <c r="D296" s="3"/>
    </row>
    <row r="297" ht="15.75" customHeight="1">
      <c r="A297" s="3"/>
      <c r="D297" s="3"/>
    </row>
    <row r="298" ht="15.75" customHeight="1">
      <c r="A298" s="3"/>
      <c r="D298" s="3"/>
    </row>
    <row r="299" ht="15.75" customHeight="1">
      <c r="A299" s="3"/>
      <c r="D299" s="3"/>
    </row>
    <row r="300" ht="15.75" customHeight="1">
      <c r="A300" s="3"/>
      <c r="D300" s="3"/>
    </row>
    <row r="301" ht="15.75" customHeight="1">
      <c r="A301" s="3"/>
      <c r="D301" s="3"/>
    </row>
    <row r="302" ht="15.75" customHeight="1">
      <c r="A302" s="3"/>
      <c r="D302" s="3"/>
    </row>
    <row r="303" ht="15.75" customHeight="1">
      <c r="A303" s="3"/>
      <c r="D303" s="3"/>
    </row>
    <row r="304" ht="15.75" customHeight="1">
      <c r="A304" s="3"/>
      <c r="D304" s="3"/>
    </row>
    <row r="305" ht="15.75" customHeight="1">
      <c r="A305" s="3"/>
      <c r="D305" s="3"/>
    </row>
    <row r="306" ht="15.75" customHeight="1">
      <c r="A306" s="3"/>
      <c r="D306" s="3"/>
    </row>
    <row r="307" ht="15.75" customHeight="1">
      <c r="A307" s="3"/>
      <c r="D307" s="3"/>
    </row>
    <row r="308" ht="15.75" customHeight="1">
      <c r="A308" s="3"/>
      <c r="D308" s="3"/>
    </row>
    <row r="309" ht="15.75" customHeight="1">
      <c r="A309" s="3"/>
      <c r="D309" s="3"/>
    </row>
    <row r="310" ht="15.75" customHeight="1">
      <c r="A310" s="3"/>
      <c r="D310" s="3"/>
    </row>
    <row r="311" ht="15.75" customHeight="1">
      <c r="A311" s="3"/>
      <c r="D311" s="3"/>
    </row>
    <row r="312" ht="15.75" customHeight="1">
      <c r="A312" s="3"/>
      <c r="D312" s="3"/>
    </row>
    <row r="313" ht="15.75" customHeight="1">
      <c r="A313" s="3"/>
      <c r="D313" s="3"/>
    </row>
    <row r="314" ht="15.75" customHeight="1">
      <c r="A314" s="3"/>
      <c r="D314" s="3"/>
    </row>
    <row r="315" ht="15.75" customHeight="1">
      <c r="A315" s="3"/>
      <c r="D315" s="3"/>
    </row>
    <row r="316" ht="15.75" customHeight="1">
      <c r="A316" s="3"/>
      <c r="D316" s="3"/>
    </row>
    <row r="317" ht="15.75" customHeight="1">
      <c r="A317" s="3"/>
      <c r="D317" s="3"/>
    </row>
    <row r="318" ht="15.75" customHeight="1">
      <c r="A318" s="3"/>
      <c r="D318" s="3"/>
    </row>
    <row r="319" ht="15.75" customHeight="1">
      <c r="A319" s="3"/>
      <c r="D319" s="3"/>
    </row>
    <row r="320" ht="15.75" customHeight="1">
      <c r="A320" s="3"/>
      <c r="D320" s="3"/>
    </row>
    <row r="321" ht="15.75" customHeight="1">
      <c r="A321" s="3"/>
      <c r="D321" s="3"/>
    </row>
    <row r="322" ht="15.75" customHeight="1">
      <c r="A322" s="3"/>
      <c r="D322" s="3"/>
    </row>
    <row r="323" ht="15.75" customHeight="1">
      <c r="A323" s="3"/>
      <c r="D323" s="3"/>
    </row>
    <row r="324" ht="15.75" customHeight="1">
      <c r="A324" s="3"/>
      <c r="D324" s="3"/>
    </row>
    <row r="325" ht="15.75" customHeight="1">
      <c r="A325" s="3"/>
      <c r="D325" s="3"/>
    </row>
    <row r="326" ht="15.75" customHeight="1">
      <c r="A326" s="3"/>
      <c r="D326" s="3"/>
    </row>
    <row r="327" ht="15.75" customHeight="1">
      <c r="A327" s="3"/>
      <c r="D327" s="3"/>
    </row>
    <row r="328" ht="15.75" customHeight="1">
      <c r="A328" s="3"/>
      <c r="D328" s="3"/>
    </row>
    <row r="329" ht="15.75" customHeight="1">
      <c r="A329" s="3"/>
      <c r="D329" s="3"/>
    </row>
    <row r="330" ht="15.75" customHeight="1">
      <c r="A330" s="3"/>
      <c r="D330" s="3"/>
    </row>
    <row r="331" ht="15.75" customHeight="1">
      <c r="A331" s="3"/>
      <c r="D331" s="3"/>
    </row>
    <row r="332" ht="15.75" customHeight="1">
      <c r="A332" s="3"/>
      <c r="D332" s="3"/>
    </row>
    <row r="333" ht="15.75" customHeight="1">
      <c r="A333" s="3"/>
      <c r="D333" s="3"/>
    </row>
    <row r="334" ht="15.75" customHeight="1">
      <c r="A334" s="3"/>
      <c r="D334" s="3"/>
    </row>
    <row r="335" ht="15.75" customHeight="1">
      <c r="A335" s="3"/>
      <c r="D335" s="3"/>
    </row>
    <row r="336" ht="15.75" customHeight="1">
      <c r="A336" s="3"/>
      <c r="D336" s="3"/>
    </row>
    <row r="337" ht="15.75" customHeight="1">
      <c r="A337" s="3"/>
      <c r="D337" s="3"/>
    </row>
    <row r="338" ht="15.75" customHeight="1">
      <c r="A338" s="3"/>
      <c r="D338" s="3"/>
    </row>
    <row r="339" ht="15.75" customHeight="1">
      <c r="A339" s="3"/>
      <c r="D339" s="3"/>
    </row>
    <row r="340" ht="15.75" customHeight="1">
      <c r="A340" s="3"/>
      <c r="D340" s="3"/>
    </row>
    <row r="341" ht="15.75" customHeight="1">
      <c r="A341" s="3"/>
      <c r="D341" s="3"/>
    </row>
    <row r="342" ht="15.75" customHeight="1">
      <c r="A342" s="3"/>
      <c r="D342" s="3"/>
    </row>
    <row r="343" ht="15.75" customHeight="1">
      <c r="A343" s="3"/>
      <c r="D343" s="3"/>
    </row>
    <row r="344" ht="15.75" customHeight="1">
      <c r="A344" s="3"/>
      <c r="D344" s="3"/>
    </row>
    <row r="345" ht="15.75" customHeight="1">
      <c r="A345" s="3"/>
      <c r="D345" s="3"/>
    </row>
    <row r="346" ht="15.75" customHeight="1">
      <c r="A346" s="3"/>
      <c r="D346" s="3"/>
    </row>
    <row r="347" ht="15.75" customHeight="1">
      <c r="A347" s="3"/>
      <c r="D347" s="3"/>
    </row>
    <row r="348" ht="15.75" customHeight="1">
      <c r="A348" s="3"/>
      <c r="D348" s="3"/>
    </row>
    <row r="349" ht="15.75" customHeight="1">
      <c r="A349" s="3"/>
      <c r="D349" s="3"/>
    </row>
    <row r="350" ht="15.75" customHeight="1">
      <c r="A350" s="3"/>
      <c r="D350" s="3"/>
    </row>
    <row r="351" ht="15.75" customHeight="1">
      <c r="A351" s="3"/>
      <c r="D351" s="3"/>
    </row>
    <row r="352" ht="15.75" customHeight="1">
      <c r="A352" s="3"/>
      <c r="D352" s="3"/>
    </row>
    <row r="353" ht="15.75" customHeight="1">
      <c r="A353" s="3"/>
      <c r="D353" s="3"/>
    </row>
    <row r="354" ht="15.75" customHeight="1">
      <c r="A354" s="3"/>
      <c r="D354" s="3"/>
    </row>
    <row r="355" ht="15.75" customHeight="1">
      <c r="A355" s="3"/>
      <c r="D355" s="3"/>
    </row>
    <row r="356" ht="15.75" customHeight="1">
      <c r="A356" s="3"/>
      <c r="D356" s="3"/>
    </row>
    <row r="357" ht="15.75" customHeight="1">
      <c r="A357" s="3"/>
      <c r="D357" s="3"/>
    </row>
    <row r="358" ht="15.75" customHeight="1">
      <c r="A358" s="3"/>
      <c r="D358" s="3"/>
    </row>
    <row r="359" ht="15.75" customHeight="1">
      <c r="A359" s="3"/>
      <c r="D359" s="3"/>
    </row>
    <row r="360" ht="15.75" customHeight="1">
      <c r="A360" s="3"/>
      <c r="D360" s="3"/>
    </row>
    <row r="361" ht="15.75" customHeight="1">
      <c r="A361" s="3"/>
      <c r="D361" s="3"/>
    </row>
    <row r="362" ht="15.75" customHeight="1">
      <c r="A362" s="3"/>
      <c r="D362" s="3"/>
    </row>
    <row r="363" ht="15.75" customHeight="1">
      <c r="A363" s="3"/>
      <c r="D363" s="3"/>
    </row>
    <row r="364" ht="15.75" customHeight="1">
      <c r="A364" s="3"/>
      <c r="D364" s="3"/>
    </row>
    <row r="365" ht="15.75" customHeight="1">
      <c r="A365" s="3"/>
      <c r="D365" s="3"/>
    </row>
    <row r="366" ht="15.75" customHeight="1">
      <c r="A366" s="3"/>
      <c r="D366" s="3"/>
    </row>
    <row r="367" ht="15.75" customHeight="1">
      <c r="A367" s="3"/>
      <c r="D367" s="3"/>
    </row>
    <row r="368" ht="15.75" customHeight="1">
      <c r="A368" s="3"/>
      <c r="D368" s="3"/>
    </row>
    <row r="369" ht="15.75" customHeight="1">
      <c r="A369" s="3"/>
      <c r="D369" s="3"/>
    </row>
    <row r="370" ht="15.75" customHeight="1">
      <c r="A370" s="3"/>
      <c r="D370" s="3"/>
    </row>
    <row r="371" ht="15.75" customHeight="1">
      <c r="A371" s="3"/>
      <c r="D371" s="3"/>
    </row>
    <row r="372" ht="15.75" customHeight="1">
      <c r="A372" s="3"/>
      <c r="D372" s="3"/>
    </row>
    <row r="373" ht="15.75" customHeight="1">
      <c r="A373" s="3"/>
      <c r="D373" s="3"/>
    </row>
    <row r="374" ht="15.75" customHeight="1">
      <c r="A374" s="3"/>
      <c r="D374" s="3"/>
    </row>
    <row r="375" ht="15.75" customHeight="1">
      <c r="A375" s="3"/>
      <c r="D375" s="3"/>
    </row>
    <row r="376" ht="15.75" customHeight="1">
      <c r="A376" s="3"/>
      <c r="D376" s="3"/>
    </row>
    <row r="377" ht="15.75" customHeight="1">
      <c r="A377" s="3"/>
      <c r="D377" s="3"/>
    </row>
    <row r="378" ht="15.75" customHeight="1">
      <c r="A378" s="3"/>
      <c r="D378" s="3"/>
    </row>
    <row r="379" ht="15.75" customHeight="1">
      <c r="A379" s="3"/>
      <c r="D379" s="3"/>
    </row>
    <row r="380" ht="15.75" customHeight="1">
      <c r="A380" s="3"/>
      <c r="D380" s="3"/>
    </row>
    <row r="381" ht="15.75" customHeight="1">
      <c r="A381" s="3"/>
      <c r="D381" s="3"/>
    </row>
    <row r="382" ht="15.75" customHeight="1">
      <c r="A382" s="3"/>
      <c r="D382" s="3"/>
    </row>
    <row r="383" ht="15.75" customHeight="1">
      <c r="A383" s="3"/>
      <c r="D383" s="3"/>
    </row>
    <row r="384" ht="15.75" customHeight="1">
      <c r="A384" s="3"/>
      <c r="D384" s="3"/>
    </row>
    <row r="385" ht="15.75" customHeight="1">
      <c r="A385" s="3"/>
      <c r="D385" s="3"/>
    </row>
    <row r="386" ht="15.75" customHeight="1">
      <c r="A386" s="3"/>
      <c r="D386" s="3"/>
    </row>
    <row r="387" ht="15.75" customHeight="1">
      <c r="A387" s="3"/>
      <c r="D387" s="3"/>
    </row>
    <row r="388" ht="15.75" customHeight="1">
      <c r="A388" s="3"/>
      <c r="D388" s="3"/>
    </row>
    <row r="389" ht="15.75" customHeight="1">
      <c r="A389" s="3"/>
      <c r="D389" s="3"/>
    </row>
    <row r="390" ht="15.75" customHeight="1">
      <c r="A390" s="3"/>
      <c r="D390" s="3"/>
    </row>
    <row r="391" ht="15.75" customHeight="1">
      <c r="A391" s="3"/>
      <c r="D391" s="3"/>
    </row>
    <row r="392" ht="15.75" customHeight="1">
      <c r="A392" s="3"/>
      <c r="D392" s="3"/>
    </row>
    <row r="393" ht="15.75" customHeight="1">
      <c r="A393" s="3"/>
      <c r="D393" s="3"/>
    </row>
    <row r="394" ht="15.75" customHeight="1">
      <c r="A394" s="3"/>
      <c r="D394" s="3"/>
    </row>
    <row r="395" ht="15.75" customHeight="1">
      <c r="A395" s="3"/>
      <c r="D395" s="3"/>
    </row>
    <row r="396" ht="15.75" customHeight="1">
      <c r="A396" s="3"/>
      <c r="D396" s="3"/>
    </row>
    <row r="397" ht="15.75" customHeight="1">
      <c r="A397" s="3"/>
      <c r="D397" s="3"/>
    </row>
    <row r="398" ht="15.75" customHeight="1">
      <c r="A398" s="3"/>
      <c r="D398" s="3"/>
    </row>
    <row r="399" ht="15.75" customHeight="1">
      <c r="A399" s="3"/>
      <c r="D399" s="3"/>
    </row>
    <row r="400" ht="15.75" customHeight="1">
      <c r="A400" s="3"/>
      <c r="D400" s="3"/>
    </row>
    <row r="401" ht="15.75" customHeight="1">
      <c r="A401" s="3"/>
      <c r="D401" s="3"/>
    </row>
    <row r="402" ht="15.75" customHeight="1">
      <c r="A402" s="3"/>
      <c r="D402" s="3"/>
    </row>
    <row r="403" ht="15.75" customHeight="1">
      <c r="A403" s="3"/>
      <c r="D403" s="3"/>
    </row>
    <row r="404" ht="15.75" customHeight="1">
      <c r="A404" s="3"/>
      <c r="D404" s="3"/>
    </row>
    <row r="405" ht="15.75" customHeight="1">
      <c r="A405" s="3"/>
      <c r="D405" s="3"/>
    </row>
    <row r="406" ht="15.75" customHeight="1">
      <c r="A406" s="3"/>
      <c r="D406" s="3"/>
    </row>
    <row r="407" ht="15.75" customHeight="1">
      <c r="A407" s="3"/>
      <c r="D407" s="3"/>
    </row>
    <row r="408" ht="15.75" customHeight="1">
      <c r="A408" s="3"/>
      <c r="D408" s="3"/>
    </row>
    <row r="409" ht="15.75" customHeight="1">
      <c r="A409" s="3"/>
      <c r="D409" s="3"/>
    </row>
    <row r="410" ht="15.75" customHeight="1">
      <c r="A410" s="3"/>
      <c r="D410" s="3"/>
    </row>
    <row r="411" ht="15.75" customHeight="1">
      <c r="A411" s="3"/>
      <c r="D411" s="3"/>
    </row>
    <row r="412" ht="15.75" customHeight="1">
      <c r="A412" s="3"/>
      <c r="D412" s="3"/>
    </row>
    <row r="413" ht="15.75" customHeight="1">
      <c r="A413" s="3"/>
      <c r="D413" s="3"/>
    </row>
    <row r="414" ht="15.75" customHeight="1">
      <c r="A414" s="3"/>
      <c r="D414" s="3"/>
    </row>
    <row r="415" ht="15.75" customHeight="1">
      <c r="A415" s="3"/>
      <c r="D415" s="3"/>
    </row>
    <row r="416" ht="15.75" customHeight="1">
      <c r="A416" s="3"/>
      <c r="D416" s="3"/>
    </row>
    <row r="417" ht="15.75" customHeight="1">
      <c r="A417" s="3"/>
      <c r="D417" s="3"/>
    </row>
    <row r="418" ht="15.75" customHeight="1">
      <c r="A418" s="3"/>
      <c r="D418" s="3"/>
    </row>
    <row r="419" ht="15.75" customHeight="1">
      <c r="A419" s="3"/>
      <c r="D419" s="3"/>
    </row>
    <row r="420" ht="15.75" customHeight="1">
      <c r="A420" s="3"/>
      <c r="D420" s="3"/>
    </row>
    <row r="421" ht="15.75" customHeight="1">
      <c r="A421" s="3"/>
      <c r="D421" s="3"/>
    </row>
    <row r="422" ht="15.75" customHeight="1">
      <c r="A422" s="3"/>
      <c r="D422" s="3"/>
    </row>
    <row r="423" ht="15.75" customHeight="1">
      <c r="A423" s="3"/>
      <c r="D423" s="3"/>
    </row>
    <row r="424" ht="15.75" customHeight="1">
      <c r="A424" s="3"/>
      <c r="D424" s="3"/>
    </row>
    <row r="425" ht="15.75" customHeight="1">
      <c r="A425" s="3"/>
      <c r="D425" s="3"/>
    </row>
    <row r="426" ht="15.75" customHeight="1">
      <c r="A426" s="3"/>
      <c r="D426" s="3"/>
    </row>
    <row r="427" ht="15.75" customHeight="1">
      <c r="A427" s="3"/>
      <c r="D427" s="3"/>
    </row>
    <row r="428" ht="15.75" customHeight="1">
      <c r="A428" s="3"/>
      <c r="D428" s="3"/>
    </row>
    <row r="429" ht="15.75" customHeight="1">
      <c r="A429" s="3"/>
      <c r="D429" s="3"/>
    </row>
    <row r="430" ht="15.75" customHeight="1">
      <c r="A430" s="3"/>
      <c r="D430" s="3"/>
    </row>
    <row r="431" ht="15.75" customHeight="1">
      <c r="A431" s="3"/>
      <c r="D431" s="3"/>
    </row>
    <row r="432" ht="15.75" customHeight="1">
      <c r="A432" s="3"/>
      <c r="D432" s="3"/>
    </row>
    <row r="433" ht="15.75" customHeight="1">
      <c r="A433" s="3"/>
      <c r="D433" s="3"/>
    </row>
    <row r="434" ht="15.75" customHeight="1">
      <c r="A434" s="3"/>
      <c r="D434" s="3"/>
    </row>
    <row r="435" ht="15.75" customHeight="1">
      <c r="A435" s="3"/>
      <c r="D435" s="3"/>
    </row>
    <row r="436" ht="15.75" customHeight="1">
      <c r="A436" s="3"/>
      <c r="D436" s="3"/>
    </row>
    <row r="437" ht="15.75" customHeight="1">
      <c r="A437" s="3"/>
      <c r="D437" s="3"/>
    </row>
    <row r="438" ht="15.75" customHeight="1">
      <c r="A438" s="3"/>
      <c r="D438" s="3"/>
    </row>
    <row r="439" ht="15.75" customHeight="1">
      <c r="A439" s="3"/>
      <c r="D439" s="3"/>
    </row>
    <row r="440" ht="15.75" customHeight="1">
      <c r="A440" s="3"/>
      <c r="D440" s="3"/>
    </row>
    <row r="441" ht="15.75" customHeight="1">
      <c r="A441" s="3"/>
      <c r="D441" s="3"/>
    </row>
    <row r="442" ht="15.75" customHeight="1">
      <c r="A442" s="3"/>
      <c r="D442" s="3"/>
    </row>
    <row r="443" ht="15.75" customHeight="1">
      <c r="A443" s="3"/>
      <c r="D443" s="3"/>
    </row>
    <row r="444" ht="15.75" customHeight="1">
      <c r="A444" s="3"/>
      <c r="D444" s="3"/>
    </row>
    <row r="445" ht="15.75" customHeight="1">
      <c r="A445" s="3"/>
      <c r="D445" s="3"/>
    </row>
    <row r="446" ht="15.75" customHeight="1">
      <c r="A446" s="3"/>
      <c r="D446" s="3"/>
    </row>
    <row r="447" ht="15.75" customHeight="1">
      <c r="A447" s="3"/>
      <c r="D447" s="3"/>
    </row>
    <row r="448" ht="15.75" customHeight="1">
      <c r="A448" s="3"/>
      <c r="D448" s="3"/>
    </row>
    <row r="449" ht="15.75" customHeight="1">
      <c r="A449" s="3"/>
      <c r="D449" s="3"/>
    </row>
    <row r="450" ht="15.75" customHeight="1">
      <c r="A450" s="3"/>
      <c r="D450" s="3"/>
    </row>
    <row r="451" ht="15.75" customHeight="1">
      <c r="A451" s="3"/>
      <c r="D451" s="3"/>
    </row>
    <row r="452" ht="15.75" customHeight="1">
      <c r="A452" s="3"/>
      <c r="D452" s="3"/>
    </row>
    <row r="453" ht="15.75" customHeight="1">
      <c r="A453" s="3"/>
      <c r="D453" s="3"/>
    </row>
    <row r="454" ht="15.75" customHeight="1">
      <c r="A454" s="3"/>
      <c r="D454" s="3"/>
    </row>
    <row r="455" ht="15.75" customHeight="1">
      <c r="A455" s="3"/>
      <c r="D455" s="3"/>
    </row>
    <row r="456" ht="15.75" customHeight="1">
      <c r="A456" s="3"/>
      <c r="D456" s="3"/>
    </row>
    <row r="457" ht="15.75" customHeight="1">
      <c r="A457" s="3"/>
      <c r="D457" s="3"/>
    </row>
    <row r="458" ht="15.75" customHeight="1">
      <c r="A458" s="3"/>
      <c r="D458" s="3"/>
    </row>
    <row r="459" ht="15.75" customHeight="1">
      <c r="A459" s="3"/>
      <c r="D459" s="3"/>
    </row>
    <row r="460" ht="15.75" customHeight="1">
      <c r="A460" s="3"/>
      <c r="D460" s="3"/>
    </row>
    <row r="461" ht="15.75" customHeight="1">
      <c r="A461" s="3"/>
      <c r="D461" s="3"/>
    </row>
    <row r="462" ht="15.75" customHeight="1">
      <c r="A462" s="3"/>
      <c r="D462" s="3"/>
    </row>
    <row r="463" ht="15.75" customHeight="1">
      <c r="A463" s="3"/>
      <c r="D463" s="3"/>
    </row>
    <row r="464" ht="15.75" customHeight="1">
      <c r="A464" s="3"/>
      <c r="D464" s="3"/>
    </row>
    <row r="465" ht="15.75" customHeight="1">
      <c r="A465" s="3"/>
      <c r="D465" s="3"/>
    </row>
    <row r="466" ht="15.75" customHeight="1">
      <c r="A466" s="3"/>
      <c r="D466" s="3"/>
    </row>
    <row r="467" ht="15.75" customHeight="1">
      <c r="A467" s="3"/>
      <c r="D467" s="3"/>
    </row>
    <row r="468" ht="15.75" customHeight="1">
      <c r="A468" s="3"/>
      <c r="D468" s="3"/>
    </row>
    <row r="469" ht="15.75" customHeight="1">
      <c r="A469" s="3"/>
      <c r="D469" s="3"/>
    </row>
    <row r="470" ht="15.75" customHeight="1">
      <c r="A470" s="3"/>
      <c r="D470" s="3"/>
    </row>
    <row r="471" ht="15.75" customHeight="1">
      <c r="A471" s="3"/>
      <c r="D471" s="3"/>
    </row>
    <row r="472" ht="15.75" customHeight="1">
      <c r="A472" s="3"/>
      <c r="D472" s="3"/>
    </row>
    <row r="473" ht="15.75" customHeight="1">
      <c r="A473" s="3"/>
      <c r="D473" s="3"/>
    </row>
    <row r="474" ht="15.75" customHeight="1">
      <c r="A474" s="3"/>
      <c r="D474" s="3"/>
    </row>
    <row r="475" ht="15.75" customHeight="1">
      <c r="A475" s="3"/>
      <c r="D475" s="3"/>
    </row>
    <row r="476" ht="15.75" customHeight="1">
      <c r="A476" s="3"/>
      <c r="D476" s="3"/>
    </row>
    <row r="477" ht="15.75" customHeight="1">
      <c r="A477" s="3"/>
      <c r="D477" s="3"/>
    </row>
    <row r="478" ht="15.75" customHeight="1">
      <c r="A478" s="3"/>
      <c r="D478" s="3"/>
    </row>
    <row r="479" ht="15.75" customHeight="1">
      <c r="A479" s="3"/>
      <c r="D479" s="3"/>
    </row>
    <row r="480" ht="15.75" customHeight="1">
      <c r="A480" s="3"/>
      <c r="D480" s="3"/>
    </row>
    <row r="481" ht="15.75" customHeight="1">
      <c r="A481" s="3"/>
      <c r="D481" s="3"/>
    </row>
    <row r="482" ht="15.75" customHeight="1">
      <c r="A482" s="3"/>
      <c r="D482" s="3"/>
    </row>
    <row r="483" ht="15.75" customHeight="1">
      <c r="A483" s="3"/>
      <c r="D483" s="3"/>
    </row>
    <row r="484" ht="15.75" customHeight="1">
      <c r="A484" s="3"/>
      <c r="D484" s="3"/>
    </row>
    <row r="485" ht="15.75" customHeight="1">
      <c r="A485" s="3"/>
      <c r="D485" s="3"/>
    </row>
    <row r="486" ht="15.75" customHeight="1">
      <c r="A486" s="3"/>
      <c r="D486" s="3"/>
    </row>
    <row r="487" ht="15.75" customHeight="1">
      <c r="A487" s="3"/>
      <c r="D487" s="3"/>
    </row>
    <row r="488" ht="15.75" customHeight="1">
      <c r="A488" s="3"/>
      <c r="D488" s="3"/>
    </row>
    <row r="489" ht="15.75" customHeight="1">
      <c r="A489" s="3"/>
      <c r="D489" s="3"/>
    </row>
    <row r="490" ht="15.75" customHeight="1">
      <c r="A490" s="3"/>
      <c r="D490" s="3"/>
    </row>
    <row r="491" ht="15.75" customHeight="1">
      <c r="A491" s="3"/>
      <c r="D491" s="3"/>
    </row>
    <row r="492" ht="15.75" customHeight="1">
      <c r="A492" s="3"/>
      <c r="D492" s="3"/>
    </row>
    <row r="493" ht="15.75" customHeight="1">
      <c r="A493" s="3"/>
      <c r="D493" s="3"/>
    </row>
    <row r="494" ht="15.75" customHeight="1">
      <c r="A494" s="3"/>
      <c r="D494" s="3"/>
    </row>
    <row r="495" ht="15.75" customHeight="1">
      <c r="A495" s="3"/>
      <c r="D495" s="3"/>
    </row>
    <row r="496" ht="15.75" customHeight="1">
      <c r="A496" s="3"/>
      <c r="D496" s="3"/>
    </row>
    <row r="497" ht="15.75" customHeight="1">
      <c r="A497" s="3"/>
      <c r="D497" s="3"/>
    </row>
    <row r="498" ht="15.75" customHeight="1">
      <c r="A498" s="3"/>
      <c r="D498" s="3"/>
    </row>
    <row r="499" ht="15.75" customHeight="1">
      <c r="A499" s="3"/>
      <c r="D499" s="3"/>
    </row>
    <row r="500" ht="15.75" customHeight="1">
      <c r="A500" s="3"/>
      <c r="D500" s="3"/>
    </row>
    <row r="501" ht="15.75" customHeight="1">
      <c r="A501" s="3"/>
      <c r="D501" s="3"/>
    </row>
    <row r="502" ht="15.75" customHeight="1">
      <c r="A502" s="3"/>
      <c r="D502" s="3"/>
    </row>
    <row r="503" ht="15.75" customHeight="1">
      <c r="A503" s="3"/>
      <c r="D503" s="3"/>
    </row>
    <row r="504" ht="15.75" customHeight="1">
      <c r="A504" s="3"/>
      <c r="D504" s="3"/>
    </row>
    <row r="505" ht="15.75" customHeight="1">
      <c r="A505" s="3"/>
      <c r="D505" s="3"/>
    </row>
    <row r="506" ht="15.75" customHeight="1">
      <c r="A506" s="3"/>
      <c r="D506" s="3"/>
    </row>
    <row r="507" ht="15.75" customHeight="1">
      <c r="A507" s="3"/>
      <c r="D507" s="3"/>
    </row>
    <row r="508" ht="15.75" customHeight="1">
      <c r="A508" s="3"/>
      <c r="D508" s="3"/>
    </row>
    <row r="509" ht="15.75" customHeight="1">
      <c r="A509" s="3"/>
      <c r="D509" s="3"/>
    </row>
    <row r="510" ht="15.75" customHeight="1">
      <c r="A510" s="3"/>
      <c r="D510" s="3"/>
    </row>
    <row r="511" ht="15.75" customHeight="1">
      <c r="A511" s="3"/>
      <c r="D511" s="3"/>
    </row>
    <row r="512" ht="15.75" customHeight="1">
      <c r="A512" s="3"/>
      <c r="D512" s="3"/>
    </row>
    <row r="513" ht="15.75" customHeight="1">
      <c r="A513" s="3"/>
      <c r="D513" s="3"/>
    </row>
    <row r="514" ht="15.75" customHeight="1">
      <c r="A514" s="3"/>
      <c r="D514" s="3"/>
    </row>
    <row r="515" ht="15.75" customHeight="1">
      <c r="A515" s="3"/>
      <c r="D515" s="3"/>
    </row>
    <row r="516" ht="15.75" customHeight="1">
      <c r="A516" s="3"/>
      <c r="D516" s="3"/>
    </row>
    <row r="517" ht="15.75" customHeight="1">
      <c r="A517" s="3"/>
      <c r="D517" s="3"/>
    </row>
    <row r="518" ht="15.75" customHeight="1">
      <c r="A518" s="3"/>
      <c r="D518" s="3"/>
    </row>
    <row r="519" ht="15.75" customHeight="1">
      <c r="A519" s="3"/>
      <c r="D519" s="3"/>
    </row>
    <row r="520" ht="15.75" customHeight="1">
      <c r="A520" s="3"/>
      <c r="D520" s="3"/>
    </row>
    <row r="521" ht="15.75" customHeight="1">
      <c r="A521" s="3"/>
      <c r="D521" s="3"/>
    </row>
    <row r="522" ht="15.75" customHeight="1">
      <c r="A522" s="3"/>
      <c r="D522" s="3"/>
    </row>
    <row r="523" ht="15.75" customHeight="1">
      <c r="A523" s="3"/>
      <c r="D523" s="3"/>
    </row>
    <row r="524" ht="15.75" customHeight="1">
      <c r="A524" s="3"/>
      <c r="D524" s="3"/>
    </row>
    <row r="525" ht="15.75" customHeight="1">
      <c r="A525" s="3"/>
      <c r="D525" s="3"/>
    </row>
    <row r="526" ht="15.75" customHeight="1">
      <c r="A526" s="3"/>
      <c r="D526" s="3"/>
    </row>
    <row r="527" ht="15.75" customHeight="1">
      <c r="A527" s="3"/>
      <c r="D527" s="3"/>
    </row>
    <row r="528" ht="15.75" customHeight="1">
      <c r="A528" s="3"/>
      <c r="D528" s="3"/>
    </row>
    <row r="529" ht="15.75" customHeight="1">
      <c r="A529" s="3"/>
      <c r="D529" s="3"/>
    </row>
    <row r="530" ht="15.75" customHeight="1">
      <c r="A530" s="3"/>
      <c r="D530" s="3"/>
    </row>
    <row r="531" ht="15.75" customHeight="1">
      <c r="A531" s="3"/>
      <c r="D531" s="3"/>
    </row>
    <row r="532" ht="15.75" customHeight="1">
      <c r="A532" s="3"/>
      <c r="D532" s="3"/>
    </row>
    <row r="533" ht="15.75" customHeight="1">
      <c r="A533" s="3"/>
      <c r="D533" s="3"/>
    </row>
    <row r="534" ht="15.75" customHeight="1">
      <c r="A534" s="3"/>
      <c r="D534" s="3"/>
    </row>
    <row r="535" ht="15.75" customHeight="1">
      <c r="A535" s="3"/>
      <c r="D535" s="3"/>
    </row>
    <row r="536" ht="15.75" customHeight="1">
      <c r="A536" s="3"/>
      <c r="D536" s="3"/>
    </row>
    <row r="537" ht="15.75" customHeight="1">
      <c r="A537" s="3"/>
      <c r="D537" s="3"/>
    </row>
    <row r="538" ht="15.75" customHeight="1">
      <c r="A538" s="3"/>
      <c r="D538" s="3"/>
    </row>
    <row r="539" ht="15.75" customHeight="1">
      <c r="A539" s="3"/>
      <c r="D539" s="3"/>
    </row>
    <row r="540" ht="15.75" customHeight="1">
      <c r="A540" s="3"/>
      <c r="D540" s="3"/>
    </row>
    <row r="541" ht="15.75" customHeight="1">
      <c r="A541" s="3"/>
      <c r="D541" s="3"/>
    </row>
    <row r="542" ht="15.75" customHeight="1">
      <c r="A542" s="3"/>
      <c r="D542" s="3"/>
    </row>
    <row r="543" ht="15.75" customHeight="1">
      <c r="A543" s="3"/>
      <c r="D543" s="3"/>
    </row>
    <row r="544" ht="15.75" customHeight="1">
      <c r="A544" s="3"/>
      <c r="D544" s="3"/>
    </row>
    <row r="545" ht="15.75" customHeight="1">
      <c r="A545" s="3"/>
      <c r="D545" s="3"/>
    </row>
    <row r="546" ht="15.75" customHeight="1">
      <c r="A546" s="3"/>
      <c r="D546" s="3"/>
    </row>
    <row r="547" ht="15.75" customHeight="1">
      <c r="A547" s="3"/>
      <c r="D547" s="3"/>
    </row>
    <row r="548" ht="15.75" customHeight="1">
      <c r="A548" s="3"/>
      <c r="D548" s="3"/>
    </row>
    <row r="549" ht="15.75" customHeight="1">
      <c r="A549" s="3"/>
      <c r="D549" s="3"/>
    </row>
    <row r="550" ht="15.75" customHeight="1">
      <c r="A550" s="3"/>
      <c r="D550" s="3"/>
    </row>
    <row r="551" ht="15.75" customHeight="1">
      <c r="A551" s="3"/>
      <c r="D551" s="3"/>
    </row>
    <row r="552" ht="15.75" customHeight="1">
      <c r="A552" s="3"/>
      <c r="D552" s="3"/>
    </row>
    <row r="553" ht="15.75" customHeight="1">
      <c r="A553" s="3"/>
      <c r="D553" s="3"/>
    </row>
    <row r="554" ht="15.75" customHeight="1">
      <c r="A554" s="3"/>
      <c r="D554" s="3"/>
    </row>
    <row r="555" ht="15.75" customHeight="1">
      <c r="A555" s="3"/>
      <c r="D555" s="3"/>
    </row>
    <row r="556" ht="15.75" customHeight="1">
      <c r="A556" s="3"/>
      <c r="D556" s="3"/>
    </row>
    <row r="557" ht="15.75" customHeight="1">
      <c r="A557" s="3"/>
      <c r="D557" s="3"/>
    </row>
    <row r="558" ht="15.75" customHeight="1">
      <c r="A558" s="3"/>
      <c r="D558" s="3"/>
    </row>
    <row r="559" ht="15.75" customHeight="1">
      <c r="A559" s="3"/>
      <c r="D559" s="3"/>
    </row>
    <row r="560" ht="15.75" customHeight="1">
      <c r="A560" s="3"/>
      <c r="D560" s="3"/>
    </row>
    <row r="561" ht="15.75" customHeight="1">
      <c r="A561" s="3"/>
      <c r="D561" s="3"/>
    </row>
    <row r="562" ht="15.75" customHeight="1">
      <c r="A562" s="3"/>
      <c r="D562" s="3"/>
    </row>
    <row r="563" ht="15.75" customHeight="1">
      <c r="A563" s="3"/>
      <c r="D563" s="3"/>
    </row>
    <row r="564" ht="15.75" customHeight="1">
      <c r="A564" s="3"/>
      <c r="D564" s="3"/>
    </row>
    <row r="565" ht="15.75" customHeight="1">
      <c r="A565" s="3"/>
      <c r="D565" s="3"/>
    </row>
    <row r="566" ht="15.75" customHeight="1">
      <c r="A566" s="3"/>
      <c r="D566" s="3"/>
    </row>
    <row r="567" ht="15.75" customHeight="1">
      <c r="A567" s="3"/>
      <c r="D567" s="3"/>
    </row>
    <row r="568" ht="15.75" customHeight="1">
      <c r="A568" s="3"/>
      <c r="D568" s="3"/>
    </row>
    <row r="569" ht="15.75" customHeight="1">
      <c r="A569" s="3"/>
      <c r="D569" s="3"/>
    </row>
    <row r="570" ht="15.75" customHeight="1">
      <c r="A570" s="3"/>
      <c r="D570" s="3"/>
    </row>
    <row r="571" ht="15.75" customHeight="1">
      <c r="A571" s="3"/>
      <c r="D571" s="3"/>
    </row>
    <row r="572" ht="15.75" customHeight="1">
      <c r="A572" s="3"/>
      <c r="D572" s="3"/>
    </row>
    <row r="573" ht="15.75" customHeight="1">
      <c r="A573" s="3"/>
      <c r="D573" s="3"/>
    </row>
    <row r="574" ht="15.75" customHeight="1">
      <c r="A574" s="3"/>
      <c r="D574" s="3"/>
    </row>
    <row r="575" ht="15.75" customHeight="1">
      <c r="A575" s="3"/>
      <c r="D575" s="3"/>
    </row>
    <row r="576" ht="15.75" customHeight="1">
      <c r="A576" s="3"/>
      <c r="D576" s="3"/>
    </row>
    <row r="577" ht="15.75" customHeight="1">
      <c r="A577" s="3"/>
      <c r="D577" s="3"/>
    </row>
    <row r="578" ht="15.75" customHeight="1">
      <c r="A578" s="3"/>
      <c r="D578" s="3"/>
    </row>
    <row r="579" ht="15.75" customHeight="1">
      <c r="A579" s="3"/>
      <c r="D579" s="3"/>
    </row>
    <row r="580" ht="15.75" customHeight="1">
      <c r="A580" s="3"/>
      <c r="D580" s="3"/>
    </row>
    <row r="581" ht="15.75" customHeight="1">
      <c r="A581" s="3"/>
      <c r="D581" s="3"/>
    </row>
    <row r="582" ht="15.75" customHeight="1">
      <c r="A582" s="3"/>
      <c r="D582" s="3"/>
    </row>
    <row r="583" ht="15.75" customHeight="1">
      <c r="A583" s="3"/>
      <c r="D583" s="3"/>
    </row>
    <row r="584" ht="15.75" customHeight="1">
      <c r="A584" s="3"/>
      <c r="D584" s="3"/>
    </row>
    <row r="585" ht="15.75" customHeight="1">
      <c r="A585" s="3"/>
      <c r="D585" s="3"/>
    </row>
    <row r="586" ht="15.75" customHeight="1">
      <c r="A586" s="3"/>
      <c r="D586" s="3"/>
    </row>
    <row r="587" ht="15.75" customHeight="1">
      <c r="A587" s="3"/>
      <c r="D587" s="3"/>
    </row>
    <row r="588" ht="15.75" customHeight="1">
      <c r="A588" s="3"/>
      <c r="D588" s="3"/>
    </row>
    <row r="589" ht="15.75" customHeight="1">
      <c r="A589" s="3"/>
      <c r="D589" s="3"/>
    </row>
    <row r="590" ht="15.75" customHeight="1">
      <c r="A590" s="3"/>
      <c r="D590" s="3"/>
    </row>
    <row r="591" ht="15.75" customHeight="1">
      <c r="A591" s="3"/>
      <c r="D591" s="3"/>
    </row>
    <row r="592" ht="15.75" customHeight="1">
      <c r="A592" s="3"/>
      <c r="D592" s="3"/>
    </row>
    <row r="593" ht="15.75" customHeight="1">
      <c r="A593" s="3"/>
      <c r="D593" s="3"/>
    </row>
    <row r="594" ht="15.75" customHeight="1">
      <c r="A594" s="3"/>
      <c r="D594" s="3"/>
    </row>
    <row r="595" ht="15.75" customHeight="1">
      <c r="A595" s="3"/>
      <c r="D595" s="3"/>
    </row>
    <row r="596" ht="15.75" customHeight="1">
      <c r="A596" s="3"/>
      <c r="D596" s="3"/>
    </row>
    <row r="597" ht="15.75" customHeight="1">
      <c r="A597" s="3"/>
      <c r="D597" s="3"/>
    </row>
    <row r="598" ht="15.75" customHeight="1">
      <c r="A598" s="3"/>
      <c r="D598" s="3"/>
    </row>
    <row r="599" ht="15.75" customHeight="1">
      <c r="A599" s="3"/>
      <c r="D599" s="3"/>
    </row>
    <row r="600" ht="15.75" customHeight="1">
      <c r="A600" s="3"/>
      <c r="D600" s="3"/>
    </row>
    <row r="601" ht="15.75" customHeight="1">
      <c r="A601" s="3"/>
      <c r="D601" s="3"/>
    </row>
    <row r="602" ht="15.75" customHeight="1">
      <c r="A602" s="3"/>
      <c r="D602" s="3"/>
    </row>
    <row r="603" ht="15.75" customHeight="1">
      <c r="A603" s="3"/>
      <c r="D603" s="3"/>
    </row>
    <row r="604" ht="15.75" customHeight="1">
      <c r="A604" s="3"/>
      <c r="D604" s="3"/>
    </row>
    <row r="605" ht="15.75" customHeight="1">
      <c r="A605" s="3"/>
      <c r="D605" s="3"/>
    </row>
    <row r="606" ht="15.75" customHeight="1">
      <c r="A606" s="3"/>
      <c r="D606" s="3"/>
    </row>
    <row r="607" ht="15.75" customHeight="1">
      <c r="A607" s="3"/>
      <c r="D607" s="3"/>
    </row>
    <row r="608" ht="15.75" customHeight="1">
      <c r="A608" s="3"/>
      <c r="D608" s="3"/>
    </row>
    <row r="609" ht="15.75" customHeight="1">
      <c r="A609" s="3"/>
      <c r="D609" s="3"/>
    </row>
    <row r="610" ht="15.75" customHeight="1">
      <c r="A610" s="3"/>
      <c r="D610" s="3"/>
    </row>
    <row r="611" ht="15.75" customHeight="1">
      <c r="A611" s="3"/>
      <c r="D611" s="3"/>
    </row>
    <row r="612" ht="15.75" customHeight="1">
      <c r="A612" s="3"/>
      <c r="D612" s="3"/>
    </row>
    <row r="613" ht="15.75" customHeight="1">
      <c r="A613" s="3"/>
      <c r="D613" s="3"/>
    </row>
    <row r="614" ht="15.75" customHeight="1">
      <c r="A614" s="3"/>
      <c r="D614" s="3"/>
    </row>
    <row r="615" ht="15.75" customHeight="1">
      <c r="A615" s="3"/>
      <c r="D615" s="3"/>
    </row>
    <row r="616" ht="15.75" customHeight="1">
      <c r="A616" s="3"/>
      <c r="D616" s="3"/>
    </row>
    <row r="617" ht="15.75" customHeight="1">
      <c r="A617" s="3"/>
      <c r="D617" s="3"/>
    </row>
    <row r="618" ht="15.75" customHeight="1">
      <c r="A618" s="3"/>
      <c r="D618" s="3"/>
    </row>
    <row r="619" ht="15.75" customHeight="1">
      <c r="A619" s="3"/>
      <c r="D619" s="3"/>
    </row>
    <row r="620" ht="15.75" customHeight="1">
      <c r="A620" s="3"/>
      <c r="D620" s="3"/>
    </row>
    <row r="621" ht="15.75" customHeight="1">
      <c r="A621" s="3"/>
      <c r="D621" s="3"/>
    </row>
    <row r="622" ht="15.75" customHeight="1">
      <c r="A622" s="3"/>
      <c r="D622" s="3"/>
    </row>
    <row r="623" ht="15.75" customHeight="1">
      <c r="A623" s="3"/>
      <c r="D623" s="3"/>
    </row>
    <row r="624" ht="15.75" customHeight="1">
      <c r="A624" s="3"/>
      <c r="D624" s="3"/>
    </row>
    <row r="625" ht="15.75" customHeight="1">
      <c r="A625" s="3"/>
      <c r="D625" s="3"/>
    </row>
    <row r="626" ht="15.75" customHeight="1">
      <c r="A626" s="3"/>
      <c r="D626" s="3"/>
    </row>
    <row r="627" ht="15.75" customHeight="1">
      <c r="A627" s="3"/>
      <c r="D627" s="3"/>
    </row>
    <row r="628" ht="15.75" customHeight="1">
      <c r="A628" s="3"/>
      <c r="D628" s="3"/>
    </row>
    <row r="629" ht="15.75" customHeight="1">
      <c r="A629" s="3"/>
      <c r="D629" s="3"/>
    </row>
    <row r="630" ht="15.75" customHeight="1">
      <c r="A630" s="3"/>
      <c r="D630" s="3"/>
    </row>
    <row r="631" ht="15.75" customHeight="1">
      <c r="A631" s="3"/>
      <c r="D631" s="3"/>
    </row>
    <row r="632" ht="15.75" customHeight="1">
      <c r="A632" s="3"/>
      <c r="D632" s="3"/>
    </row>
    <row r="633" ht="15.75" customHeight="1">
      <c r="A633" s="3"/>
      <c r="D633" s="3"/>
    </row>
    <row r="634" ht="15.75" customHeight="1">
      <c r="A634" s="3"/>
      <c r="D634" s="3"/>
    </row>
    <row r="635" ht="15.75" customHeight="1">
      <c r="A635" s="3"/>
      <c r="D635" s="3"/>
    </row>
    <row r="636" ht="15.75" customHeight="1">
      <c r="A636" s="3"/>
      <c r="D636" s="3"/>
    </row>
    <row r="637" ht="15.75" customHeight="1">
      <c r="A637" s="3"/>
      <c r="D637" s="3"/>
    </row>
    <row r="638" ht="15.75" customHeight="1">
      <c r="A638" s="3"/>
      <c r="D638" s="3"/>
    </row>
    <row r="639" ht="15.75" customHeight="1">
      <c r="A639" s="3"/>
      <c r="D639" s="3"/>
    </row>
    <row r="640" ht="15.75" customHeight="1">
      <c r="A640" s="3"/>
      <c r="D640" s="3"/>
    </row>
    <row r="641" ht="15.75" customHeight="1">
      <c r="A641" s="3"/>
      <c r="D641" s="3"/>
    </row>
    <row r="642" ht="15.75" customHeight="1">
      <c r="A642" s="3"/>
      <c r="D642" s="3"/>
    </row>
    <row r="643" ht="15.75" customHeight="1">
      <c r="A643" s="3"/>
      <c r="D643" s="3"/>
    </row>
    <row r="644" ht="15.75" customHeight="1">
      <c r="A644" s="3"/>
      <c r="D644" s="3"/>
    </row>
    <row r="645" ht="15.75" customHeight="1">
      <c r="A645" s="3"/>
      <c r="D645" s="3"/>
    </row>
    <row r="646" ht="15.75" customHeight="1">
      <c r="A646" s="3"/>
      <c r="D646" s="3"/>
    </row>
    <row r="647" ht="15.75" customHeight="1">
      <c r="A647" s="3"/>
      <c r="D647" s="3"/>
    </row>
    <row r="648" ht="15.75" customHeight="1">
      <c r="A648" s="3"/>
      <c r="D648" s="3"/>
    </row>
    <row r="649" ht="15.75" customHeight="1">
      <c r="A649" s="3"/>
      <c r="D649" s="3"/>
    </row>
    <row r="650" ht="15.75" customHeight="1">
      <c r="A650" s="3"/>
      <c r="D650" s="3"/>
    </row>
    <row r="651" ht="15.75" customHeight="1">
      <c r="A651" s="3"/>
      <c r="D651" s="3"/>
    </row>
    <row r="652" ht="15.75" customHeight="1">
      <c r="A652" s="3"/>
      <c r="D652" s="3"/>
    </row>
    <row r="653" ht="15.75" customHeight="1">
      <c r="A653" s="3"/>
      <c r="D653" s="3"/>
    </row>
    <row r="654" ht="15.75" customHeight="1">
      <c r="A654" s="3"/>
      <c r="D654" s="3"/>
    </row>
    <row r="655" ht="15.75" customHeight="1">
      <c r="A655" s="3"/>
      <c r="D655" s="3"/>
    </row>
    <row r="656" ht="15.75" customHeight="1">
      <c r="A656" s="3"/>
      <c r="D656" s="3"/>
    </row>
    <row r="657" ht="15.75" customHeight="1">
      <c r="A657" s="3"/>
      <c r="D657" s="3"/>
    </row>
    <row r="658" ht="15.75" customHeight="1">
      <c r="A658" s="3"/>
      <c r="D658" s="3"/>
    </row>
    <row r="659" ht="15.75" customHeight="1">
      <c r="A659" s="3"/>
      <c r="D659" s="3"/>
    </row>
    <row r="660" ht="15.75" customHeight="1">
      <c r="A660" s="3"/>
      <c r="D660" s="3"/>
    </row>
    <row r="661" ht="15.75" customHeight="1">
      <c r="A661" s="3"/>
      <c r="D661" s="3"/>
    </row>
    <row r="662" ht="15.75" customHeight="1">
      <c r="A662" s="3"/>
      <c r="D662" s="3"/>
    </row>
    <row r="663" ht="15.75" customHeight="1">
      <c r="A663" s="3"/>
      <c r="D663" s="3"/>
    </row>
    <row r="664" ht="15.75" customHeight="1">
      <c r="A664" s="3"/>
      <c r="D664" s="3"/>
    </row>
    <row r="665" ht="15.75" customHeight="1">
      <c r="A665" s="3"/>
      <c r="D665" s="3"/>
    </row>
    <row r="666" ht="15.75" customHeight="1">
      <c r="A666" s="3"/>
      <c r="D666" s="3"/>
    </row>
    <row r="667" ht="15.75" customHeight="1">
      <c r="A667" s="3"/>
      <c r="D667" s="3"/>
    </row>
    <row r="668" ht="15.75" customHeight="1">
      <c r="A668" s="3"/>
      <c r="D668" s="3"/>
    </row>
    <row r="669" ht="15.75" customHeight="1">
      <c r="A669" s="3"/>
      <c r="D669" s="3"/>
    </row>
    <row r="670" ht="15.75" customHeight="1">
      <c r="A670" s="3"/>
      <c r="D670" s="3"/>
    </row>
    <row r="671" ht="15.75" customHeight="1">
      <c r="A671" s="3"/>
      <c r="D671" s="3"/>
    </row>
    <row r="672" ht="15.75" customHeight="1">
      <c r="A672" s="3"/>
      <c r="D672" s="3"/>
    </row>
    <row r="673" ht="15.75" customHeight="1">
      <c r="A673" s="3"/>
      <c r="D673" s="3"/>
    </row>
    <row r="674" ht="15.75" customHeight="1">
      <c r="A674" s="3"/>
      <c r="D674" s="3"/>
    </row>
    <row r="675" ht="15.75" customHeight="1">
      <c r="A675" s="3"/>
      <c r="D675" s="3"/>
    </row>
    <row r="676" ht="15.75" customHeight="1">
      <c r="A676" s="3"/>
      <c r="D676" s="3"/>
    </row>
    <row r="677" ht="15.75" customHeight="1">
      <c r="A677" s="3"/>
      <c r="D677" s="3"/>
    </row>
    <row r="678" ht="15.75" customHeight="1">
      <c r="A678" s="3"/>
      <c r="D678" s="3"/>
    </row>
    <row r="679" ht="15.75" customHeight="1">
      <c r="A679" s="3"/>
      <c r="D679" s="3"/>
    </row>
    <row r="680" ht="15.75" customHeight="1">
      <c r="A680" s="3"/>
      <c r="D680" s="3"/>
    </row>
    <row r="681" ht="15.75" customHeight="1">
      <c r="A681" s="3"/>
      <c r="D681" s="3"/>
    </row>
    <row r="682" ht="15.75" customHeight="1">
      <c r="A682" s="3"/>
      <c r="D682" s="3"/>
    </row>
    <row r="683" ht="15.75" customHeight="1">
      <c r="A683" s="3"/>
      <c r="D683" s="3"/>
    </row>
    <row r="684" ht="15.75" customHeight="1">
      <c r="A684" s="3"/>
      <c r="D684" s="3"/>
    </row>
    <row r="685" ht="15.75" customHeight="1">
      <c r="A685" s="3"/>
      <c r="D685" s="3"/>
    </row>
    <row r="686" ht="15.75" customHeight="1">
      <c r="A686" s="3"/>
      <c r="D686" s="3"/>
    </row>
    <row r="687" ht="15.75" customHeight="1">
      <c r="A687" s="3"/>
      <c r="D687" s="3"/>
    </row>
    <row r="688" ht="15.75" customHeight="1">
      <c r="A688" s="3"/>
      <c r="D688" s="3"/>
    </row>
    <row r="689" ht="15.75" customHeight="1">
      <c r="A689" s="3"/>
      <c r="D689" s="3"/>
    </row>
    <row r="690" ht="15.75" customHeight="1">
      <c r="A690" s="3"/>
      <c r="D690" s="3"/>
    </row>
    <row r="691" ht="15.75" customHeight="1">
      <c r="A691" s="3"/>
      <c r="D691" s="3"/>
    </row>
    <row r="692" ht="15.75" customHeight="1">
      <c r="A692" s="3"/>
      <c r="D692" s="3"/>
    </row>
    <row r="693" ht="15.75" customHeight="1">
      <c r="A693" s="3"/>
      <c r="D693" s="3"/>
    </row>
    <row r="694" ht="15.75" customHeight="1">
      <c r="A694" s="3"/>
      <c r="D694" s="3"/>
    </row>
    <row r="695" ht="15.75" customHeight="1">
      <c r="A695" s="3"/>
      <c r="D695" s="3"/>
    </row>
    <row r="696" ht="15.75" customHeight="1">
      <c r="A696" s="3"/>
      <c r="D696" s="3"/>
    </row>
    <row r="697" ht="15.75" customHeight="1">
      <c r="A697" s="3"/>
      <c r="D697" s="3"/>
    </row>
    <row r="698" ht="15.75" customHeight="1">
      <c r="A698" s="3"/>
      <c r="D698" s="3"/>
    </row>
    <row r="699" ht="15.75" customHeight="1">
      <c r="A699" s="3"/>
      <c r="D699" s="3"/>
    </row>
    <row r="700" ht="15.75" customHeight="1">
      <c r="A700" s="3"/>
      <c r="D700" s="3"/>
    </row>
    <row r="701" ht="15.75" customHeight="1">
      <c r="A701" s="3"/>
      <c r="D701" s="3"/>
    </row>
    <row r="702" ht="15.75" customHeight="1">
      <c r="A702" s="3"/>
      <c r="D702" s="3"/>
    </row>
    <row r="703" ht="15.75" customHeight="1">
      <c r="A703" s="3"/>
      <c r="D703" s="3"/>
    </row>
    <row r="704" ht="15.75" customHeight="1">
      <c r="A704" s="3"/>
      <c r="D704" s="3"/>
    </row>
    <row r="705" ht="15.75" customHeight="1">
      <c r="A705" s="3"/>
      <c r="D705" s="3"/>
    </row>
    <row r="706" ht="15.75" customHeight="1">
      <c r="A706" s="3"/>
      <c r="D706" s="3"/>
    </row>
    <row r="707" ht="15.75" customHeight="1">
      <c r="A707" s="3"/>
      <c r="D707" s="3"/>
    </row>
    <row r="708" ht="15.75" customHeight="1">
      <c r="A708" s="3"/>
      <c r="D708" s="3"/>
    </row>
    <row r="709" ht="15.75" customHeight="1">
      <c r="A709" s="3"/>
      <c r="D709" s="3"/>
    </row>
    <row r="710" ht="15.75" customHeight="1">
      <c r="A710" s="3"/>
      <c r="D710" s="3"/>
    </row>
    <row r="711" ht="15.75" customHeight="1">
      <c r="A711" s="3"/>
      <c r="D711" s="3"/>
    </row>
    <row r="712" ht="15.75" customHeight="1">
      <c r="A712" s="3"/>
      <c r="D712" s="3"/>
    </row>
    <row r="713" ht="15.75" customHeight="1">
      <c r="A713" s="3"/>
      <c r="D713" s="3"/>
    </row>
    <row r="714" ht="15.75" customHeight="1">
      <c r="A714" s="3"/>
      <c r="D714" s="3"/>
    </row>
    <row r="715" ht="15.75" customHeight="1">
      <c r="A715" s="3"/>
      <c r="D715" s="3"/>
    </row>
    <row r="716" ht="15.75" customHeight="1">
      <c r="A716" s="3"/>
      <c r="D716" s="3"/>
    </row>
    <row r="717" ht="15.75" customHeight="1">
      <c r="A717" s="3"/>
      <c r="D717" s="3"/>
    </row>
    <row r="718" ht="15.75" customHeight="1">
      <c r="A718" s="3"/>
      <c r="D718" s="3"/>
    </row>
    <row r="719" ht="15.75" customHeight="1">
      <c r="A719" s="3"/>
      <c r="D719" s="3"/>
    </row>
    <row r="720" ht="15.75" customHeight="1">
      <c r="A720" s="3"/>
      <c r="D720" s="3"/>
    </row>
    <row r="721" ht="15.75" customHeight="1">
      <c r="A721" s="3"/>
      <c r="D721" s="3"/>
    </row>
    <row r="722" ht="15.75" customHeight="1">
      <c r="A722" s="3"/>
      <c r="D722" s="3"/>
    </row>
    <row r="723" ht="15.75" customHeight="1">
      <c r="A723" s="3"/>
      <c r="D723" s="3"/>
    </row>
    <row r="724" ht="15.75" customHeight="1">
      <c r="A724" s="3"/>
      <c r="D724" s="3"/>
    </row>
    <row r="725" ht="15.75" customHeight="1">
      <c r="A725" s="3"/>
      <c r="D725" s="3"/>
    </row>
    <row r="726" ht="15.75" customHeight="1">
      <c r="A726" s="3"/>
      <c r="D726" s="3"/>
    </row>
    <row r="727" ht="15.75" customHeight="1">
      <c r="A727" s="3"/>
      <c r="D727" s="3"/>
    </row>
    <row r="728" ht="15.75" customHeight="1">
      <c r="A728" s="3"/>
      <c r="D728" s="3"/>
    </row>
    <row r="729" ht="15.75" customHeight="1">
      <c r="A729" s="3"/>
      <c r="D729" s="3"/>
    </row>
    <row r="730" ht="15.75" customHeight="1">
      <c r="A730" s="3"/>
      <c r="D730" s="3"/>
    </row>
    <row r="731" ht="15.75" customHeight="1">
      <c r="A731" s="3"/>
      <c r="D731" s="3"/>
    </row>
    <row r="732" ht="15.75" customHeight="1">
      <c r="A732" s="3"/>
      <c r="D732" s="3"/>
    </row>
    <row r="733" ht="15.75" customHeight="1">
      <c r="A733" s="3"/>
      <c r="D733" s="3"/>
    </row>
    <row r="734" ht="15.75" customHeight="1">
      <c r="A734" s="3"/>
      <c r="D734" s="3"/>
    </row>
    <row r="735" ht="15.75" customHeight="1">
      <c r="A735" s="3"/>
      <c r="D735" s="3"/>
    </row>
    <row r="736" ht="15.75" customHeight="1">
      <c r="A736" s="3"/>
      <c r="D736" s="3"/>
    </row>
    <row r="737" ht="15.75" customHeight="1">
      <c r="A737" s="3"/>
      <c r="D737" s="3"/>
    </row>
    <row r="738" ht="15.75" customHeight="1">
      <c r="A738" s="3"/>
      <c r="D738" s="3"/>
    </row>
    <row r="739" ht="15.75" customHeight="1">
      <c r="A739" s="3"/>
      <c r="D739" s="3"/>
    </row>
    <row r="740" ht="15.75" customHeight="1">
      <c r="A740" s="3"/>
      <c r="D740" s="3"/>
    </row>
    <row r="741" ht="15.75" customHeight="1">
      <c r="A741" s="3"/>
      <c r="D741" s="3"/>
    </row>
    <row r="742" ht="15.75" customHeight="1">
      <c r="A742" s="3"/>
      <c r="D742" s="3"/>
    </row>
    <row r="743" ht="15.75" customHeight="1">
      <c r="A743" s="3"/>
      <c r="D743" s="3"/>
    </row>
    <row r="744" ht="15.75" customHeight="1">
      <c r="A744" s="3"/>
      <c r="D744" s="3"/>
    </row>
    <row r="745" ht="15.75" customHeight="1">
      <c r="A745" s="3"/>
      <c r="D745" s="3"/>
    </row>
    <row r="746" ht="15.75" customHeight="1">
      <c r="A746" s="3"/>
      <c r="D746" s="3"/>
    </row>
    <row r="747" ht="15.75" customHeight="1">
      <c r="A747" s="3"/>
      <c r="D747" s="3"/>
    </row>
    <row r="748" ht="15.75" customHeight="1">
      <c r="A748" s="3"/>
      <c r="D748" s="3"/>
    </row>
    <row r="749" ht="15.75" customHeight="1">
      <c r="A749" s="3"/>
      <c r="D749" s="3"/>
    </row>
    <row r="750" ht="15.75" customHeight="1">
      <c r="A750" s="3"/>
      <c r="D750" s="3"/>
    </row>
    <row r="751" ht="15.75" customHeight="1">
      <c r="A751" s="3"/>
      <c r="D751" s="3"/>
    </row>
    <row r="752" ht="15.75" customHeight="1">
      <c r="A752" s="3"/>
      <c r="D752" s="3"/>
    </row>
    <row r="753" ht="15.75" customHeight="1">
      <c r="A753" s="3"/>
      <c r="D753" s="3"/>
    </row>
    <row r="754" ht="15.75" customHeight="1">
      <c r="A754" s="3"/>
      <c r="D754" s="3"/>
    </row>
    <row r="755" ht="15.75" customHeight="1">
      <c r="A755" s="3"/>
      <c r="D755" s="3"/>
    </row>
    <row r="756" ht="15.75" customHeight="1">
      <c r="A756" s="3"/>
      <c r="D756" s="3"/>
    </row>
    <row r="757" ht="15.75" customHeight="1">
      <c r="A757" s="3"/>
      <c r="D757" s="3"/>
    </row>
    <row r="758" ht="15.75" customHeight="1">
      <c r="A758" s="3"/>
      <c r="D758" s="3"/>
    </row>
    <row r="759" ht="15.75" customHeight="1">
      <c r="A759" s="3"/>
      <c r="D759" s="3"/>
    </row>
    <row r="760" ht="15.75" customHeight="1">
      <c r="A760" s="3"/>
      <c r="D760" s="3"/>
    </row>
    <row r="761" ht="15.75" customHeight="1">
      <c r="A761" s="3"/>
      <c r="D761" s="3"/>
    </row>
    <row r="762" ht="15.75" customHeight="1">
      <c r="A762" s="3"/>
      <c r="D762" s="3"/>
    </row>
    <row r="763" ht="15.75" customHeight="1">
      <c r="A763" s="3"/>
      <c r="D763" s="3"/>
    </row>
    <row r="764" ht="15.75" customHeight="1">
      <c r="A764" s="3"/>
      <c r="D764" s="3"/>
    </row>
    <row r="765" ht="15.75" customHeight="1">
      <c r="A765" s="3"/>
      <c r="D765" s="3"/>
    </row>
    <row r="766" ht="15.75" customHeight="1">
      <c r="A766" s="3"/>
      <c r="D766" s="3"/>
    </row>
    <row r="767" ht="15.75" customHeight="1">
      <c r="A767" s="3"/>
      <c r="D767" s="3"/>
    </row>
    <row r="768" ht="15.75" customHeight="1">
      <c r="A768" s="3"/>
      <c r="D768" s="3"/>
    </row>
    <row r="769" ht="15.75" customHeight="1">
      <c r="A769" s="3"/>
      <c r="D769" s="3"/>
    </row>
    <row r="770" ht="15.75" customHeight="1">
      <c r="A770" s="3"/>
      <c r="D770" s="3"/>
    </row>
    <row r="771" ht="15.75" customHeight="1">
      <c r="A771" s="3"/>
      <c r="D771" s="3"/>
    </row>
    <row r="772" ht="15.75" customHeight="1">
      <c r="A772" s="3"/>
      <c r="D772" s="3"/>
    </row>
    <row r="773" ht="15.75" customHeight="1">
      <c r="A773" s="3"/>
      <c r="D773" s="3"/>
    </row>
    <row r="774" ht="15.75" customHeight="1">
      <c r="A774" s="3"/>
      <c r="D774" s="3"/>
    </row>
    <row r="775" ht="15.75" customHeight="1">
      <c r="A775" s="3"/>
      <c r="D775" s="3"/>
    </row>
    <row r="776" ht="15.75" customHeight="1">
      <c r="A776" s="3"/>
      <c r="D776" s="3"/>
    </row>
    <row r="777" ht="15.75" customHeight="1">
      <c r="A777" s="3"/>
      <c r="D777" s="3"/>
    </row>
    <row r="778" ht="15.75" customHeight="1">
      <c r="A778" s="3"/>
      <c r="D778" s="3"/>
    </row>
    <row r="779" ht="15.75" customHeight="1">
      <c r="A779" s="3"/>
      <c r="D779" s="3"/>
    </row>
    <row r="780" ht="15.75" customHeight="1">
      <c r="A780" s="3"/>
      <c r="D780" s="3"/>
    </row>
    <row r="781" ht="15.75" customHeight="1">
      <c r="A781" s="3"/>
      <c r="D781" s="3"/>
    </row>
    <row r="782" ht="15.75" customHeight="1">
      <c r="A782" s="3"/>
      <c r="D782" s="3"/>
    </row>
    <row r="783" ht="15.75" customHeight="1">
      <c r="A783" s="3"/>
      <c r="D783" s="3"/>
    </row>
    <row r="784" ht="15.75" customHeight="1">
      <c r="A784" s="3"/>
      <c r="D784" s="3"/>
    </row>
    <row r="785" ht="15.75" customHeight="1">
      <c r="A785" s="3"/>
      <c r="D785" s="3"/>
    </row>
    <row r="786" ht="15.75" customHeight="1">
      <c r="A786" s="3"/>
      <c r="D786" s="3"/>
    </row>
    <row r="787" ht="15.75" customHeight="1">
      <c r="A787" s="3"/>
      <c r="D787" s="3"/>
    </row>
    <row r="788" ht="15.75" customHeight="1">
      <c r="A788" s="3"/>
      <c r="D788" s="3"/>
    </row>
    <row r="789" ht="15.75" customHeight="1">
      <c r="A789" s="3"/>
      <c r="D789" s="3"/>
    </row>
    <row r="790" ht="15.75" customHeight="1">
      <c r="A790" s="3"/>
      <c r="D790" s="3"/>
    </row>
    <row r="791" ht="15.75" customHeight="1">
      <c r="A791" s="3"/>
      <c r="D791" s="3"/>
    </row>
    <row r="792" ht="15.75" customHeight="1">
      <c r="A792" s="3"/>
      <c r="D792" s="3"/>
    </row>
    <row r="793" ht="15.75" customHeight="1">
      <c r="A793" s="3"/>
      <c r="D793" s="3"/>
    </row>
    <row r="794" ht="15.75" customHeight="1">
      <c r="A794" s="3"/>
      <c r="D794" s="3"/>
    </row>
    <row r="795" ht="15.75" customHeight="1">
      <c r="A795" s="3"/>
      <c r="D795" s="3"/>
    </row>
    <row r="796" ht="15.75" customHeight="1">
      <c r="A796" s="3"/>
      <c r="D796" s="3"/>
    </row>
    <row r="797" ht="15.75" customHeight="1">
      <c r="A797" s="3"/>
      <c r="D797" s="3"/>
    </row>
    <row r="798" ht="15.75" customHeight="1">
      <c r="A798" s="3"/>
      <c r="D798" s="3"/>
    </row>
    <row r="799" ht="15.75" customHeight="1">
      <c r="A799" s="3"/>
      <c r="D799" s="3"/>
    </row>
    <row r="800" ht="15.75" customHeight="1">
      <c r="A800" s="3"/>
      <c r="D800" s="3"/>
    </row>
    <row r="801" ht="15.75" customHeight="1">
      <c r="A801" s="3"/>
      <c r="D801" s="3"/>
    </row>
    <row r="802" ht="15.75" customHeight="1">
      <c r="A802" s="3"/>
      <c r="D802" s="3"/>
    </row>
    <row r="803" ht="15.75" customHeight="1">
      <c r="A803" s="3"/>
      <c r="D803" s="3"/>
    </row>
    <row r="804" ht="15.75" customHeight="1">
      <c r="A804" s="3"/>
      <c r="D804" s="3"/>
    </row>
    <row r="805" ht="15.75" customHeight="1">
      <c r="A805" s="3"/>
      <c r="D805" s="3"/>
    </row>
    <row r="806" ht="15.75" customHeight="1">
      <c r="A806" s="3"/>
      <c r="D806" s="3"/>
    </row>
    <row r="807" ht="15.75" customHeight="1">
      <c r="A807" s="3"/>
      <c r="D807" s="3"/>
    </row>
    <row r="808" ht="15.75" customHeight="1">
      <c r="A808" s="3"/>
      <c r="D808" s="3"/>
    </row>
    <row r="809" ht="15.75" customHeight="1">
      <c r="A809" s="3"/>
      <c r="D809" s="3"/>
    </row>
    <row r="810" ht="15.75" customHeight="1">
      <c r="A810" s="3"/>
      <c r="D810" s="3"/>
    </row>
    <row r="811" ht="15.75" customHeight="1">
      <c r="A811" s="3"/>
      <c r="D811" s="3"/>
    </row>
    <row r="812" ht="15.75" customHeight="1">
      <c r="A812" s="3"/>
      <c r="D812" s="3"/>
    </row>
    <row r="813" ht="15.75" customHeight="1">
      <c r="A813" s="3"/>
      <c r="D813" s="3"/>
    </row>
    <row r="814" ht="15.75" customHeight="1">
      <c r="A814" s="3"/>
      <c r="D814" s="3"/>
    </row>
    <row r="815" ht="15.75" customHeight="1">
      <c r="A815" s="3"/>
      <c r="D815" s="3"/>
    </row>
    <row r="816" ht="15.75" customHeight="1">
      <c r="A816" s="3"/>
      <c r="D816" s="3"/>
    </row>
    <row r="817" ht="15.75" customHeight="1">
      <c r="A817" s="3"/>
      <c r="D817" s="3"/>
    </row>
    <row r="818" ht="15.75" customHeight="1">
      <c r="A818" s="3"/>
      <c r="D818" s="3"/>
    </row>
    <row r="819" ht="15.75" customHeight="1">
      <c r="A819" s="3"/>
      <c r="D819" s="3"/>
    </row>
    <row r="820" ht="15.75" customHeight="1">
      <c r="A820" s="3"/>
      <c r="D820" s="3"/>
    </row>
    <row r="821" ht="15.75" customHeight="1">
      <c r="A821" s="3"/>
      <c r="D821" s="3"/>
    </row>
    <row r="822" ht="15.75" customHeight="1">
      <c r="A822" s="3"/>
      <c r="D822" s="3"/>
    </row>
    <row r="823" ht="15.75" customHeight="1">
      <c r="A823" s="3"/>
      <c r="D823" s="3"/>
    </row>
    <row r="824" ht="15.75" customHeight="1">
      <c r="A824" s="3"/>
      <c r="D824" s="3"/>
    </row>
    <row r="825" ht="15.75" customHeight="1">
      <c r="A825" s="3"/>
      <c r="D825" s="3"/>
    </row>
    <row r="826" ht="15.75" customHeight="1">
      <c r="A826" s="3"/>
      <c r="D826" s="3"/>
    </row>
    <row r="827" ht="15.75" customHeight="1">
      <c r="A827" s="3"/>
      <c r="D827" s="3"/>
    </row>
    <row r="828" ht="15.75" customHeight="1">
      <c r="A828" s="3"/>
      <c r="D828" s="3"/>
    </row>
    <row r="829" ht="15.75" customHeight="1">
      <c r="A829" s="3"/>
      <c r="D829" s="3"/>
    </row>
    <row r="830" ht="15.75" customHeight="1">
      <c r="A830" s="3"/>
      <c r="D830" s="3"/>
    </row>
    <row r="831" ht="15.75" customHeight="1">
      <c r="A831" s="3"/>
      <c r="D831" s="3"/>
    </row>
    <row r="832" ht="15.75" customHeight="1">
      <c r="A832" s="3"/>
      <c r="D832" s="3"/>
    </row>
    <row r="833" ht="15.75" customHeight="1">
      <c r="A833" s="3"/>
      <c r="D833" s="3"/>
    </row>
    <row r="834" ht="15.75" customHeight="1">
      <c r="A834" s="3"/>
      <c r="D834" s="3"/>
    </row>
    <row r="835" ht="15.75" customHeight="1">
      <c r="A835" s="3"/>
      <c r="D835" s="3"/>
    </row>
    <row r="836" ht="15.75" customHeight="1">
      <c r="A836" s="3"/>
      <c r="D836" s="3"/>
    </row>
    <row r="837" ht="15.75" customHeight="1">
      <c r="A837" s="3"/>
      <c r="D837" s="3"/>
    </row>
    <row r="838" ht="15.75" customHeight="1">
      <c r="A838" s="3"/>
      <c r="D838" s="3"/>
    </row>
    <row r="839" ht="15.75" customHeight="1">
      <c r="A839" s="3"/>
      <c r="D839" s="3"/>
    </row>
    <row r="840" ht="15.75" customHeight="1">
      <c r="A840" s="3"/>
      <c r="D840" s="3"/>
    </row>
    <row r="841" ht="15.75" customHeight="1">
      <c r="A841" s="3"/>
      <c r="D841" s="3"/>
    </row>
    <row r="842" ht="15.75" customHeight="1">
      <c r="A842" s="3"/>
      <c r="D842" s="3"/>
    </row>
    <row r="843" ht="15.75" customHeight="1">
      <c r="A843" s="3"/>
      <c r="D843" s="3"/>
    </row>
    <row r="844" ht="15.75" customHeight="1">
      <c r="A844" s="3"/>
      <c r="D844" s="3"/>
    </row>
    <row r="845" ht="15.75" customHeight="1">
      <c r="A845" s="3"/>
      <c r="D845" s="3"/>
    </row>
    <row r="846" ht="15.75" customHeight="1">
      <c r="A846" s="3"/>
      <c r="D846" s="3"/>
    </row>
    <row r="847" ht="15.75" customHeight="1">
      <c r="A847" s="3"/>
      <c r="D847" s="3"/>
    </row>
    <row r="848" ht="15.75" customHeight="1">
      <c r="A848" s="3"/>
      <c r="D848" s="3"/>
    </row>
    <row r="849" ht="15.75" customHeight="1">
      <c r="A849" s="3"/>
      <c r="D849" s="3"/>
    </row>
    <row r="850" ht="15.75" customHeight="1">
      <c r="A850" s="3"/>
      <c r="D850" s="3"/>
    </row>
    <row r="851" ht="15.75" customHeight="1">
      <c r="A851" s="3"/>
      <c r="D851" s="3"/>
    </row>
    <row r="852" ht="15.75" customHeight="1">
      <c r="A852" s="3"/>
      <c r="D852" s="3"/>
    </row>
    <row r="853" ht="15.75" customHeight="1">
      <c r="A853" s="3"/>
      <c r="D853" s="3"/>
    </row>
    <row r="854" ht="15.75" customHeight="1">
      <c r="A854" s="3"/>
      <c r="D854" s="3"/>
    </row>
    <row r="855" ht="15.75" customHeight="1">
      <c r="A855" s="3"/>
      <c r="D855" s="3"/>
    </row>
    <row r="856" ht="15.75" customHeight="1">
      <c r="A856" s="3"/>
      <c r="D856" s="3"/>
    </row>
    <row r="857" ht="15.75" customHeight="1">
      <c r="A857" s="3"/>
      <c r="D857" s="3"/>
    </row>
    <row r="858" ht="15.75" customHeight="1">
      <c r="A858" s="3"/>
      <c r="D858" s="3"/>
    </row>
    <row r="859" ht="15.75" customHeight="1">
      <c r="A859" s="3"/>
      <c r="D859" s="3"/>
    </row>
    <row r="860" ht="15.75" customHeight="1">
      <c r="A860" s="3"/>
      <c r="D860" s="3"/>
    </row>
    <row r="861" ht="15.75" customHeight="1">
      <c r="A861" s="3"/>
      <c r="D861" s="3"/>
    </row>
    <row r="862" ht="15.75" customHeight="1">
      <c r="A862" s="3"/>
      <c r="D862" s="3"/>
    </row>
    <row r="863" ht="15.75" customHeight="1">
      <c r="A863" s="3"/>
      <c r="D863" s="3"/>
    </row>
    <row r="864" ht="15.75" customHeight="1">
      <c r="A864" s="3"/>
      <c r="D864" s="3"/>
    </row>
    <row r="865" ht="15.75" customHeight="1">
      <c r="A865" s="3"/>
      <c r="D865" s="3"/>
    </row>
    <row r="866" ht="15.75" customHeight="1">
      <c r="A866" s="3"/>
      <c r="D866" s="3"/>
    </row>
    <row r="867" ht="15.75" customHeight="1">
      <c r="A867" s="3"/>
      <c r="D867" s="3"/>
    </row>
    <row r="868" ht="15.75" customHeight="1">
      <c r="A868" s="3"/>
      <c r="D868" s="3"/>
    </row>
    <row r="869" ht="15.75" customHeight="1">
      <c r="A869" s="3"/>
      <c r="D869" s="3"/>
    </row>
    <row r="870" ht="15.75" customHeight="1">
      <c r="A870" s="3"/>
      <c r="D870" s="3"/>
    </row>
    <row r="871" ht="15.75" customHeight="1">
      <c r="A871" s="3"/>
      <c r="D871" s="3"/>
    </row>
    <row r="872" ht="15.75" customHeight="1">
      <c r="A872" s="3"/>
      <c r="D872" s="3"/>
    </row>
    <row r="873" ht="15.75" customHeight="1">
      <c r="A873" s="3"/>
      <c r="D873" s="3"/>
    </row>
    <row r="874" ht="15.75" customHeight="1">
      <c r="A874" s="3"/>
      <c r="D874" s="3"/>
    </row>
    <row r="875" ht="15.75" customHeight="1">
      <c r="A875" s="3"/>
      <c r="D875" s="3"/>
    </row>
    <row r="876" ht="15.75" customHeight="1">
      <c r="A876" s="3"/>
      <c r="D876" s="3"/>
    </row>
    <row r="877" ht="15.75" customHeight="1">
      <c r="A877" s="3"/>
      <c r="D877" s="3"/>
    </row>
    <row r="878" ht="15.75" customHeight="1">
      <c r="A878" s="3"/>
      <c r="D878" s="3"/>
    </row>
    <row r="879" ht="15.75" customHeight="1">
      <c r="A879" s="3"/>
      <c r="D879" s="3"/>
    </row>
    <row r="880" ht="15.75" customHeight="1">
      <c r="A880" s="3"/>
      <c r="D880" s="3"/>
    </row>
    <row r="881" ht="15.75" customHeight="1">
      <c r="A881" s="3"/>
      <c r="D881" s="3"/>
    </row>
    <row r="882" ht="15.75" customHeight="1">
      <c r="A882" s="3"/>
      <c r="D882" s="3"/>
    </row>
    <row r="883" ht="15.75" customHeight="1">
      <c r="A883" s="3"/>
      <c r="D883" s="3"/>
    </row>
    <row r="884" ht="15.75" customHeight="1">
      <c r="A884" s="3"/>
      <c r="D884" s="3"/>
    </row>
    <row r="885" ht="15.75" customHeight="1">
      <c r="A885" s="3"/>
      <c r="D885" s="3"/>
    </row>
    <row r="886" ht="15.75" customHeight="1">
      <c r="A886" s="3"/>
      <c r="D886" s="3"/>
    </row>
    <row r="887" ht="15.75" customHeight="1">
      <c r="A887" s="3"/>
      <c r="D887" s="3"/>
    </row>
    <row r="888" ht="15.75" customHeight="1">
      <c r="A888" s="3"/>
      <c r="D888" s="3"/>
    </row>
    <row r="889" ht="15.75" customHeight="1">
      <c r="A889" s="3"/>
      <c r="D889" s="3"/>
    </row>
    <row r="890" ht="15.75" customHeight="1">
      <c r="A890" s="3"/>
      <c r="D890" s="3"/>
    </row>
    <row r="891" ht="15.75" customHeight="1">
      <c r="A891" s="3"/>
      <c r="D891" s="3"/>
    </row>
    <row r="892" ht="15.75" customHeight="1">
      <c r="A892" s="3"/>
      <c r="D892" s="3"/>
    </row>
    <row r="893" ht="15.75" customHeight="1">
      <c r="A893" s="3"/>
      <c r="D893" s="3"/>
    </row>
    <row r="894" ht="15.75" customHeight="1">
      <c r="A894" s="3"/>
      <c r="D894" s="3"/>
    </row>
    <row r="895" ht="15.75" customHeight="1">
      <c r="A895" s="3"/>
      <c r="D895" s="3"/>
    </row>
    <row r="896" ht="15.75" customHeight="1">
      <c r="A896" s="3"/>
      <c r="D896" s="3"/>
    </row>
    <row r="897" ht="15.75" customHeight="1">
      <c r="A897" s="3"/>
      <c r="D897" s="3"/>
    </row>
    <row r="898" ht="15.75" customHeight="1">
      <c r="A898" s="3"/>
      <c r="D898" s="3"/>
    </row>
    <row r="899" ht="15.75" customHeight="1">
      <c r="A899" s="3"/>
      <c r="D899" s="3"/>
    </row>
    <row r="900" ht="15.75" customHeight="1">
      <c r="A900" s="3"/>
      <c r="D900" s="3"/>
    </row>
    <row r="901" ht="15.75" customHeight="1">
      <c r="A901" s="3"/>
      <c r="D901" s="3"/>
    </row>
    <row r="902" ht="15.75" customHeight="1">
      <c r="A902" s="3"/>
      <c r="D902" s="3"/>
    </row>
    <row r="903" ht="15.75" customHeight="1">
      <c r="A903" s="3"/>
      <c r="D903" s="3"/>
    </row>
    <row r="904" ht="15.75" customHeight="1">
      <c r="A904" s="3"/>
      <c r="D904" s="3"/>
    </row>
    <row r="905" ht="15.75" customHeight="1">
      <c r="A905" s="3"/>
      <c r="D905" s="3"/>
    </row>
    <row r="906" ht="15.75" customHeight="1">
      <c r="A906" s="3"/>
      <c r="D906" s="3"/>
    </row>
    <row r="907" ht="15.75" customHeight="1">
      <c r="A907" s="3"/>
      <c r="D907" s="3"/>
    </row>
    <row r="908" ht="15.75" customHeight="1">
      <c r="A908" s="3"/>
      <c r="D908" s="3"/>
    </row>
    <row r="909" ht="15.75" customHeight="1">
      <c r="A909" s="3"/>
      <c r="D909" s="3"/>
    </row>
    <row r="910" ht="15.75" customHeight="1">
      <c r="A910" s="3"/>
      <c r="D910" s="3"/>
    </row>
    <row r="911" ht="15.75" customHeight="1">
      <c r="A911" s="3"/>
      <c r="D911" s="3"/>
    </row>
    <row r="912" ht="15.75" customHeight="1">
      <c r="A912" s="3"/>
      <c r="D912" s="3"/>
    </row>
    <row r="913" ht="15.75" customHeight="1">
      <c r="A913" s="3"/>
      <c r="D913" s="3"/>
    </row>
    <row r="914" ht="15.75" customHeight="1">
      <c r="A914" s="3"/>
      <c r="D914" s="3"/>
    </row>
    <row r="915" ht="15.75" customHeight="1">
      <c r="A915" s="3"/>
      <c r="D915" s="3"/>
    </row>
    <row r="916" ht="15.75" customHeight="1">
      <c r="A916" s="3"/>
      <c r="D916" s="3"/>
    </row>
    <row r="917" ht="15.75" customHeight="1">
      <c r="A917" s="3"/>
      <c r="D917" s="3"/>
    </row>
    <row r="918" ht="15.75" customHeight="1">
      <c r="A918" s="3"/>
      <c r="D918" s="3"/>
    </row>
    <row r="919" ht="15.75" customHeight="1">
      <c r="A919" s="3"/>
      <c r="D919" s="3"/>
    </row>
    <row r="920" ht="15.75" customHeight="1">
      <c r="A920" s="3"/>
      <c r="D920" s="3"/>
    </row>
    <row r="921" ht="15.75" customHeight="1">
      <c r="A921" s="3"/>
      <c r="D921" s="3"/>
    </row>
    <row r="922" ht="15.75" customHeight="1">
      <c r="A922" s="3"/>
      <c r="D922" s="3"/>
    </row>
    <row r="923" ht="15.75" customHeight="1">
      <c r="A923" s="3"/>
      <c r="D923" s="3"/>
    </row>
    <row r="924" ht="15.75" customHeight="1">
      <c r="A924" s="3"/>
      <c r="D924" s="3"/>
    </row>
    <row r="925" ht="15.75" customHeight="1">
      <c r="A925" s="3"/>
      <c r="D925" s="3"/>
    </row>
    <row r="926" ht="15.75" customHeight="1">
      <c r="A926" s="3"/>
      <c r="D926" s="3"/>
    </row>
    <row r="927" ht="15.75" customHeight="1">
      <c r="A927" s="3"/>
      <c r="D927" s="3"/>
    </row>
    <row r="928" ht="15.75" customHeight="1">
      <c r="A928" s="3"/>
      <c r="D928" s="3"/>
    </row>
    <row r="929" ht="15.75" customHeight="1">
      <c r="A929" s="3"/>
      <c r="D929" s="3"/>
    </row>
    <row r="930" ht="15.75" customHeight="1">
      <c r="A930" s="3"/>
      <c r="D930" s="3"/>
    </row>
    <row r="931" ht="15.75" customHeight="1">
      <c r="A931" s="3"/>
      <c r="D931" s="3"/>
    </row>
    <row r="932" ht="15.75" customHeight="1">
      <c r="A932" s="3"/>
      <c r="D932" s="3"/>
    </row>
    <row r="933" ht="15.75" customHeight="1">
      <c r="A933" s="3"/>
      <c r="D933" s="3"/>
    </row>
    <row r="934" ht="15.75" customHeight="1">
      <c r="A934" s="3"/>
      <c r="D934" s="3"/>
    </row>
    <row r="935" ht="15.75" customHeight="1">
      <c r="A935" s="3"/>
      <c r="D935" s="3"/>
    </row>
    <row r="936" ht="15.75" customHeight="1">
      <c r="A936" s="3"/>
      <c r="D936" s="3"/>
    </row>
    <row r="937" ht="15.75" customHeight="1">
      <c r="A937" s="3"/>
      <c r="D937" s="3"/>
    </row>
    <row r="938" ht="15.75" customHeight="1">
      <c r="A938" s="3"/>
      <c r="D938" s="3"/>
    </row>
    <row r="939" ht="15.75" customHeight="1">
      <c r="A939" s="3"/>
      <c r="D939" s="3"/>
    </row>
    <row r="940" ht="15.75" customHeight="1">
      <c r="A940" s="3"/>
      <c r="D940" s="3"/>
    </row>
    <row r="941" ht="15.75" customHeight="1">
      <c r="A941" s="3"/>
      <c r="D941" s="3"/>
    </row>
    <row r="942" ht="15.75" customHeight="1">
      <c r="A942" s="3"/>
      <c r="D942" s="3"/>
    </row>
    <row r="943" ht="15.75" customHeight="1">
      <c r="A943" s="3"/>
      <c r="D943" s="3"/>
    </row>
    <row r="944" ht="15.75" customHeight="1">
      <c r="A944" s="3"/>
      <c r="D944" s="3"/>
    </row>
    <row r="945" ht="15.75" customHeight="1">
      <c r="A945" s="3"/>
      <c r="D945" s="3"/>
    </row>
    <row r="946" ht="15.75" customHeight="1">
      <c r="A946" s="3"/>
      <c r="D946" s="3"/>
    </row>
    <row r="947" ht="15.75" customHeight="1">
      <c r="A947" s="3"/>
      <c r="D947" s="3"/>
    </row>
    <row r="948" ht="15.75" customHeight="1">
      <c r="A948" s="3"/>
      <c r="D948" s="3"/>
    </row>
    <row r="949" ht="15.75" customHeight="1">
      <c r="A949" s="3"/>
      <c r="D949" s="3"/>
    </row>
    <row r="950" ht="15.75" customHeight="1">
      <c r="A950" s="3"/>
      <c r="D950" s="3"/>
    </row>
    <row r="951" ht="15.75" customHeight="1">
      <c r="A951" s="3"/>
      <c r="D951" s="3"/>
    </row>
    <row r="952" ht="15.75" customHeight="1">
      <c r="A952" s="3"/>
      <c r="D952" s="3"/>
    </row>
    <row r="953" ht="15.75" customHeight="1">
      <c r="A953" s="3"/>
      <c r="D953" s="3"/>
    </row>
    <row r="954" ht="15.75" customHeight="1">
      <c r="A954" s="3"/>
      <c r="D954" s="3"/>
    </row>
    <row r="955" ht="15.75" customHeight="1">
      <c r="A955" s="3"/>
      <c r="D955" s="3"/>
    </row>
    <row r="956" ht="15.75" customHeight="1">
      <c r="A956" s="3"/>
      <c r="D956" s="3"/>
    </row>
    <row r="957" ht="15.75" customHeight="1">
      <c r="A957" s="3"/>
      <c r="D957" s="3"/>
    </row>
    <row r="958" ht="15.75" customHeight="1">
      <c r="A958" s="3"/>
      <c r="D958" s="3"/>
    </row>
    <row r="959" ht="15.75" customHeight="1">
      <c r="A959" s="3"/>
      <c r="D959" s="3"/>
    </row>
    <row r="960" ht="15.75" customHeight="1">
      <c r="A960" s="3"/>
      <c r="D960" s="3"/>
    </row>
    <row r="961" ht="15.75" customHeight="1">
      <c r="A961" s="3"/>
      <c r="D961" s="3"/>
    </row>
    <row r="962" ht="15.75" customHeight="1">
      <c r="A962" s="3"/>
      <c r="D962" s="3"/>
    </row>
    <row r="963" ht="15.75" customHeight="1">
      <c r="A963" s="3"/>
      <c r="D963" s="3"/>
    </row>
    <row r="964" ht="15.75" customHeight="1">
      <c r="A964" s="3"/>
      <c r="D964" s="3"/>
    </row>
    <row r="965" ht="15.75" customHeight="1">
      <c r="A965" s="3"/>
      <c r="D965" s="3"/>
    </row>
    <row r="966" ht="15.75" customHeight="1">
      <c r="A966" s="3"/>
      <c r="D966" s="3"/>
    </row>
    <row r="967" ht="15.75" customHeight="1">
      <c r="A967" s="3"/>
      <c r="D967" s="3"/>
    </row>
    <row r="968" ht="15.75" customHeight="1">
      <c r="A968" s="3"/>
      <c r="D968" s="3"/>
    </row>
    <row r="969" ht="15.75" customHeight="1">
      <c r="A969" s="3"/>
      <c r="D969" s="3"/>
    </row>
    <row r="970" ht="15.75" customHeight="1">
      <c r="A970" s="3"/>
      <c r="D970" s="3"/>
    </row>
    <row r="971" ht="15.75" customHeight="1">
      <c r="A971" s="3"/>
      <c r="D971" s="3"/>
    </row>
    <row r="972" ht="15.75" customHeight="1">
      <c r="A972" s="3"/>
      <c r="D972" s="3"/>
    </row>
    <row r="973" ht="15.75" customHeight="1">
      <c r="A973" s="3"/>
      <c r="D973" s="3"/>
    </row>
    <row r="974" ht="15.75" customHeight="1">
      <c r="A974" s="3"/>
      <c r="D974" s="3"/>
    </row>
    <row r="975" ht="15.75" customHeight="1">
      <c r="A975" s="3"/>
      <c r="D975" s="3"/>
    </row>
    <row r="976" ht="15.75" customHeight="1">
      <c r="A976" s="3"/>
      <c r="D976" s="3"/>
    </row>
    <row r="977" ht="15.75" customHeight="1">
      <c r="A977" s="3"/>
      <c r="D977" s="3"/>
    </row>
    <row r="978" ht="15.75" customHeight="1">
      <c r="A978" s="3"/>
      <c r="D978" s="3"/>
    </row>
    <row r="979" ht="15.75" customHeight="1">
      <c r="A979" s="3"/>
      <c r="D979" s="3"/>
    </row>
    <row r="980" ht="15.75" customHeight="1">
      <c r="A980" s="3"/>
      <c r="D980" s="3"/>
    </row>
    <row r="981" ht="15.75" customHeight="1">
      <c r="A981" s="3"/>
      <c r="D981" s="3"/>
    </row>
    <row r="982" ht="15.75" customHeight="1">
      <c r="A982" s="3"/>
      <c r="D982" s="3"/>
    </row>
    <row r="983" ht="15.75" customHeight="1">
      <c r="A983" s="3"/>
      <c r="D983" s="3"/>
    </row>
    <row r="984" ht="15.75" customHeight="1">
      <c r="A984" s="3"/>
      <c r="D984" s="3"/>
    </row>
    <row r="985" ht="15.75" customHeight="1">
      <c r="A985" s="3"/>
      <c r="D985" s="3"/>
    </row>
    <row r="986" ht="15.75" customHeight="1">
      <c r="A986" s="3"/>
      <c r="D986" s="3"/>
    </row>
    <row r="987" ht="15.75" customHeight="1">
      <c r="A987" s="3"/>
      <c r="D987" s="3"/>
    </row>
    <row r="988" ht="15.75" customHeight="1">
      <c r="A988" s="3"/>
      <c r="D988" s="3"/>
    </row>
    <row r="989" ht="15.75" customHeight="1">
      <c r="A989" s="3"/>
      <c r="D989" s="3"/>
    </row>
    <row r="990" ht="15.75" customHeight="1">
      <c r="A990" s="3"/>
      <c r="D990" s="3"/>
    </row>
    <row r="991" ht="15.75" customHeight="1">
      <c r="A991" s="3"/>
      <c r="D991" s="3"/>
    </row>
    <row r="992" ht="15.75" customHeight="1">
      <c r="A992" s="3"/>
      <c r="D992" s="3"/>
    </row>
    <row r="993" ht="15.75" customHeight="1">
      <c r="A993" s="3"/>
      <c r="D993" s="3"/>
    </row>
    <row r="994" ht="15.75" customHeight="1">
      <c r="A994" s="3"/>
      <c r="D994" s="3"/>
    </row>
    <row r="995" ht="15.75" customHeight="1">
      <c r="A995" s="3"/>
      <c r="D995" s="3"/>
    </row>
    <row r="996" ht="15.75" customHeight="1">
      <c r="A996" s="3"/>
      <c r="D996" s="3"/>
    </row>
    <row r="997" ht="15.75" customHeight="1">
      <c r="A997" s="3"/>
      <c r="D997" s="3"/>
    </row>
    <row r="998" ht="15.75" customHeight="1">
      <c r="A998" s="3"/>
      <c r="D998" s="3"/>
    </row>
    <row r="999" ht="15.75" customHeight="1">
      <c r="A999" s="3"/>
      <c r="D999" s="3"/>
    </row>
    <row r="1000" ht="15.75" customHeight="1">
      <c r="A1000" s="3"/>
      <c r="D1000" s="3"/>
    </row>
  </sheetData>
  <autoFilter ref="$A$1:$G$28"/>
  <mergeCells count="1">
    <mergeCell ref="I2:K2"/>
  </mergeCell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</hyperlinks>
  <printOptions/>
  <pageMargins bottom="0.75" footer="0.0" header="0.0" left="0.7" right="0.7" top="0.75"/>
  <pageSetup orientation="landscape"/>
  <drawing r:id="rId2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3" width="32.29"/>
    <col customWidth="1" min="4" max="4" width="8.71"/>
    <col customWidth="1" min="5" max="5" width="56.29"/>
    <col customWidth="1" min="6" max="6" width="14.43"/>
    <col customWidth="1" min="7" max="7" width="16.43"/>
    <col customWidth="1" min="8" max="8" width="96.86"/>
    <col customWidth="1" min="9" max="9" width="14.43"/>
    <col customWidth="1" min="10" max="11" width="8.71"/>
    <col customWidth="1" min="12" max="12" width="10.14"/>
    <col customWidth="1" min="13" max="13" width="13.71"/>
    <col customWidth="1" min="14" max="14" width="20.86"/>
    <col customWidth="1" min="15" max="26" width="8.71"/>
  </cols>
  <sheetData>
    <row r="1">
      <c r="A1" s="71"/>
      <c r="B1" s="7" t="s">
        <v>45</v>
      </c>
      <c r="C1" s="7" t="s">
        <v>46</v>
      </c>
      <c r="D1" s="8" t="s">
        <v>47</v>
      </c>
      <c r="E1" s="7" t="s">
        <v>359</v>
      </c>
      <c r="F1" s="67" t="s">
        <v>1</v>
      </c>
      <c r="G1" s="11" t="s">
        <v>31</v>
      </c>
      <c r="H1" s="74" t="s">
        <v>3</v>
      </c>
    </row>
    <row r="2" hidden="1">
      <c r="A2" s="69">
        <v>1.0</v>
      </c>
      <c r="B2" s="21" t="s">
        <v>847</v>
      </c>
      <c r="C2" s="13" t="s">
        <v>86</v>
      </c>
      <c r="D2" s="14" t="s">
        <v>50</v>
      </c>
      <c r="E2" s="21" t="s">
        <v>848</v>
      </c>
      <c r="F2" s="13" t="s">
        <v>1</v>
      </c>
      <c r="G2" s="71"/>
      <c r="H2" s="74" t="s">
        <v>849</v>
      </c>
      <c r="L2" s="72" t="s">
        <v>51</v>
      </c>
      <c r="M2" s="41"/>
      <c r="N2" s="42"/>
    </row>
    <row r="3" hidden="1">
      <c r="A3" s="69">
        <f t="shared" ref="A3:A86" si="1">A2+1</f>
        <v>2</v>
      </c>
      <c r="B3" s="21" t="s">
        <v>850</v>
      </c>
      <c r="C3" s="13" t="s">
        <v>56</v>
      </c>
      <c r="D3" s="14" t="s">
        <v>78</v>
      </c>
      <c r="E3" s="21" t="s">
        <v>851</v>
      </c>
      <c r="F3" s="13" t="s">
        <v>1</v>
      </c>
      <c r="G3" s="71"/>
      <c r="H3" s="74" t="s">
        <v>852</v>
      </c>
      <c r="L3" s="21" t="s">
        <v>1</v>
      </c>
      <c r="M3" s="21" t="s">
        <v>2</v>
      </c>
      <c r="N3" s="74" t="s">
        <v>3</v>
      </c>
    </row>
    <row r="4" hidden="1">
      <c r="A4" s="69">
        <f t="shared" si="1"/>
        <v>3</v>
      </c>
      <c r="B4" s="21" t="s">
        <v>853</v>
      </c>
      <c r="C4" s="13" t="s">
        <v>86</v>
      </c>
      <c r="D4" s="14" t="s">
        <v>78</v>
      </c>
      <c r="E4" s="21" t="s">
        <v>848</v>
      </c>
      <c r="F4" s="124" t="s">
        <v>1</v>
      </c>
      <c r="G4" s="71"/>
      <c r="H4" s="71"/>
      <c r="L4" s="14">
        <f>COUNTIF(F2:F1000,"Registered")</f>
        <v>49</v>
      </c>
      <c r="M4" s="14">
        <f>COUNTIF(G2:G1000,"Not Registered")</f>
        <v>36</v>
      </c>
      <c r="N4" s="14">
        <f>COUNTA(H2:H1000)</f>
        <v>40</v>
      </c>
    </row>
    <row r="5" hidden="1">
      <c r="A5" s="14">
        <f t="shared" si="1"/>
        <v>4</v>
      </c>
      <c r="B5" s="21" t="s">
        <v>854</v>
      </c>
      <c r="C5" s="13" t="s">
        <v>58</v>
      </c>
      <c r="D5" s="14" t="s">
        <v>50</v>
      </c>
      <c r="E5" s="21" t="s">
        <v>851</v>
      </c>
      <c r="F5" s="90" t="s">
        <v>1</v>
      </c>
      <c r="G5" s="74"/>
      <c r="H5" s="71"/>
    </row>
    <row r="6" hidden="1">
      <c r="A6" s="14">
        <f t="shared" si="1"/>
        <v>5</v>
      </c>
      <c r="B6" s="21" t="s">
        <v>855</v>
      </c>
      <c r="C6" s="13" t="s">
        <v>56</v>
      </c>
      <c r="D6" s="14" t="s">
        <v>50</v>
      </c>
      <c r="E6" s="21" t="s">
        <v>848</v>
      </c>
      <c r="G6" s="21" t="s">
        <v>2</v>
      </c>
      <c r="H6" s="74" t="s">
        <v>123</v>
      </c>
    </row>
    <row r="7" hidden="1">
      <c r="A7" s="14">
        <f t="shared" si="1"/>
        <v>6</v>
      </c>
      <c r="B7" s="21" t="s">
        <v>856</v>
      </c>
      <c r="C7" s="13" t="s">
        <v>56</v>
      </c>
      <c r="D7" s="14" t="s">
        <v>50</v>
      </c>
      <c r="E7" s="21" t="s">
        <v>857</v>
      </c>
      <c r="F7" s="90" t="s">
        <v>1</v>
      </c>
      <c r="G7" s="74"/>
      <c r="H7" s="71"/>
    </row>
    <row r="8" hidden="1">
      <c r="A8" s="14">
        <f t="shared" si="1"/>
        <v>7</v>
      </c>
      <c r="B8" s="21" t="s">
        <v>858</v>
      </c>
      <c r="C8" s="13" t="s">
        <v>86</v>
      </c>
      <c r="D8" s="14" t="s">
        <v>78</v>
      </c>
      <c r="E8" s="21" t="s">
        <v>848</v>
      </c>
      <c r="F8" s="70" t="s">
        <v>1</v>
      </c>
      <c r="G8" s="71"/>
      <c r="H8" s="71"/>
    </row>
    <row r="9" hidden="1">
      <c r="A9" s="14">
        <f t="shared" si="1"/>
        <v>8</v>
      </c>
      <c r="B9" s="21" t="s">
        <v>859</v>
      </c>
      <c r="C9" s="13" t="s">
        <v>86</v>
      </c>
      <c r="D9" s="14" t="s">
        <v>78</v>
      </c>
      <c r="E9" s="21" t="s">
        <v>851</v>
      </c>
      <c r="F9" s="71"/>
      <c r="G9" s="21" t="s">
        <v>2</v>
      </c>
      <c r="H9" s="74" t="s">
        <v>123</v>
      </c>
    </row>
    <row r="10" hidden="1">
      <c r="A10" s="14">
        <f t="shared" si="1"/>
        <v>9</v>
      </c>
      <c r="B10" s="21" t="s">
        <v>860</v>
      </c>
      <c r="C10" s="13" t="s">
        <v>56</v>
      </c>
      <c r="D10" s="14" t="s">
        <v>78</v>
      </c>
      <c r="E10" s="21" t="s">
        <v>857</v>
      </c>
      <c r="F10" s="71"/>
      <c r="G10" s="21" t="s">
        <v>2</v>
      </c>
      <c r="H10" s="74" t="s">
        <v>123</v>
      </c>
    </row>
    <row r="11" hidden="1">
      <c r="A11" s="14">
        <f t="shared" si="1"/>
        <v>10</v>
      </c>
      <c r="B11" s="21" t="s">
        <v>861</v>
      </c>
      <c r="C11" s="13" t="s">
        <v>56</v>
      </c>
      <c r="D11" s="14" t="s">
        <v>50</v>
      </c>
      <c r="E11" s="21" t="s">
        <v>851</v>
      </c>
      <c r="F11" s="71"/>
      <c r="G11" s="21" t="s">
        <v>2</v>
      </c>
      <c r="H11" s="74" t="s">
        <v>123</v>
      </c>
    </row>
    <row r="12" hidden="1">
      <c r="A12" s="14">
        <f t="shared" si="1"/>
        <v>11</v>
      </c>
      <c r="B12" s="21" t="s">
        <v>862</v>
      </c>
      <c r="C12" s="13" t="s">
        <v>56</v>
      </c>
      <c r="D12" s="14" t="s">
        <v>50</v>
      </c>
      <c r="E12" s="21" t="s">
        <v>851</v>
      </c>
      <c r="F12" s="71"/>
      <c r="G12" s="21" t="s">
        <v>2</v>
      </c>
      <c r="H12" s="74" t="s">
        <v>123</v>
      </c>
    </row>
    <row r="13" hidden="1">
      <c r="A13" s="14">
        <f t="shared" si="1"/>
        <v>12</v>
      </c>
      <c r="B13" s="21" t="s">
        <v>863</v>
      </c>
      <c r="C13" s="13" t="s">
        <v>86</v>
      </c>
      <c r="D13" s="14" t="s">
        <v>50</v>
      </c>
      <c r="E13" s="21" t="s">
        <v>848</v>
      </c>
      <c r="F13" s="70" t="s">
        <v>1</v>
      </c>
      <c r="G13" s="71"/>
      <c r="H13" s="71"/>
    </row>
    <row r="14" hidden="1">
      <c r="A14" s="14">
        <f t="shared" si="1"/>
        <v>13</v>
      </c>
      <c r="B14" s="21" t="s">
        <v>864</v>
      </c>
      <c r="C14" s="13" t="s">
        <v>86</v>
      </c>
      <c r="D14" s="14" t="s">
        <v>78</v>
      </c>
      <c r="E14" s="21" t="s">
        <v>851</v>
      </c>
      <c r="F14" s="90" t="s">
        <v>1</v>
      </c>
      <c r="G14" s="74"/>
      <c r="H14" s="71"/>
    </row>
    <row r="15" hidden="1">
      <c r="A15" s="14">
        <f t="shared" si="1"/>
        <v>14</v>
      </c>
      <c r="B15" s="21" t="s">
        <v>865</v>
      </c>
      <c r="C15" s="13" t="s">
        <v>58</v>
      </c>
      <c r="D15" s="14" t="s">
        <v>50</v>
      </c>
      <c r="E15" s="21" t="s">
        <v>848</v>
      </c>
      <c r="F15" s="90" t="s">
        <v>1</v>
      </c>
      <c r="G15" s="74"/>
      <c r="H15" s="71"/>
    </row>
    <row r="16" hidden="1">
      <c r="A16" s="14">
        <f t="shared" si="1"/>
        <v>15</v>
      </c>
      <c r="B16" s="21" t="s">
        <v>866</v>
      </c>
      <c r="C16" s="13" t="s">
        <v>86</v>
      </c>
      <c r="D16" s="14" t="s">
        <v>50</v>
      </c>
      <c r="E16" s="21" t="s">
        <v>851</v>
      </c>
      <c r="G16" s="21" t="s">
        <v>2</v>
      </c>
      <c r="H16" s="74" t="s">
        <v>123</v>
      </c>
    </row>
    <row r="17" hidden="1">
      <c r="A17" s="14">
        <f t="shared" si="1"/>
        <v>16</v>
      </c>
      <c r="B17" s="21" t="s">
        <v>867</v>
      </c>
      <c r="C17" s="13" t="s">
        <v>58</v>
      </c>
      <c r="D17" s="14" t="s">
        <v>50</v>
      </c>
      <c r="E17" s="21" t="s">
        <v>857</v>
      </c>
      <c r="F17" s="90" t="s">
        <v>1</v>
      </c>
      <c r="G17" s="74"/>
      <c r="H17" s="71"/>
    </row>
    <row r="18" hidden="1">
      <c r="A18" s="14">
        <f t="shared" si="1"/>
        <v>17</v>
      </c>
      <c r="B18" s="21" t="s">
        <v>868</v>
      </c>
      <c r="C18" s="13" t="s">
        <v>56</v>
      </c>
      <c r="D18" s="14" t="s">
        <v>50</v>
      </c>
      <c r="E18" s="21" t="s">
        <v>851</v>
      </c>
      <c r="F18" s="70" t="s">
        <v>1</v>
      </c>
      <c r="G18" s="71"/>
      <c r="H18" s="74"/>
    </row>
    <row r="19" hidden="1">
      <c r="A19" s="14">
        <f t="shared" si="1"/>
        <v>18</v>
      </c>
      <c r="B19" s="21" t="s">
        <v>869</v>
      </c>
      <c r="C19" s="13" t="s">
        <v>56</v>
      </c>
      <c r="D19" s="14" t="s">
        <v>50</v>
      </c>
      <c r="E19" s="21" t="s">
        <v>848</v>
      </c>
      <c r="F19" s="71"/>
      <c r="G19" s="21" t="s">
        <v>2</v>
      </c>
      <c r="H19" s="74" t="s">
        <v>123</v>
      </c>
    </row>
    <row r="20" hidden="1">
      <c r="A20" s="14">
        <f t="shared" si="1"/>
        <v>19</v>
      </c>
      <c r="B20" s="21" t="s">
        <v>870</v>
      </c>
      <c r="C20" s="13" t="s">
        <v>86</v>
      </c>
      <c r="D20" s="14" t="s">
        <v>78</v>
      </c>
      <c r="E20" s="21" t="s">
        <v>857</v>
      </c>
      <c r="F20" s="85" t="s">
        <v>1</v>
      </c>
      <c r="G20" s="21"/>
      <c r="H20" s="71"/>
    </row>
    <row r="21" ht="15.75" hidden="1" customHeight="1">
      <c r="A21" s="14">
        <f t="shared" si="1"/>
        <v>20</v>
      </c>
      <c r="B21" s="21" t="s">
        <v>871</v>
      </c>
      <c r="C21" s="13" t="s">
        <v>56</v>
      </c>
      <c r="D21" s="14" t="s">
        <v>78</v>
      </c>
      <c r="E21" s="21" t="s">
        <v>848</v>
      </c>
      <c r="F21" s="71"/>
      <c r="G21" s="21" t="s">
        <v>2</v>
      </c>
      <c r="H21" s="74" t="s">
        <v>123</v>
      </c>
    </row>
    <row r="22" ht="15.75" hidden="1" customHeight="1">
      <c r="A22" s="14">
        <f t="shared" si="1"/>
        <v>21</v>
      </c>
      <c r="B22" s="21" t="s">
        <v>872</v>
      </c>
      <c r="C22" s="13" t="s">
        <v>56</v>
      </c>
      <c r="D22" s="14" t="s">
        <v>50</v>
      </c>
      <c r="E22" s="21" t="s">
        <v>848</v>
      </c>
      <c r="F22" s="70" t="s">
        <v>1</v>
      </c>
      <c r="G22" s="71"/>
      <c r="H22" s="71"/>
    </row>
    <row r="23" ht="15.75" hidden="1" customHeight="1">
      <c r="A23" s="14">
        <f t="shared" si="1"/>
        <v>22</v>
      </c>
      <c r="B23" s="21" t="s">
        <v>873</v>
      </c>
      <c r="C23" s="13" t="s">
        <v>86</v>
      </c>
      <c r="D23" s="14" t="s">
        <v>78</v>
      </c>
      <c r="E23" s="21" t="s">
        <v>851</v>
      </c>
      <c r="F23" s="90" t="s">
        <v>1</v>
      </c>
      <c r="G23" s="74"/>
      <c r="H23" s="71"/>
    </row>
    <row r="24" ht="15.75" hidden="1" customHeight="1">
      <c r="A24" s="14">
        <f t="shared" si="1"/>
        <v>23</v>
      </c>
      <c r="B24" s="21" t="s">
        <v>874</v>
      </c>
      <c r="C24" s="13" t="s">
        <v>56</v>
      </c>
      <c r="D24" s="14" t="s">
        <v>50</v>
      </c>
      <c r="E24" s="21" t="s">
        <v>851</v>
      </c>
      <c r="F24" s="90" t="s">
        <v>1</v>
      </c>
      <c r="G24" s="74"/>
      <c r="H24" s="71"/>
    </row>
    <row r="25" ht="15.75" hidden="1" customHeight="1">
      <c r="A25" s="14">
        <f t="shared" si="1"/>
        <v>24</v>
      </c>
      <c r="B25" s="21" t="s">
        <v>875</v>
      </c>
      <c r="C25" s="13" t="s">
        <v>58</v>
      </c>
      <c r="D25" s="14" t="s">
        <v>78</v>
      </c>
      <c r="E25" s="21" t="s">
        <v>851</v>
      </c>
      <c r="F25" s="90" t="s">
        <v>1</v>
      </c>
      <c r="G25" s="74"/>
      <c r="H25" s="71"/>
    </row>
    <row r="26" ht="15.75" hidden="1" customHeight="1">
      <c r="A26" s="14">
        <f t="shared" si="1"/>
        <v>25</v>
      </c>
      <c r="B26" s="21" t="s">
        <v>876</v>
      </c>
      <c r="C26" s="13" t="s">
        <v>56</v>
      </c>
      <c r="D26" s="14" t="s">
        <v>78</v>
      </c>
      <c r="E26" s="21" t="s">
        <v>851</v>
      </c>
      <c r="F26" s="71"/>
      <c r="G26" s="21" t="s">
        <v>2</v>
      </c>
      <c r="H26" s="74" t="s">
        <v>123</v>
      </c>
    </row>
    <row r="27" ht="15.75" hidden="1" customHeight="1">
      <c r="A27" s="14">
        <f t="shared" si="1"/>
        <v>26</v>
      </c>
      <c r="B27" s="21" t="s">
        <v>877</v>
      </c>
      <c r="C27" s="13" t="s">
        <v>49</v>
      </c>
      <c r="D27" s="14" t="s">
        <v>78</v>
      </c>
      <c r="E27" s="21" t="s">
        <v>848</v>
      </c>
      <c r="F27" s="71"/>
      <c r="G27" s="21" t="s">
        <v>2</v>
      </c>
      <c r="H27" s="74" t="s">
        <v>123</v>
      </c>
    </row>
    <row r="28" ht="15.75" hidden="1" customHeight="1">
      <c r="A28" s="14">
        <f t="shared" si="1"/>
        <v>27</v>
      </c>
      <c r="B28" s="21" t="s">
        <v>878</v>
      </c>
      <c r="C28" s="13" t="s">
        <v>306</v>
      </c>
      <c r="D28" s="14" t="s">
        <v>50</v>
      </c>
      <c r="E28" s="21" t="s">
        <v>851</v>
      </c>
      <c r="F28" s="70" t="s">
        <v>1</v>
      </c>
      <c r="G28" s="71"/>
      <c r="H28" s="71"/>
    </row>
    <row r="29" ht="15.75" hidden="1" customHeight="1">
      <c r="A29" s="14">
        <f t="shared" si="1"/>
        <v>28</v>
      </c>
      <c r="B29" s="21" t="s">
        <v>879</v>
      </c>
      <c r="C29" s="13" t="s">
        <v>58</v>
      </c>
      <c r="D29" s="14" t="s">
        <v>78</v>
      </c>
      <c r="E29" s="21" t="s">
        <v>848</v>
      </c>
      <c r="F29" s="71"/>
      <c r="G29" s="21" t="s">
        <v>2</v>
      </c>
      <c r="H29" s="74" t="s">
        <v>69</v>
      </c>
    </row>
    <row r="30" ht="15.75" hidden="1" customHeight="1">
      <c r="A30" s="14">
        <f t="shared" si="1"/>
        <v>29</v>
      </c>
      <c r="B30" s="21" t="s">
        <v>880</v>
      </c>
      <c r="C30" s="13" t="s">
        <v>56</v>
      </c>
      <c r="D30" s="14" t="s">
        <v>50</v>
      </c>
      <c r="E30" s="21" t="s">
        <v>851</v>
      </c>
      <c r="F30" s="71"/>
      <c r="G30" s="21" t="s">
        <v>2</v>
      </c>
      <c r="H30" s="74" t="s">
        <v>69</v>
      </c>
    </row>
    <row r="31" ht="15.75" hidden="1" customHeight="1">
      <c r="A31" s="109">
        <f t="shared" si="1"/>
        <v>30</v>
      </c>
      <c r="B31" s="21" t="s">
        <v>881</v>
      </c>
      <c r="C31" s="13" t="s">
        <v>56</v>
      </c>
      <c r="D31" s="14" t="s">
        <v>78</v>
      </c>
      <c r="E31" s="21" t="s">
        <v>851</v>
      </c>
      <c r="F31" s="70" t="s">
        <v>1</v>
      </c>
      <c r="G31" s="71"/>
      <c r="H31" s="71"/>
    </row>
    <row r="32" ht="15.75" hidden="1" customHeight="1">
      <c r="A32" s="14">
        <f t="shared" si="1"/>
        <v>31</v>
      </c>
      <c r="B32" s="21" t="s">
        <v>882</v>
      </c>
      <c r="C32" s="13" t="s">
        <v>58</v>
      </c>
      <c r="D32" s="14" t="s">
        <v>50</v>
      </c>
      <c r="E32" s="21" t="s">
        <v>848</v>
      </c>
      <c r="F32" s="70" t="s">
        <v>1</v>
      </c>
      <c r="G32" s="71"/>
      <c r="H32" s="71"/>
    </row>
    <row r="33" ht="15.75" hidden="1" customHeight="1">
      <c r="A33" s="14">
        <f t="shared" si="1"/>
        <v>32</v>
      </c>
      <c r="B33" s="21" t="s">
        <v>883</v>
      </c>
      <c r="C33" s="13" t="s">
        <v>58</v>
      </c>
      <c r="D33" s="14" t="s">
        <v>50</v>
      </c>
      <c r="E33" s="21" t="s">
        <v>848</v>
      </c>
      <c r="F33" s="70" t="s">
        <v>1</v>
      </c>
      <c r="G33" s="71"/>
      <c r="H33" s="71"/>
    </row>
    <row r="34" ht="15.75" hidden="1" customHeight="1">
      <c r="A34" s="14">
        <f t="shared" si="1"/>
        <v>33</v>
      </c>
      <c r="B34" s="21" t="s">
        <v>884</v>
      </c>
      <c r="C34" s="13" t="s">
        <v>56</v>
      </c>
      <c r="D34" s="14" t="s">
        <v>78</v>
      </c>
      <c r="E34" s="21" t="s">
        <v>851</v>
      </c>
      <c r="F34" s="90" t="s">
        <v>1</v>
      </c>
      <c r="G34" s="74"/>
      <c r="H34" s="71"/>
    </row>
    <row r="35" ht="15.75" hidden="1" customHeight="1">
      <c r="A35" s="14">
        <f t="shared" si="1"/>
        <v>34</v>
      </c>
      <c r="B35" s="21" t="s">
        <v>885</v>
      </c>
      <c r="C35" s="13" t="s">
        <v>86</v>
      </c>
      <c r="D35" s="14" t="s">
        <v>50</v>
      </c>
      <c r="E35" s="21" t="s">
        <v>848</v>
      </c>
      <c r="F35" s="90" t="s">
        <v>1</v>
      </c>
      <c r="G35" s="74"/>
      <c r="H35" s="71"/>
    </row>
    <row r="36" ht="15.75" hidden="1" customHeight="1">
      <c r="A36" s="14">
        <f t="shared" si="1"/>
        <v>35</v>
      </c>
      <c r="B36" s="21" t="s">
        <v>886</v>
      </c>
      <c r="C36" s="13" t="s">
        <v>58</v>
      </c>
      <c r="D36" s="14" t="s">
        <v>50</v>
      </c>
      <c r="E36" s="21" t="s">
        <v>848</v>
      </c>
      <c r="F36" s="90" t="s">
        <v>1</v>
      </c>
      <c r="G36" s="74"/>
      <c r="H36" s="71"/>
    </row>
    <row r="37" ht="15.75" hidden="1" customHeight="1">
      <c r="A37" s="14">
        <f t="shared" si="1"/>
        <v>36</v>
      </c>
      <c r="B37" s="21" t="s">
        <v>887</v>
      </c>
      <c r="C37" s="13" t="s">
        <v>86</v>
      </c>
      <c r="D37" s="14" t="s">
        <v>50</v>
      </c>
      <c r="E37" s="21" t="s">
        <v>851</v>
      </c>
      <c r="F37" s="71"/>
      <c r="G37" s="21" t="s">
        <v>2</v>
      </c>
      <c r="H37" s="74" t="s">
        <v>123</v>
      </c>
    </row>
    <row r="38" ht="15.75" hidden="1" customHeight="1">
      <c r="A38" s="14">
        <f t="shared" si="1"/>
        <v>37</v>
      </c>
      <c r="B38" s="21" t="s">
        <v>888</v>
      </c>
      <c r="C38" s="13" t="s">
        <v>56</v>
      </c>
      <c r="D38" s="14" t="s">
        <v>78</v>
      </c>
      <c r="E38" s="21" t="s">
        <v>851</v>
      </c>
      <c r="F38" s="71"/>
      <c r="G38" s="21" t="s">
        <v>2</v>
      </c>
      <c r="H38" s="74" t="s">
        <v>123</v>
      </c>
    </row>
    <row r="39" ht="15.75" hidden="1" customHeight="1">
      <c r="A39" s="14">
        <f t="shared" si="1"/>
        <v>38</v>
      </c>
      <c r="B39" s="21" t="s">
        <v>889</v>
      </c>
      <c r="C39" s="13" t="s">
        <v>86</v>
      </c>
      <c r="D39" s="14" t="s">
        <v>50</v>
      </c>
      <c r="E39" s="21" t="s">
        <v>857</v>
      </c>
      <c r="F39" s="70" t="s">
        <v>1</v>
      </c>
      <c r="G39" s="71"/>
      <c r="H39" s="74"/>
    </row>
    <row r="40" ht="15.75" hidden="1" customHeight="1">
      <c r="A40" s="14">
        <f t="shared" si="1"/>
        <v>39</v>
      </c>
      <c r="B40" s="21" t="s">
        <v>890</v>
      </c>
      <c r="C40" s="13" t="s">
        <v>56</v>
      </c>
      <c r="D40" s="14" t="s">
        <v>78</v>
      </c>
      <c r="E40" s="21" t="s">
        <v>851</v>
      </c>
      <c r="F40" s="70" t="s">
        <v>1</v>
      </c>
      <c r="G40" s="71"/>
      <c r="H40" s="71"/>
    </row>
    <row r="41" ht="15.75" hidden="1" customHeight="1">
      <c r="A41" s="14">
        <f t="shared" si="1"/>
        <v>40</v>
      </c>
      <c r="B41" s="21" t="s">
        <v>891</v>
      </c>
      <c r="C41" s="13" t="s">
        <v>86</v>
      </c>
      <c r="D41" s="14" t="s">
        <v>50</v>
      </c>
      <c r="E41" s="21" t="s">
        <v>851</v>
      </c>
      <c r="F41" s="70" t="s">
        <v>1</v>
      </c>
      <c r="G41" s="71"/>
      <c r="H41" s="71"/>
    </row>
    <row r="42" ht="15.75" hidden="1" customHeight="1">
      <c r="A42" s="14">
        <f t="shared" si="1"/>
        <v>41</v>
      </c>
      <c r="B42" s="21" t="s">
        <v>892</v>
      </c>
      <c r="C42" s="13" t="s">
        <v>56</v>
      </c>
      <c r="D42" s="14" t="s">
        <v>78</v>
      </c>
      <c r="E42" s="21" t="s">
        <v>857</v>
      </c>
      <c r="F42" s="90" t="s">
        <v>1</v>
      </c>
      <c r="G42" s="74"/>
      <c r="H42" s="71"/>
    </row>
    <row r="43" ht="15.75" hidden="1" customHeight="1">
      <c r="A43" s="14">
        <f t="shared" si="1"/>
        <v>42</v>
      </c>
      <c r="B43" s="21" t="s">
        <v>893</v>
      </c>
      <c r="C43" s="13" t="s">
        <v>56</v>
      </c>
      <c r="D43" s="14" t="s">
        <v>50</v>
      </c>
      <c r="E43" s="21" t="s">
        <v>857</v>
      </c>
      <c r="F43" s="13" t="s">
        <v>1</v>
      </c>
      <c r="G43" s="71"/>
      <c r="H43" s="74" t="s">
        <v>894</v>
      </c>
    </row>
    <row r="44" ht="15.75" hidden="1" customHeight="1">
      <c r="A44" s="14">
        <f t="shared" si="1"/>
        <v>43</v>
      </c>
      <c r="B44" s="21" t="s">
        <v>895</v>
      </c>
      <c r="C44" s="13" t="s">
        <v>86</v>
      </c>
      <c r="D44" s="14" t="s">
        <v>50</v>
      </c>
      <c r="E44" s="21" t="s">
        <v>857</v>
      </c>
      <c r="F44" s="71"/>
      <c r="G44" s="21" t="s">
        <v>2</v>
      </c>
      <c r="H44" s="74" t="s">
        <v>123</v>
      </c>
    </row>
    <row r="45" ht="15.75" hidden="1" customHeight="1">
      <c r="A45" s="14">
        <f t="shared" si="1"/>
        <v>44</v>
      </c>
      <c r="B45" s="21" t="s">
        <v>896</v>
      </c>
      <c r="C45" s="13" t="s">
        <v>58</v>
      </c>
      <c r="D45" s="14" t="s">
        <v>50</v>
      </c>
      <c r="E45" s="21" t="s">
        <v>848</v>
      </c>
      <c r="F45" s="71"/>
      <c r="G45" s="21" t="s">
        <v>2</v>
      </c>
      <c r="H45" s="74" t="s">
        <v>123</v>
      </c>
    </row>
    <row r="46" ht="15.75" hidden="1" customHeight="1">
      <c r="A46" s="14">
        <f t="shared" si="1"/>
        <v>45</v>
      </c>
      <c r="B46" s="21" t="s">
        <v>897</v>
      </c>
      <c r="C46" s="13" t="s">
        <v>86</v>
      </c>
      <c r="D46" s="14" t="s">
        <v>50</v>
      </c>
      <c r="E46" s="21" t="s">
        <v>857</v>
      </c>
      <c r="F46" s="13" t="s">
        <v>1</v>
      </c>
      <c r="G46" s="71"/>
      <c r="H46" s="74" t="s">
        <v>898</v>
      </c>
    </row>
    <row r="47" ht="15.75" hidden="1" customHeight="1">
      <c r="A47" s="14">
        <f t="shared" si="1"/>
        <v>46</v>
      </c>
      <c r="B47" s="21" t="s">
        <v>899</v>
      </c>
      <c r="C47" s="13" t="s">
        <v>86</v>
      </c>
      <c r="D47" s="14" t="s">
        <v>50</v>
      </c>
      <c r="E47" s="21" t="s">
        <v>848</v>
      </c>
      <c r="F47" s="90" t="s">
        <v>1</v>
      </c>
      <c r="G47" s="74"/>
      <c r="H47" s="71"/>
    </row>
    <row r="48" ht="15.75" hidden="1" customHeight="1">
      <c r="A48" s="14">
        <f t="shared" si="1"/>
        <v>47</v>
      </c>
      <c r="B48" s="21" t="s">
        <v>900</v>
      </c>
      <c r="C48" s="13" t="s">
        <v>58</v>
      </c>
      <c r="D48" s="14" t="s">
        <v>50</v>
      </c>
      <c r="E48" s="21" t="s">
        <v>851</v>
      </c>
      <c r="F48" s="70" t="s">
        <v>1</v>
      </c>
      <c r="G48" s="71"/>
      <c r="H48" s="82"/>
    </row>
    <row r="49" ht="15.75" hidden="1" customHeight="1">
      <c r="A49" s="14">
        <f t="shared" si="1"/>
        <v>48</v>
      </c>
      <c r="B49" s="21" t="s">
        <v>901</v>
      </c>
      <c r="C49" s="13" t="s">
        <v>86</v>
      </c>
      <c r="D49" s="14" t="s">
        <v>78</v>
      </c>
      <c r="E49" s="21" t="s">
        <v>857</v>
      </c>
      <c r="F49" s="90" t="s">
        <v>1</v>
      </c>
      <c r="G49" s="74"/>
      <c r="H49" s="71"/>
    </row>
    <row r="50" ht="15.75" hidden="1" customHeight="1">
      <c r="A50" s="14">
        <f t="shared" si="1"/>
        <v>49</v>
      </c>
      <c r="B50" s="21" t="s">
        <v>902</v>
      </c>
      <c r="C50" s="13" t="s">
        <v>86</v>
      </c>
      <c r="D50" s="14" t="s">
        <v>78</v>
      </c>
      <c r="E50" s="21" t="s">
        <v>851</v>
      </c>
      <c r="F50" s="71"/>
      <c r="G50" s="21" t="s">
        <v>2</v>
      </c>
      <c r="H50" s="74" t="s">
        <v>123</v>
      </c>
    </row>
    <row r="51" ht="15.75" hidden="1" customHeight="1">
      <c r="A51" s="14">
        <f t="shared" si="1"/>
        <v>50</v>
      </c>
      <c r="B51" s="21" t="s">
        <v>903</v>
      </c>
      <c r="C51" s="13" t="s">
        <v>56</v>
      </c>
      <c r="D51" s="14" t="s">
        <v>78</v>
      </c>
      <c r="E51" s="21" t="s">
        <v>848</v>
      </c>
      <c r="F51" s="71"/>
      <c r="G51" s="21" t="s">
        <v>2</v>
      </c>
      <c r="H51" s="74" t="s">
        <v>123</v>
      </c>
    </row>
    <row r="52" ht="15.75" hidden="1" customHeight="1">
      <c r="A52" s="14">
        <f t="shared" si="1"/>
        <v>51</v>
      </c>
      <c r="B52" s="21" t="s">
        <v>904</v>
      </c>
      <c r="C52" s="13" t="s">
        <v>56</v>
      </c>
      <c r="D52" s="14" t="s">
        <v>50</v>
      </c>
      <c r="E52" s="21" t="s">
        <v>848</v>
      </c>
      <c r="F52" s="71"/>
      <c r="G52" s="21" t="s">
        <v>2</v>
      </c>
      <c r="H52" s="74" t="s">
        <v>123</v>
      </c>
    </row>
    <row r="53" ht="15.0" hidden="1" customHeight="1">
      <c r="A53" s="14">
        <f t="shared" si="1"/>
        <v>52</v>
      </c>
      <c r="B53" s="21" t="s">
        <v>905</v>
      </c>
      <c r="C53" s="13" t="s">
        <v>56</v>
      </c>
      <c r="D53" s="14" t="s">
        <v>50</v>
      </c>
      <c r="E53" s="21" t="s">
        <v>851</v>
      </c>
      <c r="F53" s="71"/>
      <c r="G53" s="21" t="s">
        <v>2</v>
      </c>
      <c r="H53" s="74" t="s">
        <v>123</v>
      </c>
    </row>
    <row r="54" ht="15.75" hidden="1" customHeight="1">
      <c r="A54" s="14">
        <f t="shared" si="1"/>
        <v>53</v>
      </c>
      <c r="B54" s="21" t="s">
        <v>906</v>
      </c>
      <c r="C54" s="13" t="s">
        <v>58</v>
      </c>
      <c r="D54" s="14" t="s">
        <v>78</v>
      </c>
      <c r="E54" s="21" t="s">
        <v>848</v>
      </c>
      <c r="F54" s="90" t="s">
        <v>1</v>
      </c>
      <c r="G54" s="74"/>
      <c r="H54" s="71"/>
    </row>
    <row r="55" ht="15.75" hidden="1" customHeight="1">
      <c r="A55" s="14">
        <f t="shared" si="1"/>
        <v>54</v>
      </c>
      <c r="B55" s="21" t="s">
        <v>907</v>
      </c>
      <c r="C55" s="13" t="s">
        <v>56</v>
      </c>
      <c r="D55" s="14" t="s">
        <v>50</v>
      </c>
      <c r="E55" s="21" t="s">
        <v>851</v>
      </c>
      <c r="G55" s="21" t="s">
        <v>2</v>
      </c>
      <c r="H55" s="74" t="s">
        <v>123</v>
      </c>
    </row>
    <row r="56" ht="15.75" hidden="1" customHeight="1">
      <c r="A56" s="14">
        <f t="shared" si="1"/>
        <v>55</v>
      </c>
      <c r="B56" s="21" t="s">
        <v>908</v>
      </c>
      <c r="C56" s="13" t="s">
        <v>56</v>
      </c>
      <c r="D56" s="14" t="s">
        <v>50</v>
      </c>
      <c r="E56" s="21" t="s">
        <v>848</v>
      </c>
      <c r="F56" s="70" t="s">
        <v>1</v>
      </c>
      <c r="G56" s="71"/>
      <c r="H56" s="71"/>
    </row>
    <row r="57" ht="15.75" hidden="1" customHeight="1">
      <c r="A57" s="14">
        <f t="shared" si="1"/>
        <v>56</v>
      </c>
      <c r="B57" s="21" t="s">
        <v>909</v>
      </c>
      <c r="C57" s="13" t="s">
        <v>56</v>
      </c>
      <c r="D57" s="14" t="s">
        <v>78</v>
      </c>
      <c r="E57" s="21" t="s">
        <v>851</v>
      </c>
      <c r="F57" s="71"/>
      <c r="G57" s="21" t="s">
        <v>2</v>
      </c>
      <c r="H57" s="74" t="s">
        <v>123</v>
      </c>
    </row>
    <row r="58" ht="15.75" hidden="1" customHeight="1">
      <c r="A58" s="14">
        <f t="shared" si="1"/>
        <v>57</v>
      </c>
      <c r="B58" s="21" t="s">
        <v>910</v>
      </c>
      <c r="C58" s="13" t="s">
        <v>56</v>
      </c>
      <c r="D58" s="14" t="s">
        <v>50</v>
      </c>
      <c r="E58" s="21" t="s">
        <v>848</v>
      </c>
      <c r="F58" s="71"/>
      <c r="G58" s="21" t="s">
        <v>2</v>
      </c>
      <c r="H58" s="74" t="s">
        <v>123</v>
      </c>
    </row>
    <row r="59" ht="15.75" hidden="1" customHeight="1">
      <c r="A59" s="14">
        <f t="shared" si="1"/>
        <v>58</v>
      </c>
      <c r="B59" s="21" t="s">
        <v>911</v>
      </c>
      <c r="C59" s="13" t="s">
        <v>56</v>
      </c>
      <c r="D59" s="14" t="s">
        <v>50</v>
      </c>
      <c r="E59" s="21" t="s">
        <v>851</v>
      </c>
      <c r="F59" s="90" t="s">
        <v>1</v>
      </c>
      <c r="G59" s="74"/>
      <c r="H59" s="71"/>
    </row>
    <row r="60" ht="15.75" hidden="1" customHeight="1">
      <c r="A60" s="14">
        <f t="shared" si="1"/>
        <v>59</v>
      </c>
      <c r="B60" s="21" t="s">
        <v>912</v>
      </c>
      <c r="C60" s="13" t="s">
        <v>86</v>
      </c>
      <c r="D60" s="14" t="s">
        <v>50</v>
      </c>
      <c r="E60" s="21" t="s">
        <v>848</v>
      </c>
      <c r="F60" s="81" t="s">
        <v>1</v>
      </c>
      <c r="G60" s="21"/>
      <c r="H60" s="71"/>
    </row>
    <row r="61" ht="15.75" hidden="1" customHeight="1">
      <c r="A61" s="14">
        <f t="shared" si="1"/>
        <v>60</v>
      </c>
      <c r="B61" s="13" t="s">
        <v>913</v>
      </c>
      <c r="C61" s="13" t="s">
        <v>58</v>
      </c>
      <c r="D61" s="14" t="s">
        <v>50</v>
      </c>
      <c r="E61" s="21" t="s">
        <v>848</v>
      </c>
      <c r="F61" s="70" t="s">
        <v>1</v>
      </c>
      <c r="G61" s="71"/>
      <c r="H61" s="71"/>
    </row>
    <row r="62" ht="15.75" hidden="1" customHeight="1">
      <c r="A62" s="14">
        <f t="shared" si="1"/>
        <v>61</v>
      </c>
      <c r="B62" s="21" t="s">
        <v>914</v>
      </c>
      <c r="C62" s="13" t="s">
        <v>56</v>
      </c>
      <c r="D62" s="14" t="s">
        <v>50</v>
      </c>
      <c r="E62" s="21" t="s">
        <v>857</v>
      </c>
      <c r="F62" s="71"/>
      <c r="G62" s="21" t="s">
        <v>2</v>
      </c>
      <c r="H62" s="74" t="s">
        <v>123</v>
      </c>
    </row>
    <row r="63" ht="15.75" hidden="1" customHeight="1">
      <c r="A63" s="14">
        <f t="shared" si="1"/>
        <v>62</v>
      </c>
      <c r="B63" s="21" t="s">
        <v>915</v>
      </c>
      <c r="C63" s="13" t="s">
        <v>56</v>
      </c>
      <c r="D63" s="14" t="s">
        <v>50</v>
      </c>
      <c r="E63" s="21" t="s">
        <v>851</v>
      </c>
      <c r="F63" s="71"/>
      <c r="G63" s="21" t="s">
        <v>2</v>
      </c>
      <c r="H63" s="74" t="s">
        <v>123</v>
      </c>
    </row>
    <row r="64" ht="15.75" hidden="1" customHeight="1">
      <c r="A64" s="14">
        <f t="shared" si="1"/>
        <v>63</v>
      </c>
      <c r="B64" s="21" t="s">
        <v>916</v>
      </c>
      <c r="C64" s="13" t="s">
        <v>58</v>
      </c>
      <c r="D64" s="14" t="s">
        <v>78</v>
      </c>
      <c r="E64" s="21" t="s">
        <v>851</v>
      </c>
      <c r="F64" s="70" t="s">
        <v>1</v>
      </c>
      <c r="G64" s="71"/>
      <c r="H64" s="71"/>
    </row>
    <row r="65" ht="15.75" hidden="1" customHeight="1">
      <c r="A65" s="14">
        <f t="shared" si="1"/>
        <v>64</v>
      </c>
      <c r="B65" s="21" t="s">
        <v>917</v>
      </c>
      <c r="C65" s="13" t="s">
        <v>56</v>
      </c>
      <c r="D65" s="14" t="s">
        <v>50</v>
      </c>
      <c r="E65" s="21" t="s">
        <v>851</v>
      </c>
      <c r="F65" s="90" t="s">
        <v>1</v>
      </c>
      <c r="G65" s="74"/>
      <c r="H65" s="71"/>
    </row>
    <row r="66" ht="15.75" hidden="1" customHeight="1">
      <c r="A66" s="14">
        <f t="shared" si="1"/>
        <v>65</v>
      </c>
      <c r="B66" s="21" t="s">
        <v>918</v>
      </c>
      <c r="C66" s="13" t="s">
        <v>58</v>
      </c>
      <c r="D66" s="14" t="s">
        <v>50</v>
      </c>
      <c r="E66" s="21" t="s">
        <v>848</v>
      </c>
      <c r="F66" s="90" t="s">
        <v>1</v>
      </c>
      <c r="G66" s="74"/>
      <c r="H66" s="71"/>
    </row>
    <row r="67" ht="15.75" hidden="1" customHeight="1">
      <c r="A67" s="14">
        <f t="shared" si="1"/>
        <v>66</v>
      </c>
      <c r="B67" s="21" t="s">
        <v>919</v>
      </c>
      <c r="C67" s="13" t="s">
        <v>56</v>
      </c>
      <c r="D67" s="14" t="s">
        <v>78</v>
      </c>
      <c r="E67" s="21" t="s">
        <v>851</v>
      </c>
      <c r="G67" s="21" t="s">
        <v>2</v>
      </c>
      <c r="H67" s="74" t="s">
        <v>123</v>
      </c>
    </row>
    <row r="68" ht="15.75" hidden="1" customHeight="1">
      <c r="A68" s="14">
        <f t="shared" si="1"/>
        <v>67</v>
      </c>
      <c r="B68" s="21" t="s">
        <v>920</v>
      </c>
      <c r="C68" s="13" t="s">
        <v>86</v>
      </c>
      <c r="D68" s="14" t="s">
        <v>50</v>
      </c>
      <c r="E68" s="21" t="s">
        <v>848</v>
      </c>
      <c r="F68" s="70" t="s">
        <v>1</v>
      </c>
      <c r="G68" s="71"/>
      <c r="H68" s="71"/>
    </row>
    <row r="69" ht="15.75" hidden="1" customHeight="1">
      <c r="A69" s="14">
        <f t="shared" si="1"/>
        <v>68</v>
      </c>
      <c r="B69" s="21" t="s">
        <v>921</v>
      </c>
      <c r="C69" s="13" t="s">
        <v>86</v>
      </c>
      <c r="D69" s="14" t="s">
        <v>50</v>
      </c>
      <c r="E69" s="21" t="s">
        <v>848</v>
      </c>
      <c r="F69" s="71"/>
      <c r="G69" s="21" t="s">
        <v>2</v>
      </c>
      <c r="H69" s="74" t="s">
        <v>123</v>
      </c>
    </row>
    <row r="70" ht="15.75" customHeight="1">
      <c r="A70" s="14">
        <f t="shared" si="1"/>
        <v>69</v>
      </c>
      <c r="B70" s="21" t="s">
        <v>922</v>
      </c>
      <c r="C70" s="13" t="s">
        <v>306</v>
      </c>
      <c r="D70" s="14" t="s">
        <v>50</v>
      </c>
      <c r="E70" s="21" t="s">
        <v>857</v>
      </c>
      <c r="F70" s="71"/>
      <c r="G70" s="21" t="s">
        <v>2</v>
      </c>
      <c r="H70" s="74" t="s">
        <v>123</v>
      </c>
    </row>
    <row r="71" ht="15.75" hidden="1" customHeight="1">
      <c r="A71" s="14">
        <f t="shared" si="1"/>
        <v>70</v>
      </c>
      <c r="B71" s="21" t="s">
        <v>923</v>
      </c>
      <c r="C71" s="13" t="s">
        <v>58</v>
      </c>
      <c r="D71" s="14" t="s">
        <v>50</v>
      </c>
      <c r="E71" s="21" t="s">
        <v>848</v>
      </c>
      <c r="F71" s="90" t="s">
        <v>1</v>
      </c>
      <c r="G71" s="74"/>
      <c r="H71" s="71"/>
    </row>
    <row r="72" ht="15.75" customHeight="1">
      <c r="A72" s="14">
        <f t="shared" si="1"/>
        <v>71</v>
      </c>
      <c r="B72" s="21" t="s">
        <v>924</v>
      </c>
      <c r="C72" s="13" t="s">
        <v>306</v>
      </c>
      <c r="D72" s="14" t="s">
        <v>50</v>
      </c>
      <c r="E72" s="21" t="s">
        <v>851</v>
      </c>
      <c r="G72" s="21" t="s">
        <v>2</v>
      </c>
      <c r="H72" s="74" t="s">
        <v>123</v>
      </c>
    </row>
    <row r="73" ht="15.75" hidden="1" customHeight="1">
      <c r="A73" s="14">
        <f t="shared" si="1"/>
        <v>72</v>
      </c>
      <c r="B73" s="21" t="s">
        <v>925</v>
      </c>
      <c r="C73" s="13" t="s">
        <v>86</v>
      </c>
      <c r="D73" s="14" t="s">
        <v>50</v>
      </c>
      <c r="E73" s="21" t="s">
        <v>848</v>
      </c>
      <c r="F73" s="70" t="s">
        <v>1</v>
      </c>
      <c r="G73" s="71"/>
      <c r="H73" s="71"/>
    </row>
    <row r="74" ht="15.75" hidden="1" customHeight="1">
      <c r="A74" s="14">
        <f t="shared" si="1"/>
        <v>73</v>
      </c>
      <c r="B74" s="21" t="s">
        <v>926</v>
      </c>
      <c r="C74" s="13" t="s">
        <v>58</v>
      </c>
      <c r="D74" s="14" t="s">
        <v>78</v>
      </c>
      <c r="E74" s="21" t="s">
        <v>851</v>
      </c>
      <c r="G74" s="21" t="s">
        <v>2</v>
      </c>
      <c r="H74" s="74" t="s">
        <v>123</v>
      </c>
    </row>
    <row r="75" ht="15.75" hidden="1" customHeight="1">
      <c r="A75" s="109">
        <f t="shared" si="1"/>
        <v>74</v>
      </c>
      <c r="B75" s="21" t="s">
        <v>927</v>
      </c>
      <c r="C75" s="13" t="s">
        <v>58</v>
      </c>
      <c r="D75" s="14" t="s">
        <v>50</v>
      </c>
      <c r="E75" s="21" t="s">
        <v>851</v>
      </c>
      <c r="F75" s="70" t="s">
        <v>1</v>
      </c>
      <c r="G75" s="71"/>
      <c r="H75" s="71"/>
    </row>
    <row r="76" ht="15.75" hidden="1" customHeight="1">
      <c r="A76" s="14">
        <f t="shared" si="1"/>
        <v>75</v>
      </c>
      <c r="B76" s="21" t="s">
        <v>928</v>
      </c>
      <c r="C76" s="13" t="s">
        <v>86</v>
      </c>
      <c r="D76" s="14" t="s">
        <v>50</v>
      </c>
      <c r="E76" s="21" t="s">
        <v>848</v>
      </c>
      <c r="G76" s="21" t="s">
        <v>2</v>
      </c>
      <c r="H76" s="74" t="s">
        <v>123</v>
      </c>
    </row>
    <row r="77" ht="15.75" hidden="1" customHeight="1">
      <c r="A77" s="14">
        <f t="shared" si="1"/>
        <v>76</v>
      </c>
      <c r="B77" s="21" t="s">
        <v>929</v>
      </c>
      <c r="C77" s="13" t="s">
        <v>58</v>
      </c>
      <c r="D77" s="14" t="s">
        <v>78</v>
      </c>
      <c r="E77" s="21" t="s">
        <v>851</v>
      </c>
      <c r="F77" s="90" t="s">
        <v>1</v>
      </c>
      <c r="G77" s="74"/>
      <c r="H77" s="71"/>
    </row>
    <row r="78" ht="15.75" hidden="1" customHeight="1">
      <c r="A78" s="14">
        <f t="shared" si="1"/>
        <v>77</v>
      </c>
      <c r="B78" s="21" t="s">
        <v>930</v>
      </c>
      <c r="C78" s="13" t="s">
        <v>58</v>
      </c>
      <c r="D78" s="14" t="s">
        <v>50</v>
      </c>
      <c r="E78" s="21" t="s">
        <v>851</v>
      </c>
      <c r="G78" s="21" t="s">
        <v>2</v>
      </c>
      <c r="H78" s="74" t="s">
        <v>69</v>
      </c>
    </row>
    <row r="79" ht="15.75" hidden="1" customHeight="1">
      <c r="A79" s="14">
        <f t="shared" si="1"/>
        <v>78</v>
      </c>
      <c r="B79" s="21" t="s">
        <v>931</v>
      </c>
      <c r="C79" s="13" t="s">
        <v>86</v>
      </c>
      <c r="D79" s="14" t="s">
        <v>50</v>
      </c>
      <c r="E79" s="21" t="s">
        <v>848</v>
      </c>
      <c r="F79" s="90" t="s">
        <v>1</v>
      </c>
      <c r="G79" s="74"/>
      <c r="H79" s="71"/>
    </row>
    <row r="80" ht="15.75" hidden="1" customHeight="1">
      <c r="A80" s="14">
        <f t="shared" si="1"/>
        <v>79</v>
      </c>
      <c r="B80" s="21" t="s">
        <v>932</v>
      </c>
      <c r="C80" s="13" t="s">
        <v>56</v>
      </c>
      <c r="D80" s="14" t="s">
        <v>50</v>
      </c>
      <c r="E80" s="21" t="s">
        <v>851</v>
      </c>
      <c r="F80" s="90" t="s">
        <v>1</v>
      </c>
      <c r="G80" s="74"/>
      <c r="H80" s="71"/>
    </row>
    <row r="81" ht="15.75" hidden="1" customHeight="1">
      <c r="A81" s="14">
        <f t="shared" si="1"/>
        <v>80</v>
      </c>
      <c r="B81" s="21" t="s">
        <v>933</v>
      </c>
      <c r="C81" s="13" t="s">
        <v>58</v>
      </c>
      <c r="D81" s="14" t="s">
        <v>50</v>
      </c>
      <c r="E81" s="21" t="s">
        <v>857</v>
      </c>
      <c r="F81" s="90" t="s">
        <v>1</v>
      </c>
      <c r="G81" s="74"/>
      <c r="H81" s="71"/>
    </row>
    <row r="82" ht="15.75" hidden="1" customHeight="1">
      <c r="A82" s="14">
        <f t="shared" si="1"/>
        <v>81</v>
      </c>
      <c r="B82" s="21" t="s">
        <v>934</v>
      </c>
      <c r="C82" s="13" t="s">
        <v>86</v>
      </c>
      <c r="D82" s="14" t="s">
        <v>50</v>
      </c>
      <c r="E82" s="21" t="s">
        <v>851</v>
      </c>
      <c r="F82" s="71"/>
      <c r="G82" s="21" t="s">
        <v>2</v>
      </c>
      <c r="H82" s="74" t="s">
        <v>123</v>
      </c>
    </row>
    <row r="83" ht="15.75" hidden="1" customHeight="1">
      <c r="A83" s="14">
        <f t="shared" si="1"/>
        <v>82</v>
      </c>
      <c r="B83" s="21" t="s">
        <v>935</v>
      </c>
      <c r="C83" s="13" t="s">
        <v>86</v>
      </c>
      <c r="D83" s="14" t="s">
        <v>78</v>
      </c>
      <c r="E83" s="21" t="s">
        <v>848</v>
      </c>
      <c r="F83" s="71"/>
      <c r="G83" s="21" t="s">
        <v>2</v>
      </c>
      <c r="H83" s="74" t="s">
        <v>123</v>
      </c>
    </row>
    <row r="84" ht="15.75" hidden="1" customHeight="1">
      <c r="A84" s="14">
        <f t="shared" si="1"/>
        <v>83</v>
      </c>
      <c r="B84" s="21" t="s">
        <v>936</v>
      </c>
      <c r="C84" s="13" t="s">
        <v>86</v>
      </c>
      <c r="D84" s="14" t="s">
        <v>78</v>
      </c>
      <c r="E84" s="21" t="s">
        <v>851</v>
      </c>
      <c r="F84" s="71"/>
      <c r="G84" s="21" t="s">
        <v>2</v>
      </c>
      <c r="H84" s="74" t="s">
        <v>123</v>
      </c>
    </row>
    <row r="85" ht="15.75" hidden="1" customHeight="1">
      <c r="A85" s="14">
        <f t="shared" si="1"/>
        <v>84</v>
      </c>
      <c r="B85" s="21" t="s">
        <v>937</v>
      </c>
      <c r="C85" s="13" t="s">
        <v>626</v>
      </c>
      <c r="D85" s="14" t="s">
        <v>50</v>
      </c>
      <c r="E85" s="21" t="s">
        <v>848</v>
      </c>
      <c r="F85" s="90" t="s">
        <v>1</v>
      </c>
      <c r="G85" s="74"/>
      <c r="H85" s="71"/>
    </row>
    <row r="86" ht="15.75" hidden="1" customHeight="1">
      <c r="A86" s="14">
        <f t="shared" si="1"/>
        <v>85</v>
      </c>
      <c r="B86" s="21" t="s">
        <v>938</v>
      </c>
      <c r="C86" s="13" t="s">
        <v>86</v>
      </c>
      <c r="D86" s="14" t="s">
        <v>50</v>
      </c>
      <c r="E86" s="21" t="s">
        <v>848</v>
      </c>
      <c r="G86" s="21" t="s">
        <v>2</v>
      </c>
      <c r="H86" s="74" t="s">
        <v>123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86">
    <filterColumn colId="2">
      <filters>
        <filter val="Tutorial Assistant"/>
      </filters>
    </filterColumn>
    <filterColumn colId="5">
      <filters blank="1"/>
    </filterColumn>
  </autoFilter>
  <mergeCells count="1">
    <mergeCell ref="L2:N2"/>
  </mergeCells>
  <hyperlinks>
    <hyperlink r:id="rId1" ref="F4"/>
    <hyperlink r:id="rId2" ref="F5"/>
    <hyperlink r:id="rId3" ref="F7"/>
    <hyperlink r:id="rId4" ref="F8"/>
    <hyperlink r:id="rId5" ref="F13"/>
    <hyperlink r:id="rId6" ref="F14"/>
    <hyperlink r:id="rId7" ref="F15"/>
    <hyperlink r:id="rId8" ref="F17"/>
    <hyperlink r:id="rId9" ref="F18"/>
    <hyperlink r:id="rId10" ref="F20"/>
    <hyperlink r:id="rId11" ref="F22"/>
    <hyperlink r:id="rId12" ref="F23"/>
    <hyperlink r:id="rId13" ref="F24"/>
    <hyperlink r:id="rId14" ref="F25"/>
    <hyperlink r:id="rId15" ref="F28"/>
    <hyperlink r:id="rId16" ref="F31"/>
    <hyperlink r:id="rId17" ref="F32"/>
    <hyperlink r:id="rId18" ref="F33"/>
    <hyperlink r:id="rId19" ref="F34"/>
    <hyperlink r:id="rId20" ref="F35"/>
    <hyperlink r:id="rId21" ref="F36"/>
    <hyperlink r:id="rId22" ref="F39"/>
    <hyperlink r:id="rId23" ref="F40"/>
    <hyperlink r:id="rId24" ref="F41"/>
    <hyperlink r:id="rId25" ref="F42"/>
    <hyperlink r:id="rId26" ref="F47"/>
    <hyperlink r:id="rId27" ref="F48"/>
    <hyperlink r:id="rId28" ref="F49"/>
    <hyperlink r:id="rId29" ref="F54"/>
    <hyperlink r:id="rId30" ref="F56"/>
    <hyperlink r:id="rId31" ref="F59"/>
    <hyperlink r:id="rId32" ref="F60"/>
    <hyperlink r:id="rId33" ref="F61"/>
    <hyperlink r:id="rId34" ref="F64"/>
    <hyperlink r:id="rId35" ref="F65"/>
    <hyperlink r:id="rId36" ref="F66"/>
    <hyperlink r:id="rId37" ref="F68"/>
    <hyperlink r:id="rId38" ref="F71"/>
    <hyperlink r:id="rId39" ref="F73"/>
    <hyperlink r:id="rId40" ref="F75"/>
    <hyperlink r:id="rId41" ref="F77"/>
    <hyperlink r:id="rId42" ref="F79"/>
    <hyperlink r:id="rId43" ref="F80"/>
    <hyperlink r:id="rId44" ref="F81"/>
    <hyperlink r:id="rId45" ref="F85"/>
  </hyperlinks>
  <printOptions/>
  <pageMargins bottom="0.75" footer="0.0" header="0.0" left="0.7" right="0.7" top="0.75"/>
  <pageSetup orientation="landscape"/>
  <drawing r:id="rId46"/>
</worksheet>
</file>