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ORFIN 2023\11. NOVIEMBRE\7.- Ma Venecia Herrera Aguilar\"/>
    </mc:Choice>
  </mc:AlternateContent>
  <xr:revisionPtr revIDLastSave="0" documentId="8_{AB231CC3-9C1C-46FD-B3A4-BDBDCE6EFD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alisis 2" sheetId="6" r:id="rId1"/>
    <sheet name="Hoja1" sheetId="7" r:id="rId2"/>
    <sheet name="Hoja3" sheetId="5" r:id="rId3"/>
    <sheet name="Hoja2" sheetId="4" r:id="rId4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6" i="6" l="1"/>
  <c r="AK47" i="6"/>
  <c r="J65" i="6"/>
  <c r="J78" i="6" l="1"/>
  <c r="AB76" i="6" s="1"/>
  <c r="AK78" i="6" s="1"/>
</calcChain>
</file>

<file path=xl/sharedStrings.xml><?xml version="1.0" encoding="utf-8"?>
<sst xmlns="http://schemas.openxmlformats.org/spreadsheetml/2006/main" count="137" uniqueCount="120">
  <si>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</si>
  <si>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</si>
  <si>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</si>
  <si>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</si>
  <si>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</si>
  <si>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</si>
  <si>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</si>
  <si>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</si>
  <si>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</si>
  <si>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</si>
  <si>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</si>
  <si>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</si>
  <si>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</si>
  <si>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</si>
  <si>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</si>
  <si>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</si>
  <si>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</si>
  <si>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</si>
  <si>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</si>
  <si>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</si>
  <si>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</si>
  <si>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</si>
  <si>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</si>
  <si>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</si>
  <si>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</si>
  <si>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</si>
  <si>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</si>
  <si>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</si>
  <si>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</si>
  <si>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</si>
  <si>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</si>
  <si>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</si>
  <si>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</si>
  <si>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</si>
  <si>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</si>
  <si>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</si>
  <si>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</si>
  <si>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</si>
  <si>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</si>
  <si>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</si>
  <si>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</si>
  <si>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</si>
  <si>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</si>
  <si>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</si>
  <si>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</si>
  <si>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</si>
  <si>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</si>
  <si>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</si>
  <si>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</si>
  <si>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</si>
  <si>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</si>
  <si>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</si>
  <si>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</si>
  <si>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</si>
  <si>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</si>
  <si>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</si>
  <si>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</si>
  <si>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</si>
  <si>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</si>
  <si>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</si>
  <si>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</si>
  <si>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</si>
  <si>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</si>
  <si>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</si>
  <si>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</si>
  <si>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</si>
  <si>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</si>
  <si>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</si>
  <si>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</si>
  <si>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</si>
  <si>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</si>
  <si>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</si>
  <si>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</si>
  <si>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</si>
  <si>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</si>
  <si>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</si>
  <si>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</si>
  <si>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</si>
  <si>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</si>
  <si>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</si>
  <si>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</si>
  <si>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</si>
  <si>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</si>
  <si>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</si>
  <si>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</si>
  <si>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</si>
  <si>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</si>
  <si>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</si>
  <si>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</si>
  <si>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</si>
  <si>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</si>
  <si>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</si>
  <si>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</si>
  <si>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</si>
  <si>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</si>
  <si>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SPEI</t>
  </si>
  <si>
    <t>X</t>
  </si>
  <si>
    <t>El expediente digital se encuentra completo.</t>
  </si>
  <si>
    <t>No aplica</t>
  </si>
  <si>
    <t>-----------------------</t>
  </si>
  <si>
    <t>Dueño de Negocio</t>
  </si>
  <si>
    <t>Negocio Propio</t>
  </si>
  <si>
    <t>El promotor no realizó llamada</t>
  </si>
  <si>
    <t>José Alfredo Muñiz Rivera</t>
  </si>
  <si>
    <t xml:space="preserve">
Sus gastos fijos son pagos de servicios  y su préstamo. En cambio, los gastos varios son generados a través de transferencias, retiros, compra en tiendas de autoservicio y gasolineras.</t>
  </si>
  <si>
    <t>Si cuenta con créditos previos con OporFin.</t>
  </si>
  <si>
    <t>Fecha del Dictamen</t>
  </si>
  <si>
    <t>Ingresos Nominales</t>
  </si>
  <si>
    <t>Ma Venecia Herrera Aguilar</t>
  </si>
  <si>
    <t>24 meses</t>
  </si>
  <si>
    <t>Inversión en materias primas</t>
  </si>
  <si>
    <t>Mercado de la Lagunilla</t>
  </si>
  <si>
    <t>Los ingresos comprobables son derivados del local que tiene en la lagunilla</t>
  </si>
  <si>
    <t>Crecencio Bautista</t>
  </si>
  <si>
    <t>Alicia Castillo</t>
  </si>
  <si>
    <t>Gabriela Hernández</t>
  </si>
  <si>
    <t>El reporte del buró nos muestra que tiene una buena salud financiera, su Score es 555. Actualmente cuenta con un préstamo OPORFIN vigente, el cual va al corriente con sus pagos.</t>
  </si>
  <si>
    <t>Anastacio Ángeles García</t>
  </si>
  <si>
    <t>Sus movimientos reflejados en los Estados de cuenta de los últimos 3 meses se puede analizar que cuenta con la solvencia para pagar dicho crédito. . Analizando sus movimientos realiza gastos fijos como el pago de la renta , gastos varios, por lo que tiene el recurso y la capacidad de cubrir el préstamo solicitado.</t>
  </si>
  <si>
    <t>En conclusión y por haber concluído su primer crédito realizado los pagos en tiempo y forma de su Crédito Oporfin, recomiendo se autorice el crédito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</si>
</sst>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</font>
    <font>
      <b/>
      <sz val="8"/>
      <name val="Arial"/>
    </font>
    <font>
      <sz val="7"/>
      <name val="Arial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0" fillId="0" borderId="0" xfId="0" applyNumberFormat="1"/>
    <xf numFmtId="14" fontId="0" fillId="0" borderId="0" xfId="0" applyNumberFormat="1"/>
    <xf numFmtId="8" fontId="0" fillId="0" borderId="0" xfId="0" applyNumberFormat="1"/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3" fontId="9" fillId="0" borderId="4" xfId="3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164" fontId="19" fillId="6" borderId="4" xfId="2" applyFont="1" applyFill="1" applyBorder="1" applyAlignment="1">
      <alignment horizontal="center"/>
    </xf>
    <xf numFmtId="164" fontId="19" fillId="6" borderId="3" xfId="2" applyFont="1" applyFill="1" applyBorder="1" applyAlignment="1">
      <alignment horizontal="center"/>
    </xf>
    <xf numFmtId="164" fontId="19" fillId="6" borderId="5" xfId="2" applyFont="1" applyFill="1" applyBorder="1" applyAlignment="1">
      <alignment horizont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4" xfId="0" applyNumberFormat="1" applyFont="1" applyBorder="1" applyAlignment="1">
      <alignment horizont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18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8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0" fillId="0" borderId="17" xfId="2" quotePrefix="1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3" fontId="9" fillId="0" borderId="4" xfId="3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4">
    <cellStyle name="Euro" xfId="1" xr:uid="{00000000-0005-0000-0000-000000000000}"/>
    <cellStyle name="Millares" xfId="3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topLeftCell="A104" zoomScale="120" zoomScaleNormal="120" workbookViewId="0">
      <selection activeCell="AZ117" sqref="AZ117"/>
    </sheetView>
  </sheetViews>
  <sheetFormatPr baseColWidth="10" defaultColWidth="2.7109375" defaultRowHeight="12.75" x14ac:dyDescent="0.2"/>
  <cols>
    <col min="32" max="32" width="2.7109375" customWidth="1"/>
    <col min="36" max="36" width="3.85546875" customWidth="1"/>
  </cols>
  <sheetData>
    <row r="1" spans="2:40" ht="13.5" thickBot="1" x14ac:dyDescent="0.25"/>
    <row r="2" spans="2:40" ht="6" customHeight="1" x14ac:dyDescent="0.2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">
      <c r="B3" s="101" t="s">
        <v>94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</row>
    <row r="4" spans="2:40" ht="6" customHeight="1" x14ac:dyDescent="0.3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9.5" thickBot="1" x14ac:dyDescent="0.3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04" t="s">
        <v>8</v>
      </c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5"/>
    </row>
    <row r="6" spans="2:40" ht="12" customHeight="1" x14ac:dyDescent="0.25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16" t="s">
        <v>108</v>
      </c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06" t="s">
        <v>0</v>
      </c>
      <c r="AG7" s="106"/>
      <c r="AH7" s="106"/>
      <c r="AI7" s="106"/>
      <c r="AJ7" s="118">
        <v>1</v>
      </c>
      <c r="AK7" s="119"/>
      <c r="AL7" s="119"/>
      <c r="AM7" s="119"/>
      <c r="AN7" s="120"/>
    </row>
    <row r="8" spans="2:40" ht="3.95" customHeight="1" x14ac:dyDescent="0.25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">
      <c r="B10" s="107">
        <v>80000</v>
      </c>
      <c r="C10" s="108"/>
      <c r="D10" s="108"/>
      <c r="E10" s="108"/>
      <c r="F10" s="108"/>
      <c r="G10" s="108"/>
      <c r="H10" s="108"/>
      <c r="I10" s="108"/>
      <c r="J10" s="109"/>
      <c r="K10" s="110" t="s">
        <v>109</v>
      </c>
      <c r="L10" s="111"/>
      <c r="M10" s="111"/>
      <c r="N10" s="111"/>
      <c r="O10" s="112"/>
      <c r="P10" s="110" t="s">
        <v>95</v>
      </c>
      <c r="Q10" s="111"/>
      <c r="R10" s="111"/>
      <c r="S10" s="111"/>
      <c r="T10" s="112"/>
      <c r="U10" s="113" t="s">
        <v>110</v>
      </c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5"/>
    </row>
    <row r="11" spans="2:40" ht="12.75" customHeight="1" x14ac:dyDescent="0.2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">
      <c r="B12" s="113" t="s">
        <v>98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5"/>
      <c r="AB12" s="122" t="s">
        <v>99</v>
      </c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9"/>
    </row>
    <row r="13" spans="2:40" ht="3.95" customHeight="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">
      <c r="B14" s="10" t="s">
        <v>16</v>
      </c>
      <c r="C14" s="10"/>
      <c r="D14" s="10"/>
      <c r="E14" s="10"/>
      <c r="F14" s="10"/>
      <c r="G14" s="123" t="s">
        <v>96</v>
      </c>
      <c r="H14" s="124"/>
      <c r="I14" s="10"/>
      <c r="J14" s="10" t="s">
        <v>17</v>
      </c>
      <c r="K14" s="10"/>
      <c r="L14" s="10"/>
      <c r="M14" s="10"/>
      <c r="N14" s="10"/>
      <c r="O14" s="123"/>
      <c r="P14" s="124"/>
      <c r="Q14" s="10"/>
      <c r="R14" s="10" t="s">
        <v>18</v>
      </c>
      <c r="S14" s="10"/>
      <c r="T14" s="10"/>
      <c r="U14" s="10"/>
      <c r="V14" s="10"/>
      <c r="W14" s="74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8"/>
    </row>
    <row r="15" spans="2:40" ht="3.9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3.5" customHeight="1" x14ac:dyDescent="0.2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/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15"/>
      <c r="AG16" s="16" t="s">
        <v>20</v>
      </c>
      <c r="AH16" s="16"/>
      <c r="AI16" s="16"/>
      <c r="AJ16" s="16"/>
      <c r="AK16" s="16"/>
      <c r="AL16" s="16"/>
      <c r="AM16" s="16"/>
      <c r="AN16" s="17"/>
    </row>
    <row r="17" spans="2:40" ht="3.95" customHeight="1" x14ac:dyDescent="0.25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hidden="1" customHeight="1" x14ac:dyDescent="0.25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5" hidden="1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hidden="1" customHeight="1" x14ac:dyDescent="0.2">
      <c r="B20" s="10" t="s">
        <v>31</v>
      </c>
      <c r="C20" s="10"/>
      <c r="D20" s="10"/>
      <c r="E20" s="10"/>
      <c r="F20" s="10"/>
      <c r="G20" s="74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8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5" hidden="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hidden="1" customHeight="1" x14ac:dyDescent="0.2">
      <c r="B22" s="10" t="s">
        <v>32</v>
      </c>
      <c r="C22" s="10"/>
      <c r="D22" s="10"/>
      <c r="E22" s="10"/>
      <c r="F22" s="10"/>
      <c r="G22" s="10"/>
      <c r="H22" s="10"/>
      <c r="I22" s="7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8"/>
      <c r="AH22" s="10"/>
      <c r="AI22" s="10" t="s">
        <v>46</v>
      </c>
      <c r="AJ22" s="10"/>
      <c r="AK22" s="10"/>
      <c r="AL22" s="74"/>
      <c r="AM22" s="67"/>
      <c r="AN22" s="68"/>
    </row>
    <row r="23" spans="2:40" ht="3.95" hidden="1" customHeight="1" x14ac:dyDescent="0.2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hidden="1" customHeight="1" x14ac:dyDescent="0.2">
      <c r="B24" s="10" t="s">
        <v>33</v>
      </c>
      <c r="C24" s="10"/>
      <c r="D24" s="10"/>
      <c r="E24" s="10"/>
      <c r="F24" s="10"/>
      <c r="G24" s="10"/>
      <c r="H24" s="10"/>
      <c r="I24" s="74"/>
      <c r="J24" s="67"/>
      <c r="K24" s="68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74"/>
      <c r="AG24" s="67"/>
      <c r="AH24" s="67"/>
      <c r="AI24" s="67"/>
      <c r="AJ24" s="67"/>
      <c r="AK24" s="67"/>
      <c r="AL24" s="67"/>
      <c r="AM24" s="67"/>
      <c r="AN24" s="68"/>
    </row>
    <row r="25" spans="2:40" ht="3.95" hidden="1" customHeight="1" x14ac:dyDescent="0.2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hidden="1" customHeight="1" x14ac:dyDescent="0.2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hidden="1" customHeight="1" x14ac:dyDescent="0.2">
      <c r="B27" s="10" t="s">
        <v>37</v>
      </c>
      <c r="C27" s="10"/>
      <c r="D27" s="10"/>
      <c r="E27" s="10"/>
      <c r="F27" s="10"/>
      <c r="G27" s="10"/>
      <c r="H27" s="12"/>
      <c r="I27" s="12"/>
      <c r="J27" s="74"/>
      <c r="K27" s="67"/>
      <c r="L27" s="67"/>
      <c r="M27" s="68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74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8"/>
    </row>
    <row r="28" spans="2:40" ht="3.95" hidden="1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hidden="1" customHeight="1" x14ac:dyDescent="0.2">
      <c r="B29" s="10" t="s">
        <v>39</v>
      </c>
      <c r="C29" s="10"/>
      <c r="D29" s="10"/>
      <c r="E29" s="10"/>
      <c r="F29" s="10"/>
      <c r="G29" s="10"/>
      <c r="H29" s="10"/>
      <c r="I29" s="10"/>
      <c r="J29" s="74"/>
      <c r="K29" s="67"/>
      <c r="L29" s="67"/>
      <c r="M29" s="68"/>
      <c r="N29" s="10"/>
      <c r="O29" s="10" t="s">
        <v>40</v>
      </c>
      <c r="P29" s="10"/>
      <c r="Q29" s="10"/>
      <c r="R29" s="10"/>
      <c r="S29" s="10"/>
      <c r="T29" s="74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8"/>
    </row>
    <row r="30" spans="2:40" ht="3.95" hidden="1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hidden="1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hidden="1" customHeight="1" x14ac:dyDescent="0.2">
      <c r="B32" s="97" t="s">
        <v>41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9"/>
      <c r="N32" s="10"/>
      <c r="O32" s="88" t="s">
        <v>67</v>
      </c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</row>
    <row r="33" spans="2:40" ht="3.95" hidden="1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91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3"/>
    </row>
    <row r="34" spans="2:40" ht="12.75" hidden="1" customHeight="1" x14ac:dyDescent="0.2">
      <c r="B34" s="10" t="s">
        <v>42</v>
      </c>
      <c r="C34" s="10"/>
      <c r="D34" s="10"/>
      <c r="E34" s="10"/>
      <c r="F34" s="10"/>
      <c r="G34" s="10"/>
      <c r="H34" s="10"/>
      <c r="I34" s="10"/>
      <c r="J34" s="74"/>
      <c r="K34" s="67"/>
      <c r="L34" s="67"/>
      <c r="M34" s="68"/>
      <c r="N34" s="10"/>
      <c r="O34" s="94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6"/>
    </row>
    <row r="35" spans="2:40" ht="12.75" hidden="1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hidden="1" customHeight="1" x14ac:dyDescent="0.2">
      <c r="B36" s="97" t="s">
        <v>43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5" hidden="1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hidden="1" customHeight="1" x14ac:dyDescent="0.2">
      <c r="B38" s="10" t="s">
        <v>44</v>
      </c>
      <c r="C38" s="10"/>
      <c r="D38" s="10"/>
      <c r="E38" s="10"/>
      <c r="F38" s="10"/>
      <c r="G38" s="10"/>
      <c r="H38" s="10"/>
      <c r="I38" s="10"/>
      <c r="J38" s="81"/>
      <c r="K38" s="82"/>
      <c r="L38" s="82"/>
      <c r="M38" s="83"/>
      <c r="N38" s="10"/>
      <c r="O38" s="88" t="s">
        <v>66</v>
      </c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</row>
    <row r="39" spans="2:40" ht="12.75" hidden="1" customHeight="1" x14ac:dyDescent="0.2">
      <c r="B39" s="10" t="s">
        <v>45</v>
      </c>
      <c r="C39" s="10"/>
      <c r="D39" s="10"/>
      <c r="E39" s="10"/>
      <c r="F39" s="10"/>
      <c r="G39" s="10"/>
      <c r="H39" s="10"/>
      <c r="I39" s="10"/>
      <c r="J39" s="81"/>
      <c r="K39" s="82"/>
      <c r="L39" s="82"/>
      <c r="M39" s="83"/>
      <c r="N39" s="10"/>
      <c r="O39" s="91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3"/>
    </row>
    <row r="40" spans="2:40" ht="12.75" hidden="1" customHeight="1" x14ac:dyDescent="0.2">
      <c r="B40" s="10" t="s">
        <v>11</v>
      </c>
      <c r="C40" s="10"/>
      <c r="D40" s="10"/>
      <c r="E40" s="10"/>
      <c r="F40" s="10"/>
      <c r="G40" s="10"/>
      <c r="H40" s="10"/>
      <c r="I40" s="10"/>
      <c r="J40" s="81"/>
      <c r="K40" s="82"/>
      <c r="L40" s="82"/>
      <c r="M40" s="83"/>
      <c r="N40" s="10"/>
      <c r="O40" s="94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6"/>
    </row>
    <row r="41" spans="2:40" ht="12.75" hidden="1" customHeight="1" x14ac:dyDescent="0.2">
      <c r="B41" s="10" t="s">
        <v>47</v>
      </c>
      <c r="C41" s="10"/>
      <c r="D41" s="10"/>
      <c r="E41" s="10"/>
      <c r="F41" s="10"/>
      <c r="G41" s="10"/>
      <c r="H41" s="10"/>
      <c r="I41" s="10"/>
      <c r="J41" s="81"/>
      <c r="K41" s="82"/>
      <c r="L41" s="82"/>
      <c r="M41" s="83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hidden="1" customHeight="1" x14ac:dyDescent="0.2">
      <c r="B42" s="10" t="s">
        <v>68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hidden="1" customHeight="1" x14ac:dyDescent="0.2">
      <c r="B43" s="10" t="s">
        <v>12</v>
      </c>
      <c r="C43" s="10"/>
      <c r="D43" s="10"/>
      <c r="E43" s="10"/>
      <c r="F43" s="10"/>
      <c r="G43" s="10"/>
      <c r="H43" s="10"/>
      <c r="I43" s="10"/>
      <c r="J43" s="81"/>
      <c r="K43" s="82"/>
      <c r="L43" s="82"/>
      <c r="M43" s="83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5" hidden="1" customHeight="1" x14ac:dyDescent="0.2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hidden="1" customHeight="1" x14ac:dyDescent="0.2">
      <c r="B45" s="10"/>
      <c r="C45" s="10"/>
      <c r="D45" s="10"/>
      <c r="E45" s="14" t="s">
        <v>48</v>
      </c>
      <c r="F45" s="10"/>
      <c r="G45" s="10"/>
      <c r="H45" s="10"/>
      <c r="I45" s="10"/>
      <c r="J45" s="74"/>
      <c r="K45" s="67"/>
      <c r="L45" s="67"/>
      <c r="M45" s="68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74"/>
      <c r="AC45" s="67"/>
      <c r="AD45" s="67"/>
      <c r="AE45" s="68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5" hidden="1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hidden="1" customHeight="1" x14ac:dyDescent="0.2">
      <c r="B47" s="10"/>
      <c r="C47" s="14" t="s">
        <v>49</v>
      </c>
      <c r="D47" s="10"/>
      <c r="E47" s="14"/>
      <c r="F47" s="10"/>
      <c r="G47" s="10"/>
      <c r="H47" s="10"/>
      <c r="I47" s="10"/>
      <c r="J47" s="74"/>
      <c r="K47" s="67"/>
      <c r="L47" s="67"/>
      <c r="M47" s="68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74"/>
      <c r="AC47" s="67"/>
      <c r="AD47" s="67"/>
      <c r="AE47" s="68"/>
      <c r="AF47" s="25"/>
      <c r="AG47" s="26" t="s">
        <v>52</v>
      </c>
      <c r="AH47" s="25"/>
      <c r="AI47" s="25"/>
      <c r="AJ47" s="25"/>
      <c r="AK47" s="74">
        <f>11051.17-9404.05</f>
        <v>1647.1200000000008</v>
      </c>
      <c r="AL47" s="67"/>
      <c r="AM47" s="67"/>
      <c r="AN47" s="68"/>
    </row>
    <row r="48" spans="2:40" ht="12.75" hidden="1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25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5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">
      <c r="B51" s="10" t="s">
        <v>53</v>
      </c>
      <c r="C51" s="10"/>
      <c r="D51" s="10"/>
      <c r="E51" s="10"/>
      <c r="F51" s="10"/>
      <c r="G51" s="135" t="s">
        <v>101</v>
      </c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2"/>
    </row>
    <row r="52" spans="2:40" ht="3.95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">
      <c r="B53" s="10" t="s">
        <v>7</v>
      </c>
      <c r="C53" s="10"/>
      <c r="D53" s="10"/>
      <c r="E53" s="135" t="s">
        <v>111</v>
      </c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2"/>
    </row>
    <row r="54" spans="2:40" ht="3.95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">
      <c r="B55" s="10" t="s">
        <v>14</v>
      </c>
      <c r="C55" s="10"/>
      <c r="D55" s="15"/>
      <c r="E55" s="71" t="s">
        <v>100</v>
      </c>
      <c r="F55" s="71"/>
      <c r="G55" s="71"/>
      <c r="H55" s="71"/>
      <c r="I55" s="71"/>
      <c r="J55" s="71"/>
      <c r="K55" s="71"/>
      <c r="L55" s="71"/>
      <c r="M55" s="71"/>
      <c r="N55" s="72"/>
      <c r="O55" s="10" t="s">
        <v>10</v>
      </c>
      <c r="P55" s="10"/>
      <c r="Q55" s="10"/>
      <c r="R55" s="136">
        <v>36586</v>
      </c>
      <c r="S55" s="71"/>
      <c r="T55" s="71"/>
      <c r="U55" s="72"/>
      <c r="V55" s="10" t="s">
        <v>9</v>
      </c>
      <c r="W55" s="10"/>
      <c r="X55" s="10"/>
      <c r="Y55" s="137">
        <v>5524946880</v>
      </c>
      <c r="Z55" s="138"/>
      <c r="AA55" s="138"/>
      <c r="AB55" s="138"/>
      <c r="AC55" s="139"/>
      <c r="AD55" s="10" t="s">
        <v>107</v>
      </c>
      <c r="AE55" s="25"/>
      <c r="AF55" s="25"/>
      <c r="AG55" s="25"/>
      <c r="AH55" s="25"/>
      <c r="AI55" s="140">
        <v>65000</v>
      </c>
      <c r="AJ55" s="141"/>
      <c r="AK55" s="141"/>
      <c r="AL55" s="142"/>
      <c r="AM55" s="25"/>
      <c r="AN55" s="25"/>
    </row>
    <row r="56" spans="2:40" ht="3.95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">
      <c r="B57" s="10" t="s">
        <v>54</v>
      </c>
      <c r="C57" s="10"/>
      <c r="D57" s="10"/>
      <c r="E57" s="10"/>
      <c r="F57" s="10"/>
      <c r="G57" s="10"/>
      <c r="H57" s="15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8"/>
    </row>
    <row r="58" spans="2:40" ht="12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">
      <c r="B59" s="97" t="s">
        <v>55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9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5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4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</row>
    <row r="61" spans="2:40" ht="12.75" customHeight="1" x14ac:dyDescent="0.2">
      <c r="B61" s="10" t="s">
        <v>56</v>
      </c>
      <c r="C61" s="10"/>
      <c r="D61" s="10"/>
      <c r="E61" s="10"/>
      <c r="F61" s="10"/>
      <c r="G61" s="10"/>
      <c r="H61" s="10"/>
      <c r="I61" s="10"/>
      <c r="J61" s="81">
        <v>65000</v>
      </c>
      <c r="K61" s="82"/>
      <c r="L61" s="82"/>
      <c r="M61" s="83"/>
      <c r="N61" s="10"/>
      <c r="O61" s="100" t="s">
        <v>112</v>
      </c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90"/>
    </row>
    <row r="62" spans="2:40" ht="12.75" customHeight="1" x14ac:dyDescent="0.2">
      <c r="B62" s="10" t="s">
        <v>13</v>
      </c>
      <c r="C62" s="10"/>
      <c r="D62" s="10"/>
      <c r="E62" s="10"/>
      <c r="F62" s="10"/>
      <c r="G62" s="10"/>
      <c r="H62" s="10"/>
      <c r="I62" s="10"/>
      <c r="J62" s="81">
        <v>3000</v>
      </c>
      <c r="K62" s="82"/>
      <c r="L62" s="82"/>
      <c r="M62" s="83"/>
      <c r="N62" s="10"/>
      <c r="O62" s="91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3"/>
    </row>
    <row r="63" spans="2:40" ht="12.75" customHeight="1" x14ac:dyDescent="0.2">
      <c r="B63" s="10" t="s">
        <v>57</v>
      </c>
      <c r="C63" s="10"/>
      <c r="D63" s="10"/>
      <c r="E63" s="10"/>
      <c r="F63" s="10"/>
      <c r="G63" s="10"/>
      <c r="H63" s="10"/>
      <c r="I63" s="10"/>
      <c r="J63" s="81"/>
      <c r="K63" s="82"/>
      <c r="L63" s="82"/>
      <c r="M63" s="83"/>
      <c r="N63" s="10"/>
      <c r="O63" s="94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6"/>
    </row>
    <row r="64" spans="2:40" ht="3.9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24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</row>
    <row r="65" spans="2:40" ht="12.75" customHeight="1" x14ac:dyDescent="0.2">
      <c r="B65" s="10"/>
      <c r="C65" s="10"/>
      <c r="D65" s="10"/>
      <c r="E65" s="14" t="s">
        <v>58</v>
      </c>
      <c r="F65" s="10"/>
      <c r="G65" s="10"/>
      <c r="H65" s="10"/>
      <c r="I65" s="10"/>
      <c r="J65" s="85">
        <f>+J61+J62+J63</f>
        <v>68000</v>
      </c>
      <c r="K65" s="86"/>
      <c r="L65" s="86"/>
      <c r="M65" s="87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">
      <c r="B67" s="97" t="s">
        <v>59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9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5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">
      <c r="B69" s="10" t="s">
        <v>60</v>
      </c>
      <c r="C69" s="10"/>
      <c r="D69" s="10"/>
      <c r="E69" s="10"/>
      <c r="F69" s="10"/>
      <c r="G69" s="10"/>
      <c r="H69" s="10"/>
      <c r="I69" s="10"/>
      <c r="J69" s="81"/>
      <c r="K69" s="82"/>
      <c r="L69" s="82"/>
      <c r="M69" s="83"/>
      <c r="N69" s="10"/>
      <c r="O69" s="100" t="s">
        <v>104</v>
      </c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90"/>
    </row>
    <row r="70" spans="2:40" ht="12.75" customHeight="1" x14ac:dyDescent="0.2">
      <c r="B70" s="10" t="s">
        <v>61</v>
      </c>
      <c r="C70" s="10"/>
      <c r="D70" s="10"/>
      <c r="E70" s="10"/>
      <c r="F70" s="10"/>
      <c r="G70" s="10"/>
      <c r="H70" s="10"/>
      <c r="I70" s="10"/>
      <c r="J70" s="81"/>
      <c r="K70" s="82"/>
      <c r="L70" s="82"/>
      <c r="M70" s="83"/>
      <c r="N70" s="10"/>
      <c r="O70" s="91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3"/>
    </row>
    <row r="71" spans="2:40" ht="12.75" customHeight="1" x14ac:dyDescent="0.2">
      <c r="B71" s="10" t="s">
        <v>62</v>
      </c>
      <c r="C71" s="10"/>
      <c r="D71" s="10"/>
      <c r="E71" s="10"/>
      <c r="F71" s="10"/>
      <c r="G71" s="10"/>
      <c r="H71" s="10"/>
      <c r="I71" s="10"/>
      <c r="J71" s="81">
        <v>0</v>
      </c>
      <c r="K71" s="82"/>
      <c r="L71" s="82"/>
      <c r="M71" s="83"/>
      <c r="N71" s="10"/>
      <c r="O71" s="94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6"/>
    </row>
    <row r="72" spans="2:40" ht="12.75" customHeight="1" x14ac:dyDescent="0.2">
      <c r="B72" s="10" t="s">
        <v>63</v>
      </c>
      <c r="C72" s="10"/>
      <c r="D72" s="10"/>
      <c r="E72" s="10"/>
      <c r="F72" s="10"/>
      <c r="G72" s="10"/>
      <c r="H72" s="10"/>
      <c r="I72" s="10"/>
      <c r="J72" s="81"/>
      <c r="K72" s="82"/>
      <c r="L72" s="82"/>
      <c r="M72" s="83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">
      <c r="B73" s="10" t="s">
        <v>64</v>
      </c>
      <c r="C73" s="10"/>
      <c r="D73" s="10"/>
      <c r="E73" s="10"/>
      <c r="F73" s="10"/>
      <c r="G73" s="10"/>
      <c r="H73" s="10"/>
      <c r="I73" s="10"/>
      <c r="J73" s="81">
        <v>6000</v>
      </c>
      <c r="K73" s="82"/>
      <c r="L73" s="82"/>
      <c r="M73" s="83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">
      <c r="B74" s="10" t="s">
        <v>65</v>
      </c>
      <c r="C74" s="10"/>
      <c r="D74" s="10"/>
      <c r="E74" s="10"/>
      <c r="F74" s="10"/>
      <c r="G74" s="10"/>
      <c r="H74" s="10"/>
      <c r="I74" s="10"/>
      <c r="J74" s="81">
        <v>45000</v>
      </c>
      <c r="K74" s="82"/>
      <c r="L74" s="82"/>
      <c r="M74" s="83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5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">
      <c r="B76" s="10"/>
      <c r="C76" s="10"/>
      <c r="D76" s="10"/>
      <c r="E76" s="14" t="s">
        <v>48</v>
      </c>
      <c r="F76" s="10"/>
      <c r="G76" s="10"/>
      <c r="H76" s="10"/>
      <c r="I76" s="10"/>
      <c r="J76" s="84">
        <f>+J69+J70+J71+J72+J73+J74</f>
        <v>51000</v>
      </c>
      <c r="K76" s="67"/>
      <c r="L76" s="67"/>
      <c r="M76" s="68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75">
        <f>+J78*0.8</f>
        <v>13600</v>
      </c>
      <c r="AC76" s="76"/>
      <c r="AD76" s="76"/>
      <c r="AE76" s="77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5" customHeight="1" x14ac:dyDescent="0.2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">
      <c r="B78" s="10"/>
      <c r="C78" s="14" t="s">
        <v>49</v>
      </c>
      <c r="D78" s="10"/>
      <c r="E78" s="14"/>
      <c r="F78" s="10"/>
      <c r="G78" s="10"/>
      <c r="H78" s="10"/>
      <c r="I78" s="10"/>
      <c r="J78" s="85">
        <f>+J65-J76</f>
        <v>17000</v>
      </c>
      <c r="K78" s="86"/>
      <c r="L78" s="86"/>
      <c r="M78" s="87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75">
        <v>4997</v>
      </c>
      <c r="AC78" s="76"/>
      <c r="AD78" s="76"/>
      <c r="AE78" s="77"/>
      <c r="AF78" s="25"/>
      <c r="AG78" s="26" t="s">
        <v>52</v>
      </c>
      <c r="AH78" s="25"/>
      <c r="AI78" s="25"/>
      <c r="AJ78" s="25"/>
      <c r="AK78" s="78">
        <f>+AB76-AB78</f>
        <v>8603</v>
      </c>
      <c r="AL78" s="79"/>
      <c r="AM78" s="79"/>
      <c r="AN78" s="80"/>
    </row>
    <row r="79" spans="2:40" ht="12.75" customHeight="1" x14ac:dyDescent="0.2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">
      <c r="B82" s="5" t="s">
        <v>69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">
      <c r="B84" s="74" t="s">
        <v>6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8"/>
      <c r="N84" s="74" t="s">
        <v>70</v>
      </c>
      <c r="O84" s="67"/>
      <c r="P84" s="67"/>
      <c r="Q84" s="67"/>
      <c r="R84" s="68"/>
      <c r="S84" s="74" t="s">
        <v>71</v>
      </c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8"/>
    </row>
    <row r="85" spans="2:40" ht="12.75" customHeight="1" x14ac:dyDescent="0.2">
      <c r="B85" s="73" t="s">
        <v>113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8"/>
      <c r="N85" s="74"/>
      <c r="O85" s="67"/>
      <c r="P85" s="67"/>
      <c r="Q85" s="67"/>
      <c r="R85" s="68"/>
      <c r="S85" s="73" t="s">
        <v>102</v>
      </c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8"/>
    </row>
    <row r="86" spans="2:40" ht="12.75" customHeight="1" x14ac:dyDescent="0.2">
      <c r="B86" s="73" t="s">
        <v>114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8"/>
      <c r="N86" s="74"/>
      <c r="O86" s="67"/>
      <c r="P86" s="67"/>
      <c r="Q86" s="67"/>
      <c r="R86" s="68"/>
      <c r="S86" s="73" t="s">
        <v>102</v>
      </c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8"/>
    </row>
    <row r="87" spans="2:40" ht="12.75" customHeight="1" x14ac:dyDescent="0.2">
      <c r="B87" s="73" t="s">
        <v>115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8"/>
      <c r="N87" s="74"/>
      <c r="O87" s="67"/>
      <c r="P87" s="67"/>
      <c r="Q87" s="67"/>
      <c r="R87" s="68"/>
      <c r="S87" s="73" t="s">
        <v>102</v>
      </c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8"/>
    </row>
    <row r="88" spans="2:40" ht="12.75" customHeight="1" x14ac:dyDescent="0.2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">
      <c r="B89" s="5" t="s">
        <v>72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73</v>
      </c>
      <c r="U89" s="20"/>
      <c r="V89" s="20"/>
      <c r="W89" s="20"/>
      <c r="X89" s="20"/>
      <c r="Y89" s="143">
        <v>45236</v>
      </c>
      <c r="Z89" s="144"/>
      <c r="AA89" s="144"/>
      <c r="AB89" s="145"/>
      <c r="AC89" s="38" t="s">
        <v>86</v>
      </c>
      <c r="AD89" s="38"/>
      <c r="AE89" s="38"/>
      <c r="AF89" s="38"/>
      <c r="AG89" s="54" t="s">
        <v>96</v>
      </c>
      <c r="AH89" s="38" t="s">
        <v>87</v>
      </c>
      <c r="AI89" s="38"/>
      <c r="AJ89" s="54"/>
      <c r="AK89" s="38" t="s">
        <v>85</v>
      </c>
      <c r="AL89" s="55"/>
      <c r="AM89" s="54"/>
      <c r="AN89" s="38"/>
    </row>
    <row r="90" spans="2:40" ht="3.95" customHeight="1" x14ac:dyDescent="0.2">
      <c r="B90" s="10"/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">
      <c r="B91" s="125" t="s">
        <v>116</v>
      </c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7"/>
    </row>
    <row r="92" spans="2:40" ht="18.75" customHeight="1" x14ac:dyDescent="0.2">
      <c r="B92" s="128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30"/>
    </row>
    <row r="93" spans="2:40" ht="18.75" customHeight="1" x14ac:dyDescent="0.2">
      <c r="B93" s="131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3"/>
    </row>
    <row r="94" spans="2:40" ht="12.75" customHeight="1" x14ac:dyDescent="0.2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">
      <c r="B95" s="5" t="s">
        <v>92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5" customHeight="1" x14ac:dyDescent="0.2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">
      <c r="B97" s="125" t="s">
        <v>105</v>
      </c>
      <c r="C97" s="126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7"/>
    </row>
    <row r="98" spans="2:40" ht="12.75" customHeight="1" x14ac:dyDescent="0.2">
      <c r="B98" s="128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  <c r="AH98" s="129"/>
      <c r="AI98" s="129"/>
      <c r="AJ98" s="129"/>
      <c r="AK98" s="129"/>
      <c r="AL98" s="129"/>
      <c r="AM98" s="129"/>
      <c r="AN98" s="130"/>
    </row>
    <row r="99" spans="2:40" ht="12.75" customHeight="1" x14ac:dyDescent="0.2">
      <c r="B99" s="128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30"/>
    </row>
    <row r="100" spans="2:40" ht="12.75" customHeight="1" x14ac:dyDescent="0.2">
      <c r="B100" s="131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3"/>
    </row>
    <row r="101" spans="2:40" ht="12.75" customHeight="1" x14ac:dyDescent="0.2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">
      <c r="B102" s="5" t="s">
        <v>74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5" customHeight="1" x14ac:dyDescent="0.2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">
      <c r="B104" s="10" t="s">
        <v>75</v>
      </c>
      <c r="C104" s="10"/>
      <c r="D104" s="10"/>
      <c r="E104" s="14"/>
      <c r="F104" s="10"/>
      <c r="G104" s="10"/>
      <c r="H104" s="69" t="s">
        <v>96</v>
      </c>
      <c r="I104" s="70"/>
      <c r="J104" s="12"/>
      <c r="K104" s="28" t="s">
        <v>76</v>
      </c>
      <c r="L104" s="12"/>
      <c r="M104" s="12"/>
      <c r="N104" s="10"/>
      <c r="O104" s="10"/>
      <c r="P104" s="10"/>
      <c r="Q104" s="15"/>
      <c r="R104" s="71"/>
      <c r="S104" s="71"/>
      <c r="T104" s="71"/>
      <c r="U104" s="71"/>
      <c r="V104" s="72"/>
      <c r="W104" s="10"/>
      <c r="X104" s="10" t="s">
        <v>77</v>
      </c>
      <c r="Y104" s="24"/>
      <c r="Z104" s="25"/>
      <c r="AA104" s="36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6"/>
    </row>
    <row r="105" spans="2:40" ht="3.95" customHeight="1" x14ac:dyDescent="0.2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">
      <c r="B106" s="10" t="s">
        <v>78</v>
      </c>
      <c r="C106" s="10"/>
      <c r="D106" s="10"/>
      <c r="E106" s="14"/>
      <c r="F106" s="10"/>
      <c r="G106" s="10"/>
      <c r="H106" s="69" t="s">
        <v>96</v>
      </c>
      <c r="I106" s="70"/>
      <c r="J106" s="12"/>
      <c r="K106" s="28" t="s">
        <v>76</v>
      </c>
      <c r="L106" s="12"/>
      <c r="M106" s="12"/>
      <c r="N106" s="10"/>
      <c r="O106" s="10"/>
      <c r="P106" s="10"/>
      <c r="Q106" s="15"/>
      <c r="R106" s="71"/>
      <c r="S106" s="71"/>
      <c r="T106" s="71"/>
      <c r="U106" s="71"/>
      <c r="V106" s="72"/>
      <c r="W106" s="10"/>
      <c r="X106" s="10" t="s">
        <v>77</v>
      </c>
      <c r="Y106" s="24"/>
      <c r="Z106" s="25"/>
      <c r="AA106" s="36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6"/>
    </row>
    <row r="107" spans="2:40" ht="3.95" customHeight="1" x14ac:dyDescent="0.2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">
      <c r="B108" s="10" t="s">
        <v>79</v>
      </c>
      <c r="C108" s="10"/>
      <c r="D108" s="10"/>
      <c r="E108" s="14"/>
      <c r="F108" s="10"/>
      <c r="G108" s="10"/>
      <c r="H108" s="69"/>
      <c r="I108" s="70"/>
      <c r="J108" s="12"/>
      <c r="K108" s="28" t="s">
        <v>76</v>
      </c>
      <c r="L108" s="12"/>
      <c r="M108" s="12"/>
      <c r="N108" s="10"/>
      <c r="O108" s="10"/>
      <c r="P108" s="10"/>
      <c r="Q108" s="15"/>
      <c r="R108" s="71"/>
      <c r="S108" s="71"/>
      <c r="T108" s="71"/>
      <c r="U108" s="71"/>
      <c r="V108" s="72"/>
      <c r="W108" s="10"/>
      <c r="X108" s="10" t="s">
        <v>77</v>
      </c>
      <c r="Y108" s="24"/>
      <c r="Z108" s="25"/>
      <c r="AA108" s="36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6"/>
    </row>
    <row r="109" spans="2:40" ht="3.95" customHeight="1" x14ac:dyDescent="0.2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">
      <c r="B110" s="10" t="s">
        <v>80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">
      <c r="B112" s="5" t="s">
        <v>81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84</v>
      </c>
      <c r="N112" s="10"/>
      <c r="O112" s="10"/>
      <c r="P112" s="10"/>
      <c r="Q112" s="10"/>
      <c r="R112" s="10"/>
      <c r="S112" s="73" t="s">
        <v>117</v>
      </c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8"/>
      <c r="AF112" s="20" t="s">
        <v>82</v>
      </c>
      <c r="AG112" s="20"/>
      <c r="AH112" s="20"/>
      <c r="AI112" s="57" t="s">
        <v>96</v>
      </c>
      <c r="AJ112" s="20"/>
      <c r="AK112" s="20" t="s">
        <v>83</v>
      </c>
      <c r="AL112" s="20"/>
      <c r="AM112" s="20"/>
      <c r="AN112" s="57"/>
    </row>
    <row r="113" spans="2:40" ht="3.95" customHeight="1" x14ac:dyDescent="0.2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">
      <c r="B114" s="134" t="s">
        <v>97</v>
      </c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7"/>
    </row>
    <row r="115" spans="2:40" ht="12.75" customHeight="1" x14ac:dyDescent="0.2">
      <c r="B115" s="128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30"/>
    </row>
    <row r="116" spans="2:40" ht="12.75" customHeight="1" x14ac:dyDescent="0.2">
      <c r="B116" s="131"/>
      <c r="C116" s="132"/>
      <c r="D116" s="132"/>
      <c r="E116" s="132"/>
      <c r="F116" s="132"/>
      <c r="G116" s="132"/>
      <c r="H116" s="132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3"/>
    </row>
    <row r="117" spans="2:40" ht="12.75" customHeight="1" x14ac:dyDescent="0.2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">
      <c r="B118" s="5" t="s">
        <v>93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5" customHeight="1" x14ac:dyDescent="0.2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">
      <c r="B120" s="125" t="s">
        <v>118</v>
      </c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  <c r="AN120" s="127"/>
    </row>
    <row r="121" spans="2:40" ht="12.75" customHeight="1" x14ac:dyDescent="0.2">
      <c r="B121" s="128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30"/>
    </row>
    <row r="122" spans="2:40" ht="12.75" customHeight="1" x14ac:dyDescent="0.2">
      <c r="B122" s="128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30"/>
    </row>
    <row r="123" spans="2:40" ht="12.75" customHeight="1" x14ac:dyDescent="0.2">
      <c r="B123" s="128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30"/>
    </row>
    <row r="124" spans="2:40" ht="12.75" customHeight="1" x14ac:dyDescent="0.2">
      <c r="B124" s="128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30"/>
    </row>
    <row r="125" spans="2:40" ht="12.75" customHeight="1" x14ac:dyDescent="0.2">
      <c r="B125" s="128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30"/>
    </row>
    <row r="126" spans="2:40" ht="12.75" customHeight="1" x14ac:dyDescent="0.2">
      <c r="B126" s="131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3"/>
    </row>
    <row r="127" spans="2:40" ht="12.75" customHeight="1" x14ac:dyDescent="0.2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">
      <c r="B128" s="5" t="s">
        <v>88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">
      <c r="B130" s="10" t="s">
        <v>89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 t="s">
        <v>96</v>
      </c>
      <c r="M130" s="12"/>
      <c r="O130" s="10" t="s">
        <v>90</v>
      </c>
      <c r="P130" s="10"/>
      <c r="Q130" s="10"/>
      <c r="R130" s="10"/>
      <c r="S130" s="10"/>
      <c r="T130" s="10"/>
      <c r="U130" s="10"/>
      <c r="V130" s="10"/>
      <c r="W130" s="10"/>
      <c r="X130" s="56"/>
      <c r="Y130" s="24"/>
      <c r="Z130" s="25"/>
      <c r="AA130" s="27" t="s">
        <v>106</v>
      </c>
      <c r="AB130" s="25"/>
      <c r="AC130" s="25"/>
      <c r="AD130" s="25"/>
      <c r="AE130" s="25"/>
      <c r="AF130" s="25"/>
      <c r="AG130" s="146">
        <v>45251</v>
      </c>
      <c r="AH130" s="147"/>
      <c r="AI130" s="147"/>
      <c r="AJ130" s="147"/>
      <c r="AK130" s="147"/>
      <c r="AL130" s="147"/>
      <c r="AM130" s="147"/>
      <c r="AN130" s="148"/>
    </row>
    <row r="131" spans="2:40" ht="12.75" customHeight="1" x14ac:dyDescent="0.2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">
      <c r="B132" s="125" t="s">
        <v>119</v>
      </c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7"/>
    </row>
    <row r="133" spans="2:40" ht="12.75" customHeight="1" x14ac:dyDescent="0.2">
      <c r="B133" s="128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30"/>
    </row>
    <row r="134" spans="2:40" ht="12.75" customHeight="1" x14ac:dyDescent="0.2">
      <c r="B134" s="128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30"/>
    </row>
    <row r="135" spans="2:40" ht="12.75" customHeight="1" x14ac:dyDescent="0.2">
      <c r="B135" s="128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30"/>
    </row>
    <row r="136" spans="2:40" ht="12.75" customHeight="1" x14ac:dyDescent="0.2">
      <c r="B136" s="131"/>
      <c r="C136" s="132"/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3"/>
    </row>
    <row r="137" spans="2:40" ht="12.75" customHeight="1" x14ac:dyDescent="0.2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91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2:40" ht="12.75" customHeight="1" x14ac:dyDescent="0.2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">
      <c r="B144" s="10"/>
      <c r="C144" s="10"/>
      <c r="D144" s="10"/>
      <c r="E144" s="14"/>
      <c r="F144" s="121" t="s">
        <v>103</v>
      </c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25"/>
      <c r="AL144" s="25"/>
      <c r="AM144" s="25"/>
      <c r="AN144" s="25"/>
    </row>
    <row r="145" spans="2:40" ht="12.75" customHeight="1" x14ac:dyDescent="0.2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O61:AN63"/>
    <mergeCell ref="AB47:AE47"/>
    <mergeCell ref="J70:M70"/>
    <mergeCell ref="J71:M71"/>
    <mergeCell ref="J72:M72"/>
    <mergeCell ref="J73:M73"/>
    <mergeCell ref="J78:M78"/>
    <mergeCell ref="AB78:AE78"/>
    <mergeCell ref="AK78:AN78"/>
    <mergeCell ref="AB76:AE76"/>
    <mergeCell ref="J74:M74"/>
    <mergeCell ref="J76:M76"/>
    <mergeCell ref="B86:M86"/>
    <mergeCell ref="N86:R86"/>
    <mergeCell ref="S86:AN86"/>
    <mergeCell ref="S84:AN84"/>
    <mergeCell ref="N84:R84"/>
    <mergeCell ref="B84:M84"/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83FF-0753-4EDB-96CA-F9F0D405A568}">
  <dimension ref="A1:A125"/>
  <sheetViews>
    <sheetView workbookViewId="0">
      <selection sqref="A1:A125"/>
    </sheetView>
  </sheetViews>
  <sheetFormatPr baseColWidth="10" defaultRowHeight="12.75" x14ac:dyDescent="0.2"/>
  <sheetData>
    <row r="1" spans="1:1" x14ac:dyDescent="0.2">
      <c r="A1" s="63"/>
    </row>
    <row r="2" spans="1:1" x14ac:dyDescent="0.2">
      <c r="A2" s="64"/>
    </row>
    <row r="3" spans="1:1" x14ac:dyDescent="0.2">
      <c r="A3" s="64"/>
    </row>
    <row r="4" spans="1:1" x14ac:dyDescent="0.2">
      <c r="A4" s="64"/>
    </row>
    <row r="5" spans="1:1" x14ac:dyDescent="0.2">
      <c r="A5" s="64"/>
    </row>
    <row r="6" spans="1:1" x14ac:dyDescent="0.2">
      <c r="A6" s="64"/>
    </row>
    <row r="8" spans="1:1" x14ac:dyDescent="0.2">
      <c r="A8" s="63"/>
    </row>
    <row r="9" spans="1:1" x14ac:dyDescent="0.2">
      <c r="A9" s="64"/>
    </row>
    <row r="10" spans="1:1" x14ac:dyDescent="0.2">
      <c r="A10" s="64"/>
    </row>
    <row r="11" spans="1:1" x14ac:dyDescent="0.2">
      <c r="A11" s="64"/>
    </row>
    <row r="12" spans="1:1" x14ac:dyDescent="0.2">
      <c r="A12" s="64"/>
    </row>
    <row r="13" spans="1:1" x14ac:dyDescent="0.2">
      <c r="A13" s="64"/>
    </row>
    <row r="15" spans="1:1" x14ac:dyDescent="0.2">
      <c r="A15" s="63"/>
    </row>
    <row r="16" spans="1:1" x14ac:dyDescent="0.2">
      <c r="A16" s="64"/>
    </row>
    <row r="17" spans="1:1" x14ac:dyDescent="0.2">
      <c r="A17" s="64"/>
    </row>
    <row r="18" spans="1:1" x14ac:dyDescent="0.2">
      <c r="A18" s="64"/>
    </row>
    <row r="19" spans="1:1" x14ac:dyDescent="0.2">
      <c r="A19" s="64"/>
    </row>
    <row r="20" spans="1:1" x14ac:dyDescent="0.2">
      <c r="A20" s="64"/>
    </row>
    <row r="22" spans="1:1" x14ac:dyDescent="0.2">
      <c r="A22" s="63"/>
    </row>
    <row r="23" spans="1:1" x14ac:dyDescent="0.2">
      <c r="A23" s="64"/>
    </row>
    <row r="24" spans="1:1" x14ac:dyDescent="0.2">
      <c r="A24" s="64"/>
    </row>
    <row r="25" spans="1:1" x14ac:dyDescent="0.2">
      <c r="A25" s="64"/>
    </row>
    <row r="26" spans="1:1" x14ac:dyDescent="0.2">
      <c r="A26" s="64"/>
    </row>
    <row r="27" spans="1:1" x14ac:dyDescent="0.2">
      <c r="A27" s="64"/>
    </row>
    <row r="29" spans="1:1" x14ac:dyDescent="0.2">
      <c r="A29" s="63"/>
    </row>
    <row r="30" spans="1:1" x14ac:dyDescent="0.2">
      <c r="A30" s="64"/>
    </row>
    <row r="31" spans="1:1" x14ac:dyDescent="0.2">
      <c r="A31" s="64"/>
    </row>
    <row r="32" spans="1:1" x14ac:dyDescent="0.2">
      <c r="A32" s="64"/>
    </row>
    <row r="33" spans="1:1" x14ac:dyDescent="0.2">
      <c r="A33" s="64"/>
    </row>
    <row r="34" spans="1:1" x14ac:dyDescent="0.2">
      <c r="A34" s="64"/>
    </row>
    <row r="36" spans="1:1" x14ac:dyDescent="0.2">
      <c r="A36" s="63"/>
    </row>
    <row r="37" spans="1:1" x14ac:dyDescent="0.2">
      <c r="A37" s="64"/>
    </row>
    <row r="38" spans="1:1" x14ac:dyDescent="0.2">
      <c r="A38" s="64"/>
    </row>
    <row r="39" spans="1:1" x14ac:dyDescent="0.2">
      <c r="A39" s="64"/>
    </row>
    <row r="40" spans="1:1" x14ac:dyDescent="0.2">
      <c r="A40" s="64"/>
    </row>
    <row r="41" spans="1:1" x14ac:dyDescent="0.2">
      <c r="A41" s="64"/>
    </row>
    <row r="43" spans="1:1" x14ac:dyDescent="0.2">
      <c r="A43" s="63"/>
    </row>
    <row r="44" spans="1:1" x14ac:dyDescent="0.2">
      <c r="A44" s="64"/>
    </row>
    <row r="45" spans="1:1" x14ac:dyDescent="0.2">
      <c r="A45" s="64"/>
    </row>
    <row r="46" spans="1:1" x14ac:dyDescent="0.2">
      <c r="A46" s="64"/>
    </row>
    <row r="47" spans="1:1" x14ac:dyDescent="0.2">
      <c r="A47" s="64"/>
    </row>
    <row r="48" spans="1:1" x14ac:dyDescent="0.2">
      <c r="A48" s="64"/>
    </row>
    <row r="50" spans="1:1" x14ac:dyDescent="0.2">
      <c r="A50" s="63"/>
    </row>
    <row r="51" spans="1:1" x14ac:dyDescent="0.2">
      <c r="A51" s="64"/>
    </row>
    <row r="52" spans="1:1" x14ac:dyDescent="0.2">
      <c r="A52" s="64"/>
    </row>
    <row r="53" spans="1:1" x14ac:dyDescent="0.2">
      <c r="A53" s="64"/>
    </row>
    <row r="54" spans="1:1" x14ac:dyDescent="0.2">
      <c r="A54" s="64"/>
    </row>
    <row r="55" spans="1:1" x14ac:dyDescent="0.2">
      <c r="A55" s="64"/>
    </row>
    <row r="57" spans="1:1" x14ac:dyDescent="0.2">
      <c r="A57" s="63"/>
    </row>
    <row r="58" spans="1:1" x14ac:dyDescent="0.2">
      <c r="A58" s="64"/>
    </row>
    <row r="59" spans="1:1" x14ac:dyDescent="0.2">
      <c r="A59" s="64"/>
    </row>
    <row r="60" spans="1:1" x14ac:dyDescent="0.2">
      <c r="A60" s="64"/>
    </row>
    <row r="61" spans="1:1" x14ac:dyDescent="0.2">
      <c r="A61" s="64"/>
    </row>
    <row r="62" spans="1:1" x14ac:dyDescent="0.2">
      <c r="A62" s="64"/>
    </row>
    <row r="64" spans="1:1" x14ac:dyDescent="0.2">
      <c r="A64" s="63"/>
    </row>
    <row r="65" spans="1:1" x14ac:dyDescent="0.2">
      <c r="A65" s="64"/>
    </row>
    <row r="66" spans="1:1" x14ac:dyDescent="0.2">
      <c r="A66" s="64"/>
    </row>
    <row r="67" spans="1:1" x14ac:dyDescent="0.2">
      <c r="A67" s="64"/>
    </row>
    <row r="68" spans="1:1" x14ac:dyDescent="0.2">
      <c r="A68" s="64"/>
    </row>
    <row r="69" spans="1:1" x14ac:dyDescent="0.2">
      <c r="A69" s="64"/>
    </row>
    <row r="71" spans="1:1" x14ac:dyDescent="0.2">
      <c r="A71" s="63"/>
    </row>
    <row r="72" spans="1:1" x14ac:dyDescent="0.2">
      <c r="A72" s="64"/>
    </row>
    <row r="73" spans="1:1" x14ac:dyDescent="0.2">
      <c r="A73" s="64"/>
    </row>
    <row r="74" spans="1:1" x14ac:dyDescent="0.2">
      <c r="A74" s="64"/>
    </row>
    <row r="75" spans="1:1" x14ac:dyDescent="0.2">
      <c r="A75" s="64"/>
    </row>
    <row r="76" spans="1:1" x14ac:dyDescent="0.2">
      <c r="A76" s="64"/>
    </row>
    <row r="78" spans="1:1" x14ac:dyDescent="0.2">
      <c r="A78" s="63"/>
    </row>
    <row r="79" spans="1:1" x14ac:dyDescent="0.2">
      <c r="A79" s="64"/>
    </row>
    <row r="80" spans="1:1" x14ac:dyDescent="0.2">
      <c r="A80" s="64"/>
    </row>
    <row r="81" spans="1:1" x14ac:dyDescent="0.2">
      <c r="A81" s="64"/>
    </row>
    <row r="82" spans="1:1" x14ac:dyDescent="0.2">
      <c r="A82" s="64"/>
    </row>
    <row r="83" spans="1:1" x14ac:dyDescent="0.2">
      <c r="A83" s="64"/>
    </row>
    <row r="85" spans="1:1" x14ac:dyDescent="0.2">
      <c r="A85" s="63"/>
    </row>
    <row r="86" spans="1:1" x14ac:dyDescent="0.2">
      <c r="A86" s="64"/>
    </row>
    <row r="87" spans="1:1" x14ac:dyDescent="0.2">
      <c r="A87" s="64"/>
    </row>
    <row r="88" spans="1:1" x14ac:dyDescent="0.2">
      <c r="A88" s="64"/>
    </row>
    <row r="89" spans="1:1" x14ac:dyDescent="0.2">
      <c r="A89" s="64"/>
    </row>
    <row r="90" spans="1:1" x14ac:dyDescent="0.2">
      <c r="A90" s="64"/>
    </row>
    <row r="92" spans="1:1" x14ac:dyDescent="0.2">
      <c r="A92" s="63"/>
    </row>
    <row r="93" spans="1:1" x14ac:dyDescent="0.2">
      <c r="A93" s="64"/>
    </row>
    <row r="94" spans="1:1" x14ac:dyDescent="0.2">
      <c r="A94" s="64"/>
    </row>
    <row r="95" spans="1:1" x14ac:dyDescent="0.2">
      <c r="A95" s="64"/>
    </row>
    <row r="96" spans="1:1" x14ac:dyDescent="0.2">
      <c r="A96" s="64"/>
    </row>
    <row r="97" spans="1:1" x14ac:dyDescent="0.2">
      <c r="A97" s="64"/>
    </row>
    <row r="99" spans="1:1" x14ac:dyDescent="0.2">
      <c r="A99" s="63"/>
    </row>
    <row r="100" spans="1:1" x14ac:dyDescent="0.2">
      <c r="A100" s="64"/>
    </row>
    <row r="101" spans="1:1" x14ac:dyDescent="0.2">
      <c r="A101" s="64"/>
    </row>
    <row r="102" spans="1:1" x14ac:dyDescent="0.2">
      <c r="A102" s="64"/>
    </row>
    <row r="103" spans="1:1" x14ac:dyDescent="0.2">
      <c r="A103" s="64"/>
    </row>
    <row r="104" spans="1:1" x14ac:dyDescent="0.2">
      <c r="A104" s="64"/>
    </row>
    <row r="106" spans="1:1" x14ac:dyDescent="0.2">
      <c r="A106" s="63"/>
    </row>
    <row r="107" spans="1:1" x14ac:dyDescent="0.2">
      <c r="A107" s="64"/>
    </row>
    <row r="108" spans="1:1" x14ac:dyDescent="0.2">
      <c r="A108" s="64"/>
    </row>
    <row r="109" spans="1:1" x14ac:dyDescent="0.2">
      <c r="A109" s="64"/>
    </row>
    <row r="110" spans="1:1" x14ac:dyDescent="0.2">
      <c r="A110" s="64"/>
    </row>
    <row r="111" spans="1:1" x14ac:dyDescent="0.2">
      <c r="A111" s="64"/>
    </row>
    <row r="113" spans="1:1" x14ac:dyDescent="0.2">
      <c r="A113" s="63"/>
    </row>
    <row r="114" spans="1:1" x14ac:dyDescent="0.2">
      <c r="A114" s="64"/>
    </row>
    <row r="115" spans="1:1" x14ac:dyDescent="0.2">
      <c r="A115" s="64"/>
    </row>
    <row r="116" spans="1:1" x14ac:dyDescent="0.2">
      <c r="A116" s="64"/>
    </row>
    <row r="117" spans="1:1" x14ac:dyDescent="0.2">
      <c r="A117" s="64"/>
    </row>
    <row r="118" spans="1:1" x14ac:dyDescent="0.2">
      <c r="A118" s="64"/>
    </row>
    <row r="120" spans="1:1" x14ac:dyDescent="0.2">
      <c r="A120" s="63"/>
    </row>
    <row r="121" spans="1:1" x14ac:dyDescent="0.2">
      <c r="A121" s="64"/>
    </row>
    <row r="122" spans="1:1" x14ac:dyDescent="0.2">
      <c r="A122" s="64"/>
    </row>
    <row r="123" spans="1:1" x14ac:dyDescent="0.2">
      <c r="A123" s="64"/>
    </row>
    <row r="124" spans="1:1" x14ac:dyDescent="0.2">
      <c r="A124" s="64"/>
    </row>
    <row r="125" spans="1:1" x14ac:dyDescent="0.2">
      <c r="A125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7"/>
  <sheetViews>
    <sheetView workbookViewId="0">
      <selection activeCell="E17" sqref="E17"/>
    </sheetView>
  </sheetViews>
  <sheetFormatPr baseColWidth="10" defaultRowHeight="12.75" x14ac:dyDescent="0.2"/>
  <cols>
    <col min="1" max="1" width="11.42578125" style="61"/>
    <col min="2" max="2" width="15.42578125" style="61" customWidth="1"/>
    <col min="3" max="4" width="11.42578125" style="61"/>
  </cols>
  <sheetData>
    <row r="2" spans="5:5" x14ac:dyDescent="0.2">
      <c r="E2" s="62"/>
    </row>
    <row r="3" spans="5:5" x14ac:dyDescent="0.2">
      <c r="E3" s="62"/>
    </row>
    <row r="5" spans="5:5" x14ac:dyDescent="0.2">
      <c r="E5" s="61"/>
    </row>
    <row r="6" spans="5:5" x14ac:dyDescent="0.2">
      <c r="E6" s="61"/>
    </row>
    <row r="7" spans="5:5" x14ac:dyDescent="0.2">
      <c r="E7" s="61"/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28:M29"/>
  <sheetViews>
    <sheetView workbookViewId="0">
      <selection activeCell="N21" sqref="N21"/>
    </sheetView>
  </sheetViews>
  <sheetFormatPr baseColWidth="10" defaultRowHeight="12.75" x14ac:dyDescent="0.2"/>
  <sheetData>
    <row r="28" spans="13:13" x14ac:dyDescent="0.2">
      <c r="M28" s="63"/>
    </row>
    <row r="29" spans="13:13" x14ac:dyDescent="0.2">
      <c r="M29" s="63"/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Analisis 2</vt:lpstr>
      <vt:lpstr>Hoja1</vt:lpstr>
      <vt:lpstr>Hoja3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alfredo muñiz</cp:lastModifiedBy>
  <cp:lastPrinted>2009-12-14T17:52:57Z</cp:lastPrinted>
  <dcterms:created xsi:type="dcterms:W3CDTF">2004-07-06T23:55:25Z</dcterms:created>
  <dcterms:modified xsi:type="dcterms:W3CDTF">2023-11-22T14:11:39Z</dcterms:modified>
</cp:coreProperties>
</file>