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"/>
    </mc:Choice>
  </mc:AlternateContent>
  <xr:revisionPtr revIDLastSave="0" documentId="13_ncr:1_{4C5AEBC9-61BF-4FCB-B706-CD3DB3E47AD3}" xr6:coauthVersionLast="47" xr6:coauthVersionMax="47" xr10:uidLastSave="{00000000-0000-0000-0000-000000000000}"/>
  <bookViews>
    <workbookView xWindow="16290" yWindow="270" windowWidth="16395" windowHeight="20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5" i="1" l="1"/>
  <c r="B232" i="1" l="1"/>
  <c r="D232" i="1" s="1"/>
  <c r="B233" i="1"/>
  <c r="D233" i="1" s="1"/>
  <c r="B234" i="1"/>
  <c r="D234" i="1" s="1"/>
  <c r="B235" i="1"/>
  <c r="D235" i="1" s="1"/>
  <c r="B236" i="1"/>
  <c r="B237" i="1"/>
  <c r="D237" i="1" s="1"/>
  <c r="D236" i="1"/>
  <c r="B238" i="1"/>
  <c r="D238" i="1" s="1"/>
  <c r="D219" i="1"/>
  <c r="D218" i="1"/>
  <c r="D217" i="1"/>
  <c r="D216" i="1"/>
  <c r="D215" i="1"/>
  <c r="D214" i="1"/>
  <c r="D213" i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D195" i="1"/>
  <c r="D202" i="1" s="1"/>
  <c r="D179" i="1"/>
  <c r="D178" i="1"/>
  <c r="D177" i="1"/>
  <c r="D176" i="1"/>
  <c r="D175" i="1"/>
  <c r="D174" i="1"/>
  <c r="D173" i="1"/>
  <c r="D158" i="1"/>
  <c r="D157" i="1"/>
  <c r="D156" i="1"/>
  <c r="D155" i="1"/>
  <c r="D154" i="1"/>
  <c r="D153" i="1"/>
  <c r="D152" i="1"/>
  <c r="D124" i="1"/>
  <c r="D125" i="1"/>
  <c r="D126" i="1"/>
  <c r="D127" i="1"/>
  <c r="D128" i="1"/>
  <c r="D129" i="1"/>
  <c r="D123" i="1"/>
  <c r="D109" i="1"/>
  <c r="D108" i="1"/>
  <c r="D107" i="1"/>
  <c r="D106" i="1"/>
  <c r="D105" i="1"/>
  <c r="D104" i="1"/>
  <c r="D103" i="1"/>
  <c r="D90" i="1"/>
  <c r="D89" i="1"/>
  <c r="D88" i="1"/>
  <c r="D87" i="1"/>
  <c r="D86" i="1"/>
  <c r="D85" i="1"/>
  <c r="D84" i="1"/>
  <c r="D72" i="1"/>
  <c r="D71" i="1"/>
  <c r="D70" i="1"/>
  <c r="D69" i="1"/>
  <c r="D68" i="1"/>
  <c r="D67" i="1"/>
  <c r="D66" i="1"/>
  <c r="D19" i="1"/>
  <c r="D20" i="1"/>
  <c r="D21" i="1"/>
  <c r="D22" i="1"/>
  <c r="D23" i="1"/>
  <c r="D24" i="1"/>
  <c r="D18" i="1"/>
  <c r="D25" i="1" s="1"/>
  <c r="D39" i="1"/>
  <c r="D40" i="1"/>
  <c r="D41" i="1"/>
  <c r="D42" i="1"/>
  <c r="D38" i="1"/>
  <c r="D43" i="1" s="1"/>
  <c r="D52" i="1"/>
  <c r="D53" i="1"/>
  <c r="D54" i="1"/>
  <c r="D55" i="1"/>
  <c r="D56" i="1"/>
  <c r="D57" i="1"/>
  <c r="D51" i="1"/>
  <c r="D239" i="1" l="1"/>
  <c r="D220" i="1"/>
  <c r="D180" i="1"/>
  <c r="D159" i="1"/>
  <c r="D130" i="1"/>
  <c r="D110" i="1"/>
  <c r="D91" i="1"/>
  <c r="D73" i="1"/>
  <c r="D58" i="1"/>
</calcChain>
</file>

<file path=xl/sharedStrings.xml><?xml version="1.0" encoding="utf-8"?>
<sst xmlns="http://schemas.openxmlformats.org/spreadsheetml/2006/main" count="63" uniqueCount="29">
  <si>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</si>
  <si>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</si>
  <si>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</si>
  <si>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</si>
  <si>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</si>
  <si>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</si>
  <si>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</si>
  <si>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</si>
  <si>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</si>
  <si>
    <t>MagTest5</t>
  </si>
  <si>
    <t>MagTest4</t>
  </si>
  <si>
    <t>MagTest7</t>
  </si>
  <si>
    <t>(MagTest6 in other graphs)</t>
  </si>
  <si>
    <t>Velocity.*0.001</t>
  </si>
  <si>
    <t>MagTest8</t>
  </si>
  <si>
    <t>Other PC</t>
  </si>
  <si>
    <t>Velocity.*0.000001</t>
  </si>
  <si>
    <t>Sizes:</t>
  </si>
  <si>
    <t>MagTest9</t>
  </si>
  <si>
    <t>All data as should be, normal drag function, Drag Coeff of 1</t>
  </si>
  <si>
    <t>MagTest11</t>
  </si>
  <si>
    <t>MagTest10</t>
  </si>
  <si>
    <t>"LagTime"</t>
  </si>
  <si>
    <t>MagTest9 minus lag time from Graphs11</t>
  </si>
  <si>
    <t>All data as should be, normal drag function, Drag Coeff of 1, 0.2s period</t>
  </si>
  <si>
    <t>MagTest12 minus lag time from Graphs11</t>
  </si>
  <si>
    <t>size of aggregate depends on particlesize and magnetic force</t>
  </si>
  <si>
    <t>might affect graph</t>
  </si>
  <si>
    <t>mention moving meeting to dfriday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</si>
</sst>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Sheet1!$B$152:$B$158</c:f>
              <c:numCache>
                <c:formatCode>General</c:formatCode>
                <c:ptCount val="7"/>
                <c:pt idx="0">
                  <c:v>2254</c:v>
                </c:pt>
                <c:pt idx="1">
                  <c:v>2188</c:v>
                </c:pt>
                <c:pt idx="2">
                  <c:v>1710</c:v>
                </c:pt>
                <c:pt idx="3">
                  <c:v>1455</c:v>
                </c:pt>
                <c:pt idx="4">
                  <c:v>1215</c:v>
                </c:pt>
                <c:pt idx="5">
                  <c:v>1060</c:v>
                </c:pt>
                <c:pt idx="6">
                  <c:v>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670-AFFC-584947CEE457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Sheet1!$C$152:$C$158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670-AFFC-584947CE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Sheet1!$B$173:$B$179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C71-B438-9855050495E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Sheet1!$C$173:$C$179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4C71-B438-98550504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Sheet1!$B$195:$B$201</c:f>
              <c:numCache>
                <c:formatCode>General</c:formatCode>
                <c:ptCount val="7"/>
                <c:pt idx="0">
                  <c:v>1279</c:v>
                </c:pt>
                <c:pt idx="1">
                  <c:v>1188</c:v>
                </c:pt>
                <c:pt idx="2">
                  <c:v>891</c:v>
                </c:pt>
                <c:pt idx="3">
                  <c:v>792</c:v>
                </c:pt>
                <c:pt idx="4">
                  <c:v>715</c:v>
                </c:pt>
                <c:pt idx="5">
                  <c:v>646</c:v>
                </c:pt>
                <c:pt idx="6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017-A0E2-5A56D9DAC352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Sheet1!$C$195:$C$201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1-4017-A0E2-5A56D9DA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Sheet1!$B$212</c:f>
              <c:strCache>
                <c:ptCount val="1"/>
                <c:pt idx="0">
                  <c:v>Sim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Sheet1!$B$213:$B$219</c:f>
              <c:numCache>
                <c:formatCode>General</c:formatCode>
                <c:ptCount val="7"/>
                <c:pt idx="0">
                  <c:v>7220</c:v>
                </c:pt>
                <c:pt idx="1">
                  <c:v>6833</c:v>
                </c:pt>
                <c:pt idx="2">
                  <c:v>5615</c:v>
                </c:pt>
                <c:pt idx="3">
                  <c:v>4815</c:v>
                </c:pt>
                <c:pt idx="4">
                  <c:v>3816</c:v>
                </c:pt>
                <c:pt idx="5">
                  <c:v>3417</c:v>
                </c:pt>
                <c:pt idx="6">
                  <c:v>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F-4F34-965F-95153587B084}"/>
            </c:ext>
          </c:extLst>
        </c:ser>
        <c:ser>
          <c:idx val="3"/>
          <c:order val="1"/>
          <c:tx>
            <c:strRef>
              <c:f>Sheet1!$C$212</c:f>
              <c:strCache>
                <c:ptCount val="1"/>
                <c:pt idx="0">
                  <c:v>Experimental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Sheet1!$C$213:$C$219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F-4F34-965F-95153587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Sheet1!$B$232:$B$238</c:f>
              <c:numCache>
                <c:formatCode>General</c:formatCode>
                <c:ptCount val="7"/>
                <c:pt idx="0">
                  <c:v>3790</c:v>
                </c:pt>
                <c:pt idx="1">
                  <c:v>4010</c:v>
                </c:pt>
                <c:pt idx="2">
                  <c:v>3402</c:v>
                </c:pt>
                <c:pt idx="3">
                  <c:v>3401</c:v>
                </c:pt>
                <c:pt idx="4">
                  <c:v>2799</c:v>
                </c:pt>
                <c:pt idx="5">
                  <c:v>2583</c:v>
                </c:pt>
                <c:pt idx="6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C-4A47-880E-97322A500A80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Sheet1!$C$232:$C$238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C-4A47-880E-97322A50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Sheet1!$B$66:$B$72</c:f>
              <c:numCache>
                <c:formatCode>General</c:formatCode>
                <c:ptCount val="7"/>
                <c:pt idx="0">
                  <c:v>1062</c:v>
                </c:pt>
                <c:pt idx="1">
                  <c:v>1057</c:v>
                </c:pt>
                <c:pt idx="2">
                  <c:v>767</c:v>
                </c:pt>
                <c:pt idx="3">
                  <c:v>684</c:v>
                </c:pt>
                <c:pt idx="4">
                  <c:v>567</c:v>
                </c:pt>
                <c:pt idx="5">
                  <c:v>471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46D-836F-78A0436B09C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Sheet1!$C$66:$C$72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46D-836F-78A0436B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Sheet1!$B$84:$B$90</c:f>
              <c:numCache>
                <c:formatCode>General</c:formatCode>
                <c:ptCount val="7"/>
                <c:pt idx="0">
                  <c:v>2446</c:v>
                </c:pt>
                <c:pt idx="1">
                  <c:v>2220</c:v>
                </c:pt>
                <c:pt idx="2">
                  <c:v>2009</c:v>
                </c:pt>
                <c:pt idx="3">
                  <c:v>1818</c:v>
                </c:pt>
                <c:pt idx="4">
                  <c:v>1249</c:v>
                </c:pt>
                <c:pt idx="5">
                  <c:v>1142</c:v>
                </c:pt>
                <c:pt idx="6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DC1-ACA7-930890D6482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Sheet1!$C$84:$C$90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D-4DC1-ACA7-930890D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Sheet1!$B$103:$B$109</c:f>
              <c:numCache>
                <c:formatCode>General</c:formatCode>
                <c:ptCount val="7"/>
                <c:pt idx="0">
                  <c:v>1750</c:v>
                </c:pt>
                <c:pt idx="1">
                  <c:v>1515</c:v>
                </c:pt>
                <c:pt idx="2">
                  <c:v>1122</c:v>
                </c:pt>
                <c:pt idx="3">
                  <c:v>1029</c:v>
                </c:pt>
                <c:pt idx="4">
                  <c:v>914</c:v>
                </c:pt>
                <c:pt idx="5">
                  <c:v>728</c:v>
                </c:pt>
                <c:pt idx="6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9E4-AC8B-D23FAC26F9D8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Sheet1!$C$103:$C$109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3-49E4-AC8B-D23FAC26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Sheet1!$B$123:$B$129</c:f>
              <c:numCache>
                <c:formatCode>General</c:formatCode>
                <c:ptCount val="7"/>
                <c:pt idx="0">
                  <c:v>1659</c:v>
                </c:pt>
                <c:pt idx="1">
                  <c:v>1528</c:v>
                </c:pt>
                <c:pt idx="2">
                  <c:v>1322</c:v>
                </c:pt>
                <c:pt idx="3">
                  <c:v>1064</c:v>
                </c:pt>
                <c:pt idx="4">
                  <c:v>896</c:v>
                </c:pt>
                <c:pt idx="5">
                  <c:v>767</c:v>
                </c:pt>
                <c:pt idx="6">
                  <c:v>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341-B126-C44BE5E2535A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Sheet1!$C$123:$C$129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A-4341-B126-C44BE5E2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65</xdr:row>
      <xdr:rowOff>0</xdr:rowOff>
    </xdr:from>
    <xdr:to>
      <xdr:col>11</xdr:col>
      <xdr:colOff>476250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48FF8-0D58-4D8C-826C-4DAE1F71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82</xdr:row>
      <xdr:rowOff>9525</xdr:rowOff>
    </xdr:from>
    <xdr:to>
      <xdr:col>11</xdr:col>
      <xdr:colOff>400050</xdr:colOff>
      <xdr:row>96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7119E-1EFF-45BC-A0DC-433D3E9A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100</xdr:row>
      <xdr:rowOff>152400</xdr:rowOff>
    </xdr:from>
    <xdr:to>
      <xdr:col>11</xdr:col>
      <xdr:colOff>447675</xdr:colOff>
      <xdr:row>115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321D1-A2BA-4979-B5B7-93B89438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142875</xdr:colOff>
      <xdr:row>120</xdr:row>
      <xdr:rowOff>152400</xdr:rowOff>
    </xdr:from>
    <xdr:to>
      <xdr:col>11</xdr:col>
      <xdr:colOff>447675</xdr:colOff>
      <xdr:row>135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DD5D78-C3E5-4AB3-8702-E22328D4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133350</xdr:colOff>
      <xdr:row>150</xdr:row>
      <xdr:rowOff>95250</xdr:rowOff>
    </xdr:from>
    <xdr:to>
      <xdr:col>13</xdr:col>
      <xdr:colOff>438150</xdr:colOff>
      <xdr:row>164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AAADC3-F075-4A9B-9D98-B73F9731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133350</xdr:colOff>
      <xdr:row>171</xdr:row>
      <xdr:rowOff>95250</xdr:rowOff>
    </xdr:from>
    <xdr:to>
      <xdr:col>13</xdr:col>
      <xdr:colOff>438150</xdr:colOff>
      <xdr:row>185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E23004-CA63-481A-AB95-A28E0BF5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133350</xdr:colOff>
      <xdr:row>193</xdr:row>
      <xdr:rowOff>95250</xdr:rowOff>
    </xdr:from>
    <xdr:to>
      <xdr:col>13</xdr:col>
      <xdr:colOff>438150</xdr:colOff>
      <xdr:row>207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3B5BA5-D4E4-4D39-BAFE-AB561D5A1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133350</xdr:colOff>
      <xdr:row>211</xdr:row>
      <xdr:rowOff>95250</xdr:rowOff>
    </xdr:from>
    <xdr:to>
      <xdr:col>13</xdr:col>
      <xdr:colOff>438150</xdr:colOff>
      <xdr:row>225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DBD97E-2BD4-40D5-B6FC-999F7DA6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133350</xdr:colOff>
      <xdr:row>230</xdr:row>
      <xdr:rowOff>95250</xdr:rowOff>
    </xdr:from>
    <xdr:to>
      <xdr:col>13</xdr:col>
      <xdr:colOff>438150</xdr:colOff>
      <xdr:row>244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4E6F5A-C836-4847-B50D-D2E304A63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9"/>
  <sheetViews>
    <sheetView tabSelected="1" topLeftCell="A176" workbookViewId="0">
      <selection activeCell="A195" sqref="A195:A201"/>
    </sheetView>
  </sheetViews>
  <sheetFormatPr defaultRowHeight="15" x14ac:dyDescent="0.25"/>
  <cols>
    <col min="4" max="4" width="12.7109375" bestFit="1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  <row r="65" spans="1:4" x14ac:dyDescent="0.25">
      <c r="A65" t="s">
        <v>10</v>
      </c>
      <c r="B65" t="s">
        <v>7</v>
      </c>
      <c r="C65" t="s">
        <v>8</v>
      </c>
      <c r="D65" t="s">
        <v>6</v>
      </c>
    </row>
    <row r="66" spans="1:4" x14ac:dyDescent="0.25">
      <c r="A66">
        <v>0.45</v>
      </c>
      <c r="B66">
        <v>1062</v>
      </c>
      <c r="C66">
        <v>2000</v>
      </c>
      <c r="D66">
        <f>ABS((C66-B66)/C66)</f>
        <v>0.46899999999999997</v>
      </c>
    </row>
    <row r="67" spans="1:4" x14ac:dyDescent="0.25">
      <c r="A67">
        <v>0.5</v>
      </c>
      <c r="B67">
        <v>1057</v>
      </c>
      <c r="C67">
        <v>1500</v>
      </c>
      <c r="D67">
        <f t="shared" ref="D67:D72" si="3">ABS((C67-B67)/C67)</f>
        <v>0.29533333333333334</v>
      </c>
    </row>
    <row r="68" spans="1:4" x14ac:dyDescent="0.25">
      <c r="A68">
        <v>0.75</v>
      </c>
      <c r="B68">
        <v>767</v>
      </c>
      <c r="C68">
        <v>800</v>
      </c>
      <c r="D68">
        <f t="shared" si="3"/>
        <v>4.1250000000000002E-2</v>
      </c>
    </row>
    <row r="69" spans="1:4" x14ac:dyDescent="0.25">
      <c r="A69">
        <v>1</v>
      </c>
      <c r="B69">
        <v>684</v>
      </c>
      <c r="C69">
        <v>650</v>
      </c>
      <c r="D69">
        <f t="shared" si="3"/>
        <v>5.2307692307692305E-2</v>
      </c>
    </row>
    <row r="70" spans="1:4" x14ac:dyDescent="0.25">
      <c r="A70">
        <v>1.5</v>
      </c>
      <c r="B70">
        <v>567</v>
      </c>
      <c r="C70">
        <v>500</v>
      </c>
      <c r="D70">
        <f t="shared" si="3"/>
        <v>0.13400000000000001</v>
      </c>
    </row>
    <row r="71" spans="1:4" x14ac:dyDescent="0.25">
      <c r="A71">
        <v>2</v>
      </c>
      <c r="B71">
        <v>471</v>
      </c>
      <c r="C71">
        <v>350</v>
      </c>
      <c r="D71">
        <f t="shared" si="3"/>
        <v>0.3457142857142857</v>
      </c>
    </row>
    <row r="72" spans="1:4" x14ac:dyDescent="0.25">
      <c r="A72">
        <v>2.25</v>
      </c>
      <c r="B72">
        <v>462</v>
      </c>
      <c r="C72">
        <v>250</v>
      </c>
      <c r="D72">
        <f t="shared" si="3"/>
        <v>0.84799999999999998</v>
      </c>
    </row>
    <row r="73" spans="1:4" x14ac:dyDescent="0.25">
      <c r="D73">
        <f>SUM(D66:D72)/7</f>
        <v>0.31222933019361587</v>
      </c>
    </row>
    <row r="83" spans="1:4" x14ac:dyDescent="0.25">
      <c r="A83" t="s">
        <v>9</v>
      </c>
      <c r="B83" t="s">
        <v>7</v>
      </c>
      <c r="C83" t="s">
        <v>8</v>
      </c>
      <c r="D83" t="s">
        <v>6</v>
      </c>
    </row>
    <row r="84" spans="1:4" x14ac:dyDescent="0.25">
      <c r="A84">
        <v>0.45</v>
      </c>
      <c r="B84">
        <v>2446</v>
      </c>
      <c r="C84">
        <v>2000</v>
      </c>
      <c r="D84">
        <f>ABS((C84-B84)/C84)</f>
        <v>0.223</v>
      </c>
    </row>
    <row r="85" spans="1:4" x14ac:dyDescent="0.25">
      <c r="A85">
        <v>0.5</v>
      </c>
      <c r="B85">
        <v>2220</v>
      </c>
      <c r="C85">
        <v>1500</v>
      </c>
      <c r="D85">
        <f t="shared" ref="D85:D90" si="4">ABS((C85-B85)/C85)</f>
        <v>0.48</v>
      </c>
    </row>
    <row r="86" spans="1:4" x14ac:dyDescent="0.25">
      <c r="A86">
        <v>0.75</v>
      </c>
      <c r="B86">
        <v>2009</v>
      </c>
      <c r="C86">
        <v>800</v>
      </c>
      <c r="D86">
        <f t="shared" si="4"/>
        <v>1.51125</v>
      </c>
    </row>
    <row r="87" spans="1:4" x14ac:dyDescent="0.25">
      <c r="A87">
        <v>1</v>
      </c>
      <c r="B87">
        <v>1818</v>
      </c>
      <c r="C87">
        <v>650</v>
      </c>
      <c r="D87">
        <f t="shared" si="4"/>
        <v>1.7969230769230768</v>
      </c>
    </row>
    <row r="88" spans="1:4" x14ac:dyDescent="0.25">
      <c r="A88">
        <v>1.5</v>
      </c>
      <c r="B88">
        <v>1249</v>
      </c>
      <c r="C88">
        <v>500</v>
      </c>
      <c r="D88">
        <f t="shared" si="4"/>
        <v>1.498</v>
      </c>
    </row>
    <row r="89" spans="1:4" x14ac:dyDescent="0.25">
      <c r="A89">
        <v>2</v>
      </c>
      <c r="B89">
        <v>1142</v>
      </c>
      <c r="C89">
        <v>350</v>
      </c>
      <c r="D89">
        <f t="shared" si="4"/>
        <v>2.2628571428571429</v>
      </c>
    </row>
    <row r="90" spans="1:4" x14ac:dyDescent="0.25">
      <c r="A90">
        <v>2.25</v>
      </c>
      <c r="B90">
        <v>1241</v>
      </c>
      <c r="C90">
        <v>250</v>
      </c>
      <c r="D90">
        <f t="shared" si="4"/>
        <v>3.964</v>
      </c>
    </row>
    <row r="91" spans="1:4" x14ac:dyDescent="0.25">
      <c r="D91">
        <f>SUM(D84:D90)/7</f>
        <v>1.6765757456828887</v>
      </c>
    </row>
    <row r="99" spans="1:4" x14ac:dyDescent="0.25">
      <c r="A99" t="s">
        <v>12</v>
      </c>
    </row>
    <row r="101" spans="1:4" x14ac:dyDescent="0.25">
      <c r="A101" t="s">
        <v>13</v>
      </c>
    </row>
    <row r="102" spans="1:4" x14ac:dyDescent="0.25">
      <c r="A102" t="s">
        <v>11</v>
      </c>
      <c r="B102" t="s">
        <v>7</v>
      </c>
      <c r="C102" t="s">
        <v>8</v>
      </c>
      <c r="D102" t="s">
        <v>6</v>
      </c>
    </row>
    <row r="103" spans="1:4" x14ac:dyDescent="0.25">
      <c r="A103">
        <v>0.45</v>
      </c>
      <c r="B103">
        <v>1750</v>
      </c>
      <c r="C103">
        <v>2000</v>
      </c>
      <c r="D103">
        <f>ABS((C103-B103)/C103)</f>
        <v>0.125</v>
      </c>
    </row>
    <row r="104" spans="1:4" x14ac:dyDescent="0.25">
      <c r="A104">
        <v>0.5</v>
      </c>
      <c r="B104">
        <v>1515</v>
      </c>
      <c r="C104">
        <v>1500</v>
      </c>
      <c r="D104">
        <f t="shared" ref="D104:D109" si="5">ABS((C104-B104)/C104)</f>
        <v>0.01</v>
      </c>
    </row>
    <row r="105" spans="1:4" x14ac:dyDescent="0.25">
      <c r="A105">
        <v>0.75</v>
      </c>
      <c r="B105">
        <v>1122</v>
      </c>
      <c r="C105">
        <v>800</v>
      </c>
      <c r="D105">
        <f t="shared" si="5"/>
        <v>0.40250000000000002</v>
      </c>
    </row>
    <row r="106" spans="1:4" x14ac:dyDescent="0.25">
      <c r="A106">
        <v>1</v>
      </c>
      <c r="B106">
        <v>1029</v>
      </c>
      <c r="C106">
        <v>650</v>
      </c>
      <c r="D106">
        <f t="shared" si="5"/>
        <v>0.58307692307692305</v>
      </c>
    </row>
    <row r="107" spans="1:4" x14ac:dyDescent="0.25">
      <c r="A107">
        <v>1.5</v>
      </c>
      <c r="B107">
        <v>914</v>
      </c>
      <c r="C107">
        <v>500</v>
      </c>
      <c r="D107">
        <f t="shared" si="5"/>
        <v>0.82799999999999996</v>
      </c>
    </row>
    <row r="108" spans="1:4" x14ac:dyDescent="0.25">
      <c r="A108">
        <v>2</v>
      </c>
      <c r="B108">
        <v>728</v>
      </c>
      <c r="C108">
        <v>350</v>
      </c>
      <c r="D108">
        <f t="shared" si="5"/>
        <v>1.08</v>
      </c>
    </row>
    <row r="109" spans="1:4" x14ac:dyDescent="0.25">
      <c r="A109">
        <v>2.25</v>
      </c>
      <c r="B109">
        <v>726</v>
      </c>
      <c r="C109">
        <v>250</v>
      </c>
      <c r="D109">
        <f t="shared" si="5"/>
        <v>1.9039999999999999</v>
      </c>
    </row>
    <row r="110" spans="1:4" x14ac:dyDescent="0.25">
      <c r="D110">
        <f>SUM(D103:D109)/7</f>
        <v>0.70465384615384608</v>
      </c>
    </row>
    <row r="120" spans="1:4" x14ac:dyDescent="0.25">
      <c r="A120" t="s">
        <v>15</v>
      </c>
    </row>
    <row r="121" spans="1:4" x14ac:dyDescent="0.25">
      <c r="A121" t="s">
        <v>16</v>
      </c>
    </row>
    <row r="122" spans="1:4" x14ac:dyDescent="0.25">
      <c r="A122" t="s">
        <v>14</v>
      </c>
      <c r="B122" t="s">
        <v>7</v>
      </c>
      <c r="C122" t="s">
        <v>8</v>
      </c>
      <c r="D122" t="s">
        <v>6</v>
      </c>
    </row>
    <row r="123" spans="1:4" x14ac:dyDescent="0.25">
      <c r="A123">
        <v>0.45</v>
      </c>
      <c r="B123">
        <v>1659</v>
      </c>
      <c r="C123">
        <v>2000</v>
      </c>
      <c r="D123">
        <f>ABS((C123-B123)/C123)</f>
        <v>0.17050000000000001</v>
      </c>
    </row>
    <row r="124" spans="1:4" x14ac:dyDescent="0.25">
      <c r="A124">
        <v>0.5</v>
      </c>
      <c r="B124">
        <v>1528</v>
      </c>
      <c r="C124">
        <v>1500</v>
      </c>
      <c r="D124">
        <f t="shared" ref="D124:D129" si="6">ABS((C124-B124)/C124)</f>
        <v>1.8666666666666668E-2</v>
      </c>
    </row>
    <row r="125" spans="1:4" x14ac:dyDescent="0.25">
      <c r="A125">
        <v>0.75</v>
      </c>
      <c r="B125">
        <v>1322</v>
      </c>
      <c r="C125">
        <v>800</v>
      </c>
      <c r="D125">
        <f t="shared" si="6"/>
        <v>0.65249999999999997</v>
      </c>
    </row>
    <row r="126" spans="1:4" x14ac:dyDescent="0.25">
      <c r="A126">
        <v>1</v>
      </c>
      <c r="B126">
        <v>1064</v>
      </c>
      <c r="C126">
        <v>650</v>
      </c>
      <c r="D126">
        <f t="shared" si="6"/>
        <v>0.63692307692307693</v>
      </c>
    </row>
    <row r="127" spans="1:4" x14ac:dyDescent="0.25">
      <c r="A127">
        <v>1.5</v>
      </c>
      <c r="B127">
        <v>896</v>
      </c>
      <c r="C127">
        <v>500</v>
      </c>
      <c r="D127">
        <f t="shared" si="6"/>
        <v>0.79200000000000004</v>
      </c>
    </row>
    <row r="128" spans="1:4" x14ac:dyDescent="0.25">
      <c r="A128">
        <v>2</v>
      </c>
      <c r="B128">
        <v>767</v>
      </c>
      <c r="C128">
        <v>350</v>
      </c>
      <c r="D128">
        <f t="shared" si="6"/>
        <v>1.1914285714285715</v>
      </c>
    </row>
    <row r="129" spans="1:5" x14ac:dyDescent="0.25">
      <c r="A129">
        <v>2.25</v>
      </c>
      <c r="B129">
        <v>759</v>
      </c>
      <c r="C129">
        <v>250</v>
      </c>
      <c r="D129">
        <f t="shared" si="6"/>
        <v>2.036</v>
      </c>
    </row>
    <row r="130" spans="1:5" x14ac:dyDescent="0.25">
      <c r="D130">
        <f>SUM(D123:D129)/7</f>
        <v>0.78543118785975941</v>
      </c>
    </row>
    <row r="144" spans="1:5" x14ac:dyDescent="0.25">
      <c r="D144" t="s">
        <v>17</v>
      </c>
      <c r="E144" s="1">
        <v>4.4999999999999998E-14</v>
      </c>
    </row>
    <row r="145" spans="1:5" x14ac:dyDescent="0.25">
      <c r="E145" s="1">
        <v>4.7999999999999997E-12</v>
      </c>
    </row>
    <row r="150" spans="1:5" x14ac:dyDescent="0.25">
      <c r="A150" t="s">
        <v>19</v>
      </c>
    </row>
    <row r="151" spans="1:5" x14ac:dyDescent="0.25">
      <c r="A151" t="s">
        <v>18</v>
      </c>
      <c r="B151" t="s">
        <v>7</v>
      </c>
      <c r="C151" t="s">
        <v>8</v>
      </c>
      <c r="D151" t="s">
        <v>6</v>
      </c>
    </row>
    <row r="152" spans="1:5" x14ac:dyDescent="0.25">
      <c r="A152">
        <v>0.45</v>
      </c>
      <c r="B152">
        <v>2254</v>
      </c>
      <c r="C152">
        <v>2000</v>
      </c>
      <c r="D152">
        <f>ABS((C152-B152)/C152)</f>
        <v>0.127</v>
      </c>
    </row>
    <row r="153" spans="1:5" x14ac:dyDescent="0.25">
      <c r="A153">
        <v>0.5</v>
      </c>
      <c r="B153">
        <v>2188</v>
      </c>
      <c r="C153">
        <v>1500</v>
      </c>
      <c r="D153">
        <f t="shared" ref="D153:D158" si="7">ABS((C153-B153)/C153)</f>
        <v>0.45866666666666667</v>
      </c>
    </row>
    <row r="154" spans="1:5" x14ac:dyDescent="0.25">
      <c r="A154">
        <v>0.75</v>
      </c>
      <c r="B154">
        <v>1710</v>
      </c>
      <c r="C154">
        <v>800</v>
      </c>
      <c r="D154">
        <f t="shared" si="7"/>
        <v>1.1375</v>
      </c>
    </row>
    <row r="155" spans="1:5" x14ac:dyDescent="0.25">
      <c r="A155">
        <v>1</v>
      </c>
      <c r="B155">
        <v>1455</v>
      </c>
      <c r="C155">
        <v>650</v>
      </c>
      <c r="D155">
        <f t="shared" si="7"/>
        <v>1.2384615384615385</v>
      </c>
    </row>
    <row r="156" spans="1:5" x14ac:dyDescent="0.25">
      <c r="A156">
        <v>1.5</v>
      </c>
      <c r="B156">
        <v>1215</v>
      </c>
      <c r="C156">
        <v>500</v>
      </c>
      <c r="D156">
        <f t="shared" si="7"/>
        <v>1.43</v>
      </c>
    </row>
    <row r="157" spans="1:5" x14ac:dyDescent="0.25">
      <c r="A157">
        <v>2</v>
      </c>
      <c r="B157">
        <v>1060</v>
      </c>
      <c r="C157">
        <v>350</v>
      </c>
      <c r="D157">
        <f t="shared" si="7"/>
        <v>2.0285714285714285</v>
      </c>
    </row>
    <row r="158" spans="1:5" x14ac:dyDescent="0.25">
      <c r="A158">
        <v>2.25</v>
      </c>
      <c r="B158">
        <v>908</v>
      </c>
      <c r="C158">
        <v>250</v>
      </c>
      <c r="D158">
        <f t="shared" si="7"/>
        <v>2.6320000000000001</v>
      </c>
    </row>
    <row r="159" spans="1:5" x14ac:dyDescent="0.25">
      <c r="D159">
        <f>SUM(D152:D158)/7</f>
        <v>1.2931713762428048</v>
      </c>
    </row>
    <row r="171" spans="1:4" x14ac:dyDescent="0.25">
      <c r="A171" t="s">
        <v>19</v>
      </c>
    </row>
    <row r="172" spans="1:4" x14ac:dyDescent="0.25">
      <c r="A172" t="s">
        <v>21</v>
      </c>
      <c r="B172" t="s">
        <v>7</v>
      </c>
      <c r="C172" t="s">
        <v>8</v>
      </c>
      <c r="D172" t="s">
        <v>6</v>
      </c>
    </row>
    <row r="173" spans="1:4" x14ac:dyDescent="0.25">
      <c r="A173">
        <v>0.45</v>
      </c>
      <c r="C173">
        <v>2000</v>
      </c>
      <c r="D173">
        <f>ABS((C173-B173)/C173)</f>
        <v>1</v>
      </c>
    </row>
    <row r="174" spans="1:4" x14ac:dyDescent="0.25">
      <c r="A174">
        <v>0.5</v>
      </c>
      <c r="C174">
        <v>1500</v>
      </c>
      <c r="D174">
        <f t="shared" ref="D174:D179" si="8">ABS((C174-B174)/C174)</f>
        <v>1</v>
      </c>
    </row>
    <row r="175" spans="1:4" x14ac:dyDescent="0.25">
      <c r="A175">
        <v>0.75</v>
      </c>
      <c r="C175">
        <v>800</v>
      </c>
      <c r="D175">
        <f t="shared" si="8"/>
        <v>1</v>
      </c>
    </row>
    <row r="176" spans="1:4" x14ac:dyDescent="0.25">
      <c r="A176">
        <v>1</v>
      </c>
      <c r="C176">
        <v>650</v>
      </c>
      <c r="D176">
        <f t="shared" si="8"/>
        <v>1</v>
      </c>
    </row>
    <row r="177" spans="1:4" x14ac:dyDescent="0.25">
      <c r="A177">
        <v>1.5</v>
      </c>
      <c r="C177">
        <v>500</v>
      </c>
      <c r="D177">
        <f t="shared" si="8"/>
        <v>1</v>
      </c>
    </row>
    <row r="178" spans="1:4" x14ac:dyDescent="0.25">
      <c r="A178">
        <v>2</v>
      </c>
      <c r="C178">
        <v>350</v>
      </c>
      <c r="D178">
        <f t="shared" si="8"/>
        <v>1</v>
      </c>
    </row>
    <row r="179" spans="1:4" x14ac:dyDescent="0.25">
      <c r="A179">
        <v>2.25</v>
      </c>
      <c r="C179">
        <v>250</v>
      </c>
      <c r="D179">
        <f t="shared" si="8"/>
        <v>1</v>
      </c>
    </row>
    <row r="180" spans="1:4" x14ac:dyDescent="0.25">
      <c r="D180">
        <f>SUM(D173:D179)/7</f>
        <v>1</v>
      </c>
    </row>
    <row r="193" spans="1:27" x14ac:dyDescent="0.25">
      <c r="A193" t="s">
        <v>23</v>
      </c>
    </row>
    <row r="194" spans="1:27" x14ac:dyDescent="0.25">
      <c r="A194" t="s">
        <v>20</v>
      </c>
      <c r="B194" t="s">
        <v>7</v>
      </c>
      <c r="C194" t="s">
        <v>8</v>
      </c>
      <c r="D194" t="s">
        <v>6</v>
      </c>
      <c r="E194" t="s">
        <v>22</v>
      </c>
    </row>
    <row r="195" spans="1:27" x14ac:dyDescent="0.25">
      <c r="A195">
        <v>0.45</v>
      </c>
      <c r="B195">
        <f>B152-E195</f>
        <v>1279</v>
      </c>
      <c r="C195">
        <v>2000</v>
      </c>
      <c r="D195">
        <f>ABS((C195-B195)/C195)</f>
        <v>0.36049999999999999</v>
      </c>
      <c r="E195">
        <v>975</v>
      </c>
    </row>
    <row r="196" spans="1:27" x14ac:dyDescent="0.25">
      <c r="A196">
        <v>0.5</v>
      </c>
      <c r="B196">
        <f t="shared" ref="B196:B201" si="9">B153-E196</f>
        <v>1188</v>
      </c>
      <c r="C196">
        <v>1500</v>
      </c>
      <c r="D196">
        <f t="shared" ref="D196:D201" si="10">ABS((C196-B196)/C196)</f>
        <v>0.20799999999999999</v>
      </c>
      <c r="E196">
        <v>1000</v>
      </c>
    </row>
    <row r="197" spans="1:27" x14ac:dyDescent="0.25">
      <c r="A197">
        <v>0.75</v>
      </c>
      <c r="B197">
        <f t="shared" si="9"/>
        <v>891</v>
      </c>
      <c r="C197">
        <v>800</v>
      </c>
      <c r="D197">
        <f t="shared" si="10"/>
        <v>0.11375</v>
      </c>
      <c r="E197">
        <v>819</v>
      </c>
      <c r="AA197" t="s">
        <v>26</v>
      </c>
    </row>
    <row r="198" spans="1:27" x14ac:dyDescent="0.25">
      <c r="A198">
        <v>1</v>
      </c>
      <c r="B198">
        <f t="shared" si="9"/>
        <v>792</v>
      </c>
      <c r="C198">
        <v>650</v>
      </c>
      <c r="D198">
        <f t="shared" si="10"/>
        <v>0.21846153846153846</v>
      </c>
      <c r="E198">
        <v>663</v>
      </c>
      <c r="AA198" t="s">
        <v>27</v>
      </c>
    </row>
    <row r="199" spans="1:27" x14ac:dyDescent="0.25">
      <c r="A199">
        <v>1.5</v>
      </c>
      <c r="B199">
        <f t="shared" si="9"/>
        <v>715</v>
      </c>
      <c r="C199">
        <v>500</v>
      </c>
      <c r="D199">
        <f t="shared" si="10"/>
        <v>0.43</v>
      </c>
      <c r="E199">
        <v>500</v>
      </c>
      <c r="AA199" t="s">
        <v>28</v>
      </c>
    </row>
    <row r="200" spans="1:27" x14ac:dyDescent="0.25">
      <c r="A200">
        <v>2</v>
      </c>
      <c r="B200">
        <f t="shared" si="9"/>
        <v>646</v>
      </c>
      <c r="C200">
        <v>350</v>
      </c>
      <c r="D200">
        <f t="shared" si="10"/>
        <v>0.84571428571428575</v>
      </c>
      <c r="E200">
        <v>414</v>
      </c>
    </row>
    <row r="201" spans="1:27" x14ac:dyDescent="0.25">
      <c r="A201">
        <v>2.25</v>
      </c>
      <c r="B201">
        <f t="shared" si="9"/>
        <v>532</v>
      </c>
      <c r="C201">
        <v>250</v>
      </c>
      <c r="D201">
        <f t="shared" si="10"/>
        <v>1.1279999999999999</v>
      </c>
      <c r="E201">
        <v>376</v>
      </c>
    </row>
    <row r="202" spans="1:27" x14ac:dyDescent="0.25">
      <c r="D202">
        <f>SUM(D195:D201)/7</f>
        <v>0.47206083202511767</v>
      </c>
    </row>
    <row r="211" spans="1:4" x14ac:dyDescent="0.25">
      <c r="A211" t="s">
        <v>24</v>
      </c>
    </row>
    <row r="212" spans="1:4" x14ac:dyDescent="0.25">
      <c r="A212" t="s">
        <v>21</v>
      </c>
      <c r="B212" t="s">
        <v>7</v>
      </c>
      <c r="C212" t="s">
        <v>8</v>
      </c>
      <c r="D212" t="s">
        <v>6</v>
      </c>
    </row>
    <row r="213" spans="1:4" x14ac:dyDescent="0.25">
      <c r="A213">
        <v>0.45</v>
      </c>
      <c r="B213">
        <v>7220</v>
      </c>
      <c r="C213">
        <v>2000</v>
      </c>
      <c r="D213">
        <f>ABS((C213-B213)/C213)</f>
        <v>2.61</v>
      </c>
    </row>
    <row r="214" spans="1:4" x14ac:dyDescent="0.25">
      <c r="A214">
        <v>0.5</v>
      </c>
      <c r="B214">
        <v>6833</v>
      </c>
      <c r="C214">
        <v>1500</v>
      </c>
      <c r="D214">
        <f t="shared" ref="D214:D219" si="11">ABS((C214-B214)/C214)</f>
        <v>3.5553333333333335</v>
      </c>
    </row>
    <row r="215" spans="1:4" x14ac:dyDescent="0.25">
      <c r="A215">
        <v>0.75</v>
      </c>
      <c r="B215">
        <v>5615</v>
      </c>
      <c r="C215">
        <v>800</v>
      </c>
      <c r="D215">
        <f t="shared" si="11"/>
        <v>6.0187499999999998</v>
      </c>
    </row>
    <row r="216" spans="1:4" x14ac:dyDescent="0.25">
      <c r="A216">
        <v>1</v>
      </c>
      <c r="B216">
        <v>4815</v>
      </c>
      <c r="C216">
        <v>650</v>
      </c>
      <c r="D216">
        <f t="shared" si="11"/>
        <v>6.407692307692308</v>
      </c>
    </row>
    <row r="217" spans="1:4" x14ac:dyDescent="0.25">
      <c r="A217">
        <v>1.5</v>
      </c>
      <c r="B217">
        <v>3816</v>
      </c>
      <c r="C217">
        <v>500</v>
      </c>
      <c r="D217">
        <f t="shared" si="11"/>
        <v>6.6319999999999997</v>
      </c>
    </row>
    <row r="218" spans="1:4" x14ac:dyDescent="0.25">
      <c r="A218">
        <v>2</v>
      </c>
      <c r="B218">
        <v>3417</v>
      </c>
      <c r="C218">
        <v>350</v>
      </c>
      <c r="D218">
        <f t="shared" si="11"/>
        <v>8.7628571428571433</v>
      </c>
    </row>
    <row r="219" spans="1:4" x14ac:dyDescent="0.25">
      <c r="A219">
        <v>2.25</v>
      </c>
      <c r="B219">
        <v>3216</v>
      </c>
      <c r="C219">
        <v>250</v>
      </c>
      <c r="D219">
        <f t="shared" si="11"/>
        <v>11.864000000000001</v>
      </c>
    </row>
    <row r="220" spans="1:4" x14ac:dyDescent="0.25">
      <c r="D220">
        <f>SUM(D213:D219)/7</f>
        <v>6.5500903976975406</v>
      </c>
    </row>
    <row r="229" spans="1:5" x14ac:dyDescent="0.25">
      <c r="A229" t="s">
        <v>25</v>
      </c>
    </row>
    <row r="230" spans="1:5" x14ac:dyDescent="0.25">
      <c r="A230" t="s">
        <v>24</v>
      </c>
    </row>
    <row r="231" spans="1:5" x14ac:dyDescent="0.25">
      <c r="A231" t="s">
        <v>21</v>
      </c>
      <c r="B231" t="s">
        <v>7</v>
      </c>
      <c r="C231" t="s">
        <v>8</v>
      </c>
      <c r="D231" t="s">
        <v>6</v>
      </c>
      <c r="E231" t="s">
        <v>22</v>
      </c>
    </row>
    <row r="232" spans="1:5" x14ac:dyDescent="0.25">
      <c r="A232">
        <v>0.45</v>
      </c>
      <c r="B232">
        <f t="shared" ref="B232:B238" si="12">B213-E232</f>
        <v>3790</v>
      </c>
      <c r="C232">
        <v>2000</v>
      </c>
      <c r="D232">
        <f>ABS((C232-B232)/C232)</f>
        <v>0.89500000000000002</v>
      </c>
      <c r="E232">
        <v>3430</v>
      </c>
    </row>
    <row r="233" spans="1:5" x14ac:dyDescent="0.25">
      <c r="A233">
        <v>0.5</v>
      </c>
      <c r="B233">
        <f t="shared" si="12"/>
        <v>4010</v>
      </c>
      <c r="C233">
        <v>1500</v>
      </c>
      <c r="D233">
        <f t="shared" ref="D233:D238" si="13">ABS((C233-B233)/C233)</f>
        <v>1.6733333333333333</v>
      </c>
      <c r="E233">
        <v>2823</v>
      </c>
    </row>
    <row r="234" spans="1:5" x14ac:dyDescent="0.25">
      <c r="A234">
        <v>0.75</v>
      </c>
      <c r="B234">
        <f t="shared" si="12"/>
        <v>3402</v>
      </c>
      <c r="C234">
        <v>800</v>
      </c>
      <c r="D234">
        <f t="shared" si="13"/>
        <v>3.2524999999999999</v>
      </c>
      <c r="E234">
        <v>2213</v>
      </c>
    </row>
    <row r="235" spans="1:5" x14ac:dyDescent="0.25">
      <c r="A235">
        <v>1</v>
      </c>
      <c r="B235">
        <f t="shared" si="12"/>
        <v>3401</v>
      </c>
      <c r="C235">
        <v>650</v>
      </c>
      <c r="D235">
        <f t="shared" si="13"/>
        <v>4.2323076923076925</v>
      </c>
      <c r="E235">
        <v>1414</v>
      </c>
    </row>
    <row r="236" spans="1:5" x14ac:dyDescent="0.25">
      <c r="A236">
        <v>1.5</v>
      </c>
      <c r="B236">
        <f t="shared" si="12"/>
        <v>2799</v>
      </c>
      <c r="C236">
        <v>500</v>
      </c>
      <c r="D236">
        <f t="shared" si="13"/>
        <v>4.5979999999999999</v>
      </c>
      <c r="E236">
        <v>1017</v>
      </c>
    </row>
    <row r="237" spans="1:5" x14ac:dyDescent="0.25">
      <c r="A237">
        <v>2</v>
      </c>
      <c r="B237">
        <f t="shared" si="12"/>
        <v>2583</v>
      </c>
      <c r="C237">
        <v>350</v>
      </c>
      <c r="D237">
        <f t="shared" si="13"/>
        <v>6.38</v>
      </c>
      <c r="E237">
        <v>834</v>
      </c>
    </row>
    <row r="238" spans="1:5" x14ac:dyDescent="0.25">
      <c r="A238">
        <v>2.25</v>
      </c>
      <c r="B238">
        <f t="shared" si="12"/>
        <v>2374</v>
      </c>
      <c r="C238">
        <v>250</v>
      </c>
      <c r="D238">
        <f t="shared" si="13"/>
        <v>8.4960000000000004</v>
      </c>
      <c r="E238">
        <v>842</v>
      </c>
    </row>
    <row r="239" spans="1:5" x14ac:dyDescent="0.25">
      <c r="D239">
        <f>SUM(D232:D238)/7</f>
        <v>4.2181630036630029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2022-03-02T21:31:48Z</dcterms:modified>
</cp:coreProperties>
</file>