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M3" i="1"/>
  <c r="B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F3" i="1"/>
  <c r="G3" i="1"/>
  <c r="O3" i="1"/>
  <c r="F4" i="1"/>
  <c r="G4" i="1"/>
  <c r="O4" i="1"/>
  <c r="F5" i="1"/>
  <c r="G5" i="1"/>
  <c r="O5" i="1"/>
  <c r="F6" i="1"/>
  <c r="G6" i="1"/>
  <c r="O6" i="1"/>
  <c r="F7" i="1"/>
  <c r="G7" i="1"/>
  <c r="O7" i="1"/>
  <c r="F8" i="1"/>
  <c r="G8" i="1"/>
  <c r="O8" i="1"/>
  <c r="F9" i="1"/>
  <c r="G9" i="1"/>
  <c r="O9" i="1"/>
  <c r="F10" i="1"/>
  <c r="G10" i="1"/>
  <c r="O10" i="1"/>
  <c r="F11" i="1"/>
  <c r="G11" i="1"/>
  <c r="O11" i="1"/>
  <c r="F12" i="1"/>
  <c r="G12" i="1"/>
  <c r="O12" i="1"/>
  <c r="F13" i="1"/>
  <c r="G13" i="1"/>
  <c r="O13" i="1"/>
  <c r="F14" i="1"/>
  <c r="G14" i="1"/>
  <c r="O14" i="1"/>
  <c r="F15" i="1"/>
  <c r="G15" i="1"/>
  <c r="O15" i="1"/>
  <c r="F16" i="1"/>
  <c r="G16" i="1"/>
  <c r="O16" i="1"/>
  <c r="F17" i="1"/>
  <c r="G17" i="1"/>
  <c r="O17" i="1"/>
  <c r="F18" i="1"/>
  <c r="G18" i="1"/>
  <c r="O18" i="1"/>
  <c r="F19" i="1"/>
  <c r="G19" i="1"/>
  <c r="O19" i="1"/>
  <c r="F20" i="1"/>
  <c r="G20" i="1"/>
  <c r="O20" i="1"/>
  <c r="F21" i="1"/>
  <c r="G21" i="1"/>
  <c r="O21" i="1"/>
  <c r="F22" i="1"/>
  <c r="G22" i="1"/>
  <c r="O22" i="1"/>
  <c r="F23" i="1"/>
  <c r="G23" i="1"/>
  <c r="O23" i="1"/>
  <c r="F24" i="1"/>
  <c r="G24" i="1"/>
  <c r="O24" i="1"/>
  <c r="F25" i="1"/>
  <c r="G25" i="1"/>
  <c r="O25" i="1"/>
  <c r="F26" i="1"/>
  <c r="G26" i="1"/>
  <c r="O26" i="1"/>
  <c r="F27" i="1"/>
  <c r="G27" i="1"/>
  <c r="O27" i="1"/>
  <c r="F28" i="1"/>
  <c r="G28" i="1"/>
  <c r="O28" i="1"/>
  <c r="F29" i="1"/>
  <c r="G29" i="1"/>
  <c r="O29" i="1"/>
  <c r="F30" i="1"/>
  <c r="G30" i="1"/>
  <c r="O30" i="1"/>
  <c r="F31" i="1"/>
  <c r="G31" i="1"/>
  <c r="O31" i="1"/>
  <c r="F32" i="1"/>
  <c r="G32" i="1"/>
  <c r="O32" i="1"/>
  <c r="F33" i="1"/>
  <c r="G33" i="1"/>
  <c r="O33" i="1"/>
  <c r="F34" i="1"/>
  <c r="G34" i="1"/>
  <c r="O34" i="1"/>
  <c r="F35" i="1"/>
  <c r="G35" i="1"/>
  <c r="O35" i="1"/>
  <c r="F36" i="1"/>
  <c r="G36" i="1"/>
  <c r="O36" i="1"/>
  <c r="F37" i="1"/>
  <c r="G37" i="1"/>
  <c r="O37" i="1"/>
  <c r="F38" i="1"/>
  <c r="G38" i="1"/>
  <c r="O38" i="1"/>
  <c r="F39" i="1"/>
  <c r="G39" i="1"/>
  <c r="O39" i="1"/>
  <c r="F40" i="1"/>
  <c r="G40" i="1"/>
  <c r="O40" i="1"/>
  <c r="F41" i="1"/>
  <c r="G41" i="1"/>
  <c r="O41" i="1"/>
  <c r="F42" i="1"/>
  <c r="G42" i="1"/>
  <c r="O42" i="1"/>
  <c r="F43" i="1"/>
  <c r="G43" i="1"/>
  <c r="O43" i="1"/>
  <c r="F44" i="1"/>
  <c r="G44" i="1"/>
  <c r="O44" i="1"/>
  <c r="F45" i="1"/>
  <c r="G45" i="1"/>
  <c r="O45" i="1"/>
  <c r="F46" i="1"/>
  <c r="G46" i="1"/>
  <c r="O46" i="1"/>
  <c r="F47" i="1"/>
  <c r="G47" i="1"/>
  <c r="O47" i="1"/>
  <c r="F48" i="1"/>
  <c r="G48" i="1"/>
  <c r="O48" i="1"/>
  <c r="F49" i="1"/>
  <c r="G49" i="1"/>
  <c r="O49" i="1"/>
  <c r="F50" i="1"/>
  <c r="G50" i="1"/>
  <c r="O50" i="1"/>
  <c r="F51" i="1"/>
  <c r="G51" i="1"/>
  <c r="O51" i="1"/>
  <c r="F52" i="1"/>
  <c r="G52" i="1"/>
  <c r="O52" i="1"/>
  <c r="F53" i="1"/>
  <c r="G53" i="1"/>
  <c r="O53" i="1"/>
  <c r="F54" i="1"/>
  <c r="G54" i="1"/>
  <c r="O54" i="1"/>
  <c r="F55" i="1"/>
  <c r="G55" i="1"/>
  <c r="O55" i="1"/>
  <c r="F56" i="1"/>
  <c r="G56" i="1"/>
  <c r="O56" i="1"/>
  <c r="F57" i="1"/>
  <c r="G57" i="1"/>
  <c r="O57" i="1"/>
  <c r="F58" i="1"/>
  <c r="G58" i="1"/>
  <c r="O58" i="1"/>
  <c r="F59" i="1"/>
  <c r="G59" i="1"/>
  <c r="O59" i="1"/>
  <c r="F60" i="1"/>
  <c r="G60" i="1"/>
  <c r="O60" i="1"/>
  <c r="F61" i="1"/>
  <c r="G61" i="1"/>
  <c r="O61" i="1"/>
  <c r="F62" i="1"/>
  <c r="G62" i="1"/>
  <c r="O62" i="1"/>
  <c r="F63" i="1"/>
  <c r="G63" i="1"/>
  <c r="O63" i="1"/>
  <c r="F64" i="1"/>
  <c r="G64" i="1"/>
  <c r="O64" i="1"/>
  <c r="F65" i="1"/>
  <c r="G65" i="1"/>
  <c r="O65" i="1"/>
  <c r="F66" i="1"/>
  <c r="G66" i="1"/>
  <c r="O66" i="1"/>
  <c r="F67" i="1"/>
  <c r="G67" i="1"/>
  <c r="O67" i="1"/>
  <c r="F68" i="1"/>
  <c r="G68" i="1"/>
  <c r="O68" i="1"/>
  <c r="F69" i="1"/>
  <c r="G69" i="1"/>
  <c r="O69" i="1"/>
  <c r="F70" i="1"/>
  <c r="G70" i="1"/>
  <c r="O70" i="1"/>
  <c r="F71" i="1"/>
  <c r="G71" i="1"/>
  <c r="O71" i="1"/>
  <c r="O2" i="1"/>
  <c r="K3" i="1"/>
  <c r="K4" i="1"/>
  <c r="L4" i="1"/>
  <c r="L3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H4" i="1"/>
  <c r="I4" i="1"/>
  <c r="J4" i="1"/>
  <c r="H3" i="1"/>
  <c r="I3" i="1"/>
  <c r="J3" i="1"/>
  <c r="N4" i="1"/>
  <c r="H5" i="1"/>
  <c r="I5" i="1"/>
  <c r="J5" i="1"/>
  <c r="N5" i="1"/>
  <c r="H6" i="1"/>
  <c r="I6" i="1"/>
  <c r="J6" i="1"/>
  <c r="N6" i="1"/>
  <c r="H7" i="1"/>
  <c r="I7" i="1"/>
  <c r="J7" i="1"/>
  <c r="N7" i="1"/>
  <c r="H8" i="1"/>
  <c r="I8" i="1"/>
  <c r="J8" i="1"/>
  <c r="N8" i="1"/>
  <c r="H9" i="1"/>
  <c r="I9" i="1"/>
  <c r="J9" i="1"/>
  <c r="N9" i="1"/>
  <c r="H10" i="1"/>
  <c r="I10" i="1"/>
  <c r="J10" i="1"/>
  <c r="N10" i="1"/>
  <c r="H11" i="1"/>
  <c r="I11" i="1"/>
  <c r="J11" i="1"/>
  <c r="N11" i="1"/>
  <c r="H12" i="1"/>
  <c r="I12" i="1"/>
  <c r="J12" i="1"/>
  <c r="N12" i="1"/>
  <c r="H13" i="1"/>
  <c r="I13" i="1"/>
  <c r="J13" i="1"/>
  <c r="N13" i="1"/>
  <c r="H14" i="1"/>
  <c r="I14" i="1"/>
  <c r="J14" i="1"/>
  <c r="N14" i="1"/>
  <c r="H15" i="1"/>
  <c r="I15" i="1"/>
  <c r="J15" i="1"/>
  <c r="N15" i="1"/>
  <c r="H16" i="1"/>
  <c r="I16" i="1"/>
  <c r="J16" i="1"/>
  <c r="N16" i="1"/>
  <c r="H17" i="1"/>
  <c r="I17" i="1"/>
  <c r="J17" i="1"/>
  <c r="N17" i="1"/>
  <c r="H18" i="1"/>
  <c r="I18" i="1"/>
  <c r="J18" i="1"/>
  <c r="N18" i="1"/>
  <c r="H19" i="1"/>
  <c r="I19" i="1"/>
  <c r="J19" i="1"/>
  <c r="N19" i="1"/>
  <c r="H20" i="1"/>
  <c r="I20" i="1"/>
  <c r="J20" i="1"/>
  <c r="N20" i="1"/>
  <c r="H21" i="1"/>
  <c r="I21" i="1"/>
  <c r="J21" i="1"/>
  <c r="N21" i="1"/>
  <c r="H22" i="1"/>
  <c r="I22" i="1"/>
  <c r="J22" i="1"/>
  <c r="N22" i="1"/>
  <c r="H23" i="1"/>
  <c r="I23" i="1"/>
  <c r="J23" i="1"/>
  <c r="N23" i="1"/>
  <c r="H24" i="1"/>
  <c r="I24" i="1"/>
  <c r="J24" i="1"/>
  <c r="N24" i="1"/>
  <c r="H25" i="1"/>
  <c r="I25" i="1"/>
  <c r="J25" i="1"/>
  <c r="N25" i="1"/>
  <c r="H26" i="1"/>
  <c r="I26" i="1"/>
  <c r="J26" i="1"/>
  <c r="N26" i="1"/>
  <c r="H27" i="1"/>
  <c r="I27" i="1"/>
  <c r="J27" i="1"/>
  <c r="N27" i="1"/>
  <c r="H28" i="1"/>
  <c r="I28" i="1"/>
  <c r="J28" i="1"/>
  <c r="N28" i="1"/>
  <c r="H29" i="1"/>
  <c r="I29" i="1"/>
  <c r="J29" i="1"/>
  <c r="N29" i="1"/>
  <c r="H30" i="1"/>
  <c r="I30" i="1"/>
  <c r="J30" i="1"/>
  <c r="N30" i="1"/>
  <c r="H31" i="1"/>
  <c r="I31" i="1"/>
  <c r="J31" i="1"/>
  <c r="N31" i="1"/>
  <c r="H32" i="1"/>
  <c r="I32" i="1"/>
  <c r="J3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H2" i="1"/>
  <c r="I2" i="1"/>
  <c r="J2" i="1"/>
  <c r="L2" i="1"/>
  <c r="N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<sst xmlns="http://schemas.openxmlformats.org/spreadsheetml/2006/main" count="15" uniqueCount="15">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</sst>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1.1804072389413525</c:v>
                </c:pt>
                <c:pt idx="2">
                  <c:v>0.45796896088016137</c:v>
                </c:pt>
                <c:pt idx="3">
                  <c:v>0.29902139086043084</c:v>
                </c:pt>
                <c:pt idx="4">
                  <c:v>0.22927826820476366</c:v>
                </c:pt>
                <c:pt idx="5">
                  <c:v>0.19010685570056221</c:v>
                </c:pt>
                <c:pt idx="6">
                  <c:v>0.16502404762501269</c:v>
                </c:pt>
                <c:pt idx="7">
                  <c:v>0.14759090778577078</c:v>
                </c:pt>
                <c:pt idx="8">
                  <c:v>0.13477342935143746</c:v>
                </c:pt>
                <c:pt idx="9">
                  <c:v>0.1472296664907107</c:v>
                </c:pt>
                <c:pt idx="10">
                  <c:v>0.13681179664279766</c:v>
                </c:pt>
                <c:pt idx="11">
                  <c:v>0.12837383371985236</c:v>
                </c:pt>
                <c:pt idx="12">
                  <c:v>0.12140205381852076</c:v>
                </c:pt>
                <c:pt idx="13">
                  <c:v>0.11554628202951069</c:v>
                </c:pt>
                <c:pt idx="14">
                  <c:v>0.11055960567362587</c:v>
                </c:pt>
                <c:pt idx="15">
                  <c:v>0.10626292374256605</c:v>
                </c:pt>
                <c:pt idx="16">
                  <c:v>0.10252316249284442</c:v>
                </c:pt>
                <c:pt idx="17">
                  <c:v>9.9239381918124356E-2</c:v>
                </c:pt>
                <c:pt idx="18">
                  <c:v>9.6333628293804902E-2</c:v>
                </c:pt>
                <c:pt idx="19">
                  <c:v>9.3744743197580999E-2</c:v>
                </c:pt>
                <c:pt idx="20">
                  <c:v>9.1424071192011305E-2</c:v>
                </c:pt>
                <c:pt idx="21">
                  <c:v>8.9332419870947713E-2</c:v>
                </c:pt>
                <c:pt idx="22">
                  <c:v>8.7437865738201725E-2</c:v>
                </c:pt>
                <c:pt idx="23">
                  <c:v>8.5714143519877453E-2</c:v>
                </c:pt>
                <c:pt idx="24">
                  <c:v>8.4139445595401485E-2</c:v>
                </c:pt>
                <c:pt idx="25">
                  <c:v>8.2695514676927206E-2</c:v>
                </c:pt>
                <c:pt idx="26">
                  <c:v>8.136694943984206E-2</c:v>
                </c:pt>
                <c:pt idx="27">
                  <c:v>8.014066698915083E-2</c:v>
                </c:pt>
                <c:pt idx="28">
                  <c:v>7.900548233291306E-2</c:v>
                </c:pt>
                <c:pt idx="29">
                  <c:v>7.7951776188762437E-2</c:v>
                </c:pt>
                <c:pt idx="30">
                  <c:v>7.697123020864996E-2</c:v>
                </c:pt>
                <c:pt idx="31">
                  <c:v>7.5707829333333379E-2</c:v>
                </c:pt>
                <c:pt idx="32">
                  <c:v>7.5707829333333393E-2</c:v>
                </c:pt>
                <c:pt idx="33">
                  <c:v>7.5707829333333407E-2</c:v>
                </c:pt>
                <c:pt idx="34">
                  <c:v>7.5707829333333421E-2</c:v>
                </c:pt>
                <c:pt idx="35">
                  <c:v>7.5707829333333365E-2</c:v>
                </c:pt>
                <c:pt idx="36">
                  <c:v>7.5707829333333351E-2</c:v>
                </c:pt>
                <c:pt idx="37">
                  <c:v>7.5707829333333337E-2</c:v>
                </c:pt>
                <c:pt idx="38">
                  <c:v>7.5707829333333435E-2</c:v>
                </c:pt>
                <c:pt idx="39">
                  <c:v>7.5707829333333365E-2</c:v>
                </c:pt>
                <c:pt idx="40">
                  <c:v>7.5707829333333435E-2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-6203.3999999999978</c:v>
                </c:pt>
                <c:pt idx="1">
                  <c:v>-5754.0875999999971</c:v>
                </c:pt>
                <c:pt idx="2">
                  <c:v>-5291.2958279999948</c:v>
                </c:pt>
                <c:pt idx="3">
                  <c:v>-4814.6203028399941</c:v>
                </c:pt>
                <c:pt idx="4">
                  <c:v>-4323.6445119252003</c:v>
                </c:pt>
                <c:pt idx="5">
                  <c:v>-3817.9394472829499</c:v>
                </c:pt>
                <c:pt idx="6">
                  <c:v>-3297.0632307014366</c:v>
                </c:pt>
                <c:pt idx="7">
                  <c:v>-2760.5607276224819</c:v>
                </c:pt>
                <c:pt idx="8">
                  <c:v>-2207.9631494511541</c:v>
                </c:pt>
                <c:pt idx="9">
                  <c:v>1841.6923560653067</c:v>
                </c:pt>
                <c:pt idx="10">
                  <c:v>2427.9431267472664</c:v>
                </c:pt>
                <c:pt idx="11">
                  <c:v>3031.7814205496834</c:v>
                </c:pt>
                <c:pt idx="12">
                  <c:v>3653.7348631661735</c:v>
                </c:pt>
                <c:pt idx="13">
                  <c:v>4294.3469090611597</c:v>
                </c:pt>
                <c:pt idx="14">
                  <c:v>4954.1773163329981</c:v>
                </c:pt>
                <c:pt idx="15">
                  <c:v>5633.8026358229872</c:v>
                </c:pt>
                <c:pt idx="16">
                  <c:v>6333.8167148976754</c:v>
                </c:pt>
                <c:pt idx="17">
                  <c:v>7054.8312163446117</c:v>
                </c:pt>
                <c:pt idx="18">
                  <c:v>7797.47615283495</c:v>
                </c:pt>
                <c:pt idx="19">
                  <c:v>8562.4004374200013</c:v>
                </c:pt>
                <c:pt idx="20">
                  <c:v>9350.2724505426013</c:v>
                </c:pt>
                <c:pt idx="21">
                  <c:v>10161.78062405888</c:v>
                </c:pt>
                <c:pt idx="22">
                  <c:v>10997.634042780646</c:v>
                </c:pt>
                <c:pt idx="23">
                  <c:v>11858.563064064068</c:v>
                </c:pt>
                <c:pt idx="24">
                  <c:v>12745.319955985995</c:v>
                </c:pt>
                <c:pt idx="25">
                  <c:v>13658.679554665578</c:v>
                </c:pt>
                <c:pt idx="26">
                  <c:v>14599.439941305542</c:v>
                </c:pt>
                <c:pt idx="27">
                  <c:v>15568.423139544702</c:v>
                </c:pt>
                <c:pt idx="28">
                  <c:v>16566.475833731045</c:v>
                </c:pt>
                <c:pt idx="29">
                  <c:v>17594.470108742971</c:v>
                </c:pt>
                <c:pt idx="30">
                  <c:v>18653.304212005267</c:v>
                </c:pt>
                <c:pt idx="31">
                  <c:v>37443.903338365424</c:v>
                </c:pt>
                <c:pt idx="32">
                  <c:v>38567.220438516393</c:v>
                </c:pt>
                <c:pt idx="33">
                  <c:v>39724.237051671887</c:v>
                </c:pt>
                <c:pt idx="34">
                  <c:v>40915.964163222045</c:v>
                </c:pt>
                <c:pt idx="35">
                  <c:v>42143.4430881187</c:v>
                </c:pt>
                <c:pt idx="36">
                  <c:v>43407.74638076227</c:v>
                </c:pt>
                <c:pt idx="37">
                  <c:v>44709.978772185132</c:v>
                </c:pt>
                <c:pt idx="38">
                  <c:v>46051.278135350702</c:v>
                </c:pt>
                <c:pt idx="39">
                  <c:v>47432.816479411216</c:v>
                </c:pt>
                <c:pt idx="40">
                  <c:v>48855.800973793557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1"/>
  <sheetViews>
    <sheetView tabSelected="1" zoomScale="101" workbookViewId="0">
      <selection activeCell="D10" sqref="D10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1" t="s">
        <v>13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2" t="s">
        <v>12</v>
      </c>
      <c r="N1" s="1" t="s">
        <v>10</v>
      </c>
      <c r="O1" s="1" t="s">
        <v>14</v>
      </c>
    </row>
    <row r="2" spans="1:15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-2062.95-C2-D2</f>
        <v>-297.9099999999998</v>
      </c>
      <c r="F2" s="5">
        <v>-454</v>
      </c>
      <c r="G2" s="5">
        <v>2000</v>
      </c>
      <c r="H2" s="10">
        <f t="shared" ref="H2:H32" si="0">0.035/12</f>
        <v>2.9166666666666668E-3</v>
      </c>
      <c r="I2" s="3">
        <f t="shared" ref="I2:I32" si="1">(A2-2012)*12</f>
        <v>0</v>
      </c>
      <c r="J2" s="5">
        <f t="shared" ref="J2:J32" si="2">-328457*((1+H2)^360-(1+H2)^I2)/((1+H2)^360-1)</f>
        <v>-328457</v>
      </c>
      <c r="K2" s="5">
        <v>337500</v>
      </c>
      <c r="L2" s="5">
        <f t="shared" ref="L2:L65" si="3">J2+K2</f>
        <v>9043</v>
      </c>
      <c r="M2" s="7"/>
      <c r="N2" s="11"/>
      <c r="O2" s="8">
        <f>12*(C2+D2+E2+F2+G2)</f>
        <v>-6203.3999999999978</v>
      </c>
    </row>
    <row r="3" spans="1:15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E2*(1+B3)</f>
        <v>-306.84729999999979</v>
      </c>
      <c r="F3" s="5">
        <f t="shared" ref="F3:F34" si="4">F2*(1+B3)</f>
        <v>-467.62</v>
      </c>
      <c r="G3" s="5">
        <f>G2*(1+B2)</f>
        <v>2060</v>
      </c>
      <c r="H3" s="10">
        <f t="shared" si="0"/>
        <v>2.9166666666666668E-3</v>
      </c>
      <c r="I3" s="3">
        <f t="shared" si="1"/>
        <v>12</v>
      </c>
      <c r="J3" s="5">
        <f t="shared" si="2"/>
        <v>-322153.48973825335</v>
      </c>
      <c r="K3" s="5">
        <f t="shared" ref="K3:K34" si="5">K2*(1+B3)</f>
        <v>347625</v>
      </c>
      <c r="L3" s="5">
        <f t="shared" si="3"/>
        <v>25471.510261746647</v>
      </c>
      <c r="M3" s="8">
        <f>L3-L2+12*(C3+D3+E3+F3+G3)</f>
        <v>10674.42266174665</v>
      </c>
      <c r="N3" s="13">
        <f>M3/L2</f>
        <v>1.1804072389413525</v>
      </c>
      <c r="O3" s="8">
        <f t="shared" ref="O3:O66" si="6">12*(C3+D3+E3+F3+G3)</f>
        <v>-5754.0875999999971</v>
      </c>
    </row>
    <row r="4" spans="1:15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 t="shared" ref="E4:E67" si="7">E3*(1+B4)</f>
        <v>-316.0527189999998</v>
      </c>
      <c r="F4" s="5">
        <f t="shared" si="4"/>
        <v>-481.64860000000004</v>
      </c>
      <c r="G4" s="5">
        <f t="shared" ref="G4:G67" si="8">G3*(1+B3)</f>
        <v>2121.8000000000002</v>
      </c>
      <c r="H4" s="10">
        <f t="shared" si="0"/>
        <v>2.9166666666666668E-3</v>
      </c>
      <c r="I4" s="3">
        <f t="shared" si="1"/>
        <v>24</v>
      </c>
      <c r="J4" s="5">
        <f t="shared" si="2"/>
        <v>-315625.78282363288</v>
      </c>
      <c r="K4" s="5">
        <f t="shared" si="5"/>
        <v>358053.75</v>
      </c>
      <c r="L4" s="5">
        <f t="shared" si="3"/>
        <v>42427.967176367121</v>
      </c>
      <c r="M4" s="8">
        <f t="shared" ref="M4:M67" si="9">L4-L3+12*(C4+D4+E4+F4+G4)</f>
        <v>11665.161086620479</v>
      </c>
      <c r="N4" s="13">
        <f t="shared" ref="N4:N67" si="10">M4/L3</f>
        <v>0.45796896088016137</v>
      </c>
      <c r="O4" s="8">
        <f t="shared" si="6"/>
        <v>-5291.2958279999948</v>
      </c>
    </row>
    <row r="5" spans="1:15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 t="shared" si="7"/>
        <v>-325.5343005699998</v>
      </c>
      <c r="F5" s="5">
        <f t="shared" si="4"/>
        <v>-496.09805800000004</v>
      </c>
      <c r="G5" s="5">
        <f t="shared" si="8"/>
        <v>2185.4540000000002</v>
      </c>
      <c r="H5" s="10">
        <f t="shared" si="0"/>
        <v>2.9166666666666668E-3</v>
      </c>
      <c r="I5" s="3">
        <f t="shared" si="1"/>
        <v>36</v>
      </c>
      <c r="J5" s="5">
        <f t="shared" si="2"/>
        <v>-308865.90526433487</v>
      </c>
      <c r="K5" s="5">
        <f t="shared" si="5"/>
        <v>368795.36249999999</v>
      </c>
      <c r="L5" s="5">
        <f t="shared" si="3"/>
        <v>59929.457235665119</v>
      </c>
      <c r="M5" s="8">
        <f t="shared" si="9"/>
        <v>12686.869756458003</v>
      </c>
      <c r="N5" s="13">
        <f t="shared" si="10"/>
        <v>0.29902139086043084</v>
      </c>
      <c r="O5" s="8">
        <f t="shared" si="6"/>
        <v>-4814.6203028399941</v>
      </c>
    </row>
    <row r="6" spans="1:15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 t="shared" si="7"/>
        <v>-335.30032958709978</v>
      </c>
      <c r="F6" s="5">
        <f t="shared" si="4"/>
        <v>-510.98099974000007</v>
      </c>
      <c r="G6" s="5">
        <f t="shared" si="8"/>
        <v>2251.0176200000001</v>
      </c>
      <c r="H6" s="10">
        <f t="shared" si="0"/>
        <v>2.9166666666666668E-3</v>
      </c>
      <c r="I6" s="3">
        <f t="shared" si="1"/>
        <v>48</v>
      </c>
      <c r="J6" s="5">
        <f t="shared" si="2"/>
        <v>-301865.59945796494</v>
      </c>
      <c r="K6" s="5">
        <f t="shared" si="5"/>
        <v>379859.223375</v>
      </c>
      <c r="L6" s="5">
        <f>J6+K6</f>
        <v>77993.62391703506</v>
      </c>
      <c r="M6" s="8">
        <f t="shared" si="9"/>
        <v>13740.522169444741</v>
      </c>
      <c r="N6" s="13">
        <f t="shared" si="10"/>
        <v>0.22927826820476366</v>
      </c>
      <c r="O6" s="8">
        <f t="shared" si="6"/>
        <v>-4323.6445119252003</v>
      </c>
    </row>
    <row r="7" spans="1:15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 t="shared" si="7"/>
        <v>-345.35933947471278</v>
      </c>
      <c r="F7" s="12">
        <f t="shared" si="4"/>
        <v>-526.31042973220008</v>
      </c>
      <c r="G7" s="5">
        <f t="shared" si="8"/>
        <v>2318.5481486000003</v>
      </c>
      <c r="H7" s="10">
        <f t="shared" si="0"/>
        <v>2.9166666666666668E-3</v>
      </c>
      <c r="I7" s="3">
        <f t="shared" si="1"/>
        <v>60</v>
      </c>
      <c r="J7" s="5">
        <f t="shared" si="2"/>
        <v>-294616.31410437229</v>
      </c>
      <c r="K7" s="5">
        <f t="shared" si="5"/>
        <v>391255.00007625</v>
      </c>
      <c r="L7" s="5">
        <f t="shared" si="3"/>
        <v>96638.685971877712</v>
      </c>
      <c r="M7" s="8">
        <f t="shared" si="9"/>
        <v>14827.122607559702</v>
      </c>
      <c r="N7" s="13">
        <f t="shared" si="10"/>
        <v>0.19010685570056221</v>
      </c>
      <c r="O7" s="8">
        <f t="shared" si="6"/>
        <v>-3817.9394472829499</v>
      </c>
    </row>
    <row r="8" spans="1:15" x14ac:dyDescent="0.2">
      <c r="A8" s="3">
        <v>2018</v>
      </c>
      <c r="B8" s="4">
        <f>B2</f>
        <v>0.03</v>
      </c>
      <c r="C8" s="5">
        <f t="shared" ref="C8:C32" si="11">C7</f>
        <v>-1475</v>
      </c>
      <c r="D8" s="5">
        <v>-290.04000000000002</v>
      </c>
      <c r="E8" s="5">
        <f t="shared" si="7"/>
        <v>-355.72011965895416</v>
      </c>
      <c r="F8" s="5">
        <f t="shared" si="4"/>
        <v>-542.09974262416608</v>
      </c>
      <c r="G8" s="5">
        <f t="shared" si="8"/>
        <v>2388.1045930580003</v>
      </c>
      <c r="H8" s="10">
        <f t="shared" si="0"/>
        <v>2.9166666666666668E-3</v>
      </c>
      <c r="I8" s="3">
        <f t="shared" si="1"/>
        <v>72</v>
      </c>
      <c r="J8" s="5">
        <f t="shared" si="2"/>
        <v>-287109.19375971658</v>
      </c>
      <c r="K8" s="5">
        <f t="shared" si="5"/>
        <v>402992.65007853752</v>
      </c>
      <c r="L8" s="5">
        <f t="shared" si="3"/>
        <v>115883.45631882094</v>
      </c>
      <c r="M8" s="8">
        <f t="shared" si="9"/>
        <v>15947.707116241794</v>
      </c>
      <c r="N8" s="13">
        <f t="shared" si="10"/>
        <v>0.16502404762501269</v>
      </c>
      <c r="O8" s="8">
        <f t="shared" si="6"/>
        <v>-3297.0632307014366</v>
      </c>
    </row>
    <row r="9" spans="1:15" x14ac:dyDescent="0.2">
      <c r="A9" s="3">
        <v>2019</v>
      </c>
      <c r="B9" s="4">
        <f>B2</f>
        <v>0.03</v>
      </c>
      <c r="C9" s="5">
        <f t="shared" si="11"/>
        <v>-1475</v>
      </c>
      <c r="D9" s="5">
        <v>-290.04000000000002</v>
      </c>
      <c r="E9" s="5">
        <f t="shared" si="7"/>
        <v>-366.39172324872277</v>
      </c>
      <c r="F9" s="5">
        <f t="shared" si="4"/>
        <v>-558.36273490289113</v>
      </c>
      <c r="G9" s="5">
        <f t="shared" si="8"/>
        <v>2459.7477308497405</v>
      </c>
      <c r="H9" s="10">
        <f t="shared" si="0"/>
        <v>2.9166666666666668E-3</v>
      </c>
      <c r="I9" s="3">
        <f t="shared" si="1"/>
        <v>84</v>
      </c>
      <c r="J9" s="5">
        <f t="shared" si="2"/>
        <v>-279335.06801900273</v>
      </c>
      <c r="K9" s="5">
        <f t="shared" si="5"/>
        <v>415082.42958089366</v>
      </c>
      <c r="L9" s="5">
        <f t="shared" si="3"/>
        <v>135747.36156189092</v>
      </c>
      <c r="M9" s="8">
        <f t="shared" si="9"/>
        <v>17103.344515447498</v>
      </c>
      <c r="N9" s="13">
        <f t="shared" si="10"/>
        <v>0.14759090778577078</v>
      </c>
      <c r="O9" s="8">
        <f t="shared" si="6"/>
        <v>-2760.5607276224819</v>
      </c>
    </row>
    <row r="10" spans="1:15" x14ac:dyDescent="0.2">
      <c r="A10" s="3">
        <v>2020</v>
      </c>
      <c r="B10" s="4">
        <f>B2</f>
        <v>0.03</v>
      </c>
      <c r="C10" s="5">
        <f t="shared" si="11"/>
        <v>-1475</v>
      </c>
      <c r="D10" s="5">
        <v>-290.04000000000002</v>
      </c>
      <c r="E10" s="5">
        <f t="shared" si="7"/>
        <v>-377.38347494618444</v>
      </c>
      <c r="F10" s="5">
        <f t="shared" si="4"/>
        <v>-575.11361694997788</v>
      </c>
      <c r="G10" s="5">
        <f t="shared" si="8"/>
        <v>2533.5401627752326</v>
      </c>
      <c r="H10" s="10">
        <f t="shared" si="0"/>
        <v>2.9166666666666668E-3</v>
      </c>
      <c r="I10" s="3">
        <f t="shared" si="1"/>
        <v>96</v>
      </c>
      <c r="J10" s="5">
        <f t="shared" si="2"/>
        <v>-271284.44031387288</v>
      </c>
      <c r="K10" s="5">
        <f t="shared" si="5"/>
        <v>427534.90246832051</v>
      </c>
      <c r="L10" s="5">
        <f t="shared" si="3"/>
        <v>156250.46215444762</v>
      </c>
      <c r="M10" s="8">
        <f t="shared" si="9"/>
        <v>18295.137443105545</v>
      </c>
      <c r="N10" s="13">
        <f t="shared" si="10"/>
        <v>0.13477342935143746</v>
      </c>
      <c r="O10" s="8">
        <f t="shared" si="6"/>
        <v>-2207.9631494511541</v>
      </c>
    </row>
    <row r="11" spans="1:15" x14ac:dyDescent="0.2">
      <c r="A11" s="3">
        <v>2021</v>
      </c>
      <c r="B11" s="4">
        <f>B2</f>
        <v>0.03</v>
      </c>
      <c r="C11" s="5">
        <f t="shared" si="11"/>
        <v>-1475</v>
      </c>
      <c r="D11" s="5">
        <v>0</v>
      </c>
      <c r="E11" s="5">
        <f t="shared" si="7"/>
        <v>-388.70497919457</v>
      </c>
      <c r="F11" s="5">
        <f t="shared" si="4"/>
        <v>-592.3670254584772</v>
      </c>
      <c r="G11" s="5">
        <f t="shared" si="8"/>
        <v>2609.5463676584895</v>
      </c>
      <c r="H11" s="10">
        <f t="shared" si="0"/>
        <v>2.9166666666666668E-3</v>
      </c>
      <c r="I11" s="3">
        <f t="shared" si="1"/>
        <v>108</v>
      </c>
      <c r="J11" s="5">
        <f t="shared" si="2"/>
        <v>-262947.47631196911</v>
      </c>
      <c r="K11" s="5">
        <f t="shared" si="5"/>
        <v>440360.94954237016</v>
      </c>
      <c r="L11" s="5">
        <f t="shared" si="3"/>
        <v>177413.47323040105</v>
      </c>
      <c r="M11" s="8">
        <f t="shared" si="9"/>
        <v>23004.703432018738</v>
      </c>
      <c r="N11" s="13">
        <f t="shared" si="10"/>
        <v>0.1472296664907107</v>
      </c>
      <c r="O11" s="8">
        <f t="shared" si="6"/>
        <v>1841.6923560653067</v>
      </c>
    </row>
    <row r="12" spans="1:15" x14ac:dyDescent="0.2">
      <c r="A12" s="3">
        <v>2022</v>
      </c>
      <c r="B12" s="4">
        <f>B2</f>
        <v>0.03</v>
      </c>
      <c r="C12" s="5">
        <f t="shared" si="11"/>
        <v>-1475</v>
      </c>
      <c r="D12" s="5">
        <v>0</v>
      </c>
      <c r="E12" s="5">
        <f t="shared" si="7"/>
        <v>-400.36612857040711</v>
      </c>
      <c r="F12" s="5">
        <f t="shared" si="4"/>
        <v>-610.13803622223156</v>
      </c>
      <c r="G12" s="5">
        <f t="shared" si="8"/>
        <v>2687.8327586882442</v>
      </c>
      <c r="H12" s="10">
        <f t="shared" si="0"/>
        <v>2.9166666666666668E-3</v>
      </c>
      <c r="I12" s="3">
        <f t="shared" si="1"/>
        <v>120</v>
      </c>
      <c r="J12" s="5">
        <f t="shared" si="2"/>
        <v>-254313.99190369746</v>
      </c>
      <c r="K12" s="5">
        <f t="shared" si="5"/>
        <v>453571.7780286413</v>
      </c>
      <c r="L12" s="5">
        <f t="shared" si="3"/>
        <v>199257.78612494384</v>
      </c>
      <c r="M12" s="8">
        <f t="shared" si="9"/>
        <v>24272.256021290057</v>
      </c>
      <c r="N12" s="13">
        <f t="shared" si="10"/>
        <v>0.13681179664279766</v>
      </c>
      <c r="O12" s="8">
        <f t="shared" si="6"/>
        <v>2427.9431267472664</v>
      </c>
    </row>
    <row r="13" spans="1:15" x14ac:dyDescent="0.2">
      <c r="A13" s="3">
        <v>2023</v>
      </c>
      <c r="B13" s="4">
        <f>B2</f>
        <v>0.03</v>
      </c>
      <c r="C13" s="5">
        <f t="shared" si="11"/>
        <v>-1475</v>
      </c>
      <c r="D13" s="5">
        <v>0</v>
      </c>
      <c r="E13" s="5">
        <f t="shared" si="7"/>
        <v>-412.37711242751936</v>
      </c>
      <c r="F13" s="5">
        <f t="shared" si="4"/>
        <v>-628.44217730889852</v>
      </c>
      <c r="G13" s="5">
        <f t="shared" si="8"/>
        <v>2768.4677414488915</v>
      </c>
      <c r="H13" s="10">
        <f t="shared" si="0"/>
        <v>2.9166666666666668E-3</v>
      </c>
      <c r="I13" s="3">
        <f t="shared" si="1"/>
        <v>132</v>
      </c>
      <c r="J13" s="5">
        <f t="shared" si="2"/>
        <v>-245373.44076171692</v>
      </c>
      <c r="K13" s="5">
        <f t="shared" si="5"/>
        <v>467178.93136950053</v>
      </c>
      <c r="L13" s="5">
        <f t="shared" si="3"/>
        <v>221805.49060778361</v>
      </c>
      <c r="M13" s="8">
        <f t="shared" si="9"/>
        <v>25579.485903389446</v>
      </c>
      <c r="N13" s="13">
        <f t="shared" si="10"/>
        <v>0.12837383371985236</v>
      </c>
      <c r="O13" s="8">
        <f t="shared" si="6"/>
        <v>3031.7814205496834</v>
      </c>
    </row>
    <row r="14" spans="1:15" x14ac:dyDescent="0.2">
      <c r="A14" s="3">
        <v>2024</v>
      </c>
      <c r="B14" s="4">
        <f>B2</f>
        <v>0.03</v>
      </c>
      <c r="C14" s="5">
        <f t="shared" si="11"/>
        <v>-1475</v>
      </c>
      <c r="D14" s="5">
        <v>0</v>
      </c>
      <c r="E14" s="5">
        <f t="shared" si="7"/>
        <v>-424.74842580034493</v>
      </c>
      <c r="F14" s="5">
        <f t="shared" si="4"/>
        <v>-647.29544262816546</v>
      </c>
      <c r="G14" s="5">
        <f t="shared" si="8"/>
        <v>2851.5217736923582</v>
      </c>
      <c r="H14" s="10">
        <f t="shared" si="0"/>
        <v>2.9166666666666668E-3</v>
      </c>
      <c r="I14" s="3">
        <f t="shared" si="1"/>
        <v>144</v>
      </c>
      <c r="J14" s="5">
        <f t="shared" si="2"/>
        <v>-236114.90145795856</v>
      </c>
      <c r="K14" s="5">
        <f t="shared" si="5"/>
        <v>481194.29931058554</v>
      </c>
      <c r="L14" s="5">
        <f t="shared" si="3"/>
        <v>245079.39785262698</v>
      </c>
      <c r="M14" s="8">
        <f t="shared" si="9"/>
        <v>26927.642108009546</v>
      </c>
      <c r="N14" s="13">
        <f t="shared" si="10"/>
        <v>0.12140205381852076</v>
      </c>
      <c r="O14" s="8">
        <f t="shared" si="6"/>
        <v>3653.7348631661735</v>
      </c>
    </row>
    <row r="15" spans="1:15" x14ac:dyDescent="0.2">
      <c r="A15" s="3">
        <v>2025</v>
      </c>
      <c r="B15" s="4">
        <f>B2</f>
        <v>0.03</v>
      </c>
      <c r="C15" s="5">
        <f t="shared" si="11"/>
        <v>-1475</v>
      </c>
      <c r="D15" s="5">
        <v>0</v>
      </c>
      <c r="E15" s="5">
        <f t="shared" si="7"/>
        <v>-437.49087857435529</v>
      </c>
      <c r="F15" s="5">
        <f t="shared" si="4"/>
        <v>-666.7143059070105</v>
      </c>
      <c r="G15" s="5">
        <f t="shared" si="8"/>
        <v>2937.0674269031292</v>
      </c>
      <c r="H15" s="10">
        <f t="shared" si="0"/>
        <v>2.9166666666666668E-3</v>
      </c>
      <c r="I15" s="3">
        <f t="shared" si="1"/>
        <v>156</v>
      </c>
      <c r="J15" s="5">
        <f t="shared" si="2"/>
        <v>-226527.06412243503</v>
      </c>
      <c r="K15" s="5">
        <f t="shared" si="5"/>
        <v>495630.12828990311</v>
      </c>
      <c r="L15" s="5">
        <f t="shared" si="3"/>
        <v>269103.06416746811</v>
      </c>
      <c r="M15" s="8">
        <f t="shared" si="9"/>
        <v>28318.013223902293</v>
      </c>
      <c r="N15" s="13">
        <f t="shared" si="10"/>
        <v>0.11554628202951069</v>
      </c>
      <c r="O15" s="8">
        <f t="shared" si="6"/>
        <v>4294.3469090611597</v>
      </c>
    </row>
    <row r="16" spans="1:15" x14ac:dyDescent="0.2">
      <c r="A16" s="3">
        <v>2026</v>
      </c>
      <c r="B16" s="4">
        <f>B2</f>
        <v>0.03</v>
      </c>
      <c r="C16" s="5">
        <f t="shared" si="11"/>
        <v>-1475</v>
      </c>
      <c r="D16" s="5">
        <v>0</v>
      </c>
      <c r="E16" s="5">
        <f t="shared" si="7"/>
        <v>-450.61560493158595</v>
      </c>
      <c r="F16" s="5">
        <f t="shared" si="4"/>
        <v>-686.7157350842208</v>
      </c>
      <c r="G16" s="5">
        <f t="shared" si="8"/>
        <v>3025.1794497102233</v>
      </c>
      <c r="H16" s="10">
        <f t="shared" si="0"/>
        <v>2.9166666666666668E-3</v>
      </c>
      <c r="I16" s="3">
        <f t="shared" si="1"/>
        <v>168</v>
      </c>
      <c r="J16" s="5">
        <f t="shared" si="2"/>
        <v>-216598.21662754533</v>
      </c>
      <c r="K16" s="5">
        <f t="shared" si="5"/>
        <v>510499.03213860019</v>
      </c>
      <c r="L16" s="5">
        <f t="shared" si="3"/>
        <v>293900.81551105483</v>
      </c>
      <c r="M16" s="8">
        <f t="shared" si="9"/>
        <v>29751.928659919715</v>
      </c>
      <c r="N16" s="13">
        <f t="shared" si="10"/>
        <v>0.11055960567362587</v>
      </c>
      <c r="O16" s="8">
        <f t="shared" si="6"/>
        <v>4954.1773163329981</v>
      </c>
    </row>
    <row r="17" spans="1:15" x14ac:dyDescent="0.2">
      <c r="A17" s="3">
        <v>2027</v>
      </c>
      <c r="B17" s="4">
        <f>B2</f>
        <v>0.03</v>
      </c>
      <c r="C17" s="5">
        <f t="shared" si="11"/>
        <v>-1475</v>
      </c>
      <c r="D17" s="5">
        <v>0</v>
      </c>
      <c r="E17" s="5">
        <f t="shared" si="7"/>
        <v>-464.13407307953355</v>
      </c>
      <c r="F17" s="5">
        <f t="shared" si="4"/>
        <v>-707.31720713674747</v>
      </c>
      <c r="G17" s="5">
        <f t="shared" si="8"/>
        <v>3115.9348332015302</v>
      </c>
      <c r="H17" s="10">
        <f t="shared" si="0"/>
        <v>2.9166666666666668E-3</v>
      </c>
      <c r="I17" s="3">
        <f t="shared" si="1"/>
        <v>180</v>
      </c>
      <c r="J17" s="5">
        <f t="shared" si="2"/>
        <v>-206316.23028099717</v>
      </c>
      <c r="K17" s="5">
        <f t="shared" si="5"/>
        <v>525814.0031027582</v>
      </c>
      <c r="L17" s="5">
        <f t="shared" si="3"/>
        <v>319497.77282176103</v>
      </c>
      <c r="M17" s="8">
        <f t="shared" si="9"/>
        <v>31230.75994652919</v>
      </c>
      <c r="N17" s="13">
        <f t="shared" si="10"/>
        <v>0.10626292374256605</v>
      </c>
      <c r="O17" s="8">
        <f t="shared" si="6"/>
        <v>5633.8026358229872</v>
      </c>
    </row>
    <row r="18" spans="1:15" x14ac:dyDescent="0.2">
      <c r="A18" s="3">
        <v>2028</v>
      </c>
      <c r="B18" s="4">
        <f>B2</f>
        <v>0.03</v>
      </c>
      <c r="C18" s="5">
        <f t="shared" si="11"/>
        <v>-1475</v>
      </c>
      <c r="D18" s="5">
        <v>0</v>
      </c>
      <c r="E18" s="5">
        <f t="shared" si="7"/>
        <v>-478.05809527191957</v>
      </c>
      <c r="F18" s="5">
        <f t="shared" si="4"/>
        <v>-728.53672335084991</v>
      </c>
      <c r="G18" s="5">
        <f t="shared" si="8"/>
        <v>3209.412878197576</v>
      </c>
      <c r="H18" s="10">
        <f t="shared" si="0"/>
        <v>2.9166666666666668E-3</v>
      </c>
      <c r="I18" s="3">
        <f t="shared" si="1"/>
        <v>192</v>
      </c>
      <c r="J18" s="5">
        <f t="shared" si="2"/>
        <v>-195668.54500987026</v>
      </c>
      <c r="K18" s="5">
        <f t="shared" si="5"/>
        <v>541588.42319584091</v>
      </c>
      <c r="L18" s="5">
        <f t="shared" si="3"/>
        <v>345919.87818597065</v>
      </c>
      <c r="M18" s="8">
        <f t="shared" si="9"/>
        <v>32755.922079107298</v>
      </c>
      <c r="N18" s="13">
        <f t="shared" si="10"/>
        <v>0.10252316249284442</v>
      </c>
      <c r="O18" s="8">
        <f t="shared" si="6"/>
        <v>6333.8167148976754</v>
      </c>
    </row>
    <row r="19" spans="1:15" x14ac:dyDescent="0.2">
      <c r="A19" s="3">
        <v>2029</v>
      </c>
      <c r="B19" s="4">
        <f>B2</f>
        <v>0.03</v>
      </c>
      <c r="C19" s="5">
        <f t="shared" si="11"/>
        <v>-1475</v>
      </c>
      <c r="D19" s="5">
        <v>0</v>
      </c>
      <c r="E19" s="5">
        <f t="shared" si="7"/>
        <v>-492.39983813007717</v>
      </c>
      <c r="F19" s="5">
        <f t="shared" si="4"/>
        <v>-750.39282505137544</v>
      </c>
      <c r="G19" s="5">
        <f t="shared" si="8"/>
        <v>3305.6952645435035</v>
      </c>
      <c r="H19" s="10">
        <f t="shared" si="0"/>
        <v>2.9166666666666668E-3</v>
      </c>
      <c r="I19" s="3">
        <f t="shared" si="1"/>
        <v>204</v>
      </c>
      <c r="J19" s="5">
        <f t="shared" si="2"/>
        <v>-184642.15401772154</v>
      </c>
      <c r="K19" s="5">
        <f t="shared" si="5"/>
        <v>557836.07589171617</v>
      </c>
      <c r="L19" s="5">
        <f t="shared" si="3"/>
        <v>373193.92187399464</v>
      </c>
      <c r="M19" s="8">
        <f t="shared" si="9"/>
        <v>34328.874904368597</v>
      </c>
      <c r="N19" s="13">
        <f t="shared" si="10"/>
        <v>9.9239381918124356E-2</v>
      </c>
      <c r="O19" s="8">
        <f t="shared" si="6"/>
        <v>7054.8312163446117</v>
      </c>
    </row>
    <row r="20" spans="1:15" x14ac:dyDescent="0.2">
      <c r="A20" s="3">
        <v>2030</v>
      </c>
      <c r="B20" s="4">
        <f>B2</f>
        <v>0.03</v>
      </c>
      <c r="C20" s="5">
        <f t="shared" si="11"/>
        <v>-1475</v>
      </c>
      <c r="D20" s="5">
        <v>0</v>
      </c>
      <c r="E20" s="5">
        <f t="shared" si="7"/>
        <v>-507.17183327397947</v>
      </c>
      <c r="F20" s="5">
        <f t="shared" si="4"/>
        <v>-772.90460980291675</v>
      </c>
      <c r="G20" s="5">
        <f t="shared" si="8"/>
        <v>3404.8661224798088</v>
      </c>
      <c r="H20" s="10">
        <f t="shared" si="0"/>
        <v>2.9166666666666668E-3</v>
      </c>
      <c r="I20" s="3">
        <f t="shared" si="1"/>
        <v>216</v>
      </c>
      <c r="J20" s="5">
        <f t="shared" si="2"/>
        <v>-173223.58789599134</v>
      </c>
      <c r="K20" s="5">
        <f t="shared" si="5"/>
        <v>574571.15816846769</v>
      </c>
      <c r="L20" s="5">
        <f t="shared" si="3"/>
        <v>401347.57027247635</v>
      </c>
      <c r="M20" s="8">
        <f t="shared" si="9"/>
        <v>35951.124551316665</v>
      </c>
      <c r="N20" s="13">
        <f t="shared" si="10"/>
        <v>9.6333628293804902E-2</v>
      </c>
      <c r="O20" s="8">
        <f t="shared" si="6"/>
        <v>7797.47615283495</v>
      </c>
    </row>
    <row r="21" spans="1:15" x14ac:dyDescent="0.2">
      <c r="A21" s="3">
        <v>2031</v>
      </c>
      <c r="B21" s="4">
        <f>B2</f>
        <v>0.03</v>
      </c>
      <c r="C21" s="5">
        <f t="shared" si="11"/>
        <v>-1475</v>
      </c>
      <c r="D21" s="5">
        <v>0</v>
      </c>
      <c r="E21" s="5">
        <f t="shared" si="7"/>
        <v>-522.38698827219889</v>
      </c>
      <c r="F21" s="5">
        <f t="shared" si="4"/>
        <v>-796.09174809700426</v>
      </c>
      <c r="G21" s="5">
        <f t="shared" si="8"/>
        <v>3507.0121061542031</v>
      </c>
      <c r="H21" s="6">
        <f t="shared" si="0"/>
        <v>2.9166666666666668E-3</v>
      </c>
      <c r="I21">
        <f t="shared" si="1"/>
        <v>228</v>
      </c>
      <c r="J21" s="5">
        <f t="shared" si="2"/>
        <v>-161398.89817029901</v>
      </c>
      <c r="K21" s="7">
        <f t="shared" si="5"/>
        <v>591808.29291352176</v>
      </c>
      <c r="L21" s="7">
        <f t="shared" si="3"/>
        <v>430409.39474322274</v>
      </c>
      <c r="M21" s="8">
        <f t="shared" si="9"/>
        <v>37624.22490816639</v>
      </c>
      <c r="N21" s="13">
        <f t="shared" si="10"/>
        <v>9.3744743197580999E-2</v>
      </c>
      <c r="O21" s="8">
        <f t="shared" si="6"/>
        <v>8562.4004374200013</v>
      </c>
    </row>
    <row r="22" spans="1:15" x14ac:dyDescent="0.2">
      <c r="A22" s="3">
        <v>2032</v>
      </c>
      <c r="B22" s="4">
        <f>B2</f>
        <v>0.03</v>
      </c>
      <c r="C22" s="5">
        <f t="shared" si="11"/>
        <v>-1475</v>
      </c>
      <c r="D22" s="5">
        <v>0</v>
      </c>
      <c r="E22" s="5">
        <f t="shared" si="7"/>
        <v>-538.05859792036483</v>
      </c>
      <c r="F22" s="5">
        <f t="shared" si="4"/>
        <v>-819.9745005399144</v>
      </c>
      <c r="G22" s="5">
        <f t="shared" si="8"/>
        <v>3612.2224693388293</v>
      </c>
      <c r="H22" s="6">
        <f t="shared" si="0"/>
        <v>2.9166666666666668E-3</v>
      </c>
      <c r="I22">
        <f t="shared" si="1"/>
        <v>240</v>
      </c>
      <c r="J22" s="5">
        <f t="shared" si="2"/>
        <v>-149153.64026153236</v>
      </c>
      <c r="K22" s="7">
        <f t="shared" si="5"/>
        <v>609562.54170092742</v>
      </c>
      <c r="L22" s="7">
        <f t="shared" si="3"/>
        <v>460408.90143939503</v>
      </c>
      <c r="M22" s="8">
        <f t="shared" si="9"/>
        <v>39349.779146714893</v>
      </c>
      <c r="N22" s="13">
        <f t="shared" si="10"/>
        <v>9.1424071192011305E-2</v>
      </c>
      <c r="O22" s="8">
        <f t="shared" si="6"/>
        <v>9350.2724505426013</v>
      </c>
    </row>
    <row r="23" spans="1:15" x14ac:dyDescent="0.2">
      <c r="A23" s="3">
        <v>2033</v>
      </c>
      <c r="B23" s="4">
        <f>B2</f>
        <v>0.03</v>
      </c>
      <c r="C23" s="5">
        <f t="shared" si="11"/>
        <v>-1475</v>
      </c>
      <c r="D23" s="5">
        <v>0</v>
      </c>
      <c r="E23" s="5">
        <f t="shared" si="7"/>
        <v>-554.20035585797575</v>
      </c>
      <c r="F23" s="5">
        <f t="shared" si="4"/>
        <v>-844.57373555611184</v>
      </c>
      <c r="G23" s="5">
        <f t="shared" si="8"/>
        <v>3720.5891434189944</v>
      </c>
      <c r="H23" s="6">
        <f t="shared" si="0"/>
        <v>2.9166666666666668E-3</v>
      </c>
      <c r="I23">
        <f t="shared" si="1"/>
        <v>252</v>
      </c>
      <c r="J23" s="5">
        <f t="shared" si="2"/>
        <v>-136472.85584091322</v>
      </c>
      <c r="K23" s="7">
        <f t="shared" si="5"/>
        <v>627849.41795195523</v>
      </c>
      <c r="L23" s="7">
        <f t="shared" si="3"/>
        <v>491376.56211104197</v>
      </c>
      <c r="M23" s="8">
        <f t="shared" si="9"/>
        <v>41129.441295705823</v>
      </c>
      <c r="N23" s="13">
        <f t="shared" si="10"/>
        <v>8.9332419870947713E-2</v>
      </c>
      <c r="O23" s="8">
        <f t="shared" si="6"/>
        <v>10161.78062405888</v>
      </c>
    </row>
    <row r="24" spans="1:15" x14ac:dyDescent="0.2">
      <c r="A24" s="3">
        <v>2034</v>
      </c>
      <c r="B24" s="4">
        <f>B2</f>
        <v>0.03</v>
      </c>
      <c r="C24" s="5">
        <f t="shared" si="11"/>
        <v>-1475</v>
      </c>
      <c r="D24" s="5">
        <v>0</v>
      </c>
      <c r="E24" s="5">
        <f t="shared" si="7"/>
        <v>-570.82636653371503</v>
      </c>
      <c r="F24" s="5">
        <f t="shared" si="4"/>
        <v>-869.91094762279522</v>
      </c>
      <c r="G24" s="5">
        <f t="shared" si="8"/>
        <v>3832.2068177215642</v>
      </c>
      <c r="H24" s="6">
        <f t="shared" si="0"/>
        <v>2.9166666666666668E-3</v>
      </c>
      <c r="I24">
        <f t="shared" si="1"/>
        <v>264</v>
      </c>
      <c r="J24" s="5">
        <f t="shared" si="2"/>
        <v>-123341.05455748811</v>
      </c>
      <c r="K24" s="7">
        <f t="shared" si="5"/>
        <v>646684.90049051389</v>
      </c>
      <c r="L24" s="7">
        <f t="shared" si="3"/>
        <v>523343.84593302576</v>
      </c>
      <c r="M24" s="8">
        <f t="shared" si="9"/>
        <v>42964.917864764429</v>
      </c>
      <c r="N24" s="13">
        <f t="shared" si="10"/>
        <v>8.7437865738201725E-2</v>
      </c>
      <c r="O24" s="8">
        <f t="shared" si="6"/>
        <v>10997.634042780646</v>
      </c>
    </row>
    <row r="25" spans="1:15" x14ac:dyDescent="0.2">
      <c r="A25" s="3">
        <v>2035</v>
      </c>
      <c r="B25" s="4">
        <f>B2</f>
        <v>0.03</v>
      </c>
      <c r="C25" s="5">
        <f t="shared" si="11"/>
        <v>-1475</v>
      </c>
      <c r="D25" s="5">
        <v>0</v>
      </c>
      <c r="E25" s="5">
        <f t="shared" si="7"/>
        <v>-587.95115752972652</v>
      </c>
      <c r="F25" s="5">
        <f t="shared" si="4"/>
        <v>-896.00827605147913</v>
      </c>
      <c r="G25" s="5">
        <f t="shared" si="8"/>
        <v>3947.1730222532115</v>
      </c>
      <c r="H25" s="6">
        <f t="shared" si="0"/>
        <v>2.9166666666666668E-3</v>
      </c>
      <c r="I25">
        <f t="shared" si="1"/>
        <v>276</v>
      </c>
      <c r="J25" s="5">
        <f t="shared" si="2"/>
        <v>-109742.19511571953</v>
      </c>
      <c r="K25" s="7">
        <f t="shared" si="5"/>
        <v>666085.44750522927</v>
      </c>
      <c r="L25" s="7">
        <f t="shared" si="3"/>
        <v>556343.2523895097</v>
      </c>
      <c r="M25" s="8">
        <f t="shared" si="9"/>
        <v>44857.969520548002</v>
      </c>
      <c r="N25" s="13">
        <f t="shared" si="10"/>
        <v>8.5714143519877453E-2</v>
      </c>
      <c r="O25" s="8">
        <f t="shared" si="6"/>
        <v>11858.563064064068</v>
      </c>
    </row>
    <row r="26" spans="1:15" x14ac:dyDescent="0.2">
      <c r="A26" s="3">
        <v>2036</v>
      </c>
      <c r="B26" s="4">
        <f>B2</f>
        <v>0.03</v>
      </c>
      <c r="C26" s="5">
        <f t="shared" si="11"/>
        <v>-1475</v>
      </c>
      <c r="D26" s="5">
        <v>0</v>
      </c>
      <c r="E26" s="5">
        <f t="shared" si="7"/>
        <v>-605.58969225561827</v>
      </c>
      <c r="F26" s="5">
        <f t="shared" si="4"/>
        <v>-922.8885243330235</v>
      </c>
      <c r="G26" s="5">
        <f t="shared" si="8"/>
        <v>4065.588212920808</v>
      </c>
      <c r="H26" s="6">
        <f t="shared" si="0"/>
        <v>2.9166666666666668E-3</v>
      </c>
      <c r="I26">
        <f t="shared" si="1"/>
        <v>288</v>
      </c>
      <c r="J26" s="5">
        <f t="shared" si="2"/>
        <v>-95659.66568006661</v>
      </c>
      <c r="K26" s="7">
        <f t="shared" si="5"/>
        <v>686068.01093038614</v>
      </c>
      <c r="L26" s="7">
        <f t="shared" si="3"/>
        <v>590408.34525031957</v>
      </c>
      <c r="M26" s="8">
        <f t="shared" si="9"/>
        <v>46810.41281679587</v>
      </c>
      <c r="N26" s="13">
        <f t="shared" si="10"/>
        <v>8.4139445595401485E-2</v>
      </c>
      <c r="O26" s="8">
        <f t="shared" si="6"/>
        <v>12745.319955985995</v>
      </c>
    </row>
    <row r="27" spans="1:15" x14ac:dyDescent="0.2">
      <c r="A27" s="3">
        <v>2037</v>
      </c>
      <c r="B27" s="4">
        <f>B2</f>
        <v>0.03</v>
      </c>
      <c r="C27" s="5">
        <f t="shared" si="11"/>
        <v>-1475</v>
      </c>
      <c r="D27" s="5">
        <v>0</v>
      </c>
      <c r="E27" s="5">
        <f t="shared" si="7"/>
        <v>-623.75738302328682</v>
      </c>
      <c r="F27" s="5">
        <f t="shared" si="4"/>
        <v>-950.57518006301427</v>
      </c>
      <c r="G27" s="5">
        <f t="shared" si="8"/>
        <v>4187.5558593084324</v>
      </c>
      <c r="H27" s="6">
        <f t="shared" si="0"/>
        <v>2.9166666666666668E-3</v>
      </c>
      <c r="I27">
        <f t="shared" si="1"/>
        <v>300</v>
      </c>
      <c r="J27" s="5">
        <f t="shared" si="2"/>
        <v>-81076.263582615604</v>
      </c>
      <c r="K27" s="7">
        <f t="shared" si="5"/>
        <v>706650.05125829775</v>
      </c>
      <c r="L27" s="7">
        <f t="shared" si="3"/>
        <v>625573.78767568211</v>
      </c>
      <c r="M27" s="8">
        <f t="shared" si="9"/>
        <v>48824.121980028111</v>
      </c>
      <c r="N27" s="13">
        <f t="shared" si="10"/>
        <v>8.2695514676927206E-2</v>
      </c>
      <c r="O27" s="8">
        <f t="shared" si="6"/>
        <v>13658.679554665578</v>
      </c>
    </row>
    <row r="28" spans="1:15" x14ac:dyDescent="0.2">
      <c r="A28" s="3">
        <v>2038</v>
      </c>
      <c r="B28" s="4">
        <f>B2</f>
        <v>0.03</v>
      </c>
      <c r="C28" s="5">
        <f t="shared" si="11"/>
        <v>-1475</v>
      </c>
      <c r="D28" s="5">
        <v>0</v>
      </c>
      <c r="E28" s="5">
        <f t="shared" si="7"/>
        <v>-642.47010451398546</v>
      </c>
      <c r="F28" s="5">
        <f t="shared" si="4"/>
        <v>-979.09243546490472</v>
      </c>
      <c r="G28" s="5">
        <f t="shared" si="8"/>
        <v>4313.1825350876852</v>
      </c>
      <c r="H28" s="6">
        <f t="shared" si="0"/>
        <v>2.9166666666666668E-3</v>
      </c>
      <c r="I28">
        <f t="shared" si="1"/>
        <v>312</v>
      </c>
      <c r="J28" s="5">
        <f t="shared" si="2"/>
        <v>-65974.174308972491</v>
      </c>
      <c r="K28" s="7">
        <f t="shared" si="5"/>
        <v>727849.55279604672</v>
      </c>
      <c r="L28" s="7">
        <f t="shared" si="3"/>
        <v>661875.37848707428</v>
      </c>
      <c r="M28" s="8">
        <f t="shared" si="9"/>
        <v>50901.030752697719</v>
      </c>
      <c r="N28" s="13">
        <f t="shared" si="10"/>
        <v>8.136694943984206E-2</v>
      </c>
      <c r="O28" s="8">
        <f t="shared" si="6"/>
        <v>14599.439941305542</v>
      </c>
    </row>
    <row r="29" spans="1:15" x14ac:dyDescent="0.2">
      <c r="A29" s="3">
        <v>2039</v>
      </c>
      <c r="B29" s="4">
        <f>B2</f>
        <v>0.03</v>
      </c>
      <c r="C29" s="5">
        <f t="shared" si="11"/>
        <v>-1475</v>
      </c>
      <c r="D29" s="5">
        <v>0</v>
      </c>
      <c r="E29" s="5">
        <f t="shared" si="7"/>
        <v>-661.7442076494051</v>
      </c>
      <c r="F29" s="5">
        <f t="shared" si="4"/>
        <v>-1008.4652085288519</v>
      </c>
      <c r="G29" s="5">
        <f t="shared" si="8"/>
        <v>4442.5780111403155</v>
      </c>
      <c r="H29" s="6">
        <f t="shared" si="0"/>
        <v>2.9166666666666668E-3</v>
      </c>
      <c r="I29">
        <f t="shared" si="1"/>
        <v>324</v>
      </c>
      <c r="J29" s="5">
        <f t="shared" si="2"/>
        <v>-50334.94973674776</v>
      </c>
      <c r="K29" s="7">
        <f t="shared" si="5"/>
        <v>749685.03937992814</v>
      </c>
      <c r="L29" s="7">
        <f t="shared" si="3"/>
        <v>699350.08964318037</v>
      </c>
      <c r="M29" s="8">
        <f t="shared" si="9"/>
        <v>53043.134295650787</v>
      </c>
      <c r="N29" s="13">
        <f t="shared" si="10"/>
        <v>8.014066698915083E-2</v>
      </c>
      <c r="O29" s="8">
        <f t="shared" si="6"/>
        <v>15568.423139544702</v>
      </c>
    </row>
    <row r="30" spans="1:15" x14ac:dyDescent="0.2">
      <c r="A30" s="3">
        <v>2040</v>
      </c>
      <c r="B30" s="4">
        <f>B2</f>
        <v>0.03</v>
      </c>
      <c r="C30" s="5">
        <f t="shared" si="11"/>
        <v>-1475</v>
      </c>
      <c r="D30" s="5">
        <v>0</v>
      </c>
      <c r="E30" s="5">
        <f t="shared" si="7"/>
        <v>-681.59653387888727</v>
      </c>
      <c r="F30" s="5">
        <f t="shared" si="4"/>
        <v>-1038.7191647847176</v>
      </c>
      <c r="G30" s="5">
        <f t="shared" si="8"/>
        <v>4575.8553514745254</v>
      </c>
      <c r="H30" s="6">
        <f t="shared" si="0"/>
        <v>2.9166666666666668E-3</v>
      </c>
      <c r="I30">
        <f t="shared" si="1"/>
        <v>336</v>
      </c>
      <c r="J30" s="5">
        <f t="shared" si="2"/>
        <v>-34139.485600051208</v>
      </c>
      <c r="K30" s="7">
        <f t="shared" si="5"/>
        <v>772175.59056132601</v>
      </c>
      <c r="L30" s="7">
        <f t="shared" si="3"/>
        <v>738036.10496127477</v>
      </c>
      <c r="M30" s="8">
        <f t="shared" si="9"/>
        <v>55252.491151825452</v>
      </c>
      <c r="N30" s="13">
        <f t="shared" si="10"/>
        <v>7.900548233291306E-2</v>
      </c>
      <c r="O30" s="8">
        <f t="shared" si="6"/>
        <v>16566.475833731045</v>
      </c>
    </row>
    <row r="31" spans="1:15" x14ac:dyDescent="0.2">
      <c r="A31" s="3">
        <v>2041</v>
      </c>
      <c r="B31" s="4">
        <f>B2</f>
        <v>0.03</v>
      </c>
      <c r="C31" s="5">
        <f t="shared" si="11"/>
        <v>-1475</v>
      </c>
      <c r="D31" s="5">
        <v>0</v>
      </c>
      <c r="E31" s="5">
        <f t="shared" si="7"/>
        <v>-702.04442989525387</v>
      </c>
      <c r="F31" s="5">
        <f t="shared" si="4"/>
        <v>-1069.8807397282592</v>
      </c>
      <c r="G31" s="5">
        <f t="shared" si="8"/>
        <v>4713.1310120187609</v>
      </c>
      <c r="H31" s="6">
        <f t="shared" si="0"/>
        <v>2.9166666666666668E-3</v>
      </c>
      <c r="I31">
        <f t="shared" si="1"/>
        <v>348</v>
      </c>
      <c r="J31" s="5">
        <f t="shared" si="2"/>
        <v>-17367.998152466684</v>
      </c>
      <c r="K31" s="7">
        <f t="shared" si="5"/>
        <v>795340.8582781658</v>
      </c>
      <c r="L31" s="7">
        <f t="shared" si="3"/>
        <v>777972.86012569908</v>
      </c>
      <c r="M31" s="8">
        <f t="shared" si="9"/>
        <v>57531.225273167278</v>
      </c>
      <c r="N31" s="13">
        <f t="shared" si="10"/>
        <v>7.7951776188762437E-2</v>
      </c>
      <c r="O31" s="8">
        <f t="shared" si="6"/>
        <v>17594.470108742971</v>
      </c>
    </row>
    <row r="32" spans="1:15" x14ac:dyDescent="0.2">
      <c r="A32" s="3">
        <v>2042</v>
      </c>
      <c r="B32" s="4">
        <f>B2</f>
        <v>0.03</v>
      </c>
      <c r="C32" s="5">
        <f t="shared" si="11"/>
        <v>-1475</v>
      </c>
      <c r="D32" s="5">
        <v>0</v>
      </c>
      <c r="E32" s="5">
        <f t="shared" si="7"/>
        <v>-723.10576279211148</v>
      </c>
      <c r="F32" s="5">
        <f t="shared" si="4"/>
        <v>-1101.9771619201069</v>
      </c>
      <c r="G32" s="5">
        <f t="shared" si="8"/>
        <v>4854.5249423793239</v>
      </c>
      <c r="H32" s="6">
        <f t="shared" si="0"/>
        <v>2.9166666666666668E-3</v>
      </c>
      <c r="I32">
        <f t="shared" si="1"/>
        <v>360</v>
      </c>
      <c r="J32" s="5">
        <f t="shared" si="2"/>
        <v>0</v>
      </c>
      <c r="K32" s="7">
        <f t="shared" si="5"/>
        <v>819201.08402651083</v>
      </c>
      <c r="L32" s="7">
        <f t="shared" si="3"/>
        <v>819201.08402651083</v>
      </c>
      <c r="M32" s="8">
        <f t="shared" si="9"/>
        <v>59881.528112817017</v>
      </c>
      <c r="N32" s="13">
        <f t="shared" si="10"/>
        <v>7.697123020864996E-2</v>
      </c>
      <c r="O32" s="8">
        <f t="shared" si="6"/>
        <v>18653.304212005267</v>
      </c>
    </row>
    <row r="33" spans="1:15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7"/>
        <v>-744.79893567587487</v>
      </c>
      <c r="F33" s="5">
        <f t="shared" si="4"/>
        <v>-1135.0364767777103</v>
      </c>
      <c r="G33" s="5">
        <f t="shared" si="8"/>
        <v>5000.1606906507041</v>
      </c>
      <c r="J33" s="7">
        <v>0</v>
      </c>
      <c r="K33" s="7">
        <f t="shared" si="5"/>
        <v>843777.11654730618</v>
      </c>
      <c r="L33" s="7">
        <f t="shared" si="3"/>
        <v>843777.11654730618</v>
      </c>
      <c r="M33" s="8">
        <f t="shared" si="9"/>
        <v>62019.935859160782</v>
      </c>
      <c r="N33" s="13">
        <f t="shared" si="10"/>
        <v>7.5707829333333379E-2</v>
      </c>
      <c r="O33" s="8">
        <f t="shared" si="6"/>
        <v>37443.903338365424</v>
      </c>
    </row>
    <row r="34" spans="1:15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7"/>
        <v>-767.14290374615109</v>
      </c>
      <c r="F34" s="5">
        <f t="shared" si="4"/>
        <v>-1169.0875710810417</v>
      </c>
      <c r="G34" s="5">
        <f t="shared" si="8"/>
        <v>5150.1655113702254</v>
      </c>
      <c r="J34" s="7">
        <v>0</v>
      </c>
      <c r="K34" s="7">
        <f t="shared" si="5"/>
        <v>869090.43004372541</v>
      </c>
      <c r="L34" s="7">
        <f t="shared" si="3"/>
        <v>869090.43004372541</v>
      </c>
      <c r="M34" s="8">
        <f t="shared" si="9"/>
        <v>63880.533934935622</v>
      </c>
      <c r="N34" s="13">
        <f t="shared" si="10"/>
        <v>7.5707829333333393E-2</v>
      </c>
      <c r="O34" s="8">
        <f t="shared" si="6"/>
        <v>38567.220438516393</v>
      </c>
    </row>
    <row r="35" spans="1:15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7"/>
        <v>-790.15719085853561</v>
      </c>
      <c r="F35" s="5">
        <f t="shared" ref="F35:F71" si="12">F34*(1+B35)</f>
        <v>-1204.160198213473</v>
      </c>
      <c r="G35" s="5">
        <f t="shared" si="8"/>
        <v>5304.6704767113324</v>
      </c>
      <c r="J35" s="7">
        <v>0</v>
      </c>
      <c r="K35" s="7">
        <f t="shared" ref="K35:K71" si="13">K34*(1+B35)</f>
        <v>895163.14294503722</v>
      </c>
      <c r="L35" s="7">
        <f t="shared" si="3"/>
        <v>895163.14294503722</v>
      </c>
      <c r="M35" s="8">
        <f t="shared" si="9"/>
        <v>65796.949952983705</v>
      </c>
      <c r="N35" s="13">
        <f t="shared" si="10"/>
        <v>7.5707829333333407E-2</v>
      </c>
      <c r="O35" s="8">
        <f t="shared" si="6"/>
        <v>39724.237051671887</v>
      </c>
    </row>
    <row r="36" spans="1:15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7"/>
        <v>-813.86190658429166</v>
      </c>
      <c r="F36" s="5">
        <f t="shared" si="12"/>
        <v>-1240.2850041598772</v>
      </c>
      <c r="G36" s="5">
        <f t="shared" si="8"/>
        <v>5463.8105910126724</v>
      </c>
      <c r="J36" s="7">
        <v>0</v>
      </c>
      <c r="K36" s="7">
        <f t="shared" si="13"/>
        <v>922018.0372333884</v>
      </c>
      <c r="L36" s="7">
        <f t="shared" si="3"/>
        <v>922018.0372333884</v>
      </c>
      <c r="M36" s="8">
        <f t="shared" si="9"/>
        <v>67770.858451573222</v>
      </c>
      <c r="N36" s="13">
        <f t="shared" si="10"/>
        <v>7.5707829333333421E-2</v>
      </c>
      <c r="O36" s="8">
        <f t="shared" si="6"/>
        <v>40915.964163222045</v>
      </c>
    </row>
    <row r="37" spans="1:15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7"/>
        <v>-838.27776378182045</v>
      </c>
      <c r="F37" s="5">
        <f t="shared" si="12"/>
        <v>-1277.4935542846736</v>
      </c>
      <c r="G37" s="5">
        <f t="shared" si="8"/>
        <v>5627.7249087430528</v>
      </c>
      <c r="J37" s="7">
        <v>0</v>
      </c>
      <c r="K37" s="7">
        <f t="shared" si="13"/>
        <v>949678.57835039007</v>
      </c>
      <c r="L37" s="7">
        <f t="shared" si="3"/>
        <v>949678.57835039007</v>
      </c>
      <c r="M37" s="8">
        <f t="shared" si="9"/>
        <v>69803.984205120374</v>
      </c>
      <c r="N37" s="13">
        <f t="shared" si="10"/>
        <v>7.5707829333333365E-2</v>
      </c>
      <c r="O37" s="8">
        <f t="shared" si="6"/>
        <v>42143.4430881187</v>
      </c>
    </row>
    <row r="38" spans="1:15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7"/>
        <v>-863.42609669527508</v>
      </c>
      <c r="F38" s="5">
        <f t="shared" si="12"/>
        <v>-1315.8183609132138</v>
      </c>
      <c r="G38" s="5">
        <f t="shared" si="8"/>
        <v>5796.5566560053448</v>
      </c>
      <c r="J38" s="7">
        <v>0</v>
      </c>
      <c r="K38" s="7">
        <f t="shared" si="13"/>
        <v>978168.93570090178</v>
      </c>
      <c r="L38" s="7">
        <f t="shared" si="3"/>
        <v>978168.93570090178</v>
      </c>
      <c r="M38" s="8">
        <f t="shared" si="9"/>
        <v>71898.103731273979</v>
      </c>
      <c r="N38" s="13">
        <f t="shared" si="10"/>
        <v>7.5707829333333351E-2</v>
      </c>
      <c r="O38" s="8">
        <f t="shared" si="6"/>
        <v>43407.74638076227</v>
      </c>
    </row>
    <row r="39" spans="1:15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7"/>
        <v>-889.32887959613333</v>
      </c>
      <c r="F39" s="5">
        <f t="shared" si="12"/>
        <v>-1355.2929117406102</v>
      </c>
      <c r="G39" s="5">
        <f t="shared" si="8"/>
        <v>5970.4533556855049</v>
      </c>
      <c r="J39" s="7">
        <v>0</v>
      </c>
      <c r="K39" s="7">
        <f t="shared" si="13"/>
        <v>1007514.0037719288</v>
      </c>
      <c r="L39" s="7">
        <f t="shared" si="3"/>
        <v>1007514.0037719288</v>
      </c>
      <c r="M39" s="8">
        <f t="shared" si="9"/>
        <v>74055.046843212185</v>
      </c>
      <c r="N39" s="13">
        <f t="shared" si="10"/>
        <v>7.5707829333333337E-2</v>
      </c>
      <c r="O39" s="8">
        <f t="shared" si="6"/>
        <v>44709.978772185132</v>
      </c>
    </row>
    <row r="40" spans="1:15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7"/>
        <v>-916.00874598401731</v>
      </c>
      <c r="F40" s="5">
        <f t="shared" si="12"/>
        <v>-1395.9516990928284</v>
      </c>
      <c r="G40" s="5">
        <f t="shared" si="8"/>
        <v>6149.5669563560705</v>
      </c>
      <c r="J40" s="7">
        <v>0</v>
      </c>
      <c r="K40" s="7">
        <f t="shared" si="13"/>
        <v>1037739.4238850868</v>
      </c>
      <c r="L40" s="7">
        <f t="shared" si="3"/>
        <v>1037739.4238850868</v>
      </c>
      <c r="M40" s="8">
        <f t="shared" si="9"/>
        <v>76276.698248508648</v>
      </c>
      <c r="N40" s="13">
        <f t="shared" si="10"/>
        <v>7.5707829333333435E-2</v>
      </c>
      <c r="O40" s="8">
        <f t="shared" si="6"/>
        <v>46051.278135350702</v>
      </c>
    </row>
    <row r="41" spans="1:15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7"/>
        <v>-943.48900836353789</v>
      </c>
      <c r="F41" s="5">
        <f t="shared" si="12"/>
        <v>-1437.8302500656134</v>
      </c>
      <c r="G41" s="5">
        <f t="shared" si="8"/>
        <v>6334.0539650467526</v>
      </c>
      <c r="J41" s="7">
        <v>0</v>
      </c>
      <c r="K41" s="7">
        <f t="shared" si="13"/>
        <v>1068871.6066016394</v>
      </c>
      <c r="L41" s="7">
        <f t="shared" si="3"/>
        <v>1068871.6066016394</v>
      </c>
      <c r="M41" s="8">
        <f t="shared" si="9"/>
        <v>78564.999195963843</v>
      </c>
      <c r="N41" s="13">
        <f t="shared" si="10"/>
        <v>7.5707829333333365E-2</v>
      </c>
      <c r="O41" s="8">
        <f t="shared" si="6"/>
        <v>47432.816479411216</v>
      </c>
    </row>
    <row r="42" spans="1:15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7"/>
        <v>-971.79367861444405</v>
      </c>
      <c r="F42" s="5">
        <f t="shared" si="12"/>
        <v>-1480.9651575675819</v>
      </c>
      <c r="G42" s="5">
        <f t="shared" si="8"/>
        <v>6524.0755839981557</v>
      </c>
      <c r="J42" s="7">
        <v>0</v>
      </c>
      <c r="K42" s="7">
        <f t="shared" si="13"/>
        <v>1100937.7547996887</v>
      </c>
      <c r="L42" s="7">
        <f t="shared" si="3"/>
        <v>1100937.7547996887</v>
      </c>
      <c r="M42" s="8">
        <f t="shared" si="9"/>
        <v>80921.949171842833</v>
      </c>
      <c r="N42" s="13">
        <f t="shared" si="10"/>
        <v>7.5707829333333435E-2</v>
      </c>
      <c r="O42" s="8">
        <f t="shared" si="6"/>
        <v>48855.800973793557</v>
      </c>
    </row>
    <row r="43" spans="1:15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7"/>
        <v>-1000.9474889728774</v>
      </c>
      <c r="F43" s="5">
        <f t="shared" si="12"/>
        <v>-1525.3941122946094</v>
      </c>
      <c r="G43" s="5">
        <f t="shared" si="8"/>
        <v>6719.7978515181003</v>
      </c>
      <c r="J43" s="7">
        <v>0</v>
      </c>
      <c r="K43" s="7">
        <f t="shared" si="13"/>
        <v>1133965.8874436794</v>
      </c>
      <c r="L43" s="7">
        <f t="shared" si="3"/>
        <v>1133965.8874436794</v>
      </c>
      <c r="M43" s="8">
        <f t="shared" si="9"/>
        <v>83349.607646998047</v>
      </c>
      <c r="N43" s="13">
        <f t="shared" si="10"/>
        <v>7.5707829333333365E-2</v>
      </c>
      <c r="O43" s="8">
        <f t="shared" si="6"/>
        <v>50321.475003007363</v>
      </c>
    </row>
    <row r="44" spans="1:15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7"/>
        <v>-1030.9759136420637</v>
      </c>
      <c r="F44" s="5">
        <f t="shared" si="12"/>
        <v>-1571.1559356634477</v>
      </c>
      <c r="G44" s="5">
        <f t="shared" si="8"/>
        <v>6921.3917870636433</v>
      </c>
      <c r="J44" s="7">
        <v>0</v>
      </c>
      <c r="K44" s="7">
        <f t="shared" si="13"/>
        <v>1167984.8640669899</v>
      </c>
      <c r="L44" s="7">
        <f t="shared" si="3"/>
        <v>1167984.8640669899</v>
      </c>
      <c r="M44" s="8">
        <f t="shared" si="9"/>
        <v>85850.095876408057</v>
      </c>
      <c r="N44" s="13">
        <f t="shared" si="10"/>
        <v>7.5707829333333421E-2</v>
      </c>
      <c r="O44" s="8">
        <f t="shared" si="6"/>
        <v>51831.119253097582</v>
      </c>
    </row>
    <row r="45" spans="1:15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7"/>
        <v>-1061.9051910513256</v>
      </c>
      <c r="F45" s="5">
        <f t="shared" si="12"/>
        <v>-1618.2906137333512</v>
      </c>
      <c r="G45" s="5">
        <f t="shared" si="8"/>
        <v>7129.033540675553</v>
      </c>
      <c r="J45" s="7">
        <v>0</v>
      </c>
      <c r="K45" s="7">
        <f t="shared" si="13"/>
        <v>1203024.4099889996</v>
      </c>
      <c r="L45" s="7">
        <f t="shared" si="3"/>
        <v>1203024.4099889996</v>
      </c>
      <c r="M45" s="8">
        <f t="shared" si="9"/>
        <v>88425.598752700258</v>
      </c>
      <c r="N45" s="13">
        <f t="shared" si="10"/>
        <v>7.5707829333333379E-2</v>
      </c>
      <c r="O45" s="8">
        <f t="shared" si="6"/>
        <v>53386.052830690518</v>
      </c>
    </row>
    <row r="46" spans="1:15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7"/>
        <v>-1093.7623467828653</v>
      </c>
      <c r="F46" s="5">
        <f t="shared" si="12"/>
        <v>-1666.8393321453518</v>
      </c>
      <c r="G46" s="5">
        <f t="shared" si="8"/>
        <v>7342.9045468958202</v>
      </c>
      <c r="J46" s="7">
        <v>0</v>
      </c>
      <c r="K46" s="7">
        <f t="shared" si="13"/>
        <v>1239115.1422886697</v>
      </c>
      <c r="L46" s="7">
        <f t="shared" si="3"/>
        <v>1239115.1422886697</v>
      </c>
      <c r="M46" s="8">
        <f t="shared" si="9"/>
        <v>91078.366715281343</v>
      </c>
      <c r="N46" s="13">
        <f t="shared" si="10"/>
        <v>7.5707829333333448E-2</v>
      </c>
      <c r="O46" s="8">
        <f t="shared" si="6"/>
        <v>54987.634415611232</v>
      </c>
    </row>
    <row r="47" spans="1:15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7"/>
        <v>-1126.5752171863512</v>
      </c>
      <c r="F47" s="5">
        <f t="shared" si="12"/>
        <v>-1716.8445121097125</v>
      </c>
      <c r="G47" s="5">
        <f t="shared" si="8"/>
        <v>7563.1916833026953</v>
      </c>
      <c r="J47" s="7">
        <v>0</v>
      </c>
      <c r="K47" s="7">
        <f t="shared" si="13"/>
        <v>1276288.5965573299</v>
      </c>
      <c r="L47" s="7">
        <f t="shared" si="3"/>
        <v>1276288.5965573299</v>
      </c>
      <c r="M47" s="8">
        <f t="shared" si="9"/>
        <v>93810.717716739746</v>
      </c>
      <c r="N47" s="13">
        <f t="shared" si="10"/>
        <v>7.5707829333333407E-2</v>
      </c>
      <c r="O47" s="8">
        <f t="shared" si="6"/>
        <v>56637.263448079582</v>
      </c>
    </row>
    <row r="48" spans="1:15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7"/>
        <v>-1160.3724737019418</v>
      </c>
      <c r="F48" s="5">
        <f t="shared" si="12"/>
        <v>-1768.3498474730038</v>
      </c>
      <c r="G48" s="5">
        <f t="shared" si="8"/>
        <v>7790.0874338017766</v>
      </c>
      <c r="J48" s="7">
        <v>0</v>
      </c>
      <c r="K48" s="7">
        <f t="shared" si="13"/>
        <v>1314577.2544540497</v>
      </c>
      <c r="L48" s="7">
        <f t="shared" si="3"/>
        <v>1314577.2544540497</v>
      </c>
      <c r="M48" s="8">
        <f t="shared" si="9"/>
        <v>96625.039248241839</v>
      </c>
      <c r="N48" s="13">
        <f t="shared" si="10"/>
        <v>7.5707829333333324E-2</v>
      </c>
      <c r="O48" s="8">
        <f t="shared" si="6"/>
        <v>58336.381351521966</v>
      </c>
    </row>
    <row r="49" spans="1:15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7"/>
        <v>-1195.183647913</v>
      </c>
      <c r="F49" s="5">
        <f t="shared" si="12"/>
        <v>-1821.4003428971939</v>
      </c>
      <c r="G49" s="5">
        <f t="shared" si="8"/>
        <v>8023.7900568158302</v>
      </c>
      <c r="J49" s="7">
        <v>0</v>
      </c>
      <c r="K49" s="7">
        <f t="shared" si="13"/>
        <v>1354014.5720876714</v>
      </c>
      <c r="L49" s="7">
        <f t="shared" si="3"/>
        <v>1354014.5720876714</v>
      </c>
      <c r="M49" s="8">
        <f t="shared" si="9"/>
        <v>99523.790425689251</v>
      </c>
      <c r="N49" s="13">
        <f t="shared" si="10"/>
        <v>7.5707829333333448E-2</v>
      </c>
      <c r="O49" s="8">
        <f t="shared" si="6"/>
        <v>60086.472792067631</v>
      </c>
    </row>
    <row r="50" spans="1:15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7"/>
        <v>-1231.03915735039</v>
      </c>
      <c r="F50" s="5">
        <f t="shared" si="12"/>
        <v>-1876.0423531841097</v>
      </c>
      <c r="G50" s="5">
        <f t="shared" si="8"/>
        <v>8264.5037585203045</v>
      </c>
      <c r="J50" s="7">
        <v>0</v>
      </c>
      <c r="K50" s="7">
        <f t="shared" si="13"/>
        <v>1394635.0092503016</v>
      </c>
      <c r="L50" s="7">
        <f t="shared" si="3"/>
        <v>1394635.0092503016</v>
      </c>
      <c r="M50" s="8">
        <f t="shared" si="9"/>
        <v>102509.50413845992</v>
      </c>
      <c r="N50" s="13">
        <f t="shared" si="10"/>
        <v>7.5707829333333435E-2</v>
      </c>
      <c r="O50" s="8">
        <f t="shared" si="6"/>
        <v>61889.066975829657</v>
      </c>
    </row>
    <row r="51" spans="1:15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7"/>
        <v>-1267.9703320709018</v>
      </c>
      <c r="F51" s="5">
        <f t="shared" si="12"/>
        <v>-1932.3236237796332</v>
      </c>
      <c r="G51" s="5">
        <f t="shared" si="8"/>
        <v>8512.4388712759137</v>
      </c>
      <c r="J51" s="7">
        <v>0</v>
      </c>
      <c r="K51" s="7">
        <f t="shared" si="13"/>
        <v>1436474.0595278107</v>
      </c>
      <c r="L51" s="7">
        <f t="shared" si="3"/>
        <v>1436474.0595278107</v>
      </c>
      <c r="M51" s="8">
        <f t="shared" si="9"/>
        <v>105584.78926261357</v>
      </c>
      <c r="N51" s="13">
        <f t="shared" si="10"/>
        <v>7.5707829333333324E-2</v>
      </c>
      <c r="O51" s="8">
        <f t="shared" si="6"/>
        <v>63745.738985104545</v>
      </c>
    </row>
    <row r="52" spans="1:15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7"/>
        <v>-1306.0094420330288</v>
      </c>
      <c r="F52" s="5">
        <f t="shared" si="12"/>
        <v>-1990.2933324930223</v>
      </c>
      <c r="G52" s="5">
        <f t="shared" si="8"/>
        <v>8767.8120374141909</v>
      </c>
      <c r="J52" s="7">
        <v>0</v>
      </c>
      <c r="K52" s="7">
        <f t="shared" si="13"/>
        <v>1479568.281313645</v>
      </c>
      <c r="L52" s="7">
        <f t="shared" si="3"/>
        <v>1479568.281313645</v>
      </c>
      <c r="M52" s="8">
        <f t="shared" si="9"/>
        <v>108752.33294049196</v>
      </c>
      <c r="N52" s="13">
        <f t="shared" si="10"/>
        <v>7.570782933333331E-2</v>
      </c>
      <c r="O52" s="8">
        <f t="shared" si="6"/>
        <v>65658.111154657672</v>
      </c>
    </row>
    <row r="53" spans="1:15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7"/>
        <v>-1345.1897252940196</v>
      </c>
      <c r="F53" s="5">
        <f t="shared" si="12"/>
        <v>-2050.0021324678128</v>
      </c>
      <c r="G53" s="5">
        <f t="shared" si="8"/>
        <v>9030.8463985366161</v>
      </c>
      <c r="J53" s="7">
        <v>0</v>
      </c>
      <c r="K53" s="7">
        <f t="shared" si="13"/>
        <v>1523955.3297530543</v>
      </c>
      <c r="L53" s="7">
        <f t="shared" si="3"/>
        <v>1523955.3297530543</v>
      </c>
      <c r="M53" s="8">
        <f t="shared" si="9"/>
        <v>112014.90292870675</v>
      </c>
      <c r="N53" s="13">
        <f t="shared" si="10"/>
        <v>7.5707829333333337E-2</v>
      </c>
      <c r="O53" s="8">
        <f t="shared" si="6"/>
        <v>67627.854489297402</v>
      </c>
    </row>
    <row r="54" spans="1:15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7"/>
        <v>-1385.5454170528401</v>
      </c>
      <c r="F54" s="5">
        <f t="shared" si="12"/>
        <v>-2111.502196441847</v>
      </c>
      <c r="G54" s="5">
        <f t="shared" si="8"/>
        <v>9301.771790492714</v>
      </c>
      <c r="J54" s="7">
        <v>0</v>
      </c>
      <c r="K54" s="7">
        <f t="shared" si="13"/>
        <v>1569673.989645646</v>
      </c>
      <c r="L54" s="7">
        <f t="shared" si="3"/>
        <v>1569673.989645646</v>
      </c>
      <c r="M54" s="8">
        <f t="shared" si="9"/>
        <v>115375.35001656797</v>
      </c>
      <c r="N54" s="13">
        <f t="shared" si="10"/>
        <v>7.5707829333333337E-2</v>
      </c>
      <c r="O54" s="8">
        <f t="shared" si="6"/>
        <v>69656.690123976325</v>
      </c>
    </row>
    <row r="55" spans="1:15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7"/>
        <v>-1427.1117795644254</v>
      </c>
      <c r="F55" s="5">
        <f t="shared" si="12"/>
        <v>-2174.8472623351026</v>
      </c>
      <c r="G55" s="5">
        <f t="shared" si="8"/>
        <v>9580.8249442074957</v>
      </c>
      <c r="J55" s="7">
        <v>0</v>
      </c>
      <c r="K55" s="7">
        <f t="shared" si="13"/>
        <v>1616764.2093350154</v>
      </c>
      <c r="L55" s="7">
        <f t="shared" si="3"/>
        <v>1616764.2093350154</v>
      </c>
      <c r="M55" s="8">
        <f t="shared" si="9"/>
        <v>118836.61051706504</v>
      </c>
      <c r="N55" s="13">
        <f t="shared" si="10"/>
        <v>7.5707829333333365E-2</v>
      </c>
      <c r="O55" s="8">
        <f t="shared" si="6"/>
        <v>71746.390827695606</v>
      </c>
    </row>
    <row r="56" spans="1:15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7"/>
        <v>-1469.9251329513581</v>
      </c>
      <c r="F56" s="5">
        <f t="shared" si="12"/>
        <v>-2240.0926802051558</v>
      </c>
      <c r="G56" s="5">
        <f t="shared" si="8"/>
        <v>9868.24969253372</v>
      </c>
      <c r="J56" s="7">
        <v>0</v>
      </c>
      <c r="K56" s="7">
        <f t="shared" si="13"/>
        <v>1665267.1356150659</v>
      </c>
      <c r="L56" s="7">
        <f t="shared" si="3"/>
        <v>1665267.1356150659</v>
      </c>
      <c r="M56" s="8">
        <f t="shared" si="9"/>
        <v>122401.70883257702</v>
      </c>
      <c r="N56" s="13">
        <f t="shared" si="10"/>
        <v>7.5707829333333379E-2</v>
      </c>
      <c r="O56" s="8">
        <f t="shared" si="6"/>
        <v>73898.782552526478</v>
      </c>
    </row>
    <row r="57" spans="1:15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7"/>
        <v>-1514.0228869398989</v>
      </c>
      <c r="F57" s="5">
        <f t="shared" si="12"/>
        <v>-2307.2954606113108</v>
      </c>
      <c r="G57" s="5">
        <f t="shared" si="8"/>
        <v>10164.297183309733</v>
      </c>
      <c r="J57" s="7">
        <v>0</v>
      </c>
      <c r="K57" s="7">
        <f t="shared" si="13"/>
        <v>1715225.1496835179</v>
      </c>
      <c r="L57" s="7">
        <f t="shared" si="3"/>
        <v>1715225.1496835179</v>
      </c>
      <c r="M57" s="8">
        <f t="shared" si="9"/>
        <v>126073.76009755422</v>
      </c>
      <c r="N57" s="13">
        <f t="shared" si="10"/>
        <v>7.570782933333331E-2</v>
      </c>
      <c r="O57" s="8">
        <f t="shared" si="6"/>
        <v>76115.746029102273</v>
      </c>
    </row>
    <row r="58" spans="1:15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7"/>
        <v>-1559.4435735480959</v>
      </c>
      <c r="F58" s="5">
        <f t="shared" si="12"/>
        <v>-2376.5143244296501</v>
      </c>
      <c r="G58" s="5">
        <f t="shared" si="8"/>
        <v>10469.226098809026</v>
      </c>
      <c r="J58" s="7">
        <v>0</v>
      </c>
      <c r="K58" s="7">
        <f t="shared" si="13"/>
        <v>1766681.9041740235</v>
      </c>
      <c r="L58" s="7">
        <f t="shared" si="3"/>
        <v>1766681.9041740235</v>
      </c>
      <c r="M58" s="8">
        <f t="shared" si="9"/>
        <v>129855.97290048102</v>
      </c>
      <c r="N58" s="13">
        <f t="shared" si="10"/>
        <v>7.5707829333333407E-2</v>
      </c>
      <c r="O58" s="8">
        <f t="shared" si="6"/>
        <v>78399.21840997535</v>
      </c>
    </row>
    <row r="59" spans="1:15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7"/>
        <v>-1606.2268807545388</v>
      </c>
      <c r="F59" s="5">
        <f t="shared" si="12"/>
        <v>-2447.8097541625398</v>
      </c>
      <c r="G59" s="5">
        <f t="shared" si="8"/>
        <v>10783.302881773297</v>
      </c>
      <c r="J59" s="7">
        <v>0</v>
      </c>
      <c r="K59" s="7">
        <f t="shared" si="13"/>
        <v>1819682.3612992442</v>
      </c>
      <c r="L59" s="7">
        <f t="shared" si="3"/>
        <v>1819682.3612992442</v>
      </c>
      <c r="M59" s="8">
        <f t="shared" si="9"/>
        <v>133751.65208749531</v>
      </c>
      <c r="N59" s="13">
        <f t="shared" si="10"/>
        <v>7.5707829333333324E-2</v>
      </c>
      <c r="O59" s="8">
        <f t="shared" si="6"/>
        <v>80751.194962274632</v>
      </c>
    </row>
    <row r="60" spans="1:15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7"/>
        <v>-1654.413687177175</v>
      </c>
      <c r="F60" s="5">
        <f t="shared" si="12"/>
        <v>-2521.2440467874162</v>
      </c>
      <c r="G60" s="5">
        <f t="shared" si="8"/>
        <v>11106.801968226497</v>
      </c>
      <c r="J60" s="7">
        <v>0</v>
      </c>
      <c r="K60" s="7">
        <f t="shared" si="13"/>
        <v>1874272.8321382217</v>
      </c>
      <c r="L60" s="7">
        <f t="shared" si="3"/>
        <v>1874272.8321382217</v>
      </c>
      <c r="M60" s="8">
        <f t="shared" si="9"/>
        <v>137764.20165012038</v>
      </c>
      <c r="N60" s="13">
        <f t="shared" si="10"/>
        <v>7.5707829333333435E-2</v>
      </c>
      <c r="O60" s="8">
        <f t="shared" si="6"/>
        <v>83173.730811142872</v>
      </c>
    </row>
    <row r="61" spans="1:15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7"/>
        <v>-1704.0460977924904</v>
      </c>
      <c r="F61" s="5">
        <f t="shared" si="12"/>
        <v>-2596.8813681910387</v>
      </c>
      <c r="G61" s="5">
        <f t="shared" si="8"/>
        <v>11440.006027273292</v>
      </c>
      <c r="J61" s="7">
        <v>0</v>
      </c>
      <c r="K61" s="7">
        <f t="shared" si="13"/>
        <v>1930501.0171023684</v>
      </c>
      <c r="L61" s="7">
        <f t="shared" si="3"/>
        <v>1930501.0171023684</v>
      </c>
      <c r="M61" s="8">
        <f t="shared" si="9"/>
        <v>141897.12769962384</v>
      </c>
      <c r="N61" s="13">
        <f t="shared" si="10"/>
        <v>7.5707829333333351E-2</v>
      </c>
      <c r="O61" s="8">
        <f t="shared" si="6"/>
        <v>85668.942735477147</v>
      </c>
    </row>
    <row r="62" spans="1:15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7"/>
        <v>-1755.1674807262652</v>
      </c>
      <c r="F62" s="5">
        <f t="shared" si="12"/>
        <v>-2674.78780923677</v>
      </c>
      <c r="G62" s="5">
        <f t="shared" si="8"/>
        <v>11783.206208091491</v>
      </c>
      <c r="J62" s="7">
        <v>0</v>
      </c>
      <c r="K62" s="7">
        <f t="shared" si="13"/>
        <v>1988416.0476154394</v>
      </c>
      <c r="L62" s="7">
        <f t="shared" si="3"/>
        <v>1988416.0476154394</v>
      </c>
      <c r="M62" s="8">
        <f t="shared" si="9"/>
        <v>146154.04153061245</v>
      </c>
      <c r="N62" s="13">
        <f t="shared" si="10"/>
        <v>7.5707829333333296E-2</v>
      </c>
      <c r="O62" s="8">
        <f t="shared" si="6"/>
        <v>88239.011017541474</v>
      </c>
    </row>
    <row r="63" spans="1:15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7"/>
        <v>-1807.8225051480533</v>
      </c>
      <c r="F63" s="5">
        <f t="shared" si="12"/>
        <v>-2755.031443513873</v>
      </c>
      <c r="G63" s="5">
        <f t="shared" si="8"/>
        <v>12136.702394334236</v>
      </c>
      <c r="J63" s="7">
        <v>0</v>
      </c>
      <c r="K63" s="7">
        <f t="shared" si="13"/>
        <v>2048068.5290439026</v>
      </c>
      <c r="L63" s="7">
        <f t="shared" si="3"/>
        <v>2048068.5290439026</v>
      </c>
      <c r="M63" s="8">
        <f t="shared" si="9"/>
        <v>150538.66277653095</v>
      </c>
      <c r="N63" s="13">
        <f t="shared" si="10"/>
        <v>7.5707829333333365E-2</v>
      </c>
      <c r="O63" s="8">
        <f t="shared" si="6"/>
        <v>90886.181348067708</v>
      </c>
    </row>
    <row r="64" spans="1:15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7"/>
        <v>-1862.057180302495</v>
      </c>
      <c r="F64" s="5">
        <f t="shared" si="12"/>
        <v>-2837.6823868192891</v>
      </c>
      <c r="G64" s="5">
        <f t="shared" si="8"/>
        <v>12500.803466164263</v>
      </c>
      <c r="J64" s="7">
        <v>0</v>
      </c>
      <c r="K64" s="7">
        <f t="shared" si="13"/>
        <v>2109510.5849152198</v>
      </c>
      <c r="L64" s="7">
        <f t="shared" si="3"/>
        <v>2109510.5849152198</v>
      </c>
      <c r="M64" s="8">
        <f t="shared" si="9"/>
        <v>155054.82265982692</v>
      </c>
      <c r="N64" s="13">
        <f t="shared" si="10"/>
        <v>7.5707829333333379E-2</v>
      </c>
      <c r="O64" s="8">
        <f t="shared" si="6"/>
        <v>93612.766788509762</v>
      </c>
    </row>
    <row r="65" spans="1:15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7"/>
        <v>-1917.9188957115698</v>
      </c>
      <c r="F65" s="5">
        <f t="shared" si="12"/>
        <v>-2922.812858423868</v>
      </c>
      <c r="G65" s="5">
        <f t="shared" si="8"/>
        <v>12875.827570149191</v>
      </c>
      <c r="J65" s="7">
        <v>0</v>
      </c>
      <c r="K65" s="7">
        <f t="shared" si="13"/>
        <v>2172795.9024626766</v>
      </c>
      <c r="L65" s="7">
        <f t="shared" si="3"/>
        <v>2172795.9024626766</v>
      </c>
      <c r="M65" s="8">
        <f t="shared" si="9"/>
        <v>159706.46733962186</v>
      </c>
      <c r="N65" s="13">
        <f t="shared" si="10"/>
        <v>7.5707829333333435E-2</v>
      </c>
      <c r="O65" s="8">
        <f t="shared" si="6"/>
        <v>96421.149792165044</v>
      </c>
    </row>
    <row r="66" spans="1:15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7"/>
        <v>-1975.4564625829169</v>
      </c>
      <c r="F66" s="5">
        <f t="shared" si="12"/>
        <v>-3010.497244176584</v>
      </c>
      <c r="G66" s="5">
        <f t="shared" si="8"/>
        <v>13262.102397253668</v>
      </c>
      <c r="J66" s="7">
        <v>0</v>
      </c>
      <c r="K66" s="7">
        <f t="shared" si="13"/>
        <v>2237979.7795365569</v>
      </c>
      <c r="L66" s="7">
        <f t="shared" ref="L66:L71" si="14">J66+K66</f>
        <v>2237979.7795365569</v>
      </c>
      <c r="M66" s="8">
        <f t="shared" si="9"/>
        <v>164497.66135981027</v>
      </c>
      <c r="N66" s="13">
        <f t="shared" si="10"/>
        <v>7.5707829333333324E-2</v>
      </c>
      <c r="O66" s="8">
        <f t="shared" si="6"/>
        <v>99313.78428593</v>
      </c>
    </row>
    <row r="67" spans="1:15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7"/>
        <v>-2034.7201564604045</v>
      </c>
      <c r="F67" s="5">
        <f t="shared" si="12"/>
        <v>-3100.8121615018817</v>
      </c>
      <c r="G67" s="5">
        <f t="shared" si="8"/>
        <v>13659.965469171279</v>
      </c>
      <c r="J67" s="7">
        <v>0</v>
      </c>
      <c r="K67" s="7">
        <f t="shared" si="13"/>
        <v>2305119.1729226536</v>
      </c>
      <c r="L67" s="7">
        <f t="shared" si="14"/>
        <v>2305119.1729226536</v>
      </c>
      <c r="M67" s="8">
        <f t="shared" si="9"/>
        <v>169432.5912006046</v>
      </c>
      <c r="N67" s="13">
        <f t="shared" si="10"/>
        <v>7.5707829333333324E-2</v>
      </c>
      <c r="O67" s="8">
        <f t="shared" ref="O67:O71" si="15">12*(C67+D67+E67+F67+G67)</f>
        <v>102293.1978145079</v>
      </c>
    </row>
    <row r="68" spans="1:15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6">E67*(1+B68)</f>
        <v>-2095.7617611542169</v>
      </c>
      <c r="F68" s="5">
        <f t="shared" si="12"/>
        <v>-3193.8365263469382</v>
      </c>
      <c r="G68" s="5">
        <f t="shared" ref="G68:G71" si="17">G67*(1+B67)</f>
        <v>14069.764433246417</v>
      </c>
      <c r="J68" s="7">
        <v>0</v>
      </c>
      <c r="K68" s="7">
        <f t="shared" si="13"/>
        <v>2374272.7481103335</v>
      </c>
      <c r="L68" s="7">
        <f t="shared" si="14"/>
        <v>2374272.7481103335</v>
      </c>
      <c r="M68" s="8">
        <f t="shared" ref="M68:M71" si="18">L68-L67+12*(C68+D68+E68+F68+G68)</f>
        <v>174515.56893662299</v>
      </c>
      <c r="N68" s="13">
        <f t="shared" ref="N68:N71" si="19">M68/L67</f>
        <v>7.5707829333333435E-2</v>
      </c>
      <c r="O68" s="8">
        <f t="shared" si="15"/>
        <v>105361.99374894313</v>
      </c>
    </row>
    <row r="69" spans="1:15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6"/>
        <v>-2158.6346139888433</v>
      </c>
      <c r="F69" s="5">
        <f t="shared" si="12"/>
        <v>-3289.6516221373463</v>
      </c>
      <c r="G69" s="5">
        <f t="shared" si="17"/>
        <v>14491.85736624381</v>
      </c>
      <c r="J69" s="7">
        <v>0</v>
      </c>
      <c r="K69" s="7">
        <f t="shared" si="13"/>
        <v>2445500.9305536435</v>
      </c>
      <c r="L69" s="7">
        <f t="shared" si="14"/>
        <v>2445500.9305536435</v>
      </c>
      <c r="M69" s="8">
        <f t="shared" si="18"/>
        <v>179751.03600472148</v>
      </c>
      <c r="N69" s="13">
        <f t="shared" si="19"/>
        <v>7.5707829333333351E-2</v>
      </c>
      <c r="O69" s="8">
        <f t="shared" si="15"/>
        <v>108522.85356141144</v>
      </c>
    </row>
    <row r="70" spans="1:15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6"/>
        <v>-2223.3936524085088</v>
      </c>
      <c r="F70" s="5">
        <f t="shared" si="12"/>
        <v>-3388.3411708014669</v>
      </c>
      <c r="G70" s="5">
        <f t="shared" si="17"/>
        <v>14926.613087231124</v>
      </c>
      <c r="J70" s="7">
        <v>0</v>
      </c>
      <c r="K70" s="7">
        <f t="shared" si="13"/>
        <v>2518865.9584702528</v>
      </c>
      <c r="L70" s="7">
        <f t="shared" si="14"/>
        <v>2518865.9584702528</v>
      </c>
      <c r="M70" s="8">
        <f t="shared" si="18"/>
        <v>185143.56708486308</v>
      </c>
      <c r="N70" s="13">
        <f t="shared" si="19"/>
        <v>7.5707829333333324E-2</v>
      </c>
      <c r="O70" s="8">
        <f t="shared" si="15"/>
        <v>111778.53916825377</v>
      </c>
    </row>
    <row r="71" spans="1:15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6"/>
        <v>-2290.095461980764</v>
      </c>
      <c r="F71" s="5">
        <f t="shared" si="12"/>
        <v>-3489.9914059255111</v>
      </c>
      <c r="G71" s="5">
        <f t="shared" si="17"/>
        <v>15374.411479848059</v>
      </c>
      <c r="J71" s="7">
        <v>0</v>
      </c>
      <c r="K71" s="7">
        <f t="shared" si="13"/>
        <v>2594431.9372243606</v>
      </c>
      <c r="L71" s="7">
        <f t="shared" si="14"/>
        <v>2594431.9372243606</v>
      </c>
      <c r="M71" s="8">
        <f t="shared" si="18"/>
        <v>190697.87409740925</v>
      </c>
      <c r="N71" s="13">
        <f t="shared" si="19"/>
        <v>7.5707829333333435E-2</v>
      </c>
      <c r="O71" s="8">
        <f t="shared" si="15"/>
        <v>115131.89534330141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2018-01-03T13:45:14Z</dcterms:modified>
</cp:coreProperties>
</file>