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Table RF.1" sheetId="2" r:id="rId5"/>
    <sheet state="visible" name="Table RF.2" sheetId="3" r:id="rId6"/>
    <sheet state="visible" name="Table 1.1" sheetId="4" r:id="rId7"/>
    <sheet state="visible" name="Table 1.2" sheetId="5" r:id="rId8"/>
    <sheet state="visible" name="Table 3.1" sheetId="6" r:id="rId9"/>
    <sheet state="visible" name="Table 5.1" sheetId="7" r:id="rId10"/>
    <sheet state="visible" name="Table 6.1" sheetId="8" r:id="rId11"/>
    <sheet state="visible" name="Table 7.1" sheetId="9" r:id="rId12"/>
    <sheet state="visible" name="Table 8.1" sheetId="10" r:id="rId13"/>
    <sheet state="visible" name="Table 8.2" sheetId="11" r:id="rId14"/>
    <sheet state="visible" name="Table 9.1" sheetId="12" r:id="rId15"/>
    <sheet state="visible" name="Table 10.1" sheetId="13" r:id="rId16"/>
    <sheet state="visible" name="Table 10.2" sheetId="14" r:id="rId17"/>
    <sheet state="visible" name="Table AC.1" sheetId="15" r:id="rId18"/>
    <sheet state="visible" name="Table AC.2" sheetId="16" r:id="rId19"/>
    <sheet state="visible" name="Data Sources" sheetId="17" r:id="rId20"/>
    <sheet state="visible" name="Abbreviations" sheetId="18" r:id="rId21"/>
  </sheets>
  <definedNames>
    <definedName localSheetId="8" name="_AMO_UniqueIdentifier">"'ccd8d07c-35e5-4644-b14d-c268d2587c2c'"</definedName>
    <definedName localSheetId="9" name="_AMO_UniqueIdentifier">"'ccd8d07c-35e5-4644-b14d-c268d2587c2c'"</definedName>
  </definedNames>
  <calcPr/>
  <extLst>
    <ext uri="GoogleSheetsCustomDataVersion2">
      <go:sheetsCustomData xmlns:go="http://customooxmlschemas.google.com/" r:id="rId22" roundtripDataChecksum="XjejmqWaeevUvGcHCanDs5gsEGMTRborIERS0Evrg/I="/>
    </ext>
  </extLst>
</workbook>
</file>

<file path=xl/sharedStrings.xml><?xml version="1.0" encoding="utf-8"?>
<sst xmlns="http://schemas.openxmlformats.org/spreadsheetml/2006/main" count="1081" uniqueCount="701">
  <si>
    <t>For more information contact:</t>
  </si>
  <si>
    <t>resp@aihw.gov.au</t>
  </si>
  <si>
    <t>Asthma web pages data tables</t>
  </si>
  <si>
    <t>Contents</t>
  </si>
  <si>
    <t>Which risk factors are associated with asthma?</t>
  </si>
  <si>
    <t>Table RF.1: Prevalence of selected risk factors in people aged 18 and over, with and without asthma, 2020–21</t>
  </si>
  <si>
    <t>Table RF.2: Prevalence of selected risk factors in people aged 18 and over, with asthma, by age, 2020–21</t>
  </si>
  <si>
    <t>How common is asthma?</t>
  </si>
  <si>
    <t>Indicator 1: The proportion of people who report having current and long term asthma</t>
  </si>
  <si>
    <t>Table 1.1: Prevalence of asthma, by sex and age, 2017–18 and 2020–21</t>
  </si>
  <si>
    <t>Table 1.2: Prevalence of asthma, by Indigenous status and age 2012–13 to 2018–19</t>
  </si>
  <si>
    <t>What is the burden of disease due to asthma?</t>
  </si>
  <si>
    <t>Data tables: Burden of Disease 2022</t>
  </si>
  <si>
    <t>Data tables: Burden of Disease 2018</t>
  </si>
  <si>
    <t xml:space="preserve">How much health expenditure is due to asthma?
 </t>
  </si>
  <si>
    <t>Indicator 2: Health expenditure on asthma</t>
  </si>
  <si>
    <t>Data tables: Health expenditure 2019–20</t>
  </si>
  <si>
    <t>How does asthma affect quality of life?</t>
  </si>
  <si>
    <t>Indicator 3a: The proportion of people aged 15 and over with and without asthma who rated their health status as excellent or very good.</t>
  </si>
  <si>
    <r>
      <rPr>
        <rFont val="Arial"/>
        <color theme="1"/>
        <sz val="11.0"/>
      </rPr>
      <t>Indicator 3b:</t>
    </r>
    <r>
      <rPr>
        <rFont val="Arial"/>
        <color rgb="FF000000"/>
        <sz val="11.0"/>
      </rPr>
      <t xml:space="preserve"> The proportion of people aged 18 and over with and without asthma who experienced high or very high levels of psychological distress. </t>
    </r>
  </si>
  <si>
    <t>Indicator 3c: The proportion of people aged 15 and over who reported that asthma interfered with daily activities 2 or more times in the last 4 weeks.</t>
  </si>
  <si>
    <t>Table 2.1:   Quality of life measures for people with and without asthma, 2017–18 to 2020–21</t>
  </si>
  <si>
    <t>How many people die from asthma?</t>
  </si>
  <si>
    <t>Indicator 4a: The number of deaths (all ages) due to asthma, per 100,000 population (age-standardised)</t>
  </si>
  <si>
    <t>Indicator 4b: The number of deaths (for 5–34, 35–55, 55+years) due to asthma, per 100,000 population (age-standardised)</t>
  </si>
  <si>
    <t>Data tables: Chronic respiratory conditions mortality data 2021</t>
  </si>
  <si>
    <t xml:space="preserve">What medicines are used to treat asthma? </t>
  </si>
  <si>
    <t>Indicator 5: The proportion of people, aged 40 and under dispensed at least one inhaled short-acting beta agonist (SABA) reliever, who were dispensed SABA relievers 3 or more times, within 12 months.</t>
  </si>
  <si>
    <t>Table 5.1: Proportion of people (aged 40 and under) dispensed at least one inhaled short-acting beta2 agonist (SABA), who were dispensed SABA inhalers 3 or more times within 12 months, by age and sex, 2017–18 to 2020–21</t>
  </si>
  <si>
    <t>Indicator 6: The proportion of people, aged 50 and under dispensed at least one preventer medicine, who were dispensed preventer medicines 3 or more times, within 12 months.</t>
  </si>
  <si>
    <t>Table 6.1: Proportion of people (aged 50 and under) dispensed at least one preventer medicine, who were dispensed preventer medicines 3 or more times, within 12 months, by age and sex, 2017–18 to 2020–21</t>
  </si>
  <si>
    <t>What role do GPs play in managing asthma?</t>
  </si>
  <si>
    <t>Indicator 7: The proportion of people who claimed the completion of the Asthma Cycle of Care Practice Incentive Payment (PIP) service.</t>
  </si>
  <si>
    <t>Table 7.1: Proportion of the population who claimed the completion of the asthma cycle of care service, 2017–18 to 2020–21</t>
  </si>
  <si>
    <t>Indicator 8: The proportion of people with asthma who have a written asthma action plan.</t>
  </si>
  <si>
    <t>Table 8.1: Proportion of people with asthma who have a written asthma action plan, by age and sex, 2017–18</t>
  </si>
  <si>
    <t>'Table 8.2'!A1</t>
  </si>
  <si>
    <t>What role do hospitals play in treating asthma?</t>
  </si>
  <si>
    <t>Indicator 9: The number of hospital admissions where asthma was the principal diagnosis, per 100,000 population (age-standardised)</t>
  </si>
  <si>
    <t>Data Tables: Chronic respiratory conditions hospitals data 2023</t>
  </si>
  <si>
    <t>Table 9.1:  Hospitalisations due to asthma per 100,000 population, by Primary Health Network (PHN) areas, 2020–21</t>
  </si>
  <si>
    <t>Indicator 10: The number of emergency department presentations where asthma was the principal diagnosis, per 100,000 population (age-standardised)</t>
  </si>
  <si>
    <t>Table 10.1: Emergency department presentations for asthma, by sex, age, remoteness area and socioeconomic group, 2018–19 to 2020–21</t>
  </si>
  <si>
    <t>Table 10.2: Emergency department admissions due to asthma, by month, 2018–19 and 2019–20</t>
  </si>
  <si>
    <t>Co-morbidities</t>
  </si>
  <si>
    <t>Table AC.1 Comorbidity of selected chronic conditions in people aged 45 and over with asthma, 2017–18 to 2020–21</t>
  </si>
  <si>
    <t>Table AC.2 Prevalence of other chronic conditions in people aged 45 and over with and without asthma, 2017–18 to 2020–21</t>
  </si>
  <si>
    <t>'Data Sources'!A1</t>
  </si>
  <si>
    <t>Abbreviations!A1</t>
  </si>
  <si>
    <t>Table RF.1: Prevalence (age-standardised) of selected risk factors in people aged 18 and over, with and without asthma, 2020–21</t>
  </si>
  <si>
    <t>Return to contents</t>
  </si>
  <si>
    <r>
      <rPr>
        <rFont val="Arial"/>
        <b/>
        <color theme="1"/>
        <sz val="9.0"/>
      </rPr>
      <t xml:space="preserve">People with asthma </t>
    </r>
    <r>
      <rPr>
        <rFont val="Arial"/>
        <b/>
        <color rgb="FF000000"/>
        <sz val="9.0"/>
        <vertAlign val="superscript"/>
      </rPr>
      <t>(1)</t>
    </r>
  </si>
  <si>
    <t>People without asthma</t>
  </si>
  <si>
    <t>Persons</t>
  </si>
  <si>
    <t>Risk factors</t>
  </si>
  <si>
    <t>Response categories</t>
  </si>
  <si>
    <t>Per cent</t>
  </si>
  <si>
    <t>95%CI</t>
  </si>
  <si>
    <t>Smoker status</t>
  </si>
  <si>
    <t>Current daily smoker</t>
  </si>
  <si>
    <t>9.6–17.7</t>
  </si>
  <si>
    <t>9.3–11.1</t>
  </si>
  <si>
    <t>Ex–smoker</t>
  </si>
  <si>
    <t>24.5–31.6</t>
  </si>
  <si>
    <t>24.8–27.4</t>
  </si>
  <si>
    <t>Never smoked</t>
  </si>
  <si>
    <t>53.7–61.6</t>
  </si>
  <si>
    <t>61.3–64.2</t>
  </si>
  <si>
    <t>Occasional smoker</t>
  </si>
  <si>
    <t>0.1–1.4</t>
  </si>
  <si>
    <t>0.6–1.3</t>
  </si>
  <si>
    <t xml:space="preserve">Body mass index (BMI) distribution </t>
  </si>
  <si>
    <t>Underweight</t>
  </si>
  <si>
    <t>0.2–1.2</t>
  </si>
  <si>
    <t>1.6–2.6</t>
  </si>
  <si>
    <t>Normal</t>
  </si>
  <si>
    <t>28.2–36.6</t>
  </si>
  <si>
    <t>40.9–44.1</t>
  </si>
  <si>
    <t>Overweight</t>
  </si>
  <si>
    <t>24.4–32.5</t>
  </si>
  <si>
    <t>32.0–35.1</t>
  </si>
  <si>
    <t>Obese</t>
  </si>
  <si>
    <t>33.9–43.0</t>
  </si>
  <si>
    <t>20.5–23.2</t>
  </si>
  <si>
    <t>Physical activiity</t>
  </si>
  <si>
    <t>Met the 2014 physical activity guidelines</t>
  </si>
  <si>
    <t>20.2–27.3</t>
  </si>
  <si>
    <t>26.6–29.5</t>
  </si>
  <si>
    <t>Did not meet the 2014 physical activity guidelines</t>
  </si>
  <si>
    <t>72.1–80.5</t>
  </si>
  <si>
    <t>70.6–73.3</t>
  </si>
  <si>
    <t>Notes</t>
  </si>
  <si>
    <t>1. Refers to people who self-reported that they were diagnosed by a doctor or nurse as having asthma (current and long-term).</t>
  </si>
  <si>
    <t>2. Directly age-standardised to the 2001 Australian Standard Population.</t>
  </si>
  <si>
    <t>3. A confidence interval (CI) is a statistical term describing a range (interval) of values within which we can be 'confident' that the true value lies, usually because it has a 95% or higher chance of doing so.</t>
  </si>
  <si>
    <t>4. Cells in this table containing data have been randomly adjusted to avoid the release of confidential data. Discrepancies may occur between sums of the component items and  totals, some totals may  add to more than 100%.</t>
  </si>
  <si>
    <t>5. Smoker status of a person at the time of interview. Refers to regular smoking of tobacco, including manufactured (packet) cigarettes, roll-your-own cigarettes, cigars and pipes. Excludes chewing tobacco and smoking of non-tobacco products. For more information see the Technical notes section.</t>
  </si>
  <si>
    <t>6. For the BMI data, in the 2020–21 NHS, only self-reported height, weight and body mass was collected due to the online data collection method. For more details see the National Health Survey: First Results methodology 2020─21.</t>
  </si>
  <si>
    <t>7. For details of the 2014 physical activity guidelines see the Technical notes section.</t>
  </si>
  <si>
    <t>Source: AIHW analysis of ABS Microdata, National Health Survey (NHS) 2020–21.</t>
  </si>
  <si>
    <t>18–44 years</t>
  </si>
  <si>
    <t>45–64 years</t>
  </si>
  <si>
    <t>65 years and over</t>
  </si>
  <si>
    <t>Currently daily smoker</t>
  </si>
  <si>
    <t>8.9–19.8</t>
  </si>
  <si>
    <t>7.9–23.1</t>
  </si>
  <si>
    <t>2.2–16.5</t>
  </si>
  <si>
    <t>Did not meet 2014 physical activity guidelines</t>
  </si>
  <si>
    <t>67.1–85.1</t>
  </si>
  <si>
    <t>80.8–89.5</t>
  </si>
  <si>
    <t>56.4–68.1</t>
  </si>
  <si>
    <t>26.8–42.3</t>
  </si>
  <si>
    <t>38.2–53.1</t>
  </si>
  <si>
    <t>33.9–43.4</t>
  </si>
  <si>
    <t>2. A confidence interval (CI) is a statistical term describing a range (interval) of values within which we can be 'confident' that the true value lies, usually because it has a 95% or higher chance of doing so.</t>
  </si>
  <si>
    <t>3. Smoker status of a person at the time of interview. Refers to regular smoking of tobacco, including manufactured (packet) cigarettes, roll-your-own cigarettes, cigars and pipes. Excludes chewing tobacco and smoking of non-tobacco products. For more information see the Technical notes section.</t>
  </si>
  <si>
    <t>4. For the Body Mass Index (BMI) data, in the 2020–21 NHS, only self-reported height, weight and body mass was collected due to the online data collection method. For more information see the ABS National Health Survey: First Results methodology 2020─21.</t>
  </si>
  <si>
    <t>5. For details of the 2014 physical activity guidelines see the Technical notes section.</t>
  </si>
  <si>
    <t>Indicator 1: Prevalence of asthma</t>
  </si>
  <si>
    <r>
      <rPr>
        <rFont val="Arial"/>
        <b/>
        <color theme="1"/>
        <sz val="12.0"/>
      </rPr>
      <t>Table 1.1:  Prevalence of asthma, by sex and age,  2017</t>
    </r>
    <r>
      <rPr>
        <rFont val="Calibri"/>
        <b/>
        <color theme="1"/>
        <sz val="12.0"/>
      </rPr>
      <t>–</t>
    </r>
    <r>
      <rPr>
        <rFont val="Arial"/>
        <b/>
        <color theme="1"/>
        <sz val="12.0"/>
      </rPr>
      <t>18 and 2020–21</t>
    </r>
  </si>
  <si>
    <t>Year</t>
  </si>
  <si>
    <t>Age group</t>
  </si>
  <si>
    <t>Males</t>
  </si>
  <si>
    <t>Females</t>
  </si>
  <si>
    <t>2017–18</t>
  </si>
  <si>
    <t>0–14</t>
  </si>
  <si>
    <r>
      <rPr>
        <rFont val="Arial"/>
        <color theme="1"/>
        <sz val="9.0"/>
      </rPr>
      <t>10.2</t>
    </r>
    <r>
      <rPr>
        <rFont val="Arial"/>
        <color rgb="FF000000"/>
        <sz val="9.0"/>
      </rPr>
      <t>–13.9</t>
    </r>
  </si>
  <si>
    <r>
      <rPr>
        <rFont val="Arial"/>
        <color theme="1"/>
        <sz val="9.0"/>
      </rPr>
      <t>6.5</t>
    </r>
    <r>
      <rPr>
        <rFont val="Arial"/>
        <color rgb="FF000000"/>
        <sz val="9.0"/>
      </rPr>
      <t>–9.2</t>
    </r>
  </si>
  <si>
    <r>
      <rPr>
        <rFont val="Arial"/>
        <color theme="1"/>
        <sz val="9.0"/>
      </rPr>
      <t>8.9</t>
    </r>
    <r>
      <rPr>
        <rFont val="Arial"/>
        <color rgb="FF000000"/>
        <sz val="9.0"/>
      </rPr>
      <t>–11.1</t>
    </r>
  </si>
  <si>
    <t>15–24</t>
  </si>
  <si>
    <t>7.6–12.9</t>
  </si>
  <si>
    <t>8.1–12.8</t>
  </si>
  <si>
    <t>8.6–12.1</t>
  </si>
  <si>
    <t>25–34</t>
  </si>
  <si>
    <t>6.3–10.6</t>
  </si>
  <si>
    <t>10.5–15.1</t>
  </si>
  <si>
    <t>9.2–12.0</t>
  </si>
  <si>
    <t>35–44</t>
  </si>
  <si>
    <t>7.6–12.3</t>
  </si>
  <si>
    <t>11.1–14.5</t>
  </si>
  <si>
    <t>10.1–12.6</t>
  </si>
  <si>
    <t>45–54</t>
  </si>
  <si>
    <t>8.1–12.1</t>
  </si>
  <si>
    <t>12.7–16.6</t>
  </si>
  <si>
    <t>10.9–13.9</t>
  </si>
  <si>
    <t>55–64</t>
  </si>
  <si>
    <t>8.2–12.3</t>
  </si>
  <si>
    <t>12.5–17.1</t>
  </si>
  <si>
    <t>10.9–14.2</t>
  </si>
  <si>
    <t>65–74</t>
  </si>
  <si>
    <t>7.4–11.7</t>
  </si>
  <si>
    <t>12.4–18.5</t>
  </si>
  <si>
    <t>10.7–14.5</t>
  </si>
  <si>
    <t>75+</t>
  </si>
  <si>
    <t>6.4–11.6</t>
  </si>
  <si>
    <t>9.4–12.7</t>
  </si>
  <si>
    <t>All ages</t>
  </si>
  <si>
    <t>9.4–10.9</t>
  </si>
  <si>
    <t>11.5–13.1</t>
  </si>
  <si>
    <t>10.7–11.8</t>
  </si>
  <si>
    <r>
      <rPr>
        <rFont val="Arial"/>
        <b/>
        <color theme="1"/>
        <sz val="9.0"/>
      </rPr>
      <t>All ages</t>
    </r>
    <r>
      <rPr>
        <rFont val="Arial"/>
        <b/>
        <color rgb="FF000000"/>
        <sz val="9.0"/>
        <vertAlign val="superscript"/>
      </rPr>
      <t>(a)</t>
    </r>
  </si>
  <si>
    <t>9.4–11.0</t>
  </si>
  <si>
    <t>11.2–12.8</t>
  </si>
  <si>
    <t>10.6–11.7</t>
  </si>
  <si>
    <t>2020–21</t>
  </si>
  <si>
    <t>6.9–11.6</t>
  </si>
  <si>
    <t>5.3–10.2</t>
  </si>
  <si>
    <t>6.8–10.2</t>
  </si>
  <si>
    <t>5.7–12.4</t>
  </si>
  <si>
    <t>8.1–16.3</t>
  </si>
  <si>
    <t>8.0–13.2</t>
  </si>
  <si>
    <t>6.7–14.1</t>
  </si>
  <si>
    <t>6.7–13.4</t>
  </si>
  <si>
    <t>7.9–12.6</t>
  </si>
  <si>
    <t>7.7–13.9</t>
  </si>
  <si>
    <t>9.6–15.1</t>
  </si>
  <si>
    <t>9.6–13.5</t>
  </si>
  <si>
    <t>4.3–8.5</t>
  </si>
  <si>
    <t>10.7–18.0</t>
  </si>
  <si>
    <t>8.6–12.5</t>
  </si>
  <si>
    <t>8.4–14.3</t>
  </si>
  <si>
    <t>9.6–17.3</t>
  </si>
  <si>
    <t>10.1–14.8</t>
  </si>
  <si>
    <t>5.2–9.7</t>
  </si>
  <si>
    <t>9.5–17.1</t>
  </si>
  <si>
    <t>6.5–14.6</t>
  </si>
  <si>
    <t>11.4–22.7</t>
  </si>
  <si>
    <t>10.2–18.1</t>
  </si>
  <si>
    <t>8.3–10.6</t>
  </si>
  <si>
    <t>10.7–13.2</t>
  </si>
  <si>
    <t>9.9–11.5</t>
  </si>
  <si>
    <r>
      <rPr>
        <rFont val="Arial"/>
        <b/>
        <color theme="1"/>
        <sz val="9.0"/>
      </rPr>
      <t>All ages</t>
    </r>
    <r>
      <rPr>
        <rFont val="Arial"/>
        <b/>
        <color rgb="FF000000"/>
        <sz val="9.0"/>
        <vertAlign val="superscript"/>
      </rPr>
      <t>(a)</t>
    </r>
  </si>
  <si>
    <t>8.3–10.5</t>
  </si>
  <si>
    <t>10.5–13.1</t>
  </si>
  <si>
    <t>9.8–14.2</t>
  </si>
  <si>
    <t>(a) Directly age-standardised to the 2001 Australian Standard Population.</t>
  </si>
  <si>
    <r>
      <rPr>
        <rFont val="Arial"/>
        <color theme="1"/>
        <sz val="9.0"/>
      </rPr>
      <t>Source: AIHW analysis of ABS Microdata: National Health Surveys (NHS) 2017–18 &amp; 2020</t>
    </r>
    <r>
      <rPr>
        <rFont val="Calibri"/>
        <color theme="1"/>
        <sz val="9.0"/>
      </rPr>
      <t>–</t>
    </r>
    <r>
      <rPr>
        <rFont val="Arial"/>
        <color theme="1"/>
        <sz val="9.0"/>
      </rPr>
      <t xml:space="preserve">21.  </t>
    </r>
  </si>
  <si>
    <t>Table 1.2:  Prevalence of asthma, by Indigenous status and age, 2012–13 and 2018–19</t>
  </si>
  <si>
    <t>Indigenous</t>
  </si>
  <si>
    <t>Non-Indigenous</t>
  </si>
  <si>
    <t>2012–13</t>
  </si>
  <si>
    <t>12.8–16.4</t>
  </si>
  <si>
    <t>8.2–10.4</t>
  </si>
  <si>
    <t>14.3–19.9</t>
  </si>
  <si>
    <t>9.1–12.3</t>
  </si>
  <si>
    <t>15.8–22.6</t>
  </si>
  <si>
    <t>9.4–12.2</t>
  </si>
  <si>
    <t>14.8–21.4</t>
  </si>
  <si>
    <t>8.3–11.1</t>
  </si>
  <si>
    <t>18.4–25.6</t>
  </si>
  <si>
    <t>8.3–10.9</t>
  </si>
  <si>
    <t>55+</t>
  </si>
  <si>
    <t>18.7–25.7</t>
  </si>
  <si>
    <t>9.4–11.6</t>
  </si>
  <si>
    <r>
      <rPr>
        <rFont val="Arial"/>
        <b/>
        <color theme="1"/>
        <sz val="9.0"/>
      </rPr>
      <t>All ages</t>
    </r>
    <r>
      <rPr>
        <rFont val="Arial"/>
        <b/>
        <color rgb="FF000000"/>
        <sz val="9.0"/>
        <vertAlign val="superscript"/>
      </rPr>
      <t>(a)</t>
    </r>
  </si>
  <si>
    <t>11.1–26.6</t>
  </si>
  <si>
    <t>4.0–16.2</t>
  </si>
  <si>
    <t>2018–19</t>
  </si>
  <si>
    <t>9.6–13.4</t>
  </si>
  <si>
    <t>8.6–10.9</t>
  </si>
  <si>
    <t>10.5–17.1</t>
  </si>
  <si>
    <t>8.4–11.9</t>
  </si>
  <si>
    <t>11.6–18.4</t>
  </si>
  <si>
    <t>9.1–12.1</t>
  </si>
  <si>
    <t>13.1–20.9</t>
  </si>
  <si>
    <t>9.9–12.4</t>
  </si>
  <si>
    <t>15.8–25.8</t>
  </si>
  <si>
    <t>22.3–29.1</t>
  </si>
  <si>
    <t>11.1–13.2</t>
  </si>
  <si>
    <r>
      <rPr>
        <rFont val="Arial"/>
        <b/>
        <color theme="1"/>
        <sz val="9.0"/>
      </rPr>
      <t>All ages</t>
    </r>
    <r>
      <rPr>
        <rFont val="Arial"/>
        <b/>
        <color rgb="FF000000"/>
        <sz val="9.0"/>
        <vertAlign val="superscript"/>
      </rPr>
      <t>(a)</t>
    </r>
  </si>
  <si>
    <t>16.2–19.0</t>
  </si>
  <si>
    <t>10.5–11.5</t>
  </si>
  <si>
    <t>1. Refers to people who self-reported that they were diagnosed by a doctor or nurse as having asthma (current and long-term)</t>
  </si>
  <si>
    <t>3. Cells in this table may have been randomly adjusted to avoid the release of confidential data. Discrepencies may occur between the sums of component items and totals.</t>
  </si>
  <si>
    <r>
      <rPr>
        <rFont val="Arial"/>
        <color theme="1"/>
        <sz val="9.0"/>
      </rPr>
      <t>Source: ABS National Aboriginal and Torres Strait Islander Health Survey, 2018–19,  ABS Australian Aboriginal and Torres Strait Islander Health Survey (AATSIHS) 2012–13: First Results, AIHW analysis of ABS Microdata: National Health Survey (NHS) 2017</t>
    </r>
    <r>
      <rPr>
        <rFont val="Calibri"/>
        <color theme="1"/>
        <sz val="9.0"/>
      </rPr>
      <t>–</t>
    </r>
    <r>
      <rPr>
        <rFont val="Arial"/>
        <color theme="1"/>
        <sz val="9.0"/>
      </rPr>
      <t>18.</t>
    </r>
  </si>
  <si>
    <t>Indicator 3: Impact of asthma on quality of life</t>
  </si>
  <si>
    <t>Table 3.1:  Quality of life measures (age-standardised) for people aged 18 and over, with and without asthma,  2017–18 and 2020–21</t>
  </si>
  <si>
    <r>
      <rPr>
        <rFont val="Arial"/>
        <b/>
        <color theme="1"/>
        <sz val="9.0"/>
      </rPr>
      <t xml:space="preserve">          People with asthma </t>
    </r>
    <r>
      <rPr>
        <rFont val="Arial"/>
        <b/>
        <color theme="1"/>
        <sz val="9.0"/>
        <vertAlign val="superscript"/>
      </rPr>
      <t>(1)</t>
    </r>
  </si>
  <si>
    <t xml:space="preserve">                People without asthma</t>
  </si>
  <si>
    <t>Measure</t>
  </si>
  <si>
    <t>Self-assessed health status of people aged 18 and over</t>
  </si>
  <si>
    <t>Excellent</t>
  </si>
  <si>
    <t>8.6–12.2</t>
  </si>
  <si>
    <t>20.9–22.7</t>
  </si>
  <si>
    <t>Very good</t>
  </si>
  <si>
    <t>29.1–35.1</t>
  </si>
  <si>
    <t>35.2–37.3</t>
  </si>
  <si>
    <t>Good</t>
  </si>
  <si>
    <t>30.2–36.0</t>
  </si>
  <si>
    <t>27.6–29.5</t>
  </si>
  <si>
    <t>Fair</t>
  </si>
  <si>
    <t>14.7–19.1</t>
  </si>
  <si>
    <t>9.6–10.9</t>
  </si>
  <si>
    <t>Poor</t>
  </si>
  <si>
    <t>6.3–9.0</t>
  </si>
  <si>
    <t>2.8–3.4</t>
  </si>
  <si>
    <r>
      <rPr>
        <rFont val="Arial"/>
        <color theme="1"/>
        <sz val="9.0"/>
      </rPr>
      <t>Level of  psychological distress experienced by people aged 18 and over</t>
    </r>
    <r>
      <rPr>
        <rFont val="Arial"/>
        <color theme="1"/>
        <sz val="9.0"/>
        <vertAlign val="superscript"/>
      </rPr>
      <t>(3)</t>
    </r>
  </si>
  <si>
    <t>Low</t>
  </si>
  <si>
    <t>46.0–52.1</t>
  </si>
  <si>
    <t>63.9–66.2</t>
  </si>
  <si>
    <t>Moderate</t>
  </si>
  <si>
    <t>22.8–28.6</t>
  </si>
  <si>
    <t>22.1–23.8</t>
  </si>
  <si>
    <t>High</t>
  </si>
  <si>
    <t>12.6–16.8</t>
  </si>
  <si>
    <t>8.0–9.3</t>
  </si>
  <si>
    <t>Very high</t>
  </si>
  <si>
    <t>8.6–12.4</t>
  </si>
  <si>
    <t>3.1–3.8</t>
  </si>
  <si>
    <r>
      <rPr>
        <rFont val="Arial"/>
        <color theme="1"/>
        <sz val="9.0"/>
      </rPr>
      <t>Number of times asthma interfered with daily activities in the last 4 weeks for people aged 18 and over</t>
    </r>
    <r>
      <rPr>
        <rFont val="Arial"/>
        <color theme="1"/>
        <sz val="9.0"/>
        <vertAlign val="superscript"/>
      </rPr>
      <t>(4,5)</t>
    </r>
  </si>
  <si>
    <t>None</t>
  </si>
  <si>
    <t>69.3–74.5</t>
  </si>
  <si>
    <t>n.a.</t>
  </si>
  <si>
    <t>One</t>
  </si>
  <si>
    <t>3.5–6.6</t>
  </si>
  <si>
    <t>Two or more</t>
  </si>
  <si>
    <t>20.4–25.7</t>
  </si>
  <si>
    <t>7.9–13.5</t>
  </si>
  <si>
    <t>19.1–21.8</t>
  </si>
  <si>
    <t>25.1–33.5</t>
  </si>
  <si>
    <t>36.7–39.9</t>
  </si>
  <si>
    <t>32.6–42.0</t>
  </si>
  <si>
    <t>27.5–30.3</t>
  </si>
  <si>
    <t>13.7–21.1</t>
  </si>
  <si>
    <t>8.8–10.6</t>
  </si>
  <si>
    <t>3.5–7.2</t>
  </si>
  <si>
    <t>2.1–3.1</t>
  </si>
  <si>
    <r>
      <rPr>
        <rFont val="Arial"/>
        <color theme="1"/>
        <sz val="9.0"/>
      </rPr>
      <t>Level of  psychological distress experienced by people aged 18 and over</t>
    </r>
    <r>
      <rPr>
        <rFont val="Arial"/>
        <color theme="1"/>
        <sz val="9.0"/>
        <vertAlign val="superscript"/>
      </rPr>
      <t>(3)</t>
    </r>
  </si>
  <si>
    <t>39.4–47.8</t>
  </si>
  <si>
    <t>58.3–61.3</t>
  </si>
  <si>
    <t>22.6–30.4</t>
  </si>
  <si>
    <t>20.4–23.0</t>
  </si>
  <si>
    <t>15.5–22.5</t>
  </si>
  <si>
    <t>10.7–12.8</t>
  </si>
  <si>
    <t>8.0–13.9</t>
  </si>
  <si>
    <t>5.9–7.7</t>
  </si>
  <si>
    <r>
      <rPr>
        <rFont val="Arial"/>
        <color theme="1"/>
        <sz val="9.0"/>
      </rPr>
      <t>Number of times asthma interfered with daily activities in the last 4 weeks for people aged 18 and over</t>
    </r>
    <r>
      <rPr>
        <rFont val="Arial"/>
        <color theme="1"/>
        <sz val="9.0"/>
        <vertAlign val="superscript"/>
      </rPr>
      <t>(4,5)</t>
    </r>
  </si>
  <si>
    <t>67.7–74.4</t>
  </si>
  <si>
    <t>4.9–10.4</t>
  </si>
  <si>
    <t>17.2–25.4</t>
  </si>
  <si>
    <t>4. Psychological distress is measured using the Kessler Psychological Distress Scale (K10), which involves 10 questions about negative emotional states experienced in the previous 4 weeks. The scores are grouped into Low: K10 score 10–15, Moderate: 16–21, High: 22–29, Very high: 30–50. It should be noted, as these are general questions, it cannot be determined with certainty that the level of distress experienced by people with asthma is due to their condition.</t>
  </si>
  <si>
    <t>5. Daily activities include going to school, playing with friends, going to work, exercising, and getting around places.</t>
  </si>
  <si>
    <t>6. Interference with daily activities is only reported for people with asthma.</t>
  </si>
  <si>
    <t xml:space="preserve">Source: AIHW analysis of ABS Microdata: National Health Surveys (NHS) 2017–18 &amp; 2020–21.  </t>
  </si>
  <si>
    <t>Indicator 5: Asthma control</t>
  </si>
  <si>
    <r>
      <rPr>
        <rFont val="Arial"/>
        <b/>
        <color theme="1"/>
        <sz val="12.0"/>
      </rPr>
      <t>Table 5.1: Proportion of people (aged 40 and under) dispensed at least one inhaled short-acting beta</t>
    </r>
    <r>
      <rPr>
        <rFont val="Arial"/>
        <b/>
        <color theme="1"/>
        <sz val="12.0"/>
        <vertAlign val="subscript"/>
      </rPr>
      <t>2</t>
    </r>
    <r>
      <rPr>
        <rFont val="Arial"/>
        <b/>
        <color theme="1"/>
        <sz val="12.0"/>
      </rPr>
      <t xml:space="preserve"> agonist (SABA) reliever, who were dispensed SABA relievers 3 or more times within 12 months, by  sex and age, 2017</t>
    </r>
    <r>
      <rPr>
        <rFont val="Calibri"/>
        <b/>
        <color theme="1"/>
        <sz val="12.0"/>
      </rPr>
      <t>–</t>
    </r>
    <r>
      <rPr>
        <rFont val="Arial"/>
        <b/>
        <color theme="1"/>
        <sz val="12.0"/>
      </rPr>
      <t>18 to 2021</t>
    </r>
    <r>
      <rPr>
        <rFont val="Calibri"/>
        <b/>
        <color theme="1"/>
        <sz val="12.0"/>
      </rPr>
      <t>–</t>
    </r>
    <r>
      <rPr>
        <rFont val="Arial"/>
        <b/>
        <color theme="1"/>
        <sz val="12.0"/>
      </rPr>
      <t>22</t>
    </r>
  </si>
  <si>
    <t xml:space="preserve">                                Males</t>
  </si>
  <si>
    <t xml:space="preserve">                           Females</t>
  </si>
  <si>
    <t xml:space="preserve">                                Persons</t>
  </si>
  <si>
    <t>Numerator</t>
  </si>
  <si>
    <t>Denominator</t>
  </si>
  <si>
    <r>
      <rPr>
        <rFont val="Arial"/>
        <b/>
        <color theme="1"/>
        <sz val="9.0"/>
      </rPr>
      <t>2017</t>
    </r>
    <r>
      <rPr>
        <rFont val="Arial"/>
        <b/>
        <color rgb="FF000000"/>
        <sz val="9.0"/>
      </rPr>
      <t>–18</t>
    </r>
  </si>
  <si>
    <t xml:space="preserve"> 0-14</t>
  </si>
  <si>
    <t>15-24</t>
  </si>
  <si>
    <t>25-34</t>
  </si>
  <si>
    <t>35-40</t>
  </si>
  <si>
    <t>All ages 0-40</t>
  </si>
  <si>
    <r>
      <rPr>
        <rFont val="Arial"/>
        <b/>
        <color theme="1"/>
        <sz val="9.0"/>
      </rPr>
      <t>2018</t>
    </r>
    <r>
      <rPr>
        <rFont val="Arial"/>
        <b/>
        <color rgb="FF000000"/>
        <sz val="9.0"/>
      </rPr>
      <t>–19</t>
    </r>
  </si>
  <si>
    <r>
      <rPr>
        <rFont val="Arial"/>
        <b/>
        <color theme="1"/>
        <sz val="9.0"/>
      </rPr>
      <t>2019</t>
    </r>
    <r>
      <rPr>
        <rFont val="Arial"/>
        <b/>
        <color rgb="FF000000"/>
        <sz val="9.0"/>
      </rPr>
      <t>–20</t>
    </r>
  </si>
  <si>
    <r>
      <rPr>
        <rFont val="Arial"/>
        <b/>
        <color theme="1"/>
        <sz val="9.0"/>
      </rPr>
      <t>2020</t>
    </r>
    <r>
      <rPr>
        <rFont val="Arial"/>
        <b/>
        <color rgb="FF000000"/>
        <sz val="9.0"/>
      </rPr>
      <t>–21</t>
    </r>
  </si>
  <si>
    <r>
      <rPr>
        <rFont val="Arial"/>
        <b/>
        <color theme="1"/>
        <sz val="9.0"/>
      </rPr>
      <t>2021</t>
    </r>
    <r>
      <rPr>
        <rFont val="Arial"/>
        <b/>
        <color rgb="FF000000"/>
        <sz val="9.0"/>
      </rPr>
      <t>–22</t>
    </r>
  </si>
  <si>
    <t xml:space="preserve"> </t>
  </si>
  <si>
    <t xml:space="preserve">1.  The definition for this indicator was developed with guidance from the National Asthma and Other Chronic Respiratory Conditions Monitoring Advisory Group. </t>
  </si>
  <si>
    <t>2. The numerator in the table is defined as the number of people aged less than or equal to 40, dispensed SABA 3 or more times, the denominator as the total number of people, aged less than or equal to 40, dispensed at least 1 SABA within a 12 month period.</t>
  </si>
  <si>
    <t xml:space="preserve">3. As these medications are also likely to be used for people with chronic obstructive pulmonary disease (COPD), reporting on people aged 40 years and under will avoid confounding with COPD (as COPD occurs mostly in people aged 45 and over).    </t>
  </si>
  <si>
    <t xml:space="preserve">4. Includes inhaled medications known as relievers, used for the rapid relief of asthma symptoms when they occur. Here, the specific medication class is called short-acting beta2 agonist (SABA) relievers. In people with asthma, frequent use of SABA (3 or more times in 12 months) is considered an indicator of poor asthma control.   </t>
  </si>
  <si>
    <t xml:space="preserve">5. ATC (Anatomical Therapeutic Classification) codes: R03AC02, R03AC03 &amp; R03AK07.     </t>
  </si>
  <si>
    <t xml:space="preserve">6. Excludes people with unknown age group and/ or sex.     </t>
  </si>
  <si>
    <t>7. Date of supply from 1 July 2017 to 30 June 2022.</t>
  </si>
  <si>
    <t>Source: AIHW analysis of PBS data maintained by the Department of Health and sourced from Services Australia.</t>
  </si>
  <si>
    <t>Indicator 6: Preventer use for asthma</t>
  </si>
  <si>
    <r>
      <rPr>
        <rFont val="Arial"/>
        <b/>
        <color theme="1"/>
        <sz val="12.0"/>
      </rPr>
      <t>Table 6.1: Proportion of people (aged 50 and under) dispensed at least one preventer medicine, who were dispensed preventer medicines 3 or more times within 12 months, by sex and age, 2017</t>
    </r>
    <r>
      <rPr>
        <rFont val="Calibri"/>
        <b/>
        <color theme="1"/>
        <sz val="12.0"/>
      </rPr>
      <t>–</t>
    </r>
    <r>
      <rPr>
        <rFont val="Arial"/>
        <b/>
        <color theme="1"/>
        <sz val="12.0"/>
      </rPr>
      <t>18 to 2021</t>
    </r>
    <r>
      <rPr>
        <rFont val="Calibri"/>
        <b/>
        <color theme="1"/>
        <sz val="12.0"/>
      </rPr>
      <t>–</t>
    </r>
    <r>
      <rPr>
        <rFont val="Arial"/>
        <b/>
        <color theme="1"/>
        <sz val="12.0"/>
      </rPr>
      <t>22</t>
    </r>
  </si>
  <si>
    <r>
      <rPr>
        <rFont val="Arial"/>
        <b/>
        <color theme="1"/>
        <sz val="9.0"/>
      </rPr>
      <t>2017</t>
    </r>
    <r>
      <rPr>
        <rFont val="Arial"/>
        <b/>
        <color rgb="FF000000"/>
        <sz val="9.0"/>
      </rPr>
      <t>–18</t>
    </r>
  </si>
  <si>
    <t>35-44</t>
  </si>
  <si>
    <t>45-50</t>
  </si>
  <si>
    <t>All ages 0-50</t>
  </si>
  <si>
    <r>
      <rPr>
        <rFont val="Arial"/>
        <b/>
        <color theme="1"/>
        <sz val="9.0"/>
      </rPr>
      <t>2018</t>
    </r>
    <r>
      <rPr>
        <rFont val="Arial"/>
        <b/>
        <color rgb="FF000000"/>
        <sz val="9.0"/>
      </rPr>
      <t>–19</t>
    </r>
  </si>
  <si>
    <r>
      <rPr>
        <rFont val="Arial"/>
        <b/>
        <color theme="1"/>
        <sz val="9.0"/>
      </rPr>
      <t>2019</t>
    </r>
    <r>
      <rPr>
        <rFont val="Arial"/>
        <b/>
        <color rgb="FF000000"/>
        <sz val="9.0"/>
      </rPr>
      <t>–20</t>
    </r>
  </si>
  <si>
    <r>
      <rPr>
        <rFont val="Arial"/>
        <b/>
        <color theme="1"/>
        <sz val="9.0"/>
      </rPr>
      <t>2020</t>
    </r>
    <r>
      <rPr>
        <rFont val="Arial"/>
        <b/>
        <color rgb="FF000000"/>
        <sz val="9.0"/>
      </rPr>
      <t>–21</t>
    </r>
  </si>
  <si>
    <r>
      <rPr>
        <rFont val="Arial"/>
        <b/>
        <color theme="1"/>
        <sz val="9.0"/>
      </rPr>
      <t>2021</t>
    </r>
    <r>
      <rPr>
        <rFont val="Arial"/>
        <b/>
        <color rgb="FF000000"/>
        <sz val="9.0"/>
      </rPr>
      <t>–22</t>
    </r>
  </si>
  <si>
    <t xml:space="preserve">1. The definition for this indicator was developed with guidance from the National Asthma and Other Chronic Respiratory Conditions Monitoring Advisory Group.  </t>
  </si>
  <si>
    <t>2. The numerator in the table is defined as the number of people aged less than or equal to 50 dispensed preventers 3 or more times, the denominator as the total number of people, aged aged less than or equal to 50, dispensed at least 1 preventer within a 12 month period</t>
  </si>
  <si>
    <t>3. The age group 50 years and under was selected as it is likely there will be little confounding with medicines also used in the treatment of chronic obstructive pulmonary disease (COPD).</t>
  </si>
  <si>
    <t xml:space="preserve">4. Preventers are medicines used every day in asthma control to minimise symptoms and reduce the likelihood of flare-ups. Here, preventers include: inhaled corticosteroids (ICS), ICS-LABA combination, and leukotriene receptor antagonists (LTRA). Cromones are not included in this analysis. Dispensing of preventers 3 or more times per year reflects better management of moderate to severe asthma. </t>
  </si>
  <si>
    <t>5. ATC (Anatomical Therapeutic Chemical Classification) codes: R03BA01, R03BA02, R03BA05, R03BA08, R03BA09, R03AK06, R03AK07, R03AK08, R03AK10, R03AK11, R031K14, R03DC03, R03DX05, R03DX09, R03DX10.</t>
  </si>
  <si>
    <t xml:space="preserve">6. Excludes people with unknown age group and/ or sex. </t>
  </si>
  <si>
    <t>Indicator 7. General practice encounters for asthma</t>
  </si>
  <si>
    <r>
      <rPr>
        <rFont val="Arial"/>
        <b/>
        <color theme="1"/>
        <sz val="12.0"/>
      </rPr>
      <t>Table 7.1:  Proportion of people who claimed the completion of the asthma cycle of care service, by sex and age, 2017</t>
    </r>
    <r>
      <rPr>
        <rFont val="Calibri"/>
        <b/>
        <color theme="1"/>
        <sz val="12.0"/>
      </rPr>
      <t>–</t>
    </r>
    <r>
      <rPr>
        <rFont val="Arial"/>
        <b/>
        <color theme="1"/>
        <sz val="12.0"/>
      </rPr>
      <t>18 to 2021</t>
    </r>
    <r>
      <rPr>
        <rFont val="Calibri"/>
        <b/>
        <color theme="1"/>
        <sz val="12.0"/>
      </rPr>
      <t>–</t>
    </r>
    <r>
      <rPr>
        <rFont val="Arial"/>
        <b/>
        <color theme="1"/>
        <sz val="12.0"/>
      </rPr>
      <t>22</t>
    </r>
  </si>
  <si>
    <t>Number</t>
  </si>
  <si>
    <t>15–29</t>
  </si>
  <si>
    <t>30–44</t>
  </si>
  <si>
    <t>45–59</t>
  </si>
  <si>
    <t>60–74</t>
  </si>
  <si>
    <r>
      <rPr>
        <rFont val="Arial"/>
        <b/>
        <color theme="1"/>
        <sz val="9.0"/>
      </rPr>
      <t>All ages</t>
    </r>
    <r>
      <rPr>
        <rFont val="Arial"/>
        <b/>
        <color rgb="FF000000"/>
        <sz val="9.0"/>
        <vertAlign val="superscript"/>
      </rPr>
      <t>(a)</t>
    </r>
  </si>
  <si>
    <r>
      <rPr>
        <rFont val="Arial"/>
        <b/>
        <color theme="1"/>
        <sz val="9.0"/>
      </rPr>
      <t>All ages</t>
    </r>
    <r>
      <rPr>
        <rFont val="Arial"/>
        <b/>
        <color rgb="FF000000"/>
        <sz val="9.0"/>
        <vertAlign val="superscript"/>
      </rPr>
      <t>(a)</t>
    </r>
  </si>
  <si>
    <t>2019–20</t>
  </si>
  <si>
    <r>
      <rPr>
        <rFont val="Arial"/>
        <b/>
        <color theme="1"/>
        <sz val="9.0"/>
      </rPr>
      <t>All ages</t>
    </r>
    <r>
      <rPr>
        <rFont val="Arial"/>
        <b/>
        <color rgb="FF000000"/>
        <sz val="9.0"/>
        <vertAlign val="superscript"/>
      </rPr>
      <t>(a)</t>
    </r>
  </si>
  <si>
    <r>
      <rPr>
        <rFont val="Arial"/>
        <b/>
        <color theme="1"/>
        <sz val="9.0"/>
      </rPr>
      <t>All ages</t>
    </r>
    <r>
      <rPr>
        <rFont val="Arial"/>
        <b/>
        <color rgb="FF000000"/>
        <sz val="9.0"/>
        <vertAlign val="superscript"/>
      </rPr>
      <t>(a)</t>
    </r>
  </si>
  <si>
    <t>2021–22</t>
  </si>
  <si>
    <r>
      <rPr>
        <rFont val="Arial"/>
        <b/>
        <color theme="1"/>
        <sz val="9.0"/>
      </rPr>
      <t>All ages</t>
    </r>
    <r>
      <rPr>
        <rFont val="Arial"/>
        <b/>
        <color rgb="FF000000"/>
        <sz val="9.0"/>
        <vertAlign val="superscript"/>
      </rPr>
      <t>(a)</t>
    </r>
  </si>
  <si>
    <t xml:space="preserve">1. Data refers to asthma cycle of care services subsidised by Medicare, which involve at least 2 asthma-related consultations with a GP within 12 months for a patient with moderate-to-severe asthma. Patients may also use other forms of health care to manage their asthma. For more information, see Pages 105-106, 198-201 and 204-205 of the May 2018 Medicare Benefits Schedule: http://www.mbsonline.gov.au/internet/mbsonline/publishing.nsf/Content/Downloads-201805. </t>
  </si>
  <si>
    <t>2. Data are reported by the financial year in which the service was delivered. Date of service from 1 July 2017 to 30 June 2022.</t>
  </si>
  <si>
    <t xml:space="preserve">3. Population refers to the ABS estimated resident population at the start of the reporting period, based on data from the 2016 Census of Population and Housing. </t>
  </si>
  <si>
    <t>4. Note that the denominator in this table includes all people in Australia not just those diagnosed with asthma.</t>
  </si>
  <si>
    <t xml:space="preserve">5. Age and sex identified from the last claim processed in the reference year. </t>
  </si>
  <si>
    <t>Source: AIHW analysis of MBS data maintained by the Department of Health and sourced from Services Australia.</t>
  </si>
  <si>
    <t>Indicator 8. Asthma Action Plans</t>
  </si>
  <si>
    <r>
      <rPr>
        <rFont val="Arial"/>
        <b/>
        <color theme="1"/>
        <sz val="12.0"/>
      </rPr>
      <t>Table 8.1:  Proportion of people with asthma who have a written asthma action plan, by sex and age, 2017</t>
    </r>
    <r>
      <rPr>
        <rFont val="Calibri"/>
        <b/>
        <color theme="1"/>
        <sz val="12.0"/>
      </rPr>
      <t>–</t>
    </r>
    <r>
      <rPr>
        <rFont val="Arial"/>
        <b/>
        <color theme="1"/>
        <sz val="12.0"/>
      </rPr>
      <t>18 and 2020–21</t>
    </r>
  </si>
  <si>
    <t>58.4–75.8</t>
  </si>
  <si>
    <t>56.8–75.4</t>
  </si>
  <si>
    <t>60.8–72.6</t>
  </si>
  <si>
    <t>17.3–45.8</t>
  </si>
  <si>
    <t>16.1–33.1</t>
  </si>
  <si>
    <t>19.4–36.7</t>
  </si>
  <si>
    <t>2.6–14.1</t>
  </si>
  <si>
    <t>14.3–28.9</t>
  </si>
  <si>
    <t>10.9–21.9</t>
  </si>
  <si>
    <t>8.6–24.9</t>
  </si>
  <si>
    <t>15.3–28.3</t>
  </si>
  <si>
    <t>14.6–24.7</t>
  </si>
  <si>
    <t>14.4–34.7</t>
  </si>
  <si>
    <t>16.2–28.0</t>
  </si>
  <si>
    <t>16.7–29.4</t>
  </si>
  <si>
    <t>11.3–30.3</t>
  </si>
  <si>
    <t>23.5–43.3</t>
  </si>
  <si>
    <t>21.8–35.1</t>
  </si>
  <si>
    <t>13.5–30.1</t>
  </si>
  <si>
    <t>24.2–42.2</t>
  </si>
  <si>
    <t>22.4–35.7</t>
  </si>
  <si>
    <t>10.1–33.1</t>
  </si>
  <si>
    <t>18.2–33.1</t>
  </si>
  <si>
    <t>17.1–31.1</t>
  </si>
  <si>
    <t>26.9–36.3</t>
  </si>
  <si>
    <t>27.1–34.0</t>
  </si>
  <si>
    <t>28.0–34.1</t>
  </si>
  <si>
    <t>61.7–76.2</t>
  </si>
  <si>
    <t>53.1–84.3</t>
  </si>
  <si>
    <t>59.8–77.8</t>
  </si>
  <si>
    <t>8.3–30.2</t>
  </si>
  <si>
    <t>26.7–55.6</t>
  </si>
  <si>
    <t>22.1–40.9</t>
  </si>
  <si>
    <t>4.4–28.3</t>
  </si>
  <si>
    <t>10.6–42.4</t>
  </si>
  <si>
    <t>11.2–29.3</t>
  </si>
  <si>
    <t>7.9–42.2</t>
  </si>
  <si>
    <t>17.8–45.8</t>
  </si>
  <si>
    <t>17.8–39.6</t>
  </si>
  <si>
    <t>9.2–34.5</t>
  </si>
  <si>
    <t>26.7–55.1</t>
  </si>
  <si>
    <t>24.7–45.5</t>
  </si>
  <si>
    <t>8.1–33.5</t>
  </si>
  <si>
    <t>23.1–44.4</t>
  </si>
  <si>
    <t>19.7–36.4</t>
  </si>
  <si>
    <t>18.8–45.0</t>
  </si>
  <si>
    <t>15.0–50.7</t>
  </si>
  <si>
    <t>20.7–44.3</t>
  </si>
  <si>
    <t>4.6–28.4</t>
  </si>
  <si>
    <t>12.2–40.8</t>
  </si>
  <si>
    <t>13.2–32.9</t>
  </si>
  <si>
    <t>24.4–35.6</t>
  </si>
  <si>
    <t>32.6–43.0</t>
  </si>
  <si>
    <t>30.5–38.4</t>
  </si>
  <si>
    <r>
      <rPr>
        <rFont val="Arial"/>
        <color theme="1"/>
        <sz val="9.0"/>
      </rPr>
      <t>Source: AIHW analysis of ABS Microdata: National Health Surveys (NHS) 2017</t>
    </r>
    <r>
      <rPr>
        <rFont val="Calibri"/>
        <color theme="1"/>
        <sz val="9.0"/>
      </rPr>
      <t>–</t>
    </r>
    <r>
      <rPr>
        <rFont val="Arial"/>
        <color theme="1"/>
        <sz val="9.0"/>
      </rPr>
      <t xml:space="preserve">18 &amp; 2020–21.  </t>
    </r>
  </si>
  <si>
    <t>Table 8.2:  Proportion of Indigenous Australians who have a written asthma action plan, by remoteness area, 2018–19</t>
  </si>
  <si>
    <t>Remoteness</t>
  </si>
  <si>
    <t>Non-remote</t>
  </si>
  <si>
    <t>Remote</t>
  </si>
  <si>
    <t>Total</t>
  </si>
  <si>
    <r>
      <rPr>
        <rFont val="Arial"/>
        <b/>
        <strike val="0"/>
        <color theme="1"/>
        <sz val="9.0"/>
      </rPr>
      <t xml:space="preserve">% </t>
    </r>
  </si>
  <si>
    <r>
      <rPr>
        <rFont val="Arial"/>
        <b/>
        <strike val="0"/>
        <color theme="1"/>
        <sz val="9.0"/>
      </rPr>
      <t xml:space="preserve">% </t>
    </r>
  </si>
  <si>
    <r>
      <rPr>
        <rFont val="Arial"/>
        <b/>
        <strike val="0"/>
        <color theme="1"/>
        <sz val="9.0"/>
      </rPr>
      <t xml:space="preserve">% </t>
    </r>
  </si>
  <si>
    <t xml:space="preserve"> Has written asthma action plan</t>
  </si>
  <si>
    <t xml:space="preserve"> Does not have written asthma action plan</t>
  </si>
  <si>
    <t xml:space="preserve">2. Numbers exclude 'Never heard of a written asthma action plan' or 'Not known if has a written asthma action plan'. Percentages calculated as a proportion </t>
  </si>
  <si>
    <t>of all people who still get asthma or had symptoms or treatment for asthma in the last 12 months.</t>
  </si>
  <si>
    <t>3. Remoteness is classified according to the Australian Statistical Geography Standard (ASGS) 2016 Remoteness Areas structure based on area of residence.</t>
  </si>
  <si>
    <t>Source: AIHW and ABS analysis of National Aboriginal and Torres Strait Islander Health Survey 2018–19.</t>
  </si>
  <si>
    <t>Indicator 9. Hospital admissions due to asthma</t>
  </si>
  <si>
    <t>State</t>
  </si>
  <si>
    <t>PHN code</t>
  </si>
  <si>
    <t>PHN area name</t>
  </si>
  <si>
    <t>Crude rate (per 100,000 population)</t>
  </si>
  <si>
    <r>
      <rPr>
        <rFont val="Arial"/>
        <b/>
        <color theme="1"/>
        <sz val="9.0"/>
      </rPr>
      <t>Age-standardised rate per 100,000 population</t>
    </r>
    <r>
      <rPr>
        <rFont val="Arial"/>
        <b/>
        <color rgb="FF000000"/>
        <sz val="9.0"/>
        <vertAlign val="superscript"/>
      </rPr>
      <t>(a)</t>
    </r>
  </si>
  <si>
    <t>NSW</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</si>
  <si>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</si>
  <si>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</si>
  <si>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</si>
  <si>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</si>
  <si>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</si>
  <si>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</si>
  <si>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</si>
  <si>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</si>
  <si>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</si>
  <si>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</si>
  <si>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</si>
  <si>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</si>
  <si>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</si>
  <si>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</si>
  <si>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</si>
  <si>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</si>
  <si>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</si>
  <si>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</si>
  <si>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</si>
  <si>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</si>
  <si>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VIC</t>
  </si>
  <si>
    <t>PHN201</t>
  </si>
  <si>
    <t>North Western Melbourne</t>
  </si>
  <si>
    <t>PHN202</t>
  </si>
  <si>
    <t>Eastern Melbourne</t>
  </si>
  <si>
    <t>PHN203</t>
  </si>
  <si>
    <t>South Eastern Melbourne</t>
  </si>
  <si>
    <t>PHN204</t>
  </si>
  <si>
    <t>Gippsland</t>
  </si>
  <si>
    <t>VIC/NSW</t>
  </si>
  <si>
    <t>PHN205</t>
  </si>
  <si>
    <t>Murray</t>
  </si>
  <si>
    <t>PHN206</t>
  </si>
  <si>
    <t>Western Victoria</t>
  </si>
  <si>
    <t>QLD</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</si>
  <si>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</si>
  <si>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</si>
  <si>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</si>
  <si>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</si>
  <si>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</si>
  <si>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</si>
  <si>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</si>
  <si>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</si>
  <si>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</si>
  <si>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</si>
  <si>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</si>
  <si>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</si>
  <si>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</si>
  <si>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</si>
  <si>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SA</t>
  </si>
  <si>
    <t>PHN401</t>
  </si>
  <si>
    <t>Adelaide</t>
  </si>
  <si>
    <t>PHN402</t>
  </si>
  <si>
    <t>Country SA</t>
  </si>
  <si>
    <t>WA</t>
  </si>
  <si>
    <t>PHN501</t>
  </si>
  <si>
    <t>Perth North</t>
  </si>
  <si>
    <t>PHN502</t>
  </si>
  <si>
    <t>Perth South</t>
  </si>
  <si>
    <t>PHN503</t>
  </si>
  <si>
    <t>Country WA</t>
  </si>
  <si>
    <t>TAS</t>
  </si>
  <si>
    <t>PHN601</t>
  </si>
  <si>
    <t>Tasmania</t>
  </si>
  <si>
    <t>NT</t>
  </si>
  <si>
    <t>PHN701</t>
  </si>
  <si>
    <t>Northern Territory</t>
  </si>
  <si>
    <t>ACT</t>
  </si>
  <si>
    <t>PHN801</t>
  </si>
  <si>
    <t>Australian Capital Territory</t>
  </si>
  <si>
    <t>National</t>
  </si>
  <si>
    <r>
      <rPr>
        <rFont val="Arial"/>
        <color theme="1"/>
        <sz val="9.0"/>
      </rPr>
      <t>1. Asthma J45 and Status asthmaticus J46 as a principle diagnosis (ICD-10-AM, 11th Edition) for  2020</t>
    </r>
    <r>
      <rPr>
        <rFont val="Calibri"/>
        <color theme="1"/>
        <sz val="9.0"/>
      </rPr>
      <t>–</t>
    </r>
    <r>
      <rPr>
        <rFont val="Arial"/>
        <color theme="1"/>
        <sz val="9.0"/>
      </rPr>
      <t xml:space="preserve">21. For more information see </t>
    </r>
    <r>
      <rPr>
        <rFont val="Arial"/>
        <color theme="4"/>
        <sz val="9.0"/>
        <u/>
      </rPr>
      <t>http://meteor.aihw.gov.au/content/index.phtml/itemId/658499</t>
    </r>
  </si>
  <si>
    <r>
      <rPr>
        <rFont val="Arial"/>
        <color theme="1"/>
        <sz val="9.0"/>
      </rPr>
      <t xml:space="preserve">2. A Primary Health Network area refers to a population that lives in a specific geographic area defined as a Primary Health Network. For this report, statistical information is presented using the boundaries of the 31 Primary Health Networks as released by the Department of Health (see </t>
    </r>
    <r>
      <rPr>
        <rFont val="Arial"/>
        <color theme="4"/>
        <sz val="9.0"/>
        <u/>
      </rPr>
      <t>www.health.gov.au/internet/main/publishing.nsf/content/primary_health_networks</t>
    </r>
    <r>
      <rPr>
        <rFont val="Arial"/>
        <color theme="1"/>
        <sz val="9.0"/>
      </rPr>
      <t>).</t>
    </r>
  </si>
  <si>
    <t>3. Primary Health Networks plan and fund health services in communities across Australia. They help to ensure patients can access the care they need, particularly when a variety of health workers are involved in providing treatments.</t>
  </si>
  <si>
    <t>Source: AIHW National Hospital Morbidity Database.</t>
  </si>
  <si>
    <t>Indicator 10. Emergency department presentations due to asthma</t>
  </si>
  <si>
    <t>Table 10.1:  Emergency department presentations due to asthma, by sex, age, remoteness area and socioeconomic group,  2018–19 to 2020–21</t>
  </si>
  <si>
    <t xml:space="preserve">Population subgroup </t>
  </si>
  <si>
    <t>Rate per 100,000 population</t>
  </si>
  <si>
    <r>
      <rPr>
        <rFont val="Arial"/>
        <b/>
        <color theme="1"/>
        <sz val="9.0"/>
      </rPr>
      <t>All ages</t>
    </r>
    <r>
      <rPr>
        <rFont val="Arial"/>
        <b/>
        <color rgb="FF000000"/>
        <sz val="9.0"/>
        <vertAlign val="superscript"/>
      </rPr>
      <t>(a)</t>
    </r>
  </si>
  <si>
    <r>
      <rPr>
        <rFont val="Arial"/>
        <b/>
        <color theme="1"/>
        <sz val="9.0"/>
      </rPr>
      <t xml:space="preserve">Remoteness </t>
    </r>
    <r>
      <rPr>
        <rFont val="Arial"/>
        <b/>
        <color theme="1"/>
        <sz val="9.0"/>
        <vertAlign val="superscript"/>
      </rPr>
      <t>(a)</t>
    </r>
  </si>
  <si>
    <t>Major cities</t>
  </si>
  <si>
    <t>Inner regional</t>
  </si>
  <si>
    <t>Outer regional</t>
  </si>
  <si>
    <t>Very remote</t>
  </si>
  <si>
    <r>
      <rPr>
        <rFont val="Arial"/>
        <b/>
        <color theme="1"/>
        <sz val="9.0"/>
      </rPr>
      <t>Socioeconomic group</t>
    </r>
    <r>
      <rPr>
        <rFont val="Arial"/>
        <b/>
        <color theme="1"/>
        <sz val="9.0"/>
        <vertAlign val="superscript"/>
      </rPr>
      <t>(a)</t>
    </r>
  </si>
  <si>
    <t>1 (lowest)</t>
  </si>
  <si>
    <t>5 (highest)</t>
  </si>
  <si>
    <r>
      <rPr>
        <rFont val="Arial"/>
        <b/>
        <color theme="1"/>
        <sz val="9.0"/>
      </rPr>
      <t>All ages</t>
    </r>
    <r>
      <rPr>
        <rFont val="Arial"/>
        <b/>
        <color rgb="FF000000"/>
        <sz val="9.0"/>
        <vertAlign val="superscript"/>
      </rPr>
      <t>(a)</t>
    </r>
  </si>
  <si>
    <r>
      <rPr>
        <rFont val="Arial"/>
        <b/>
        <color theme="1"/>
        <sz val="9.0"/>
      </rPr>
      <t>Remoteness</t>
    </r>
    <r>
      <rPr>
        <rFont val="Arial"/>
        <b/>
        <color theme="1"/>
        <sz val="9.0"/>
        <vertAlign val="superscript"/>
      </rPr>
      <t>(a)</t>
    </r>
  </si>
  <si>
    <r>
      <rPr>
        <rFont val="Arial"/>
        <b/>
        <color theme="1"/>
        <sz val="9.0"/>
      </rPr>
      <t>Socioeconomic group</t>
    </r>
    <r>
      <rPr>
        <rFont val="Arial"/>
        <b/>
        <color theme="1"/>
        <sz val="9.0"/>
        <vertAlign val="superscript"/>
      </rPr>
      <t>(a)</t>
    </r>
  </si>
  <si>
    <t>2020-21</t>
  </si>
  <si>
    <r>
      <rPr>
        <rFont val="Arial"/>
        <b/>
        <color theme="1"/>
        <sz val="9.0"/>
      </rPr>
      <t>All ages</t>
    </r>
    <r>
      <rPr>
        <rFont val="Arial"/>
        <b/>
        <color rgb="FF000000"/>
        <sz val="9.0"/>
        <vertAlign val="superscript"/>
      </rPr>
      <t>(a)</t>
    </r>
  </si>
  <si>
    <r>
      <rPr>
        <rFont val="Arial"/>
        <b/>
        <color theme="1"/>
        <sz val="9.0"/>
      </rPr>
      <t>Remoteness</t>
    </r>
    <r>
      <rPr>
        <rFont val="Arial"/>
        <b/>
        <color theme="1"/>
        <sz val="9.0"/>
        <vertAlign val="superscript"/>
      </rPr>
      <t>(a)</t>
    </r>
  </si>
  <si>
    <r>
      <rPr>
        <rFont val="Arial"/>
        <b/>
        <color theme="1"/>
        <sz val="9.0"/>
      </rPr>
      <t>Socioeconomic group</t>
    </r>
    <r>
      <rPr>
        <rFont val="Arial"/>
        <b/>
        <color theme="1"/>
        <sz val="9.0"/>
        <vertAlign val="superscript"/>
      </rPr>
      <t>(a)</t>
    </r>
  </si>
  <si>
    <t>1. Asthma was classified according to the International Classification of Disease, 10th revision (ICD-10) codes J45 and J46.</t>
  </si>
  <si>
    <t>2. Remoteness is classified according to the Australian Statistical Geography Standard (ASGS) 2016 Remoteness Areas structure based on area of residence.</t>
  </si>
  <si>
    <t>3. Socioeconomic groups are classified according to population-based quintiles using  the Index of Relative Socio-Economic Disadvantage (IRSD) based on area of residence.</t>
  </si>
  <si>
    <t>Source: AIHW National Non-admitted Patient Emergency Department Care Database.</t>
  </si>
  <si>
    <t>Table 10.2:  Emergency department presentations due to asthma, by month, 2019 and 2020</t>
  </si>
  <si>
    <t>Month</t>
  </si>
  <si>
    <t>Jan</t>
  </si>
  <si>
    <t>Feb</t>
  </si>
  <si>
    <t>Mar</t>
  </si>
  <si>
    <t>Apr</t>
  </si>
  <si>
    <t>May</t>
  </si>
  <si>
    <t>Jun</t>
  </si>
  <si>
    <t>Jul</t>
  </si>
  <si>
    <t>Aug</t>
  </si>
  <si>
    <t>Sep</t>
  </si>
  <si>
    <t>Oct</t>
  </si>
  <si>
    <t>Nov</t>
  </si>
  <si>
    <t>Dec</t>
  </si>
  <si>
    <t>1. Age-standardised rates were calculated, however this had no effect on the observed pattern. Crude rates are therefore reported.</t>
  </si>
  <si>
    <t>2. Asthma classified according to the International Classification of Disease, 10th revision (ICD-10) codes J45 and J46.</t>
  </si>
  <si>
    <r>
      <rPr>
        <rFont val="Arial"/>
        <color rgb="FF000000"/>
        <sz val="9.0"/>
      </rPr>
      <t>Source:</t>
    </r>
    <r>
      <rPr>
        <rFont val="Arial"/>
        <i/>
        <color rgb="FF000000"/>
        <sz val="9.0"/>
      </rPr>
      <t xml:space="preserve"> </t>
    </r>
    <r>
      <rPr>
        <rFont val="Arial"/>
        <color rgb="FF000000"/>
        <sz val="9.0"/>
      </rPr>
      <t>AIHW National Non-admitted Patient Emergency Department Care Database</t>
    </r>
  </si>
  <si>
    <t>Table AC.1: Comorbidity of selected chronic conditions in people aged 45 and over with asthma, 2020–21</t>
  </si>
  <si>
    <t xml:space="preserve">Number </t>
  </si>
  <si>
    <t>None (asthma only)</t>
  </si>
  <si>
    <t>18.2–26.8</t>
  </si>
  <si>
    <t>24.5–35.8</t>
  </si>
  <si>
    <t>41.9–52.8</t>
  </si>
  <si>
    <t>Total population</t>
  </si>
  <si>
    <t xml:space="preserve">1. The 9 selected chronic conditions were arthritis, back problems, cancer, COPD, diabetes, heart, stroke and vascular disease, kidney disease, mental and behavioural conditions, and osteoporosis. </t>
  </si>
  <si>
    <r>
      <rPr>
        <rFont val="Arial"/>
        <i val="0"/>
        <color theme="1"/>
        <sz val="9.0"/>
      </rPr>
      <t>Source:</t>
    </r>
    <r>
      <rPr>
        <rFont val="Arial"/>
        <i/>
        <color theme="1"/>
        <sz val="9.0"/>
      </rPr>
      <t xml:space="preserve"> </t>
    </r>
    <r>
      <rPr>
        <rFont val="Arial"/>
        <i val="0"/>
        <color theme="1"/>
        <sz val="9.0"/>
      </rPr>
      <t>AIHW analysis of ABS Microdata, National Health Survey (NHS) 2020–21</t>
    </r>
  </si>
  <si>
    <t>Table AC.2: Prevalence of other chronic conditions in people aged 45 and over with and without asthma, 2020–21</t>
  </si>
  <si>
    <t>Chronic conditions</t>
  </si>
  <si>
    <t>With asthma</t>
  </si>
  <si>
    <t>Without asthma</t>
  </si>
  <si>
    <r>
      <rPr>
        <rFont val="Arial"/>
        <color theme="1"/>
        <sz val="9.0"/>
      </rPr>
      <t>Arthritis</t>
    </r>
    <r>
      <rPr>
        <rFont val="Arial"/>
        <color rgb="FF000000"/>
        <sz val="9.0"/>
        <vertAlign val="superscript"/>
      </rPr>
      <t>(a)</t>
    </r>
  </si>
  <si>
    <t>35.6–48.3</t>
  </si>
  <si>
    <t>24.2–27.4</t>
  </si>
  <si>
    <r>
      <rPr>
        <rFont val="Arial"/>
        <color theme="1"/>
        <sz val="9.0"/>
      </rPr>
      <t>Back problems (dorsopathies)</t>
    </r>
    <r>
      <rPr>
        <rFont val="Arial"/>
        <color rgb="FF000000"/>
        <sz val="9.0"/>
        <vertAlign val="superscript"/>
      </rPr>
      <t>(b)</t>
    </r>
  </si>
  <si>
    <t>27.8–38.7</t>
  </si>
  <si>
    <t>21.6–25.2</t>
  </si>
  <si>
    <t xml:space="preserve">                </t>
  </si>
  <si>
    <t>Cancer (malignant neoplasms)</t>
  </si>
  <si>
    <t>2.0–5.5</t>
  </si>
  <si>
    <t>3.1–4.4</t>
  </si>
  <si>
    <r>
      <rPr>
        <rFont val="Arial"/>
        <color theme="1"/>
        <sz val="9.0"/>
      </rPr>
      <t>Chronic obstructive pulmonary disease (COPD)</t>
    </r>
    <r>
      <rPr>
        <rFont val="Arial"/>
        <color rgb="FF000000"/>
        <sz val="9.0"/>
        <vertAlign val="superscript"/>
      </rPr>
      <t>(c)</t>
    </r>
  </si>
  <si>
    <t>10.8–18.1</t>
  </si>
  <si>
    <t>1.2–2.5</t>
  </si>
  <si>
    <r>
      <rPr>
        <rFont val="Arial"/>
        <color theme="1"/>
        <sz val="9.0"/>
      </rPr>
      <t>Diabetes mellitus</t>
    </r>
    <r>
      <rPr>
        <rFont val="Arial"/>
        <color rgb="FF000000"/>
        <sz val="9.0"/>
        <vertAlign val="superscript"/>
      </rPr>
      <t>(d)</t>
    </r>
  </si>
  <si>
    <t>11.3–20.4</t>
  </si>
  <si>
    <t>9.5–11.9</t>
  </si>
  <si>
    <r>
      <rPr>
        <rFont val="Arial"/>
        <color theme="1"/>
        <sz val="9.0"/>
      </rPr>
      <t>Heart, stroke and vascular disease</t>
    </r>
    <r>
      <rPr>
        <rFont val="Arial"/>
        <color rgb="FF000000"/>
        <sz val="9.0"/>
        <vertAlign val="superscript"/>
      </rPr>
      <t>(e)</t>
    </r>
  </si>
  <si>
    <t>26.3–34.9</t>
  </si>
  <si>
    <t>20.3–23.3</t>
  </si>
  <si>
    <r>
      <rPr>
        <rFont val="Arial"/>
        <color theme="1"/>
        <sz val="9.0"/>
      </rPr>
      <t>Mental and behavioural conditions</t>
    </r>
    <r>
      <rPr>
        <rFont val="Arial"/>
        <color rgb="FF000000"/>
        <sz val="9.0"/>
        <vertAlign val="superscript"/>
      </rPr>
      <t>(f)</t>
    </r>
  </si>
  <si>
    <t>14.1–26.7</t>
  </si>
  <si>
    <t>9.6–12.3</t>
  </si>
  <si>
    <t>Osteoporosis</t>
  </si>
  <si>
    <t>8.7–16.3</t>
  </si>
  <si>
    <t>6.6–8.6</t>
  </si>
  <si>
    <t>Kidney disease</t>
  </si>
  <si>
    <t>2.4–6.5</t>
  </si>
  <si>
    <t>1.4–2.3</t>
  </si>
  <si>
    <r>
      <rPr>
        <rFont val="Arial"/>
        <b/>
        <color theme="1"/>
        <sz val="9.0"/>
      </rPr>
      <t>Age standardised rate</t>
    </r>
    <r>
      <rPr>
        <rFont val="Arial"/>
        <b/>
        <color theme="1"/>
        <sz val="9.0"/>
        <vertAlign val="superscript"/>
      </rPr>
      <t>(3)</t>
    </r>
  </si>
  <si>
    <r>
      <rPr>
        <rFont val="Arial"/>
        <color theme="1"/>
        <sz val="9.0"/>
      </rPr>
      <t>Arthritis</t>
    </r>
    <r>
      <rPr>
        <rFont val="Arial"/>
        <color rgb="FF000000"/>
        <sz val="9.0"/>
        <vertAlign val="superscript"/>
      </rPr>
      <t>(a)</t>
    </r>
  </si>
  <si>
    <t>34.1–45.4</t>
  </si>
  <si>
    <t>22.8–25.9</t>
  </si>
  <si>
    <r>
      <rPr>
        <rFont val="Arial"/>
        <color theme="1"/>
        <sz val="9.0"/>
      </rPr>
      <t>Back problems (dorsopathies)</t>
    </r>
    <r>
      <rPr>
        <rFont val="Arial"/>
        <color rgb="FF000000"/>
        <sz val="9.0"/>
        <vertAlign val="superscript"/>
      </rPr>
      <t>(b)</t>
    </r>
  </si>
  <si>
    <t>26.6–38.3</t>
  </si>
  <si>
    <t>21.4–24.9</t>
  </si>
  <si>
    <t>1.6–4.8</t>
  </si>
  <si>
    <t>2.8–4.2</t>
  </si>
  <si>
    <r>
      <rPr>
        <rFont val="Arial"/>
        <color theme="1"/>
        <sz val="9.0"/>
      </rPr>
      <t>Chronic obstructive pulmonary disease (COPD)</t>
    </r>
    <r>
      <rPr>
        <rFont val="Arial"/>
        <color rgb="FF000000"/>
        <sz val="9.0"/>
        <vertAlign val="superscript"/>
      </rPr>
      <t>(c)</t>
    </r>
  </si>
  <si>
    <t>9.6–19.2</t>
  </si>
  <si>
    <t>1.2–2.3</t>
  </si>
  <si>
    <r>
      <rPr>
        <rFont val="Arial"/>
        <color theme="1"/>
        <sz val="9.0"/>
      </rPr>
      <t>Diabetes mellitus</t>
    </r>
    <r>
      <rPr>
        <rFont val="Arial"/>
        <color rgb="FF000000"/>
        <sz val="9.0"/>
        <vertAlign val="superscript"/>
      </rPr>
      <t>(d)</t>
    </r>
  </si>
  <si>
    <t>11.1–19.7</t>
  </si>
  <si>
    <t>8.9–11.3</t>
  </si>
  <si>
    <r>
      <rPr>
        <rFont val="Arial"/>
        <color theme="1"/>
        <sz val="9.0"/>
      </rPr>
      <t>Heart, stroke and vascular disease</t>
    </r>
    <r>
      <rPr>
        <rFont val="Arial"/>
        <color rgb="FF000000"/>
        <sz val="9.0"/>
        <vertAlign val="superscript"/>
      </rPr>
      <t>(e)</t>
    </r>
  </si>
  <si>
    <t>24.8–33.5</t>
  </si>
  <si>
    <t>19.3–22.3</t>
  </si>
  <si>
    <r>
      <rPr>
        <rFont val="Arial"/>
        <color theme="1"/>
        <sz val="9.0"/>
      </rPr>
      <t>Mental and behavioural conditions</t>
    </r>
    <r>
      <rPr>
        <rFont val="Arial"/>
        <color rgb="FF000000"/>
        <sz val="9.0"/>
        <vertAlign val="superscript"/>
      </rPr>
      <t>(f)</t>
    </r>
  </si>
  <si>
    <t>15.3–26.2</t>
  </si>
  <si>
    <t>9.9–12.6</t>
  </si>
  <si>
    <t>7.9–14.3</t>
  </si>
  <si>
    <t>6.1–8.0</t>
  </si>
  <si>
    <t>1.9–5.9</t>
  </si>
  <si>
    <t>1.3–2.2</t>
  </si>
  <si>
    <t>(a) Includes rheumatoid arthritis, osteoarthritis, other and type unknown.</t>
  </si>
  <si>
    <t>(b) Includes sciatica, disc disorders, back pain/problems not elsewhere classified and curvature of the spine.</t>
  </si>
  <si>
    <t>(c) Includes bronchitis and emphysema.</t>
  </si>
  <si>
    <t>(d) Includes Type 1 and Type 2 diabetes, and type unknown. Estimates also include persons who reported they had diabetes but that it was not current at the time of interview.</t>
  </si>
  <si>
    <t xml:space="preserve">(e) Includes angina, heart attack, other ischaemic heart diseases, stroke, other cerebrovascular diseases, oedema, heart failure, and diseases of the arteries, arterioles and capillaries. </t>
  </si>
  <si>
    <t>(f) Includes alcohol and drug problems, mood (affective) disorders, anxiety related disorders, organic mental disorders and other mental and behavioural conditions.</t>
  </si>
  <si>
    <t>1. Asthma here refers to people who self-reported that they were diagnosed by a doctor or nurse as having asthma (current and long-term).</t>
  </si>
  <si>
    <t>3. Directly age-standardised to the 2001 Australian Standard Population.</t>
  </si>
  <si>
    <t>4. Proportions may not add to 100% as a person may have more than one additional diagnosis.</t>
  </si>
  <si>
    <t>Source: AIHW analysis of ABS Microdata, National Health Survey (NHS) 2020–21</t>
  </si>
  <si>
    <t>Data Sources</t>
  </si>
  <si>
    <t>National Health Survey (NHS), 2020–21</t>
  </si>
  <si>
    <r>
      <rPr>
        <rFont val="Calibri"/>
        <color rgb="FF000000"/>
        <sz val="11.0"/>
      </rPr>
      <t xml:space="preserve">The </t>
    </r>
    <r>
      <rPr>
        <rFont val="Calibri"/>
        <b/>
        <color rgb="FF000000"/>
        <sz val="11.0"/>
      </rPr>
      <t>Australian Bureau of Statistics (ABS) 2020–21 National Health Survey (NHS)</t>
    </r>
    <r>
      <rPr>
        <rFont val="Calibri"/>
        <color rgb="FF000000"/>
        <sz val="11.0"/>
      </rPr>
      <t xml:space="preserve"> was conducted by the Australian Bureau of Statistics (ABS) to obtain national information on the health status of Australians, their use of health services and facilities, and health-related aspects of their lifestyle. The NHS collected self-reported data on whether a respondent had 1 or more long-term health conditions; that is, conditions that lasted, or were expected to last, 6 months or more. These data are used in this report to estimate the prevalence of asthma. </t>
    </r>
  </si>
  <si>
    <t>When interpreting data from the 2020–21 NHS, some limitations need to be considered:</t>
  </si>
  <si>
    <t xml:space="preserve">i)   Much of the data is self-reported and therefore relies heavily on respondents knowing and providing accurate information. </t>
  </si>
  <si>
    <t xml:space="preserve">ii)  The survey is community-based and does not include information from people living in nursing homes or otherwise institutionalised. </t>
  </si>
  <si>
    <t>iii) Residents of Very remote areas and discrete Aboriginal and Torres Strait Islander communities were excluded from the survey. This is unlikely to affect national estimates, but will impact prevalence estimates by remoteness.</t>
  </si>
  <si>
    <t>The cross-sectional nature of the survey and exclusions should also be taken into account.</t>
  </si>
  <si>
    <t>Further information can be found in National Health Survey: First Results methodology, 2020-21 financial year | Australian Bureau of Statistics (abs.gov.au)</t>
  </si>
  <si>
    <t>National Hospital Morbidity Database</t>
  </si>
  <si>
    <t>The AIHW National Hospital Morbidity Database (NHMD) is a compilation of episode-level records from admitted patient morbidity data collection systems in Australian hospitals. Reporting to the NHMD occurs at the end of a person’s admitted episode of care (separation or hospitalisation) and is based on the clinical documentation for that hospitalisation. The NHMD is based on the Admitted Patient Care National Minimum Data Set (APC NMDS). It records information on admitted patient care (hospitalisations) in essentially all hospitals in Australia, and includes demographic, administrative and length-of-stay data, as well as data on the diagnoses of the patients, the procedures they underwent in hospital and external causes of injury and poisoning.
The hospital separations data do not include episodes of non-admitted patient care given in outpatient clinics or emergency departments. Patients in these settings may be admitted subsequently, with the care provided to them as admitted patients being included in the NHMD. The following care types were excluded when undertaking the analysis: 7.3 (newborn—unqualified days only), 9 (organ procurement—posthumous) and 10 (hospital boarder).</t>
  </si>
  <si>
    <t>Further information about the NHMD can be found in the Data quality statement: National Hospital Morbidity Database 2014–15.</t>
  </si>
  <si>
    <t>The Non-Admitted Patient Emergency Department Care Database</t>
  </si>
  <si>
    <t>National Mortality Database</t>
  </si>
  <si>
    <r>
      <rPr>
        <rFont val="Calibri"/>
        <color theme="1"/>
        <sz val="11.0"/>
      </rPr>
      <t xml:space="preserve">The mortality data used in this report were provided by the Registries of Births, Deaths and Marriages, the Coroners and the National Coroners Information System and coded by the Australian Bureau of Statistics (ABS). These data are maintained at the Australian Institute of Health and Welfare (AIHW) in the National Mortality Database (NMD). Registration of deaths is the responsibility of the state and territory Registrars of Births, Deaths and Marriages. Analysis is by year of registration of death. Deaths registered in 2010 that occurred before 2007 for usual residents of Queensland were excluded from the 2010 year of registration data as recommended by the ABS. This is to minimise the impact of late registration of deaths due to recent changes in the timeliness of death registrations in Queensland. </t>
    </r>
    <r>
      <rPr>
        <rFont val="Calibri"/>
        <color theme="1"/>
        <sz val="11.0"/>
      </rPr>
      <t xml:space="preserve">Deaths registered in 2014 and earlier are based on the final version of cause of death data; deaths registered in 2015 are based on revised version; and deaths registered in 2016 and 2017 are based on preliminary version. Revised and preliminary versions are subject to further revision by the ABS. </t>
    </r>
    <r>
      <rPr>
        <rFont val="Calibri"/>
        <color rgb="FF000000"/>
        <sz val="11.0"/>
      </rPr>
      <t xml:space="preserve">
The data quality statements underpinning the AIHW National Mortality Database can be found in the following Australian Bureau of Statistics (ABS) publications:
</t>
    </r>
  </si>
  <si>
    <t>- ABS quality declaration summary for Deaths, Australia (ABS cat. no. 3302.0)</t>
  </si>
  <si>
    <t>- ABS quality declaration summary for Causes of death, Australia (ABS cat. no. 3303.0)</t>
  </si>
  <si>
    <t>- For more information on the AIHW National Mortality Database see Deaths data at AIHW.</t>
  </si>
  <si>
    <t xml:space="preserve">National Aboriginal and Torres Strait Islander Health Survey (NATSIHS), 2018–19 </t>
  </si>
  <si>
    <t>The Australian Bureau of Statistics (ABS) 2018–19 National Aborigianl and Torres Strait Islander Health Survey (NATSIHS) was conducted by the ABS to obtain national information about the health of Aboriginal and Torres Strait Islander Australians. Topics included measures of health status, health actions taken, and lifestyle factors which may influence health. The survey also collected data on language, cultural identification, education, labour force status, income and discrimination. The survey included Aboriginal and Torres Strait Islander people from all states and territories and included people in both non-remote and remote areas.</t>
  </si>
  <si>
    <t>When interpreting data from the 2018–19 NATSIHS, some limitations need to be considered:</t>
  </si>
  <si>
    <t xml:space="preserve">i) Much of the data is self-reported and therefore relies heavily on respondents knowing and providing accurate information. </t>
  </si>
  <si>
    <t xml:space="preserve">ii) The scope of the survey was limited to Aboriginal and Torres Strait Islander people living in private dwellings where at least one member of the household was aged 18 years and over. </t>
  </si>
  <si>
    <t>iii) Between 2011 and 2016, the Aboriginal and Torres Strait Islander population increased by 18.4% or 100,800 people. Thus when comparing estimates from the 2018–19 NATSIHS with previous surveys of the Aboriginal and Torres Strait Islander population, users should be aware of the large increase in the Aboriginal and Torres Strait Islander population and consider the impact this may have when interpreting change over time.</t>
  </si>
  <si>
    <t>Further information can be found in Explantory Notes: National Aboriginal and Torres Strait Islander Survey, 2018–19 (ABS cat.no. 4715.0)</t>
  </si>
  <si>
    <t>Medicare Benefits Schedule (MBS)</t>
  </si>
  <si>
    <t xml:space="preserve">The Medicare Benefits Schedule (MBS) is a listing of services that qualify for a benefit under the Health Insurance Act 1973. The associated MBS claims data comprise information on MBS services claimed through Medicare. These include visits to a GP or to certain specialists and allied health professionals, and hospital visits by a private patient in a public or private hospital. The claims data do not include information on public patients in public hospitals or services that are not listed on the MBS.
Other information collected by the MBS claims data consists of demographic information about patients; providers; the type of services provided (MBS item number); the amount of benefit paid for that service (based on the scheduled fee); and the total amount charged for the service provided.
</t>
  </si>
  <si>
    <t>Further information can be found in http://www.mbsonline.gov.au/internet/mbsonline/publishing.nsf/Content/Home</t>
  </si>
  <si>
    <t>Pharmaceuticals Benefits Scheme (PBS)</t>
  </si>
  <si>
    <t xml:space="preserve">The PBS and Repatriation Pharmaceutical Benefits Scheme (RPBS) are national government-funded schemes designed to subsidise the cost of pharmaceutical medicines. All Australian residents and overseas visitors covered by a reciprocal health-care agreement requiring immediate medical attention are eligible for subsided medicines under the PBS. Eligible veterans, war widows/widowers and their dependants can get PBS medicines and some other medicines at a lower cost under the RPBS.
For all dispensed medications covered by the PBS, the scheme pays the cost that is in excess of a defined co-payment amount (the maximum co-payment amount paid by the consumer). This amount is set by government policy and differs between general patients and those who hold certain government concession cards (such as, a pensioner concession card, Commonwealth seniors health card, or health-care card). As at 1 January 2018, for general patients the co-payment amount is $39.50, while for concession-card holders it is $6.40. Once a threshold value of co-payments (the Safety Net Threshold) has been accrued by a patient (and/or family) in a calendar year, the co-payment amount decreases for the remainder of the calendar year.
</t>
  </si>
  <si>
    <t>Further information can be found in http://www.pbs.gov.au/info/browse/statistics</t>
  </si>
  <si>
    <t>The AIHW Disease Expenditure Database</t>
  </si>
  <si>
    <t xml:space="preserve">The AIHW Disease Expenditure Database contains estimates of expenditure by Australian Burden of Disease Study condition, age group, and sex for admitted patient, emergency department, and outpatient hospital services, out-of-hospital medical services, and prescription pharmaceuticals. It is not technically appropriate or feasible to allocate all expenditure on health goods and services by disease. For example, neither administration expenditure nor capital expenditure can be meaningfully attributed to any particular condition due to their nature.
Estimates in the Disease Expenditure Database have been derived by combining information from the:
• National Hospital Morbidity Database (NHMD),
• National Public Hospitals Establishments Database (NPHED),
• National Non-admitted Patient Emergency Department Care Database (NNAPEDC),
• National Non-admitted Patient Databases (aggregate, NAPAGG, and unit record, NAPUR),
• National Hospital Costs Data Collection (NHCDC),
• Private Hospital Data Bureau (PHDB) collection,
• Bettering the Evaluation and Care of Health (BEACH) survey,
• Health Expenditure Database.
</t>
  </si>
  <si>
    <t>Further information can  be found in the detailed methods report, https://www.aihw.gov.au/getmedia/e966d2ce-c579-4f47-846d-47255f4aa7fc/aihw-hwe-76.pdf.aspx</t>
  </si>
  <si>
    <t xml:space="preserve">Australian Burden of Disease Database </t>
  </si>
  <si>
    <t xml:space="preserve">The Australian Burden of Disease Database contains aggregated output of burden of disease metrics from the Australian Burden of Disease Study. This includes Years of life lost (YLL), Years lived with disability (YLD) and Disability-adjusted life years (DALY) for around 200 diseases and injuries. It also includes estimates of attributable burden (DALY) for around 30 risk factors.  </t>
  </si>
  <si>
    <t>Further information can be found in:</t>
  </si>
  <si>
    <t>Australian Burden of Disease Study 2018: Interactive data on disease burden</t>
  </si>
  <si>
    <t>Abbreviations</t>
  </si>
  <si>
    <t>ABS</t>
  </si>
  <si>
    <t>Australian Bureau of Statistics</t>
  </si>
  <si>
    <t>AIHW</t>
  </si>
  <si>
    <t>Australian Institute of Health and Welfare</t>
  </si>
  <si>
    <t>APC NMDS</t>
  </si>
  <si>
    <t>Admitted Patient Care National Minimum Data Set</t>
  </si>
  <si>
    <t>BEACH</t>
  </si>
  <si>
    <t>Bettering the Evaluation and Care of Health survey</t>
  </si>
  <si>
    <t>MBS</t>
  </si>
  <si>
    <t>Medicare Benefits Schedule</t>
  </si>
  <si>
    <t>NHCDC</t>
  </si>
  <si>
    <t xml:space="preserve">National Hospital Costs Data Collection </t>
  </si>
  <si>
    <t>NHMD</t>
  </si>
  <si>
    <t>NHS</t>
  </si>
  <si>
    <t>National Health Survey</t>
  </si>
  <si>
    <t xml:space="preserve">NMD </t>
  </si>
  <si>
    <t>NNAPEDC</t>
  </si>
  <si>
    <t xml:space="preserve">National Non-admitted Patient Emergency Department Care Database </t>
  </si>
  <si>
    <t>NPHED</t>
  </si>
  <si>
    <t>National Public Hospitals Establishments Database</t>
  </si>
  <si>
    <t>PBS</t>
  </si>
  <si>
    <t>Pharmaceuticals Benefits Scheme</t>
  </si>
  <si>
    <t>PHDB</t>
  </si>
  <si>
    <t>Private Hospital Data Bureau</t>
  </si>
  <si>
    <t>RPBS</t>
  </si>
  <si>
    <t>Repatriation Pharmaceutical Benefits Scheme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</si>
</sst>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0.0"/>
    <numFmt numFmtId="167" formatCode="#,##0_ ;\-#,##0\ "/>
  </numFmts>
  <fonts count="56">
    <font>
      <sz val="11.0"/>
      <color theme="1"/>
      <name val="Calibri"/>
      <scheme val="minor"/>
    </font>
    <font>
      <b/>
      <sz val="24.0"/>
      <color theme="1"/>
      <name val="Arial"/>
    </font>
    <font>
      <b/>
      <sz val="18.0"/>
      <color theme="1"/>
      <name val="Arial"/>
    </font>
    <font>
      <sz val="10.0"/>
      <color theme="1"/>
      <name val="Arial"/>
    </font>
    <font>
      <sz val="9.0"/>
      <color theme="4"/>
      <name val="Arial"/>
    </font>
    <font>
      <sz val="11.0"/>
      <color theme="1"/>
      <name val="Calibri"/>
    </font>
    <font>
      <u/>
      <sz val="11.0"/>
      <color theme="10"/>
      <name val="Calibri"/>
    </font>
    <font>
      <b/>
      <sz val="16.0"/>
      <color rgb="FF003A56"/>
      <name val="Arial"/>
    </font>
    <font>
      <sz val="16.0"/>
      <color rgb="FF003A56"/>
      <name val="Calibri"/>
    </font>
    <font>
      <b/>
      <sz val="11.0"/>
      <color theme="1"/>
      <name val="Calibri"/>
    </font>
    <font>
      <b/>
      <sz val="12.0"/>
      <color theme="1"/>
      <name val="Arial"/>
    </font>
    <font>
      <b/>
      <sz val="14.0"/>
      <color theme="1"/>
      <name val="Arial"/>
    </font>
    <font>
      <sz val="11.0"/>
      <color rgb="FFFF0000"/>
      <name val="Calibri"/>
    </font>
    <font>
      <b/>
      <sz val="11.0"/>
      <color theme="1"/>
      <name val="Arial"/>
    </font>
    <font>
      <sz val="11.0"/>
      <color theme="1"/>
      <name val="Arial"/>
    </font>
    <font>
      <u/>
      <sz val="11.0"/>
      <color theme="10"/>
      <name val="Arial"/>
    </font>
    <font>
      <u/>
      <sz val="11.0"/>
      <color theme="10"/>
      <name val="Calibri"/>
    </font>
    <font>
      <u/>
      <sz val="11.0"/>
      <color theme="10"/>
      <name val="Arial"/>
    </font>
    <font/>
    <font>
      <sz val="11.0"/>
      <color rgb="FFFF0000"/>
      <name val="Arial"/>
    </font>
    <font>
      <u/>
      <sz val="11.0"/>
      <color theme="1"/>
      <name val="Arial"/>
    </font>
    <font>
      <u/>
      <sz val="11.0"/>
      <color theme="10"/>
      <name val="Calibri"/>
    </font>
    <font>
      <b/>
      <sz val="9.0"/>
      <color theme="1"/>
      <name val="Arial"/>
    </font>
    <font>
      <sz val="9.0"/>
      <color theme="1"/>
      <name val="Arial"/>
    </font>
    <font>
      <b/>
      <sz val="11.0"/>
      <color rgb="FFFF0000"/>
      <name val="Calibri"/>
    </font>
    <font>
      <sz val="9.0"/>
      <color rgb="FFFF0000"/>
      <name val="Arial"/>
    </font>
    <font>
      <sz val="10.0"/>
      <color rgb="FFFF0000"/>
      <name val="Arial"/>
    </font>
    <font>
      <sz val="9.0"/>
      <color theme="1"/>
      <name val="Calibri"/>
    </font>
    <font>
      <sz val="9.0"/>
      <color rgb="FF000000"/>
      <name val="Arial"/>
    </font>
    <font>
      <b/>
      <sz val="12.0"/>
      <color rgb="FFFF0000"/>
      <name val="Arial"/>
    </font>
    <font>
      <u/>
      <sz val="11.0"/>
      <color theme="10"/>
      <name val="Calibri"/>
    </font>
    <font>
      <sz val="9.0"/>
      <color rgb="FFFF0000"/>
      <name val="Calibri"/>
    </font>
    <font>
      <u/>
      <sz val="11.0"/>
      <color theme="10"/>
      <name val="Calibri"/>
    </font>
    <font>
      <sz val="12.0"/>
      <color theme="1"/>
      <name val="Arial"/>
    </font>
    <font>
      <sz val="14.0"/>
      <color theme="1"/>
      <name val="Arial"/>
    </font>
    <font>
      <u/>
      <sz val="9.0"/>
      <color theme="1"/>
      <name val="Arial"/>
    </font>
    <font>
      <u/>
      <sz val="11.0"/>
      <color theme="1"/>
      <name val="Calibri"/>
    </font>
    <font>
      <b/>
      <strike/>
      <sz val="9.0"/>
      <color theme="1"/>
      <name val="Arial"/>
    </font>
    <font>
      <u/>
      <sz val="11.0"/>
      <color theme="10"/>
      <name val="Calibri"/>
    </font>
    <font>
      <u/>
      <sz val="9.0"/>
      <color theme="10"/>
      <name val="Arial"/>
    </font>
    <font>
      <u/>
      <sz val="11.0"/>
      <color theme="10"/>
      <name val="Calibri"/>
    </font>
    <font>
      <u/>
      <sz val="11.0"/>
      <color theme="10"/>
      <name val="Calibri"/>
    </font>
    <font>
      <b/>
      <sz val="10.0"/>
      <color theme="1"/>
      <name val="Arial"/>
    </font>
    <font>
      <u/>
      <sz val="10.0"/>
      <color rgb="FF0000FF"/>
      <name val="Arial"/>
    </font>
    <font>
      <i/>
      <sz val="9.0"/>
      <color theme="1"/>
      <name val="Arial"/>
    </font>
    <font>
      <sz val="8.0"/>
      <color theme="1"/>
      <name val="Arial"/>
    </font>
    <font>
      <b/>
      <sz val="16.0"/>
      <color theme="1"/>
      <name val="Arial"/>
    </font>
    <font>
      <sz val="11.0"/>
      <color rgb="FF000000"/>
      <name val="Calibri"/>
    </font>
    <font>
      <u/>
      <sz val="11.0"/>
      <color rgb="FF000000"/>
      <name val="Calibri"/>
    </font>
    <font>
      <u/>
      <sz val="11.0"/>
      <color theme="10"/>
      <name val="Calibri"/>
    </font>
    <font>
      <b/>
      <sz val="14.0"/>
      <color theme="1"/>
      <name val="Calibri"/>
    </font>
    <font>
      <u/>
      <sz val="11.0"/>
      <color theme="10"/>
      <name val="Calibri"/>
    </font>
    <font>
      <u/>
      <sz val="11.0"/>
      <color theme="10"/>
      <name val="Calibri"/>
    </font>
    <font>
      <color theme="1"/>
      <name val="Calibri"/>
      <scheme val="minor"/>
    </font>
    <font>
      <u/>
      <sz val="11.0"/>
      <color theme="10"/>
      <name val="Calibri"/>
    </font>
    <font>
      <b/>
      <sz val="12.0"/>
      <color theme="1"/>
      <name val="Calibri"/>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26">
    <border/>
    <border>
      <left/>
      <right/>
      <top/>
      <bottom/>
    </border>
    <border>
      <left style="double">
        <color theme="4"/>
      </left>
      <top style="double">
        <color theme="4"/>
      </top>
    </border>
    <border>
      <top style="double">
        <color theme="4"/>
      </top>
    </border>
    <border>
      <right style="double">
        <color theme="4"/>
      </right>
      <top style="double">
        <color theme="4"/>
      </top>
    </border>
    <border>
      <left style="double">
        <color theme="4"/>
      </left>
      <bottom style="double">
        <color theme="4"/>
      </bottom>
    </border>
    <border>
      <bottom style="double">
        <color theme="4"/>
      </bottom>
    </border>
    <border>
      <right style="double">
        <color theme="4"/>
      </right>
      <bottom style="double">
        <color theme="4"/>
      </bottom>
    </border>
    <border>
      <left/>
      <top/>
      <bottom/>
    </border>
    <border>
      <top/>
      <bottom/>
    </border>
    <border>
      <right/>
      <top/>
      <bottom/>
    </border>
    <border>
      <bottom style="thin">
        <color rgb="FF000000"/>
      </bottom>
    </border>
    <border>
      <left style="double">
        <color theme="4"/>
      </left>
      <top style="double">
        <color theme="4"/>
      </top>
      <bottom style="double">
        <color theme="4"/>
      </bottom>
    </border>
    <border>
      <right style="double">
        <color theme="4"/>
      </right>
      <top style="double">
        <color theme="4"/>
      </top>
      <bottom style="double">
        <color theme="4"/>
      </bottom>
    </border>
    <border>
      <top style="thin">
        <color rgb="FF000000"/>
      </top>
    </border>
    <border>
      <top style="thin">
        <color rgb="FF000000"/>
      </top>
      <bottom style="thin">
        <color rgb="FF000000"/>
      </bottom>
    </border>
    <border>
      <left/>
      <right/>
      <top/>
      <bottom style="thin">
        <color rgb="FF000000"/>
      </bottom>
    </border>
    <border>
      <left/>
      <right/>
      <top style="thin">
        <color rgb="FF000000"/>
      </top>
    </border>
    <border>
      <left/>
      <right/>
      <bottom/>
    </border>
    <border>
      <left/>
      <top style="thin">
        <color rgb="FF000000"/>
      </top>
      <bottom style="thin">
        <color rgb="FF000000"/>
      </bottom>
    </border>
    <border>
      <right/>
      <top style="thin">
        <color rgb="FF000000"/>
      </top>
      <bottom style="thin">
        <color rgb="FF000000"/>
      </bottom>
    </border>
    <border>
      <left/>
      <right/>
      <bottom style="thin">
        <color rgb="FF000000"/>
      </bottom>
    </border>
    <border>
      <left/>
      <right/>
      <top style="thin">
        <color rgb="FF000000"/>
      </top>
      <bottom/>
    </border>
    <border>
      <left/>
      <right/>
      <top style="thin">
        <color rgb="FF000000"/>
      </top>
      <bottom style="thin">
        <color rgb="FF000000"/>
      </bottom>
    </border>
    <border>
      <left style="double">
        <color theme="4"/>
      </left>
      <right style="double">
        <color theme="4"/>
      </right>
      <top style="double">
        <color theme="4"/>
      </top>
      <bottom style="double">
        <color theme="4"/>
      </bottom>
    </border>
    <border>
      <top style="double">
        <color theme="4"/>
      </top>
      <bottom style="double">
        <color theme="4"/>
      </bottom>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2" fillId="0" fontId="3" numFmtId="0" xfId="0" applyBorder="1" applyFont="1"/>
    <xf borderId="3" fillId="0" fontId="4" numFmtId="0" xfId="0" applyAlignment="1" applyBorder="1" applyFont="1">
      <alignment horizontal="center"/>
    </xf>
    <xf borderId="4" fillId="0" fontId="3" numFmtId="0" xfId="0" applyBorder="1" applyFont="1"/>
    <xf borderId="1" fillId="2" fontId="5" numFmtId="0" xfId="0" applyAlignment="1" applyBorder="1" applyFont="1">
      <alignment horizontal="center"/>
    </xf>
    <xf borderId="5" fillId="0" fontId="3" numFmtId="0" xfId="0" applyBorder="1" applyFont="1"/>
    <xf borderId="6" fillId="0" fontId="6" numFmtId="0" xfId="0" applyAlignment="1" applyBorder="1" applyFont="1">
      <alignment horizontal="center" vertical="top"/>
    </xf>
    <xf borderId="7" fillId="0" fontId="3" numFmtId="0" xfId="0" applyAlignment="1" applyBorder="1" applyFont="1">
      <alignment vertical="center"/>
    </xf>
    <xf borderId="0" fillId="0" fontId="7" numFmtId="0" xfId="0" applyAlignment="1" applyFont="1">
      <alignment horizontal="left" vertical="center"/>
    </xf>
    <xf borderId="0" fillId="0" fontId="8" numFmtId="0" xfId="0" applyFont="1"/>
    <xf borderId="0" fillId="0" fontId="9" numFmtId="0" xfId="0" applyFont="1"/>
    <xf borderId="0" fillId="0" fontId="10" numFmtId="0" xfId="0" applyAlignment="1" applyFont="1">
      <alignment vertical="center"/>
    </xf>
    <xf borderId="1" fillId="2" fontId="9" numFmtId="49" xfId="0" applyAlignment="1" applyBorder="1" applyFont="1" applyNumberFormat="1">
      <alignment horizontal="center"/>
    </xf>
    <xf borderId="0" fillId="0" fontId="11" numFmtId="0" xfId="0" applyAlignment="1" applyFont="1">
      <alignment horizontal="left"/>
    </xf>
    <xf borderId="0" fillId="0" fontId="5" numFmtId="0" xfId="0" applyAlignment="1" applyFont="1">
      <alignment vertical="center"/>
    </xf>
    <xf borderId="0" fillId="0" fontId="12" numFmtId="0" xfId="0" applyFont="1"/>
    <xf borderId="0" fillId="0" fontId="5" numFmtId="0" xfId="0" applyFont="1"/>
    <xf borderId="0" fillId="0" fontId="13" numFmtId="0" xfId="0" applyFont="1"/>
    <xf borderId="0" fillId="0" fontId="14" numFmtId="0" xfId="0" applyFont="1"/>
    <xf borderId="0" fillId="0" fontId="15" numFmtId="0" xfId="0" applyFont="1"/>
    <xf borderId="0" fillId="0" fontId="16" numFmtId="0" xfId="0" applyFont="1"/>
    <xf quotePrefix="1" borderId="0" fillId="0" fontId="17" numFmtId="0" xfId="0" applyFont="1"/>
    <xf borderId="0" fillId="0" fontId="10" numFmtId="0" xfId="0" applyFont="1"/>
    <xf borderId="0" fillId="0" fontId="13" numFmtId="0" xfId="0" applyAlignment="1" applyFont="1">
      <alignment shrinkToFit="0" vertical="top" wrapText="1"/>
    </xf>
    <xf borderId="8" fillId="2" fontId="13" numFmtId="0" xfId="0" applyAlignment="1" applyBorder="1" applyFont="1">
      <alignment shrinkToFit="0" vertical="top" wrapText="1"/>
    </xf>
    <xf borderId="9" fillId="0" fontId="18" numFmtId="0" xfId="0" applyBorder="1" applyFont="1"/>
    <xf borderId="10" fillId="0" fontId="18" numFmtId="0" xfId="0" applyBorder="1" applyFont="1"/>
    <xf borderId="0" fillId="0" fontId="19" numFmtId="0" xfId="0" applyFont="1"/>
    <xf borderId="0" fillId="0" fontId="20" numFmtId="0" xfId="0" applyFont="1"/>
    <xf borderId="1" fillId="2" fontId="13" numFmtId="0" xfId="0" applyBorder="1" applyFont="1"/>
    <xf quotePrefix="1" borderId="0" fillId="0" fontId="14" numFmtId="0" xfId="0" applyFont="1"/>
    <xf borderId="11" fillId="0" fontId="10" numFmtId="0" xfId="0" applyAlignment="1" applyBorder="1" applyFont="1">
      <alignment vertical="center"/>
    </xf>
    <xf borderId="12" fillId="0" fontId="21" numFmtId="0" xfId="0" applyAlignment="1" applyBorder="1" applyFont="1">
      <alignment horizontal="center" vertical="center"/>
    </xf>
    <xf borderId="13" fillId="0" fontId="18" numFmtId="0" xfId="0" applyBorder="1" applyFont="1"/>
    <xf borderId="14" fillId="0" fontId="5" numFmtId="0" xfId="0" applyBorder="1" applyFont="1"/>
    <xf borderId="15" fillId="0" fontId="22" numFmtId="0" xfId="0" applyBorder="1" applyFont="1"/>
    <xf borderId="15" fillId="0" fontId="5" numFmtId="0" xfId="0" applyBorder="1" applyFont="1"/>
    <xf borderId="0" fillId="0" fontId="23" numFmtId="0" xfId="0" applyFont="1"/>
    <xf borderId="11" fillId="0" fontId="22" numFmtId="0" xfId="0" applyAlignment="1" applyBorder="1" applyFont="1">
      <alignment horizontal="center"/>
    </xf>
    <xf borderId="11" fillId="0" fontId="18" numFmtId="0" xfId="0" applyBorder="1" applyFont="1"/>
    <xf borderId="0" fillId="0" fontId="5" numFmtId="0" xfId="0" applyAlignment="1" applyFont="1">
      <alignment horizontal="left"/>
    </xf>
    <xf borderId="0" fillId="0" fontId="5" numFmtId="0" xfId="0" applyAlignment="1" applyFont="1">
      <alignment horizontal="left" shrinkToFit="0" wrapText="1"/>
    </xf>
    <xf borderId="11" fillId="0" fontId="22" numFmtId="0" xfId="0" applyBorder="1" applyFont="1"/>
    <xf borderId="11" fillId="0" fontId="22" numFmtId="49" xfId="0" applyAlignment="1" applyBorder="1" applyFont="1" applyNumberFormat="1">
      <alignment horizontal="right"/>
    </xf>
    <xf borderId="1" fillId="2" fontId="23" numFmtId="0" xfId="0" applyAlignment="1" applyBorder="1" applyFont="1">
      <alignment shrinkToFit="0" vertical="center" wrapText="1"/>
    </xf>
    <xf borderId="0" fillId="0" fontId="23" numFmtId="164" xfId="0" applyAlignment="1" applyFont="1" applyNumberFormat="1">
      <alignment horizontal="right"/>
    </xf>
    <xf borderId="0" fillId="0" fontId="23" numFmtId="0" xfId="0" applyAlignment="1" applyFont="1">
      <alignment horizontal="right"/>
    </xf>
    <xf borderId="16" fillId="2" fontId="23" numFmtId="0" xfId="0" applyAlignment="1" applyBorder="1" applyFont="1">
      <alignment shrinkToFit="0" vertical="center" wrapText="1"/>
    </xf>
    <xf borderId="11" fillId="0" fontId="23" numFmtId="164" xfId="0" applyAlignment="1" applyBorder="1" applyFont="1" applyNumberFormat="1">
      <alignment horizontal="right"/>
    </xf>
    <xf borderId="11" fillId="0" fontId="23" numFmtId="0" xfId="0" applyAlignment="1" applyBorder="1" applyFont="1">
      <alignment horizontal="right"/>
    </xf>
    <xf borderId="17" fillId="2" fontId="23" numFmtId="0" xfId="0" applyAlignment="1" applyBorder="1" applyFont="1">
      <alignment horizontal="left" shrinkToFit="0" vertical="top" wrapText="1"/>
    </xf>
    <xf borderId="0" fillId="0" fontId="23" numFmtId="0" xfId="0" applyAlignment="1" applyFont="1">
      <alignment horizontal="right" shrinkToFit="0" vertical="center" wrapText="1"/>
    </xf>
    <xf borderId="18" fillId="0" fontId="18" numFmtId="0" xfId="0" applyBorder="1" applyFont="1"/>
    <xf borderId="11" fillId="0" fontId="5" numFmtId="0" xfId="0" applyBorder="1" applyFont="1"/>
    <xf borderId="14" fillId="0" fontId="23" numFmtId="0" xfId="0" applyAlignment="1" applyBorder="1" applyFont="1">
      <alignment shrinkToFit="0" vertical="top" wrapText="1"/>
    </xf>
    <xf borderId="14" fillId="0" fontId="23" numFmtId="0" xfId="0" applyAlignment="1" applyBorder="1" applyFont="1">
      <alignment horizontal="left" shrinkToFit="0" vertical="top" wrapText="1"/>
    </xf>
    <xf borderId="0" fillId="0" fontId="23" numFmtId="0" xfId="0" applyAlignment="1" applyFont="1">
      <alignment horizontal="right" vertical="top"/>
    </xf>
    <xf borderId="0" fillId="0" fontId="24" numFmtId="0" xfId="0" applyFont="1"/>
    <xf borderId="11" fillId="0" fontId="23" numFmtId="0" xfId="0" applyBorder="1" applyFont="1"/>
    <xf borderId="11" fillId="0" fontId="23" numFmtId="0" xfId="0" applyAlignment="1" applyBorder="1" applyFont="1">
      <alignment horizontal="right" shrinkToFit="0" vertical="center" wrapText="1"/>
    </xf>
    <xf borderId="1" fillId="2" fontId="25" numFmtId="0" xfId="0" applyAlignment="1" applyBorder="1" applyFont="1">
      <alignment horizontal="left" vertical="center"/>
    </xf>
    <xf borderId="0" fillId="0" fontId="26" numFmtId="0" xfId="0" applyFont="1"/>
    <xf borderId="0" fillId="0" fontId="23" numFmtId="0" xfId="0" applyAlignment="1" applyFont="1">
      <alignment vertical="center"/>
    </xf>
    <xf borderId="0" fillId="0" fontId="23" numFmtId="165" xfId="0" applyAlignment="1" applyFont="1" applyNumberFormat="1">
      <alignment horizontal="left"/>
    </xf>
    <xf borderId="0" fillId="0" fontId="23" numFmtId="0" xfId="0" applyAlignment="1" applyFont="1">
      <alignment horizontal="left" shrinkToFit="0" vertical="center" wrapText="1"/>
    </xf>
    <xf borderId="0" fillId="0" fontId="27" numFmtId="0" xfId="0" applyAlignment="1" applyFont="1">
      <alignment horizontal="right" shrinkToFit="0" vertical="center" wrapText="1"/>
    </xf>
    <xf borderId="0" fillId="0" fontId="28" numFmtId="165" xfId="0" applyFont="1" applyNumberFormat="1"/>
    <xf borderId="0" fillId="0" fontId="23" numFmtId="0" xfId="0" applyAlignment="1" applyFont="1">
      <alignment horizontal="left" vertical="center"/>
    </xf>
    <xf borderId="1" fillId="2" fontId="23" numFmtId="0" xfId="0" applyAlignment="1" applyBorder="1" applyFont="1">
      <alignment vertical="center"/>
    </xf>
    <xf borderId="1" fillId="2" fontId="10" numFmtId="0" xfId="0" applyAlignment="1" applyBorder="1" applyFont="1">
      <alignment vertical="center"/>
    </xf>
    <xf borderId="1" fillId="2" fontId="5" numFmtId="0" xfId="0" applyAlignment="1" applyBorder="1" applyFont="1">
      <alignment shrinkToFit="0" wrapText="1"/>
    </xf>
    <xf borderId="0" fillId="0" fontId="29" numFmtId="0" xfId="0" applyFont="1"/>
    <xf borderId="12" fillId="2" fontId="30" numFmtId="0" xfId="0" applyAlignment="1" applyBorder="1" applyFont="1">
      <alignment horizontal="center" vertical="center"/>
    </xf>
    <xf borderId="0" fillId="0" fontId="5" numFmtId="165" xfId="0" applyAlignment="1" applyFont="1" applyNumberFormat="1">
      <alignment horizontal="center"/>
    </xf>
    <xf borderId="1" fillId="2" fontId="5" numFmtId="0" xfId="0" applyBorder="1" applyFont="1"/>
    <xf borderId="17" fillId="2" fontId="22" numFmtId="0" xfId="0" applyAlignment="1" applyBorder="1" applyFont="1">
      <alignment shrinkToFit="0" vertical="center" wrapText="1"/>
    </xf>
    <xf borderId="19" fillId="2" fontId="22" numFmtId="0" xfId="0" applyAlignment="1" applyBorder="1" applyFont="1">
      <alignment horizontal="center" vertical="center"/>
    </xf>
    <xf borderId="20" fillId="0" fontId="18" numFmtId="0" xfId="0" applyBorder="1" applyFont="1"/>
    <xf borderId="19" fillId="2" fontId="22" numFmtId="0" xfId="0" applyAlignment="1" applyBorder="1" applyFont="1">
      <alignment horizontal="center" shrinkToFit="0" vertical="center" wrapText="1"/>
    </xf>
    <xf borderId="1" fillId="2" fontId="27" numFmtId="0" xfId="0" applyBorder="1" applyFont="1"/>
    <xf borderId="0" fillId="0" fontId="31" numFmtId="0" xfId="0" applyFont="1"/>
    <xf borderId="21" fillId="0" fontId="18" numFmtId="0" xfId="0" applyBorder="1" applyFont="1"/>
    <xf borderId="16" fillId="2" fontId="22" numFmtId="0" xfId="0" applyAlignment="1" applyBorder="1" applyFont="1">
      <alignment horizontal="right" vertical="center"/>
    </xf>
    <xf borderId="16" fillId="2" fontId="22" numFmtId="0" xfId="0" applyAlignment="1" applyBorder="1" applyFont="1">
      <alignment horizontal="right" vertical="top"/>
    </xf>
    <xf borderId="1" fillId="2" fontId="23" numFmtId="0" xfId="0" applyAlignment="1" applyBorder="1" applyFont="1">
      <alignment horizontal="right" shrinkToFit="0" vertical="center" wrapText="1"/>
    </xf>
    <xf borderId="1" fillId="2" fontId="23" numFmtId="165" xfId="0" applyAlignment="1" applyBorder="1" applyFont="1" applyNumberFormat="1">
      <alignment horizontal="right" shrinkToFit="0" vertical="center" wrapText="1"/>
    </xf>
    <xf borderId="1" fillId="2" fontId="23" numFmtId="0" xfId="0" applyAlignment="1" applyBorder="1" applyFont="1">
      <alignment horizontal="right"/>
    </xf>
    <xf borderId="16" fillId="2" fontId="23" numFmtId="0" xfId="0" applyAlignment="1" applyBorder="1" applyFont="1">
      <alignment horizontal="right" shrinkToFit="0" vertical="center" wrapText="1"/>
    </xf>
    <xf borderId="1" fillId="2" fontId="3" numFmtId="0" xfId="0" applyBorder="1" applyFont="1"/>
    <xf borderId="22" fillId="2" fontId="23" numFmtId="0" xfId="0" applyAlignment="1" applyBorder="1" applyFont="1">
      <alignment vertical="center"/>
    </xf>
    <xf borderId="1" fillId="2" fontId="23" numFmtId="0" xfId="0" applyAlignment="1" applyBorder="1" applyFont="1">
      <alignment horizontal="left"/>
    </xf>
    <xf borderId="1" fillId="2" fontId="5" numFmtId="165" xfId="0" applyAlignment="1" applyBorder="1" applyFont="1" applyNumberFormat="1">
      <alignment horizontal="center"/>
    </xf>
    <xf borderId="0" fillId="0" fontId="11" numFmtId="0" xfId="0" applyFont="1"/>
    <xf borderId="0" fillId="0" fontId="5" numFmtId="0" xfId="0" applyAlignment="1" applyFont="1">
      <alignment horizontal="center"/>
    </xf>
    <xf borderId="11" fillId="0" fontId="10" numFmtId="0" xfId="0" applyAlignment="1" applyBorder="1" applyFont="1">
      <alignment horizontal="left" shrinkToFit="0" vertical="center" wrapText="1"/>
    </xf>
    <xf borderId="14" fillId="0" fontId="22" numFmtId="0" xfId="0" applyBorder="1" applyFont="1"/>
    <xf borderId="15" fillId="0" fontId="22" numFmtId="0" xfId="0" applyAlignment="1" applyBorder="1" applyFont="1">
      <alignment horizontal="center"/>
    </xf>
    <xf borderId="15" fillId="0" fontId="18" numFmtId="0" xfId="0" applyBorder="1" applyFont="1"/>
    <xf borderId="11" fillId="0" fontId="22" numFmtId="0" xfId="0" applyAlignment="1" applyBorder="1" applyFont="1">
      <alignment horizontal="right"/>
    </xf>
    <xf borderId="0" fillId="0" fontId="5" numFmtId="0" xfId="0" applyAlignment="1" applyFont="1">
      <alignment vertical="top"/>
    </xf>
    <xf borderId="0" fillId="0" fontId="22" numFmtId="0" xfId="0" applyFont="1"/>
    <xf borderId="0" fillId="0" fontId="23" numFmtId="0" xfId="0" applyAlignment="1" applyFont="1">
      <alignment horizontal="left"/>
    </xf>
    <xf borderId="0" fillId="0" fontId="23" numFmtId="165" xfId="0" applyFont="1" applyNumberFormat="1"/>
    <xf borderId="0" fillId="0" fontId="23" numFmtId="165" xfId="0" applyAlignment="1" applyFont="1" applyNumberFormat="1">
      <alignment horizontal="right"/>
    </xf>
    <xf borderId="0" fillId="0" fontId="23" numFmtId="165" xfId="0" applyAlignment="1" applyFont="1" applyNumberFormat="1">
      <alignment vertical="top"/>
    </xf>
    <xf borderId="0" fillId="0" fontId="23" numFmtId="165" xfId="0" applyAlignment="1" applyFont="1" applyNumberFormat="1">
      <alignment shrinkToFit="0" wrapText="1"/>
    </xf>
    <xf borderId="0" fillId="0" fontId="23" numFmtId="49" xfId="0" applyAlignment="1" applyFont="1" applyNumberFormat="1">
      <alignment horizontal="right"/>
    </xf>
    <xf borderId="0" fillId="0" fontId="23" numFmtId="166" xfId="0" applyFont="1" applyNumberFormat="1"/>
    <xf borderId="11" fillId="0" fontId="22" numFmtId="165" xfId="0" applyAlignment="1" applyBorder="1" applyFont="1" applyNumberFormat="1">
      <alignment shrinkToFit="0" wrapText="1"/>
    </xf>
    <xf borderId="11" fillId="0" fontId="22" numFmtId="165" xfId="0" applyBorder="1" applyFont="1" applyNumberFormat="1"/>
    <xf borderId="11" fillId="0" fontId="22" numFmtId="165" xfId="0" applyAlignment="1" applyBorder="1" applyFont="1" applyNumberFormat="1">
      <alignment horizontal="right"/>
    </xf>
    <xf borderId="0" fillId="0" fontId="23" numFmtId="165" xfId="0" applyAlignment="1" applyFont="1" applyNumberFormat="1">
      <alignment horizontal="left" shrinkToFit="0" vertical="top" wrapText="1"/>
    </xf>
    <xf borderId="0" fillId="0" fontId="23" numFmtId="165" xfId="0" applyAlignment="1" applyFont="1" applyNumberFormat="1">
      <alignment horizontal="left" vertical="top"/>
    </xf>
    <xf borderId="0" fillId="0" fontId="23" numFmtId="0" xfId="0" applyAlignment="1" applyFont="1">
      <alignment vertical="top"/>
    </xf>
    <xf borderId="0" fillId="0" fontId="28" numFmtId="165" xfId="0" applyAlignment="1" applyFont="1" applyNumberFormat="1">
      <alignment horizontal="left" shrinkToFit="0" wrapText="1"/>
    </xf>
    <xf borderId="12" fillId="0" fontId="32" numFmtId="0" xfId="0" applyAlignment="1" applyBorder="1" applyFont="1">
      <alignment horizontal="center"/>
    </xf>
    <xf borderId="0" fillId="0" fontId="9" numFmtId="0" xfId="0" applyAlignment="1" applyFont="1">
      <alignment horizontal="left" vertical="top"/>
    </xf>
    <xf borderId="0" fillId="0" fontId="12" numFmtId="0" xfId="0" applyAlignment="1" applyFont="1">
      <alignment horizontal="left" shrinkToFit="0" vertical="top" wrapText="1"/>
    </xf>
    <xf borderId="0" fillId="0" fontId="5" numFmtId="0" xfId="0" applyAlignment="1" applyFont="1">
      <alignment horizontal="left" vertical="top"/>
    </xf>
    <xf borderId="14" fillId="0" fontId="22" numFmtId="0" xfId="0" applyAlignment="1" applyBorder="1" applyFont="1">
      <alignment horizontal="left"/>
    </xf>
    <xf borderId="0" fillId="0" fontId="9" numFmtId="0" xfId="0" applyAlignment="1" applyFont="1">
      <alignment horizontal="left"/>
    </xf>
    <xf borderId="11" fillId="0" fontId="22" numFmtId="49" xfId="0" applyAlignment="1" applyBorder="1" applyFont="1" applyNumberFormat="1">
      <alignment horizontal="center"/>
    </xf>
    <xf borderId="0" fillId="0" fontId="22" numFmtId="49" xfId="0" applyAlignment="1" applyFont="1" applyNumberFormat="1">
      <alignment horizontal="center"/>
    </xf>
    <xf borderId="0" fillId="0" fontId="22" numFmtId="0" xfId="0" applyAlignment="1" applyFont="1">
      <alignment horizontal="left"/>
    </xf>
    <xf borderId="0" fillId="0" fontId="23" numFmtId="0" xfId="0" applyAlignment="1" applyFont="1">
      <alignment horizontal="center" shrinkToFit="0" vertical="center" wrapText="1"/>
    </xf>
    <xf borderId="14" fillId="0" fontId="23" numFmtId="0" xfId="0" applyAlignment="1" applyBorder="1" applyFont="1">
      <alignment horizontal="center" shrinkToFit="0" vertical="center" wrapText="1"/>
    </xf>
    <xf borderId="0" fillId="0" fontId="23" numFmtId="0" xfId="0" applyAlignment="1" applyFont="1">
      <alignment horizontal="center"/>
    </xf>
    <xf borderId="0" fillId="0" fontId="10" numFmtId="0" xfId="0" applyAlignment="1" applyFont="1">
      <alignment horizontal="center"/>
    </xf>
    <xf borderId="0" fillId="0" fontId="33" numFmtId="0" xfId="0" applyFont="1"/>
    <xf borderId="0" fillId="0" fontId="23" numFmtId="165" xfId="0" applyAlignment="1" applyFont="1" applyNumberFormat="1">
      <alignment horizontal="center" shrinkToFit="0" vertical="center" wrapText="1"/>
    </xf>
    <xf borderId="11" fillId="0" fontId="22" numFmtId="0" xfId="0" applyAlignment="1" applyBorder="1" applyFont="1">
      <alignment horizontal="center" shrinkToFit="0" vertical="center" wrapText="1"/>
    </xf>
    <xf borderId="0" fillId="0" fontId="23" numFmtId="165" xfId="0" applyAlignment="1" applyFont="1" applyNumberFormat="1">
      <alignment horizontal="center"/>
    </xf>
    <xf borderId="0" fillId="0" fontId="5" numFmtId="0" xfId="0" applyAlignment="1" applyFont="1">
      <alignment shrinkToFit="0" wrapText="1"/>
    </xf>
    <xf borderId="11" fillId="0" fontId="22" numFmtId="165" xfId="0" applyAlignment="1" applyBorder="1" applyFont="1" applyNumberFormat="1">
      <alignment horizontal="center" shrinkToFit="0" vertical="center" wrapText="1"/>
    </xf>
    <xf borderId="0" fillId="0" fontId="28" numFmtId="1" xfId="0" applyFont="1" applyNumberFormat="1"/>
    <xf borderId="0" fillId="0" fontId="33" numFmtId="49" xfId="0" applyAlignment="1" applyFont="1" applyNumberFormat="1">
      <alignment horizontal="left"/>
    </xf>
    <xf borderId="0" fillId="0" fontId="34" numFmtId="0" xfId="0" applyFont="1"/>
    <xf borderId="0" fillId="0" fontId="10" numFmtId="0" xfId="0" applyAlignment="1" applyFont="1">
      <alignment horizontal="left" vertical="center"/>
    </xf>
    <xf borderId="0" fillId="0" fontId="10" numFmtId="0" xfId="0" applyAlignment="1" applyFont="1">
      <alignment horizontal="left"/>
    </xf>
    <xf borderId="0" fillId="0" fontId="10" numFmtId="0" xfId="0" applyAlignment="1" applyFont="1">
      <alignment horizontal="left" shrinkToFit="0" vertical="center" wrapText="1"/>
    </xf>
    <xf borderId="15" fillId="0" fontId="5" numFmtId="0" xfId="0" applyAlignment="1" applyBorder="1" applyFont="1">
      <alignment horizontal="center"/>
    </xf>
    <xf borderId="11" fillId="0" fontId="22" numFmtId="0" xfId="0" applyAlignment="1" applyBorder="1" applyFont="1">
      <alignment vertical="top"/>
    </xf>
    <xf borderId="1" fillId="3" fontId="23" numFmtId="165" xfId="0" applyAlignment="1" applyBorder="1" applyFill="1" applyFont="1" applyNumberFormat="1">
      <alignment horizontal="right"/>
    </xf>
    <xf borderId="11" fillId="0" fontId="23" numFmtId="165" xfId="0" applyBorder="1" applyFont="1" applyNumberFormat="1"/>
    <xf borderId="16" fillId="3" fontId="23" numFmtId="165" xfId="0" applyAlignment="1" applyBorder="1" applyFont="1" applyNumberFormat="1">
      <alignment horizontal="right"/>
    </xf>
    <xf borderId="14" fillId="0" fontId="23" numFmtId="0" xfId="0" applyAlignment="1" applyBorder="1" applyFont="1">
      <alignment horizontal="left" shrinkToFit="0" wrapText="1"/>
    </xf>
    <xf borderId="1" fillId="2" fontId="23" numFmtId="165" xfId="0" applyAlignment="1" applyBorder="1" applyFont="1" applyNumberFormat="1">
      <alignment horizontal="right"/>
    </xf>
    <xf borderId="11" fillId="0" fontId="35" numFmtId="0" xfId="0" applyBorder="1" applyFont="1"/>
    <xf borderId="16" fillId="2" fontId="23" numFmtId="165" xfId="0" applyAlignment="1" applyBorder="1" applyFont="1" applyNumberFormat="1">
      <alignment horizontal="right"/>
    </xf>
    <xf borderId="11" fillId="0" fontId="23" numFmtId="165" xfId="0" applyAlignment="1" applyBorder="1" applyFont="1" applyNumberFormat="1">
      <alignment horizontal="right"/>
    </xf>
    <xf borderId="0" fillId="0" fontId="10" numFmtId="0" xfId="0" applyAlignment="1" applyFont="1">
      <alignment vertical="top"/>
    </xf>
    <xf borderId="14" fillId="0" fontId="22" numFmtId="0" xfId="0" applyAlignment="1" applyBorder="1" applyFont="1">
      <alignment horizontal="center" shrinkToFit="0" vertical="top" wrapText="1"/>
    </xf>
    <xf borderId="14" fillId="0" fontId="22" numFmtId="0" xfId="0" applyAlignment="1" applyBorder="1" applyFont="1">
      <alignment vertical="top"/>
    </xf>
    <xf borderId="11" fillId="0" fontId="36" numFmtId="0" xfId="0" applyBorder="1" applyFont="1"/>
    <xf borderId="11" fillId="0" fontId="22" numFmtId="0" xfId="0" applyAlignment="1" applyBorder="1" applyFont="1">
      <alignment horizontal="center" shrinkToFit="0" vertical="top" wrapText="1"/>
    </xf>
    <xf borderId="15" fillId="0" fontId="22" numFmtId="0" xfId="0" applyAlignment="1" applyBorder="1" applyFont="1">
      <alignment horizontal="center" shrinkToFit="0" vertical="top" wrapText="1"/>
    </xf>
    <xf borderId="11" fillId="0" fontId="22" numFmtId="0" xfId="0" applyAlignment="1" applyBorder="1" applyFont="1">
      <alignment horizontal="center" vertical="top"/>
    </xf>
    <xf borderId="0" fillId="0" fontId="23" numFmtId="3" xfId="0" applyFont="1" applyNumberFormat="1"/>
    <xf borderId="0" fillId="0" fontId="23" numFmtId="3" xfId="0" applyAlignment="1" applyFont="1" applyNumberFormat="1">
      <alignment horizontal="right"/>
    </xf>
    <xf borderId="0" fillId="0" fontId="23" numFmtId="17" xfId="0" applyAlignment="1" applyFont="1" applyNumberFormat="1">
      <alignment shrinkToFit="0" vertical="top" wrapText="1"/>
    </xf>
    <xf borderId="0" fillId="0" fontId="23" numFmtId="0" xfId="0" applyAlignment="1" applyFont="1">
      <alignment shrinkToFit="0" vertical="top" wrapText="1"/>
    </xf>
    <xf borderId="11" fillId="0" fontId="22" numFmtId="3" xfId="0" applyAlignment="1" applyBorder="1" applyFont="1" applyNumberFormat="1">
      <alignment horizontal="right"/>
    </xf>
    <xf borderId="1" fillId="2" fontId="11" numFmtId="0" xfId="0" applyBorder="1" applyFont="1"/>
    <xf borderId="0" fillId="0" fontId="10" numFmtId="2" xfId="0" applyAlignment="1" applyFont="1" applyNumberFormat="1">
      <alignment vertical="top"/>
    </xf>
    <xf borderId="16" fillId="2" fontId="10" numFmtId="0" xfId="0" applyAlignment="1" applyBorder="1" applyFont="1">
      <alignment vertical="top"/>
    </xf>
    <xf borderId="1" fillId="2" fontId="22" numFmtId="0" xfId="0" applyBorder="1" applyFont="1"/>
    <xf borderId="23" fillId="2" fontId="22" numFmtId="0" xfId="0" applyAlignment="1" applyBorder="1" applyFont="1">
      <alignment horizontal="center"/>
    </xf>
    <xf borderId="16" fillId="2" fontId="5" numFmtId="0" xfId="0" applyBorder="1" applyFont="1"/>
    <xf borderId="16" fillId="2" fontId="22" numFmtId="0" xfId="0" applyAlignment="1" applyBorder="1" applyFont="1">
      <alignment horizontal="center"/>
    </xf>
    <xf borderId="1" fillId="2" fontId="23" numFmtId="165" xfId="0" applyAlignment="1" applyBorder="1" applyFont="1" applyNumberFormat="1">
      <alignment horizontal="left"/>
    </xf>
    <xf borderId="1" fillId="2" fontId="23" numFmtId="2" xfId="0" applyAlignment="1" applyBorder="1" applyFont="1" applyNumberFormat="1">
      <alignment horizontal="right"/>
    </xf>
    <xf borderId="0" fillId="0" fontId="23" numFmtId="2" xfId="0" applyFont="1" applyNumberFormat="1"/>
    <xf borderId="1" fillId="2" fontId="23" numFmtId="3" xfId="0" applyAlignment="1" applyBorder="1" applyFont="1" applyNumberFormat="1">
      <alignment horizontal="right"/>
    </xf>
    <xf borderId="16" fillId="2" fontId="22" numFmtId="165" xfId="0" applyAlignment="1" applyBorder="1" applyFont="1" applyNumberFormat="1">
      <alignment shrinkToFit="0" wrapText="1"/>
    </xf>
    <xf borderId="11" fillId="0" fontId="22" numFmtId="3" xfId="0" applyBorder="1" applyFont="1" applyNumberFormat="1"/>
    <xf borderId="16" fillId="2" fontId="22" numFmtId="0" xfId="0" applyAlignment="1" applyBorder="1" applyFont="1">
      <alignment horizontal="right"/>
    </xf>
    <xf borderId="16" fillId="2" fontId="22" numFmtId="3" xfId="0" applyAlignment="1" applyBorder="1" applyFont="1" applyNumberFormat="1">
      <alignment horizontal="right"/>
    </xf>
    <xf borderId="0" fillId="0" fontId="23" numFmtId="2" xfId="0" applyAlignment="1" applyFont="1" applyNumberFormat="1">
      <alignment horizontal="right"/>
    </xf>
    <xf borderId="11" fillId="0" fontId="22" numFmtId="2" xfId="0" applyAlignment="1" applyBorder="1" applyFont="1" applyNumberFormat="1">
      <alignment horizontal="right"/>
    </xf>
    <xf borderId="1" fillId="2" fontId="28" numFmtId="0" xfId="0" applyBorder="1" applyFont="1"/>
    <xf borderId="1" fillId="2" fontId="23" numFmtId="0" xfId="0" applyBorder="1" applyFont="1"/>
    <xf borderId="0" fillId="0" fontId="23" numFmtId="0" xfId="0" applyAlignment="1" applyFont="1">
      <alignment horizontal="left" shrinkToFit="0" wrapText="1"/>
    </xf>
    <xf borderId="0" fillId="0" fontId="22" numFmtId="165" xfId="0" applyAlignment="1" applyFont="1" applyNumberFormat="1">
      <alignment horizontal="left"/>
    </xf>
    <xf borderId="14" fillId="0" fontId="23" numFmtId="165" xfId="0" applyAlignment="1" applyBorder="1" applyFont="1" applyNumberFormat="1">
      <alignment horizontal="left"/>
    </xf>
    <xf borderId="16" fillId="3" fontId="22" numFmtId="49" xfId="0" applyAlignment="1" applyBorder="1" applyFont="1" applyNumberFormat="1">
      <alignment horizontal="right"/>
    </xf>
    <xf borderId="14" fillId="0" fontId="23" numFmtId="165" xfId="0" applyAlignment="1" applyBorder="1" applyFont="1" applyNumberFormat="1">
      <alignment horizontal="right"/>
    </xf>
    <xf borderId="22" fillId="3" fontId="23" numFmtId="165" xfId="0" applyAlignment="1" applyBorder="1" applyFont="1" applyNumberFormat="1">
      <alignment horizontal="right"/>
    </xf>
    <xf borderId="11" fillId="0" fontId="22" numFmtId="165" xfId="0" applyAlignment="1" applyBorder="1" applyFont="1" applyNumberFormat="1">
      <alignment horizontal="left" shrinkToFit="0" wrapText="1"/>
    </xf>
    <xf borderId="16" fillId="3" fontId="22" numFmtId="165" xfId="0" applyAlignment="1" applyBorder="1" applyFont="1" applyNumberFormat="1">
      <alignment horizontal="right"/>
    </xf>
    <xf borderId="0" fillId="0" fontId="27" numFmtId="0" xfId="0" applyFont="1"/>
    <xf borderId="15" fillId="0" fontId="22" numFmtId="0" xfId="0" applyAlignment="1" applyBorder="1" applyFont="1">
      <alignment horizontal="center" vertical="center"/>
    </xf>
    <xf borderId="15" fillId="0" fontId="22" numFmtId="0" xfId="0" applyAlignment="1" applyBorder="1" applyFont="1">
      <alignment horizontal="center" shrinkToFit="0" vertical="center" wrapText="1"/>
    </xf>
    <xf borderId="0" fillId="0" fontId="22" numFmtId="0" xfId="0" applyAlignment="1" applyFont="1">
      <alignment horizontal="center"/>
    </xf>
    <xf borderId="15" fillId="0" fontId="22" numFmtId="0" xfId="0" applyAlignment="1" applyBorder="1" applyFont="1">
      <alignment horizontal="center" shrinkToFit="0" wrapText="1"/>
    </xf>
    <xf borderId="0" fillId="0" fontId="23" numFmtId="0" xfId="0" applyAlignment="1" applyFont="1">
      <alignment horizontal="center" shrinkToFit="0" wrapText="1"/>
    </xf>
    <xf borderId="11" fillId="0" fontId="22" numFmtId="0" xfId="0" applyAlignment="1" applyBorder="1" applyFont="1">
      <alignment horizontal="right" shrinkToFit="0" vertical="center" wrapText="1"/>
    </xf>
    <xf borderId="11" fillId="0" fontId="37" numFmtId="0" xfId="0" applyAlignment="1" applyBorder="1" applyFont="1">
      <alignment horizontal="right" shrinkToFit="0" vertical="center" wrapText="1"/>
    </xf>
    <xf borderId="0" fillId="0" fontId="23" numFmtId="0" xfId="0" applyAlignment="1" applyFont="1">
      <alignment horizontal="left" shrinkToFit="0" vertical="top" wrapText="1"/>
    </xf>
    <xf borderId="0" fillId="0" fontId="23" numFmtId="167" xfId="0" applyAlignment="1" applyFont="1" applyNumberFormat="1">
      <alignment horizontal="right" vertical="top"/>
    </xf>
    <xf borderId="0" fillId="0" fontId="23" numFmtId="165" xfId="0" applyAlignment="1" applyFont="1" applyNumberFormat="1">
      <alignment horizontal="right" vertical="top"/>
    </xf>
    <xf borderId="11" fillId="0" fontId="23" numFmtId="0" xfId="0" applyAlignment="1" applyBorder="1" applyFont="1">
      <alignment horizontal="left" shrinkToFit="0" vertical="top" wrapText="1"/>
    </xf>
    <xf borderId="11" fillId="0" fontId="23" numFmtId="167" xfId="0" applyAlignment="1" applyBorder="1" applyFont="1" applyNumberFormat="1">
      <alignment horizontal="right" vertical="top"/>
    </xf>
    <xf borderId="11" fillId="0" fontId="23" numFmtId="165" xfId="0" applyAlignment="1" applyBorder="1" applyFont="1" applyNumberFormat="1">
      <alignment horizontal="right" vertical="top"/>
    </xf>
    <xf borderId="24" fillId="0" fontId="38" numFmtId="0" xfId="0" applyAlignment="1" applyBorder="1" applyFont="1">
      <alignment horizontal="center" vertical="center"/>
    </xf>
    <xf borderId="0" fillId="0" fontId="10" numFmtId="0" xfId="0" applyAlignment="1" applyFont="1">
      <alignment horizontal="left" vertical="top"/>
    </xf>
    <xf borderId="15" fillId="0" fontId="22" numFmtId="165" xfId="0" applyAlignment="1" applyBorder="1" applyFont="1" applyNumberFormat="1">
      <alignment horizontal="left" vertical="top"/>
    </xf>
    <xf borderId="15" fillId="0" fontId="22" numFmtId="165" xfId="0" applyAlignment="1" applyBorder="1" applyFont="1" applyNumberFormat="1">
      <alignment horizontal="center" vertical="top"/>
    </xf>
    <xf borderId="15" fillId="0" fontId="22" numFmtId="165" xfId="0" applyAlignment="1" applyBorder="1" applyFont="1" applyNumberFormat="1">
      <alignment horizontal="center" shrinkToFit="0" vertical="top" wrapText="1"/>
    </xf>
    <xf borderId="15" fillId="0" fontId="22" numFmtId="0" xfId="0" applyAlignment="1" applyBorder="1" applyFont="1">
      <alignment horizontal="right" shrinkToFit="0" vertical="top" wrapText="1"/>
    </xf>
    <xf borderId="11" fillId="0" fontId="22" numFmtId="165" xfId="0" applyAlignment="1" applyBorder="1" applyFont="1" applyNumberFormat="1">
      <alignment horizontal="left" vertical="top"/>
    </xf>
    <xf borderId="0" fillId="0" fontId="39" numFmtId="0" xfId="0" applyFont="1"/>
    <xf borderId="24" fillId="0" fontId="40" numFmtId="0" xfId="0" applyAlignment="1" applyBorder="1" applyFont="1">
      <alignment vertical="center"/>
    </xf>
    <xf borderId="13" fillId="0" fontId="9" numFmtId="0" xfId="0" applyBorder="1" applyFont="1"/>
    <xf borderId="0" fillId="0" fontId="5" numFmtId="165" xfId="0" applyFont="1" applyNumberFormat="1"/>
    <xf borderId="0" fillId="0" fontId="14" numFmtId="0" xfId="0" applyAlignment="1" applyFont="1">
      <alignment vertical="center"/>
    </xf>
    <xf borderId="0" fillId="0" fontId="22" numFmtId="165" xfId="0" applyAlignment="1" applyFont="1" applyNumberFormat="1">
      <alignment shrinkToFit="0" wrapText="1"/>
    </xf>
    <xf borderId="0" fillId="0" fontId="22" numFmtId="3" xfId="0" applyFont="1" applyNumberFormat="1"/>
    <xf borderId="0" fillId="0" fontId="22" numFmtId="165" xfId="0" applyAlignment="1" applyFont="1" applyNumberFormat="1">
      <alignment horizontal="center"/>
    </xf>
    <xf borderId="1" fillId="2" fontId="23" numFmtId="1" xfId="0" applyAlignment="1" applyBorder="1" applyFont="1" applyNumberFormat="1">
      <alignment horizontal="left"/>
    </xf>
    <xf borderId="0" fillId="0" fontId="9" numFmtId="0" xfId="0" applyAlignment="1" applyFont="1">
      <alignment horizontal="center"/>
    </xf>
    <xf borderId="16" fillId="2" fontId="23" numFmtId="165" xfId="0" applyAlignment="1" applyBorder="1" applyFont="1" applyNumberFormat="1">
      <alignment horizontal="left"/>
    </xf>
    <xf borderId="11" fillId="0" fontId="23" numFmtId="3" xfId="0" applyAlignment="1" applyBorder="1" applyFont="1" applyNumberFormat="1">
      <alignment horizontal="right"/>
    </xf>
    <xf borderId="0" fillId="0" fontId="23" numFmtId="166" xfId="0" applyAlignment="1" applyFont="1" applyNumberFormat="1">
      <alignment horizontal="center"/>
    </xf>
    <xf borderId="0" fillId="0" fontId="23" numFmtId="49" xfId="0" applyAlignment="1" applyFont="1" applyNumberFormat="1">
      <alignment horizontal="center"/>
    </xf>
    <xf borderId="0" fillId="0" fontId="23" numFmtId="3" xfId="0" applyAlignment="1" applyFont="1" applyNumberFormat="1">
      <alignment horizontal="right" vertical="center"/>
    </xf>
    <xf borderId="0" fillId="0" fontId="23" numFmtId="3" xfId="0" applyAlignment="1" applyFont="1" applyNumberFormat="1">
      <alignment horizontal="center"/>
    </xf>
    <xf borderId="0" fillId="0" fontId="23" numFmtId="3" xfId="0" applyAlignment="1" applyFont="1" applyNumberFormat="1">
      <alignment horizontal="center" vertical="center"/>
    </xf>
    <xf borderId="11" fillId="0" fontId="23" numFmtId="3" xfId="0" applyAlignment="1" applyBorder="1" applyFont="1" applyNumberFormat="1">
      <alignment horizontal="right" vertical="center"/>
    </xf>
    <xf borderId="0" fillId="0" fontId="22" numFmtId="3" xfId="0" applyAlignment="1" applyFont="1" applyNumberFormat="1">
      <alignment horizontal="right"/>
    </xf>
    <xf borderId="0" fillId="0" fontId="22" numFmtId="165" xfId="0" applyAlignment="1" applyFont="1" applyNumberFormat="1">
      <alignment horizontal="right"/>
    </xf>
    <xf borderId="13" fillId="0" fontId="41" numFmtId="14" xfId="0" applyBorder="1" applyFont="1" applyNumberFormat="1"/>
    <xf borderId="14" fillId="0" fontId="22" numFmtId="0" xfId="0" applyAlignment="1" applyBorder="1" applyFont="1">
      <alignment horizontal="left" vertical="center"/>
    </xf>
    <xf borderId="15" fillId="0" fontId="22" numFmtId="0" xfId="0" applyAlignment="1" applyBorder="1" applyFont="1">
      <alignment horizontal="right"/>
    </xf>
    <xf borderId="15" fillId="0" fontId="22" numFmtId="49" xfId="0" applyAlignment="1" applyBorder="1" applyFont="1" applyNumberFormat="1">
      <alignment horizontal="right" shrinkToFit="0" vertical="top" wrapText="1"/>
    </xf>
    <xf borderId="0" fillId="0" fontId="5" numFmtId="1" xfId="0" applyFont="1" applyNumberFormat="1"/>
    <xf borderId="11" fillId="0" fontId="5" numFmtId="0" xfId="0" applyAlignment="1" applyBorder="1" applyFont="1">
      <alignment shrinkToFit="0" wrapText="1"/>
    </xf>
    <xf borderId="16" fillId="2" fontId="10" numFmtId="0" xfId="0" applyAlignment="1" applyBorder="1" applyFont="1">
      <alignment vertical="center"/>
    </xf>
    <xf borderId="1" fillId="2" fontId="42" numFmtId="0" xfId="0" applyBorder="1" applyFont="1"/>
    <xf borderId="23" fillId="2" fontId="22" numFmtId="0" xfId="0" applyAlignment="1" applyBorder="1" applyFont="1">
      <alignment shrinkToFit="0" vertical="center" wrapText="1"/>
    </xf>
    <xf borderId="23" fillId="2" fontId="22" numFmtId="0" xfId="0" applyAlignment="1" applyBorder="1" applyFont="1">
      <alignment horizontal="right" shrinkToFit="0" vertical="center" wrapText="1"/>
    </xf>
    <xf borderId="23" fillId="2" fontId="22" numFmtId="0" xfId="0" applyAlignment="1" applyBorder="1" applyFont="1">
      <alignment horizontal="right"/>
    </xf>
    <xf borderId="0" fillId="0" fontId="23" numFmtId="3" xfId="0" applyAlignment="1" applyFont="1" applyNumberFormat="1">
      <alignment horizontal="right" shrinkToFit="0" vertical="center" wrapText="1"/>
    </xf>
    <xf borderId="0" fillId="0" fontId="23" numFmtId="165" xfId="0" applyAlignment="1" applyFont="1" applyNumberFormat="1">
      <alignment shrinkToFit="0" vertical="center" wrapText="1"/>
    </xf>
    <xf borderId="0" fillId="0" fontId="23" numFmtId="3" xfId="0" applyAlignment="1" applyFont="1" applyNumberFormat="1">
      <alignment horizontal="right" vertical="top"/>
    </xf>
    <xf borderId="16" fillId="2" fontId="22" numFmtId="0" xfId="0" applyAlignment="1" applyBorder="1" applyFont="1">
      <alignment shrinkToFit="0" vertical="center" wrapText="1"/>
    </xf>
    <xf borderId="11" fillId="0" fontId="22" numFmtId="3" xfId="0" applyAlignment="1" applyBorder="1" applyFont="1" applyNumberFormat="1">
      <alignment horizontal="right" shrinkToFit="0" vertical="center" wrapText="1"/>
    </xf>
    <xf borderId="11" fillId="0" fontId="22" numFmtId="0" xfId="0" applyAlignment="1" applyBorder="1" applyFont="1">
      <alignment shrinkToFit="0" vertical="center" wrapText="1"/>
    </xf>
    <xf borderId="11" fillId="0" fontId="23" numFmtId="0" xfId="0" applyAlignment="1" applyBorder="1" applyFont="1">
      <alignment shrinkToFit="0" vertical="center" wrapText="1"/>
    </xf>
    <xf borderId="1" fillId="2" fontId="23" numFmtId="3" xfId="0" applyBorder="1" applyFont="1" applyNumberFormat="1"/>
    <xf borderId="1" fillId="2" fontId="43" numFmtId="0" xfId="0" applyAlignment="1" applyBorder="1" applyFont="1">
      <alignment vertical="center"/>
    </xf>
    <xf borderId="1" fillId="2" fontId="44" numFmtId="0" xfId="0" applyAlignment="1" applyBorder="1" applyFont="1">
      <alignment vertical="center"/>
    </xf>
    <xf borderId="1" fillId="2" fontId="5" numFmtId="3" xfId="0" applyBorder="1" applyFont="1" applyNumberFormat="1"/>
    <xf borderId="25" fillId="0" fontId="18" numFmtId="0" xfId="0" applyBorder="1" applyFont="1"/>
    <xf borderId="22" fillId="2" fontId="22" numFmtId="0" xfId="0" applyAlignment="1" applyBorder="1" applyFont="1">
      <alignment shrinkToFit="0" vertical="center" wrapText="1"/>
    </xf>
    <xf borderId="22" fillId="2" fontId="22" numFmtId="0" xfId="0" applyAlignment="1" applyBorder="1" applyFont="1">
      <alignment horizontal="center" shrinkToFit="0" vertical="center" wrapText="1"/>
    </xf>
    <xf borderId="16" fillId="2" fontId="22" numFmtId="0" xfId="0" applyAlignment="1" applyBorder="1" applyFont="1">
      <alignment horizontal="right" shrinkToFit="0" vertical="center" wrapText="1"/>
    </xf>
    <xf borderId="23" fillId="2" fontId="22" numFmtId="0" xfId="0" applyAlignment="1" applyBorder="1" applyFont="1">
      <alignment horizontal="right" vertical="top"/>
    </xf>
    <xf borderId="1" fillId="2" fontId="45" numFmtId="0" xfId="0" applyAlignment="1" applyBorder="1" applyFont="1">
      <alignment vertical="center"/>
    </xf>
    <xf borderId="0" fillId="0" fontId="46" numFmtId="49" xfId="0" applyAlignment="1" applyFont="1" applyNumberFormat="1">
      <alignment shrinkToFit="0" vertical="center" wrapText="1"/>
    </xf>
    <xf borderId="0" fillId="0" fontId="47" numFmtId="0" xfId="0" applyAlignment="1" applyFont="1">
      <alignment horizontal="left" shrinkToFit="0" wrapText="1"/>
    </xf>
    <xf borderId="0" fillId="0" fontId="47" numFmtId="0" xfId="0" applyAlignment="1" applyFont="1">
      <alignment horizontal="left"/>
    </xf>
    <xf borderId="0" fillId="0" fontId="47" numFmtId="0" xfId="0" applyAlignment="1" applyFont="1">
      <alignment horizontal="left" shrinkToFit="0" vertical="top" wrapText="1"/>
    </xf>
    <xf borderId="0" fillId="0" fontId="47" numFmtId="0" xfId="0" applyFont="1"/>
    <xf borderId="0" fillId="0" fontId="5" numFmtId="0" xfId="0" applyAlignment="1" applyFont="1">
      <alignment shrinkToFit="0" vertical="center" wrapText="1"/>
    </xf>
    <xf borderId="0" fillId="0" fontId="48" numFmtId="0" xfId="0" applyFont="1"/>
    <xf borderId="0" fillId="0" fontId="49" numFmtId="0" xfId="0" applyAlignment="1" applyFont="1">
      <alignment vertical="center"/>
    </xf>
    <xf borderId="0" fillId="0" fontId="5" numFmtId="49" xfId="0" applyAlignment="1" applyFont="1" applyNumberFormat="1">
      <alignment shrinkToFit="0" wrapText="1"/>
    </xf>
    <xf borderId="0" fillId="0" fontId="50" numFmtId="0" xfId="0" applyFont="1"/>
    <xf borderId="0" fillId="0" fontId="10" numFmtId="49" xfId="0" applyFont="1" applyNumberFormat="1"/>
    <xf borderId="0" fillId="0" fontId="5" numFmtId="0" xfId="0" applyAlignment="1" applyFont="1">
      <alignment horizontal="left" shrinkToFit="0" vertical="top" wrapText="1"/>
    </xf>
    <xf quotePrefix="1" borderId="0" fillId="0" fontId="51" numFmtId="0" xfId="0" applyAlignment="1" applyFont="1">
      <alignment horizontal="left" shrinkToFit="0" vertical="center" wrapText="1"/>
    </xf>
    <xf borderId="0" fillId="0" fontId="52" numFmtId="49" xfId="0" applyAlignment="1" applyFont="1" applyNumberFormat="1">
      <alignment horizontal="left" shrinkToFit="0" wrapText="1"/>
    </xf>
    <xf borderId="0" fillId="0" fontId="12" numFmtId="49" xfId="0" applyAlignment="1" applyFont="1" applyNumberFormat="1">
      <alignment horizontal="left"/>
    </xf>
    <xf borderId="8" fillId="2" fontId="5" numFmtId="49" xfId="0" applyAlignment="1" applyBorder="1" applyFont="1" applyNumberFormat="1">
      <alignment shrinkToFit="0" vertical="top" wrapText="1"/>
    </xf>
    <xf borderId="0" fillId="0" fontId="47" numFmtId="0" xfId="0" applyAlignment="1" applyFont="1">
      <alignment shrinkToFit="0" wrapText="1"/>
    </xf>
    <xf borderId="0" fillId="0" fontId="53" numFmtId="0" xfId="0" applyFont="1"/>
    <xf borderId="0" fillId="0" fontId="5" numFmtId="49" xfId="0" applyAlignment="1" applyFont="1" applyNumberFormat="1">
      <alignment horizontal="left" shrinkToFit="0" vertical="top" wrapText="1"/>
    </xf>
    <xf borderId="0" fillId="0" fontId="54" numFmtId="49" xfId="0" applyAlignment="1" applyFont="1" applyNumberFormat="1">
      <alignment horizontal="left" shrinkToFit="0" vertical="top" wrapText="1"/>
    </xf>
    <xf borderId="0" fillId="0" fontId="5" numFmtId="49" xfId="0" applyAlignment="1" applyFont="1" applyNumberFormat="1">
      <alignment horizontal="left" shrinkToFit="0" wrapText="1"/>
    </xf>
    <xf borderId="0" fillId="0" fontId="5" numFmtId="49" xfId="0" applyAlignment="1" applyFont="1" applyNumberFormat="1">
      <alignment shrinkToFit="0" vertical="top" wrapText="1"/>
    </xf>
    <xf borderId="0" fillId="0" fontId="5" numFmtId="49" xfId="0" applyAlignment="1" applyFont="1" applyNumberFormat="1">
      <alignment vertical="top"/>
    </xf>
    <xf borderId="0" fillId="0" fontId="55" numFmtId="0" xfId="0" applyFont="1"/>
    <xf borderId="1" fillId="2" fontId="46" numFmtId="0" xfId="0" applyAlignment="1" applyBorder="1" applyFont="1">
      <alignment vertical="center"/>
    </xf>
    <xf borderId="1" fillId="2" fontId="14" numFmtId="0" xfId="0" applyAlignment="1" applyBorder="1" applyFont="1">
      <alignment vertical="center"/>
    </xf>
    <xf borderId="1" fillId="2" fontId="5" numFmtId="0" xfId="0" applyAlignment="1" applyBorder="1" applyFont="1">
      <alignment shrinkToFit="0" vertical="center" wrapText="1"/>
    </xf>
    <xf borderId="1" fillId="2"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3400425" cy="704850"/>
    <xdr:pic>
      <xdr:nvPicPr>
        <xdr:cNvPr descr="Australian Government. Australian Institute of Health and Welfare" id="0" name="image1.png" title="logo"/>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80</xdr:row>
      <xdr:rowOff>28575</xdr:rowOff>
    </xdr:from>
    <xdr:ext cx="11344275" cy="3057525"/>
    <xdr:sp>
      <xdr:nvSpPr>
        <xdr:cNvPr id="3" name="Shape 3"/>
        <xdr:cNvSpPr txBox="1"/>
      </xdr:nvSpPr>
      <xdr:spPr>
        <a:xfrm>
          <a:off x="0" y="2256000"/>
          <a:ext cx="10692000" cy="30480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lnSpc>
              <a:spcPct val="100000"/>
            </a:lnSpc>
            <a:spcBef>
              <a:spcPts val="0"/>
            </a:spcBef>
            <a:spcAft>
              <a:spcPts val="0"/>
            </a:spcAft>
            <a:buNone/>
          </a:pPr>
          <a:r>
            <a:t/>
          </a:r>
          <a:endParaRPr sz="1100"/>
        </a:p>
      </xdr:txBody>
    </xdr:sp>
    <xdr:clientData fLocksWithSheet="0"/>
  </xdr:oneCellAnchor>
  <xdr:oneCellAnchor>
    <xdr:from>
      <xdr:col>0</xdr:col>
      <xdr:colOff>85725</xdr:colOff>
      <xdr:row>77</xdr:row>
      <xdr:rowOff>-19050</xdr:rowOff>
    </xdr:from>
    <xdr:ext cx="11334750" cy="38100"/>
    <xdr:sp>
      <xdr:nvSpPr>
        <xdr:cNvPr id="4" name="Shape 4"/>
        <xdr:cNvSpPr txBox="1"/>
      </xdr:nvSpPr>
      <xdr:spPr>
        <a:xfrm>
          <a:off x="0" y="3780000"/>
          <a:ext cx="10692000" cy="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 AIHW Disease Expenditure Database contains estimates of expenditure by Australian Burden of Disease Study condition, age group, and sex for admitted patient, emergency department, and outpatient hospital services, out-of-hospital medical services, and prescription pharmaceuticals. It is not technically appropriate or feasible to allocate all expenditure on health goods and services by disease. For example, neither administration expenditure nor capital expenditure can be meaningfully attributed to any particular condition due to their nature.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Estimates in the Disease Expenditure Database have been derived by combining information from the: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National Hospital Morbidity Database (NHMD),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National Public Hospitals Establishments Database (NPHED),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National Non-admitted Patient Emergency Department Care Database (NNAPEDC),</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National Non-admitted Patient Databases (aggregate, NAPAGG, and unit record, NAPUR),</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National Hospital Costs Data Collection (NHCDC),</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Private Hospital Data Bureau (PHDB) collection,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Bettering the Evaluation and Care of Health (BEACH) survey,</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Health Expenditure Database.</a:t>
          </a:r>
          <a:endParaRPr sz="14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Further information can  be found in</a:t>
          </a:r>
          <a:r>
            <a:rPr lang="en-US" sz="1100">
              <a:solidFill>
                <a:schemeClr val="dk1"/>
              </a:solidFill>
              <a:latin typeface="Calibri"/>
              <a:ea typeface="Calibri"/>
              <a:cs typeface="Calibri"/>
              <a:sym typeface="Calibri"/>
            </a:rPr>
            <a:t> the detailed methods report, </a:t>
          </a:r>
          <a:endParaRPr sz="1400"/>
        </a:p>
        <a:p>
          <a:pPr indent="0" lvl="0" marL="0" marR="0" rtl="0" algn="l">
            <a:lnSpc>
              <a:spcPct val="100000"/>
            </a:lnSpc>
            <a:spcBef>
              <a:spcPts val="0"/>
            </a:spcBef>
            <a:spcAft>
              <a:spcPts val="0"/>
            </a:spcAft>
            <a:buClr>
              <a:schemeClr val="dk1"/>
            </a:buClr>
            <a:buSzPts val="1100"/>
            <a:buFont typeface="Calibri"/>
            <a:buNone/>
          </a:pPr>
          <a:r>
            <a:rPr lang="en-US" sz="1100" u="sng">
              <a:solidFill>
                <a:schemeClr val="dk1"/>
              </a:solidFill>
              <a:latin typeface="Calibri"/>
              <a:ea typeface="Calibri"/>
              <a:cs typeface="Calibri"/>
              <a:sym typeface="Calibri"/>
            </a:rPr>
            <a:t>https://www.aihw.gov.au/getmedia/e966d2ce-c579-4f47-846d-47255f4aa7fc/aihw-hwe-76.pdf.aspx</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lnSpc>
              <a:spcPct val="100000"/>
            </a:lnSpc>
            <a:spcBef>
              <a:spcPts val="0"/>
            </a:spcBef>
            <a:spcAft>
              <a:spcPts val="0"/>
            </a:spcAft>
            <a:buNone/>
          </a:pPr>
          <a:r>
            <a:t/>
          </a:r>
          <a:endParaRPr sz="1100"/>
        </a:p>
      </xdr:txBody>
    </xdr:sp>
    <xdr:clientData fLocksWithSheet="0"/>
  </xdr:oneCellAnchor>
  <xdr:oneCellAnchor>
    <xdr:from>
      <xdr:col>1</xdr:col>
      <xdr:colOff>0</xdr:colOff>
      <xdr:row>65</xdr:row>
      <xdr:rowOff>0</xdr:rowOff>
    </xdr:from>
    <xdr:ext cx="11344275" cy="2400300"/>
    <xdr:sp>
      <xdr:nvSpPr>
        <xdr:cNvPr id="5" name="Shape 5"/>
        <xdr:cNvSpPr txBox="1"/>
      </xdr:nvSpPr>
      <xdr:spPr>
        <a:xfrm>
          <a:off x="0" y="2579850"/>
          <a:ext cx="10692000" cy="24003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0</xdr:col>
      <xdr:colOff>57150</xdr:colOff>
      <xdr:row>15</xdr:row>
      <xdr:rowOff>95250</xdr:rowOff>
    </xdr:from>
    <xdr:ext cx="11649075" cy="2314575"/>
    <xdr:sp>
      <xdr:nvSpPr>
        <xdr:cNvPr id="6" name="Shape 6"/>
        <xdr:cNvSpPr txBox="1"/>
      </xdr:nvSpPr>
      <xdr:spPr>
        <a:xfrm>
          <a:off x="0" y="2627475"/>
          <a:ext cx="10692000" cy="230505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The Non-Admitted Patient Emergency Department Care database collects information on non-admitted emergency department activity in public. </a:t>
          </a:r>
          <a:br>
            <a:rPr b="0" i="0" lang="en-US" sz="1100">
              <a:solidFill>
                <a:schemeClr val="dk1"/>
              </a:solidFill>
              <a:latin typeface="Calibri"/>
              <a:ea typeface="Calibri"/>
              <a:cs typeface="Calibri"/>
              <a:sym typeface="Calibri"/>
            </a:rPr>
          </a:br>
          <a:r>
            <a:rPr b="0" i="0" lang="en-US" sz="1100">
              <a:solidFill>
                <a:schemeClr val="dk1"/>
              </a:solidFill>
              <a:latin typeface="Calibri"/>
              <a:ea typeface="Calibri"/>
              <a:cs typeface="Calibri"/>
              <a:sym typeface="Calibri"/>
            </a:rPr>
            <a:t>The scope includes only physical presentations to emergency departments. Advice provided by telephone or videoconferencing is not in scope, although it is recognised that advice received by telehealth may form part of the care provided to patients physically receiving care in the emergency department.</a:t>
          </a:r>
          <a:br>
            <a:rPr b="0" i="0" lang="en-US" sz="1100">
              <a:solidFill>
                <a:schemeClr val="dk1"/>
              </a:solidFill>
              <a:latin typeface="Calibri"/>
              <a:ea typeface="Calibri"/>
              <a:cs typeface="Calibri"/>
              <a:sym typeface="Calibri"/>
            </a:rPr>
          </a:br>
          <a:br>
            <a:rPr b="0" i="0" lang="en-US" sz="1100">
              <a:solidFill>
                <a:schemeClr val="dk1"/>
              </a:solidFill>
              <a:latin typeface="Calibri"/>
              <a:ea typeface="Calibri"/>
              <a:cs typeface="Calibri"/>
              <a:sym typeface="Calibri"/>
            </a:rPr>
          </a:br>
          <a:r>
            <a:rPr b="0" i="0" lang="en-US" sz="1100">
              <a:solidFill>
                <a:schemeClr val="dk1"/>
              </a:solidFill>
              <a:latin typeface="Calibri"/>
              <a:ea typeface="Calibri"/>
              <a:cs typeface="Calibri"/>
              <a:sym typeface="Calibri"/>
            </a:rPr>
            <a:t>The care provided to patients in emergency departments is, in most instances, recognised as being provided to non-admitted patients. Patients being treated in emergency departments may subsequently become admitted (including admission in the emergency department, admission to another hospital ward, including a short stay unit, or admission to hospital-in-the-home). All patients remain in-scope for this collection until they are recorded as having physically departed the emergency department, regardless of whether they have been admitted. For this reason there is an overlap in the scope of this NMDS and the Admitted patient care national minimum data set (APC NMDS). </a:t>
          </a:r>
          <a:endParaRPr sz="1400"/>
        </a:p>
        <a:p>
          <a:pPr indent="0" lvl="0" marL="0" rtl="0" algn="l">
            <a:spcBef>
              <a:spcPts val="0"/>
            </a:spcBef>
            <a:spcAft>
              <a:spcPts val="0"/>
            </a:spcAft>
            <a:buNone/>
          </a:pPr>
          <a:r>
            <a:t/>
          </a:r>
          <a:endParaRPr b="0" i="0" sz="1100" u="none" strike="noStrike">
            <a:solidFill>
              <a:schemeClr val="dk1"/>
            </a:solidFill>
            <a:latin typeface="Calibri"/>
            <a:ea typeface="Calibri"/>
            <a:cs typeface="Calibri"/>
            <a:sym typeface="Calibri"/>
          </a:endParaRPr>
        </a:p>
        <a:p>
          <a:pPr indent="0" lvl="0" marL="0" rtl="0" algn="l">
            <a:spcBef>
              <a:spcPts val="0"/>
            </a:spcBef>
            <a:spcAft>
              <a:spcPts val="0"/>
            </a:spcAft>
            <a:buNone/>
          </a:pPr>
          <a:r>
            <a:rPr b="0" i="0" lang="en-US" sz="1100" u="none" strike="noStrike">
              <a:solidFill>
                <a:schemeClr val="dk1"/>
              </a:solidFill>
              <a:latin typeface="Calibri"/>
              <a:ea typeface="Calibri"/>
              <a:cs typeface="Calibri"/>
              <a:sym typeface="Calibri"/>
            </a:rPr>
            <a:t>Further information about</a:t>
          </a:r>
          <a:r>
            <a:rPr b="0" i="0" lang="en-US" sz="1100" u="none" strike="noStrike">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the Non-Admitted Patient Emergency Department Care NMDS, can be found in: </a:t>
          </a:r>
          <a:endParaRPr b="0" i="0" sz="1100" u="sng" strike="noStrike">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Non-admitted patient emergency department care NMDS 2018-19 (aihw.gov.au)</a:t>
          </a:r>
          <a:endParaRPr b="0" i="0" sz="1100" u="sng" strike="noStrike">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0" i="0" lang="en-US" sz="1100">
              <a:solidFill>
                <a:schemeClr val="dk1"/>
              </a:solidFill>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9525</xdr:rowOff>
    </xdr:from>
    <xdr:ext cx="1895475" cy="6858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resp@aihw.gov.au" TargetMode="External"/><Relationship Id="rId2" Type="http://schemas.openxmlformats.org/officeDocument/2006/relationships/hyperlink" Target="https://www.aihw.gov.au/reports/burden-of-disease/abds-2018-interactive-data-disease-burden/data" TargetMode="External"/><Relationship Id="rId3" Type="http://schemas.openxmlformats.org/officeDocument/2006/relationships/hyperlink" Target="https://www.aihw.gov.au/reports/chronic-respiratory-conditions/chronic-respiratory-conditions/dat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abs.gov.au/methodologies/national-health-survey-first-results-methodology/2020-21" TargetMode="External"/><Relationship Id="rId2" Type="http://schemas.openxmlformats.org/officeDocument/2006/relationships/hyperlink" Target="http://meteor.aihw.gov.au/content/index.phtml/itemId/638202" TargetMode="External"/><Relationship Id="rId3" Type="http://schemas.openxmlformats.org/officeDocument/2006/relationships/hyperlink" Target="https://www.abs.gov.au/ausstats/abs@.nsf/Latestproducts/4715.0Explanatory%20Notes12018-19?opendocument&amp;tabname=Notes&amp;prodno=4715.0&amp;issue=2018-19&amp;num=&amp;view=" TargetMode="External"/><Relationship Id="rId4" Type="http://schemas.openxmlformats.org/officeDocument/2006/relationships/hyperlink" Target="http://www.pbs.gov.au/info/browse/statistics" TargetMode="External"/><Relationship Id="rId5" Type="http://schemas.openxmlformats.org/officeDocument/2006/relationships/hyperlink" Target="https://www.aihw.gov.au/reports/burden-of-disease/abds-2018-interactive-data-disease-burden/contents/about" TargetMode="External"/><Relationship Id="rId6"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8.43"/>
    <col customWidth="1" min="3" max="3" width="11.43"/>
    <col customWidth="1" min="4" max="6" width="8.86"/>
    <col customWidth="1" min="7" max="7" width="8.43"/>
    <col customWidth="1" min="8" max="8" width="3.43"/>
    <col customWidth="1" min="9" max="9" width="4.0"/>
    <col customWidth="1" min="10" max="10" width="10.0"/>
    <col customWidth="1" min="11" max="11" width="8.86"/>
    <col customWidth="1" min="12" max="12" width="10.43"/>
    <col customWidth="1" min="13" max="29" width="8.86"/>
  </cols>
  <sheetData>
    <row r="1" ht="30.75" customHeight="1">
      <c r="A1" s="1"/>
    </row>
    <row r="2" ht="18.0" customHeight="1">
      <c r="A2" s="2"/>
      <c r="J2" s="3"/>
      <c r="K2" s="4" t="s">
        <v>0</v>
      </c>
      <c r="L2" s="5"/>
    </row>
    <row r="3" ht="21.0" customHeight="1">
      <c r="A3" s="6"/>
      <c r="J3" s="7"/>
      <c r="K3" s="8" t="s">
        <v>1</v>
      </c>
      <c r="L3" s="9"/>
    </row>
    <row r="4" ht="30.75" customHeight="1">
      <c r="A4" s="6"/>
      <c r="B4" s="10" t="s">
        <v>2</v>
      </c>
      <c r="C4" s="11"/>
      <c r="D4" s="11"/>
      <c r="E4" s="11"/>
      <c r="F4" s="11"/>
      <c r="G4" s="11"/>
      <c r="M4" s="12"/>
      <c r="N4" s="13"/>
      <c r="O4" s="13"/>
      <c r="P4" s="13"/>
      <c r="Q4" s="13"/>
    </row>
    <row r="5">
      <c r="A5" s="14"/>
      <c r="B5" s="11"/>
      <c r="C5" s="11"/>
      <c r="D5" s="11"/>
      <c r="E5" s="11"/>
      <c r="F5" s="11"/>
      <c r="G5" s="11"/>
    </row>
    <row r="6">
      <c r="B6" s="15" t="s">
        <v>3</v>
      </c>
      <c r="N6" s="16"/>
      <c r="S6" s="17"/>
      <c r="AC6" s="18"/>
    </row>
    <row r="7">
      <c r="B7" s="15"/>
      <c r="N7" s="16"/>
      <c r="S7" s="17"/>
      <c r="AC7" s="18"/>
    </row>
    <row r="8">
      <c r="B8" s="19" t="s">
        <v>4</v>
      </c>
      <c r="C8" s="20"/>
      <c r="D8" s="20"/>
      <c r="E8" s="20"/>
      <c r="F8" s="20"/>
      <c r="G8" s="20"/>
      <c r="H8" s="20"/>
      <c r="I8" s="20"/>
      <c r="J8" s="20"/>
      <c r="K8" s="20"/>
      <c r="L8" s="20"/>
      <c r="N8" s="16"/>
      <c r="S8" s="17"/>
      <c r="AC8" s="18"/>
    </row>
    <row r="9">
      <c r="B9" s="21" t="s">
        <v>5</v>
      </c>
      <c r="C9" s="21"/>
      <c r="D9" s="21"/>
      <c r="E9" s="21"/>
      <c r="F9" s="21"/>
      <c r="G9" s="21"/>
      <c r="H9" s="21"/>
      <c r="I9" s="21"/>
      <c r="J9" s="21"/>
      <c r="K9" s="21"/>
      <c r="L9" s="21"/>
      <c r="N9" s="16"/>
      <c r="S9" s="17"/>
      <c r="AC9" s="18"/>
    </row>
    <row r="10">
      <c r="B10" s="21" t="s">
        <v>6</v>
      </c>
      <c r="C10" s="21"/>
      <c r="D10" s="21"/>
      <c r="E10" s="21"/>
      <c r="F10" s="21"/>
      <c r="G10" s="21"/>
      <c r="H10" s="21"/>
      <c r="I10" s="21"/>
      <c r="J10" s="21"/>
      <c r="K10" s="21"/>
      <c r="L10" s="21"/>
      <c r="N10" s="16"/>
      <c r="Q10" s="22"/>
    </row>
    <row r="11">
      <c r="B11" s="21"/>
      <c r="C11" s="21"/>
      <c r="D11" s="21"/>
      <c r="E11" s="21"/>
      <c r="F11" s="21"/>
      <c r="G11" s="21"/>
      <c r="H11" s="21"/>
      <c r="I11" s="21"/>
      <c r="J11" s="21"/>
      <c r="K11" s="21"/>
      <c r="L11" s="21"/>
      <c r="N11" s="16"/>
      <c r="Q11" s="22"/>
    </row>
    <row r="12">
      <c r="B12" s="19" t="s">
        <v>7</v>
      </c>
      <c r="N12" s="13"/>
      <c r="O12" s="13"/>
      <c r="P12" s="13"/>
      <c r="AC12" s="18"/>
    </row>
    <row r="13" ht="15.75" customHeight="1">
      <c r="B13" s="20" t="s">
        <v>8</v>
      </c>
      <c r="C13" s="20"/>
      <c r="D13" s="20"/>
      <c r="E13" s="20"/>
      <c r="F13" s="20"/>
      <c r="G13" s="20"/>
      <c r="H13" s="20"/>
      <c r="I13" s="20"/>
      <c r="J13" s="20"/>
      <c r="M13" s="16"/>
      <c r="N13" s="13"/>
    </row>
    <row r="14" ht="15.75" customHeight="1">
      <c r="B14" s="23" t="s">
        <v>9</v>
      </c>
      <c r="C14" s="21"/>
      <c r="D14" s="21"/>
      <c r="E14" s="21"/>
      <c r="F14" s="21"/>
      <c r="G14" s="21"/>
      <c r="H14" s="21"/>
      <c r="I14" s="21"/>
      <c r="J14" s="21"/>
      <c r="K14" s="22"/>
      <c r="AB14" s="24"/>
    </row>
    <row r="15">
      <c r="B15" s="21" t="s">
        <v>10</v>
      </c>
      <c r="C15" s="21"/>
      <c r="D15" s="21"/>
      <c r="E15" s="21"/>
      <c r="F15" s="21"/>
      <c r="G15" s="21"/>
      <c r="H15" s="21"/>
      <c r="I15" s="21"/>
      <c r="J15" s="21"/>
    </row>
    <row r="16">
      <c r="B16" s="21"/>
      <c r="C16" s="21"/>
      <c r="D16" s="21"/>
      <c r="E16" s="21"/>
      <c r="F16" s="21"/>
      <c r="G16" s="21"/>
      <c r="H16" s="21"/>
      <c r="I16" s="21"/>
      <c r="J16" s="21"/>
    </row>
    <row r="17">
      <c r="B17" s="19" t="s">
        <v>11</v>
      </c>
      <c r="C17" s="20"/>
      <c r="D17" s="20"/>
      <c r="E17" s="20"/>
      <c r="F17" s="20"/>
      <c r="G17" s="20"/>
      <c r="H17" s="20"/>
      <c r="I17" s="20"/>
      <c r="J17" s="20"/>
      <c r="K17" s="20"/>
      <c r="L17" s="20"/>
      <c r="M17" s="20"/>
      <c r="N17" s="20"/>
      <c r="O17" s="20"/>
    </row>
    <row r="18">
      <c r="B18" s="23" t="s">
        <v>12</v>
      </c>
      <c r="C18" s="21"/>
      <c r="D18" s="21"/>
      <c r="E18" s="21"/>
      <c r="F18" s="21"/>
      <c r="G18" s="21"/>
      <c r="H18" s="21"/>
      <c r="I18" s="21"/>
      <c r="J18" s="21"/>
      <c r="K18" s="21"/>
      <c r="L18" s="21"/>
      <c r="M18" s="20"/>
      <c r="N18" s="20"/>
      <c r="O18" s="20"/>
    </row>
    <row r="19">
      <c r="B19" s="23" t="s">
        <v>13</v>
      </c>
      <c r="C19" s="21"/>
      <c r="D19" s="21"/>
      <c r="E19" s="21"/>
      <c r="F19" s="21"/>
      <c r="G19" s="21"/>
      <c r="H19" s="21"/>
      <c r="I19" s="21"/>
      <c r="J19" s="21"/>
      <c r="K19" s="21"/>
      <c r="L19" s="21"/>
      <c r="M19" s="20"/>
      <c r="N19" s="20"/>
      <c r="O19" s="20"/>
    </row>
    <row r="20">
      <c r="B20" s="21"/>
      <c r="C20" s="21"/>
      <c r="D20" s="21"/>
      <c r="E20" s="21"/>
      <c r="F20" s="21"/>
      <c r="G20" s="21"/>
      <c r="H20" s="21"/>
      <c r="I20" s="21"/>
      <c r="J20" s="21"/>
      <c r="K20" s="21"/>
      <c r="L20" s="21"/>
      <c r="M20" s="21"/>
      <c r="N20" s="21"/>
      <c r="O20" s="20"/>
    </row>
    <row r="21" ht="15.75" customHeight="1">
      <c r="B21" s="25" t="s">
        <v>14</v>
      </c>
      <c r="O21" s="19"/>
    </row>
    <row r="22" ht="15.75" customHeight="1">
      <c r="B22" s="20" t="s">
        <v>15</v>
      </c>
      <c r="C22" s="19"/>
      <c r="D22" s="20"/>
      <c r="E22" s="20"/>
      <c r="F22" s="20"/>
      <c r="G22" s="20"/>
      <c r="H22" s="20"/>
      <c r="I22" s="20"/>
      <c r="J22" s="20"/>
      <c r="K22" s="20"/>
      <c r="L22" s="20"/>
      <c r="O22" s="19"/>
      <c r="P22" s="24"/>
      <c r="R22" s="22"/>
    </row>
    <row r="23" ht="15.75" customHeight="1">
      <c r="B23" s="23" t="s">
        <v>16</v>
      </c>
      <c r="C23" s="21"/>
      <c r="D23" s="21"/>
      <c r="E23" s="20"/>
      <c r="F23" s="20"/>
      <c r="G23" s="20"/>
      <c r="H23" s="20"/>
      <c r="I23" s="20"/>
      <c r="J23" s="20"/>
      <c r="K23" s="20"/>
      <c r="L23" s="20"/>
      <c r="O23" s="19"/>
      <c r="P23" s="12"/>
      <c r="R23" s="22"/>
    </row>
    <row r="24" ht="15.75" customHeight="1">
      <c r="O24" s="19"/>
      <c r="P24" s="12"/>
      <c r="R24" s="22"/>
    </row>
    <row r="25" ht="15.75" customHeight="1">
      <c r="B25" s="19" t="s">
        <v>17</v>
      </c>
      <c r="C25" s="20"/>
      <c r="D25" s="20"/>
      <c r="E25" s="20"/>
      <c r="F25" s="20"/>
      <c r="G25" s="20"/>
      <c r="H25" s="20"/>
      <c r="I25" s="20"/>
      <c r="J25" s="20"/>
      <c r="K25" s="20"/>
      <c r="L25" s="20"/>
      <c r="M25" s="20"/>
      <c r="N25" s="19"/>
      <c r="O25" s="19"/>
      <c r="P25" s="12"/>
      <c r="R25" s="22"/>
    </row>
    <row r="26" ht="15.75" customHeight="1">
      <c r="B26" s="20" t="s">
        <v>18</v>
      </c>
      <c r="C26" s="20"/>
      <c r="D26" s="20"/>
      <c r="E26" s="20"/>
      <c r="F26" s="20"/>
      <c r="G26" s="20"/>
      <c r="H26" s="20"/>
      <c r="I26" s="20"/>
      <c r="J26" s="20"/>
      <c r="K26" s="20"/>
      <c r="L26" s="20"/>
      <c r="M26" s="20"/>
      <c r="N26" s="19"/>
      <c r="O26" s="19"/>
      <c r="P26" s="24"/>
      <c r="R26" s="22"/>
    </row>
    <row r="27" ht="15.75" customHeight="1">
      <c r="B27" s="20" t="s">
        <v>19</v>
      </c>
      <c r="C27" s="19"/>
      <c r="D27" s="19"/>
      <c r="E27" s="19"/>
      <c r="F27" s="19"/>
      <c r="G27" s="19"/>
      <c r="H27" s="19"/>
      <c r="I27" s="19"/>
      <c r="J27" s="19"/>
      <c r="K27" s="19"/>
      <c r="L27" s="19"/>
      <c r="M27" s="19"/>
      <c r="N27" s="19"/>
      <c r="O27" s="19"/>
      <c r="P27" s="24"/>
      <c r="R27" s="22"/>
    </row>
    <row r="28" ht="15.75" customHeight="1">
      <c r="B28" s="20" t="s">
        <v>20</v>
      </c>
      <c r="C28" s="19"/>
      <c r="D28" s="19"/>
      <c r="E28" s="19"/>
      <c r="F28" s="19"/>
      <c r="G28" s="19"/>
      <c r="H28" s="19"/>
      <c r="I28" s="19"/>
      <c r="J28" s="19"/>
      <c r="K28" s="19"/>
      <c r="L28" s="19"/>
      <c r="M28" s="19"/>
      <c r="N28" s="19"/>
      <c r="O28" s="20"/>
      <c r="R28" s="22"/>
    </row>
    <row r="29" ht="15.75" customHeight="1">
      <c r="B29" s="21" t="s">
        <v>21</v>
      </c>
      <c r="C29" s="21"/>
      <c r="D29" s="21"/>
      <c r="E29" s="21"/>
      <c r="F29" s="21"/>
      <c r="G29" s="21"/>
      <c r="H29" s="21"/>
      <c r="I29" s="21"/>
      <c r="J29" s="21"/>
      <c r="K29" s="21"/>
      <c r="L29" s="21"/>
      <c r="M29" s="21"/>
      <c r="N29" s="19"/>
      <c r="O29" s="20"/>
      <c r="R29" s="22"/>
    </row>
    <row r="30" ht="15.75" customHeight="1">
      <c r="B30" s="20"/>
      <c r="C30" s="20"/>
      <c r="D30" s="20"/>
      <c r="E30" s="20"/>
      <c r="F30" s="20"/>
      <c r="G30" s="20"/>
      <c r="H30" s="20"/>
      <c r="I30" s="20"/>
      <c r="J30" s="20"/>
      <c r="K30" s="20"/>
      <c r="L30" s="20"/>
      <c r="M30" s="20"/>
      <c r="N30" s="19"/>
      <c r="O30" s="20"/>
    </row>
    <row r="31" ht="15.75" customHeight="1">
      <c r="B31" s="19" t="s">
        <v>22</v>
      </c>
      <c r="C31" s="20"/>
      <c r="D31" s="20"/>
      <c r="E31" s="20"/>
      <c r="F31" s="20"/>
      <c r="G31" s="20"/>
      <c r="H31" s="20"/>
      <c r="I31" s="20"/>
      <c r="J31" s="20"/>
      <c r="K31" s="20"/>
      <c r="L31" s="20"/>
      <c r="M31" s="20"/>
      <c r="N31" s="19"/>
      <c r="O31" s="20"/>
    </row>
    <row r="32" ht="15.75" customHeight="1">
      <c r="B32" s="20" t="s">
        <v>23</v>
      </c>
      <c r="C32" s="20"/>
      <c r="D32" s="20"/>
      <c r="E32" s="20"/>
      <c r="F32" s="20"/>
      <c r="G32" s="20"/>
      <c r="H32" s="20"/>
      <c r="I32" s="20"/>
      <c r="J32" s="20"/>
      <c r="K32" s="20"/>
      <c r="L32" s="20"/>
      <c r="M32" s="20"/>
      <c r="N32" s="20"/>
      <c r="O32" s="20"/>
    </row>
    <row r="33" ht="15.75" customHeight="1">
      <c r="B33" s="20" t="s">
        <v>24</v>
      </c>
      <c r="C33" s="20"/>
      <c r="D33" s="20"/>
      <c r="E33" s="20"/>
      <c r="F33" s="20"/>
      <c r="G33" s="20"/>
      <c r="H33" s="20"/>
      <c r="I33" s="20"/>
      <c r="J33" s="20"/>
      <c r="K33" s="20"/>
      <c r="L33" s="20"/>
      <c r="M33" s="20"/>
      <c r="N33" s="20"/>
    </row>
    <row r="34" ht="15.75" customHeight="1">
      <c r="B34" s="23" t="s">
        <v>25</v>
      </c>
      <c r="C34" s="20"/>
      <c r="D34" s="20"/>
      <c r="E34" s="20"/>
      <c r="F34" s="20"/>
      <c r="G34" s="20"/>
      <c r="H34" s="20"/>
      <c r="I34" s="20"/>
      <c r="J34" s="20"/>
      <c r="K34" s="20"/>
      <c r="L34" s="20"/>
      <c r="O34" s="20"/>
      <c r="S34" s="19"/>
    </row>
    <row r="35" ht="15.75" customHeight="1">
      <c r="M35" s="20"/>
      <c r="N35" s="20"/>
      <c r="O35" s="20"/>
    </row>
    <row r="36" ht="15.75" customHeight="1">
      <c r="B36" s="26" t="s">
        <v>26</v>
      </c>
      <c r="C36" s="27"/>
      <c r="D36" s="27"/>
      <c r="E36" s="27"/>
      <c r="F36" s="27"/>
      <c r="G36" s="27"/>
      <c r="H36" s="27"/>
      <c r="I36" s="27"/>
      <c r="J36" s="27"/>
      <c r="K36" s="27"/>
      <c r="L36" s="28"/>
      <c r="M36" s="20"/>
      <c r="N36" s="20"/>
      <c r="O36" s="20"/>
    </row>
    <row r="37" ht="15.75" customHeight="1">
      <c r="B37" s="20" t="s">
        <v>27</v>
      </c>
      <c r="C37" s="20"/>
      <c r="D37" s="20"/>
      <c r="E37" s="20"/>
      <c r="F37" s="20"/>
      <c r="G37" s="20"/>
      <c r="H37" s="20"/>
      <c r="I37" s="20"/>
      <c r="J37" s="20"/>
      <c r="K37" s="20"/>
      <c r="L37" s="20"/>
      <c r="M37" s="20"/>
      <c r="N37" s="20"/>
      <c r="O37" s="20"/>
    </row>
    <row r="38" ht="15.75" customHeight="1">
      <c r="B38" s="21" t="s">
        <v>28</v>
      </c>
      <c r="C38" s="20"/>
      <c r="D38" s="20"/>
      <c r="E38" s="20"/>
      <c r="F38" s="20"/>
      <c r="G38" s="20"/>
      <c r="H38" s="20"/>
      <c r="I38" s="20"/>
      <c r="J38" s="20"/>
      <c r="K38" s="20"/>
      <c r="L38" s="20"/>
      <c r="M38" s="20"/>
      <c r="N38" s="20"/>
      <c r="O38" s="20"/>
    </row>
    <row r="39" ht="15.75" customHeight="1">
      <c r="B39" s="20" t="s">
        <v>29</v>
      </c>
      <c r="C39" s="20"/>
      <c r="D39" s="20"/>
      <c r="E39" s="20"/>
      <c r="F39" s="20"/>
      <c r="G39" s="20"/>
      <c r="H39" s="20"/>
      <c r="I39" s="20"/>
      <c r="J39" s="20"/>
      <c r="K39" s="20"/>
      <c r="L39" s="20"/>
      <c r="M39" s="20"/>
      <c r="N39" s="20"/>
      <c r="O39" s="20"/>
    </row>
    <row r="40" ht="15.75" customHeight="1">
      <c r="B40" s="21" t="s">
        <v>30</v>
      </c>
      <c r="C40" s="19"/>
      <c r="D40" s="20"/>
      <c r="E40" s="20"/>
      <c r="F40" s="29"/>
      <c r="G40" s="20"/>
      <c r="H40" s="20"/>
      <c r="I40" s="20"/>
      <c r="J40" s="20"/>
      <c r="K40" s="20"/>
      <c r="L40" s="20"/>
      <c r="M40" s="20"/>
      <c r="N40" s="20"/>
      <c r="O40" s="20"/>
    </row>
    <row r="41" ht="15.75" customHeight="1">
      <c r="B41" s="21"/>
      <c r="C41" s="20"/>
      <c r="D41" s="20"/>
      <c r="E41" s="20"/>
      <c r="F41" s="20"/>
      <c r="G41" s="20"/>
      <c r="H41" s="20"/>
      <c r="I41" s="20"/>
      <c r="J41" s="20"/>
      <c r="K41" s="20"/>
      <c r="L41" s="20"/>
      <c r="M41" s="20"/>
      <c r="N41" s="20"/>
      <c r="O41" s="20"/>
    </row>
    <row r="42" ht="15.75" customHeight="1">
      <c r="B42" s="25" t="s">
        <v>31</v>
      </c>
      <c r="M42" s="20"/>
      <c r="N42" s="20"/>
      <c r="O42" s="20"/>
    </row>
    <row r="43" ht="15.75" customHeight="1">
      <c r="B43" s="20" t="s">
        <v>32</v>
      </c>
      <c r="C43" s="20"/>
      <c r="D43" s="20"/>
      <c r="E43" s="20"/>
      <c r="F43" s="20"/>
      <c r="G43" s="20"/>
      <c r="H43" s="20"/>
      <c r="I43" s="20"/>
      <c r="J43" s="20"/>
      <c r="K43" s="20"/>
      <c r="L43" s="20"/>
      <c r="M43" s="20"/>
      <c r="N43" s="20"/>
      <c r="O43" s="20"/>
    </row>
    <row r="44" ht="15.75" customHeight="1">
      <c r="B44" s="21" t="s">
        <v>33</v>
      </c>
      <c r="C44" s="20"/>
      <c r="D44" s="20"/>
      <c r="E44" s="20"/>
      <c r="F44" s="20"/>
      <c r="G44" s="20"/>
      <c r="H44" s="20"/>
      <c r="I44" s="20"/>
      <c r="J44" s="20"/>
      <c r="K44" s="20"/>
      <c r="L44" s="20"/>
      <c r="M44" s="20"/>
      <c r="N44" s="20"/>
      <c r="O44" s="20"/>
      <c r="X44" s="22"/>
    </row>
    <row r="45" ht="15.75" customHeight="1">
      <c r="B45" s="20" t="s">
        <v>34</v>
      </c>
      <c r="C45" s="19"/>
      <c r="D45" s="20"/>
      <c r="E45" s="20"/>
      <c r="F45" s="20"/>
      <c r="G45" s="20"/>
      <c r="H45" s="20"/>
      <c r="I45" s="20"/>
      <c r="J45" s="20"/>
      <c r="K45" s="20"/>
      <c r="L45" s="20"/>
      <c r="M45" s="20"/>
      <c r="N45" s="20"/>
      <c r="O45" s="20"/>
      <c r="X45" s="22"/>
    </row>
    <row r="46" ht="15.75" customHeight="1">
      <c r="B46" s="21" t="s">
        <v>35</v>
      </c>
      <c r="C46" s="20"/>
      <c r="D46" s="20"/>
      <c r="E46" s="20"/>
      <c r="F46" s="20"/>
      <c r="G46" s="20"/>
      <c r="H46" s="20"/>
      <c r="I46" s="20"/>
      <c r="J46" s="20"/>
      <c r="K46" s="20"/>
      <c r="L46" s="20"/>
      <c r="M46" s="20"/>
      <c r="N46" s="20"/>
      <c r="O46" s="20"/>
    </row>
    <row r="47" ht="15.75" customHeight="1">
      <c r="B47" s="21" t="s">
        <v>36</v>
      </c>
      <c r="C47" s="30"/>
      <c r="D47" s="30"/>
      <c r="E47" s="30"/>
      <c r="F47" s="30"/>
      <c r="G47" s="30"/>
      <c r="H47" s="30"/>
      <c r="I47" s="30"/>
      <c r="J47" s="30"/>
      <c r="K47" s="30"/>
      <c r="L47" s="30"/>
      <c r="M47" s="20"/>
      <c r="N47" s="20"/>
      <c r="O47" s="20"/>
    </row>
    <row r="48" ht="15.75" customHeight="1">
      <c r="B48" s="20"/>
      <c r="C48" s="20"/>
      <c r="D48" s="20"/>
      <c r="E48" s="20"/>
      <c r="F48" s="20"/>
      <c r="G48" s="20"/>
      <c r="H48" s="20"/>
      <c r="I48" s="20"/>
      <c r="J48" s="20"/>
      <c r="K48" s="20"/>
      <c r="L48" s="20"/>
      <c r="M48" s="20"/>
      <c r="N48" s="20"/>
      <c r="O48" s="20"/>
    </row>
    <row r="49" ht="15.75" customHeight="1">
      <c r="B49" s="31" t="s">
        <v>37</v>
      </c>
      <c r="C49" s="20"/>
      <c r="D49" s="20"/>
      <c r="E49" s="20"/>
      <c r="F49" s="20"/>
      <c r="G49" s="29"/>
      <c r="H49" s="20"/>
      <c r="I49" s="20"/>
      <c r="J49" s="20"/>
      <c r="K49" s="20"/>
      <c r="L49" s="20"/>
      <c r="M49" s="20"/>
      <c r="N49" s="20"/>
      <c r="O49" s="20"/>
    </row>
    <row r="50" ht="15.75" customHeight="1">
      <c r="B50" s="20" t="s">
        <v>38</v>
      </c>
      <c r="C50" s="20"/>
      <c r="D50" s="20"/>
      <c r="E50" s="20"/>
      <c r="F50" s="20"/>
      <c r="G50" s="20"/>
      <c r="H50" s="20"/>
      <c r="I50" s="20"/>
      <c r="J50" s="20"/>
      <c r="K50" s="20"/>
      <c r="L50" s="20"/>
      <c r="M50" s="20"/>
      <c r="N50" s="20"/>
      <c r="O50" s="20"/>
    </row>
    <row r="51" ht="15.75" customHeight="1">
      <c r="B51" s="23" t="s">
        <v>39</v>
      </c>
      <c r="C51" s="21"/>
      <c r="D51" s="21"/>
      <c r="E51" s="21"/>
      <c r="F51" s="21"/>
      <c r="G51" s="21"/>
      <c r="H51" s="21"/>
      <c r="I51" s="21"/>
      <c r="J51" s="21"/>
      <c r="K51" s="21"/>
      <c r="L51" s="20"/>
      <c r="M51" s="20"/>
      <c r="N51" s="20"/>
      <c r="O51" s="20"/>
    </row>
    <row r="52" ht="15.75" customHeight="1">
      <c r="B52" s="21" t="s">
        <v>40</v>
      </c>
      <c r="C52" s="20"/>
      <c r="D52" s="20"/>
      <c r="E52" s="20"/>
      <c r="F52" s="20"/>
      <c r="G52" s="20"/>
      <c r="H52" s="20"/>
      <c r="I52" s="20"/>
      <c r="J52" s="20"/>
      <c r="K52" s="20"/>
      <c r="L52" s="20"/>
      <c r="M52" s="20"/>
      <c r="N52" s="20"/>
      <c r="O52" s="20"/>
    </row>
    <row r="53" ht="15.75" customHeight="1">
      <c r="B53" s="32" t="s">
        <v>41</v>
      </c>
      <c r="C53" s="20"/>
      <c r="D53" s="20"/>
      <c r="E53" s="20"/>
      <c r="F53" s="20"/>
      <c r="G53" s="20"/>
      <c r="H53" s="20"/>
      <c r="I53" s="20"/>
      <c r="J53" s="20"/>
      <c r="K53" s="20"/>
      <c r="L53" s="20"/>
      <c r="M53" s="20"/>
      <c r="N53" s="20"/>
      <c r="O53" s="20"/>
    </row>
    <row r="54" ht="15.75" customHeight="1">
      <c r="B54" s="21" t="s">
        <v>42</v>
      </c>
      <c r="C54" s="20"/>
      <c r="D54" s="20"/>
      <c r="E54" s="20"/>
      <c r="F54" s="20"/>
      <c r="G54" s="20"/>
      <c r="H54" s="20"/>
      <c r="I54" s="20"/>
      <c r="J54" s="20"/>
      <c r="K54" s="20"/>
      <c r="L54" s="20"/>
      <c r="M54" s="20"/>
      <c r="N54" s="20"/>
      <c r="O54" s="20"/>
    </row>
    <row r="55" ht="15.75" customHeight="1">
      <c r="B55" s="21" t="s">
        <v>43</v>
      </c>
      <c r="C55" s="20"/>
      <c r="D55" s="20"/>
      <c r="E55" s="20"/>
      <c r="F55" s="20"/>
      <c r="G55" s="20"/>
      <c r="H55" s="20"/>
      <c r="I55" s="20"/>
      <c r="J55" s="20"/>
      <c r="K55" s="20"/>
      <c r="L55" s="20"/>
      <c r="M55" s="20"/>
      <c r="N55" s="20"/>
      <c r="O55" s="20"/>
    </row>
    <row r="56" ht="15.75" customHeight="1">
      <c r="B56" s="21"/>
      <c r="C56" s="20"/>
      <c r="D56" s="20"/>
      <c r="E56" s="20"/>
      <c r="F56" s="20"/>
      <c r="G56" s="20"/>
      <c r="H56" s="20"/>
      <c r="I56" s="20"/>
      <c r="J56" s="20"/>
      <c r="K56" s="20"/>
      <c r="L56" s="20"/>
      <c r="M56" s="20"/>
      <c r="N56" s="20"/>
      <c r="O56" s="20"/>
    </row>
    <row r="57" ht="15.75" customHeight="1">
      <c r="B57" s="19" t="s">
        <v>44</v>
      </c>
      <c r="C57" s="20"/>
      <c r="D57" s="20"/>
      <c r="E57" s="20"/>
      <c r="F57" s="20"/>
      <c r="G57" s="20"/>
      <c r="H57" s="20"/>
      <c r="I57" s="20"/>
      <c r="J57" s="20"/>
      <c r="K57" s="20"/>
      <c r="L57" s="20"/>
      <c r="M57" s="20"/>
      <c r="N57" s="20"/>
      <c r="O57" s="20"/>
    </row>
    <row r="58" ht="15.75" customHeight="1">
      <c r="B58" s="21" t="s">
        <v>45</v>
      </c>
      <c r="C58" s="20"/>
      <c r="D58" s="20"/>
      <c r="E58" s="20"/>
      <c r="F58" s="20"/>
      <c r="G58" s="20"/>
      <c r="H58" s="20"/>
      <c r="I58" s="20"/>
      <c r="J58" s="20"/>
      <c r="K58" s="20"/>
      <c r="L58" s="20"/>
      <c r="M58" s="20"/>
      <c r="N58" s="20"/>
      <c r="O58" s="20"/>
    </row>
    <row r="59" ht="15.75" customHeight="1">
      <c r="B59" s="21" t="s">
        <v>46</v>
      </c>
      <c r="C59" s="20"/>
      <c r="D59" s="20"/>
      <c r="E59" s="20"/>
      <c r="F59" s="20"/>
      <c r="G59" s="20"/>
      <c r="H59" s="20"/>
      <c r="I59" s="20"/>
      <c r="J59" s="20"/>
      <c r="K59" s="20"/>
      <c r="L59" s="20"/>
      <c r="M59" s="20"/>
      <c r="N59" s="20"/>
      <c r="O59" s="20"/>
    </row>
    <row r="60" ht="15.75" customHeight="1">
      <c r="B60" s="20"/>
      <c r="C60" s="20"/>
      <c r="D60" s="20"/>
      <c r="E60" s="20"/>
      <c r="F60" s="20"/>
      <c r="G60" s="20"/>
      <c r="H60" s="20"/>
      <c r="I60" s="20"/>
      <c r="J60" s="20"/>
      <c r="K60" s="20"/>
      <c r="L60" s="20"/>
      <c r="M60" s="20"/>
      <c r="N60" s="20"/>
      <c r="O60" s="20"/>
    </row>
    <row r="61" ht="15.75" customHeight="1">
      <c r="B61" s="21" t="s">
        <v>47</v>
      </c>
      <c r="C61" s="20"/>
      <c r="D61" s="20"/>
      <c r="E61" s="20"/>
      <c r="F61" s="20"/>
      <c r="G61" s="20"/>
      <c r="H61" s="20"/>
      <c r="I61" s="20"/>
      <c r="J61" s="20"/>
      <c r="K61" s="20"/>
      <c r="L61" s="20"/>
      <c r="M61" s="20"/>
      <c r="N61" s="20"/>
      <c r="O61" s="20"/>
    </row>
    <row r="62" ht="15.75" customHeight="1">
      <c r="B62" s="21" t="s">
        <v>48</v>
      </c>
      <c r="C62" s="20"/>
      <c r="D62" s="20"/>
      <c r="E62" s="20"/>
      <c r="F62" s="20"/>
      <c r="G62" s="20"/>
      <c r="H62" s="20"/>
      <c r="I62" s="20"/>
      <c r="J62" s="20"/>
      <c r="K62" s="20"/>
      <c r="L62" s="20"/>
      <c r="M62" s="20"/>
      <c r="N62" s="20"/>
      <c r="O62" s="20"/>
    </row>
    <row r="63" ht="15.75" customHeight="1">
      <c r="B63" s="20"/>
      <c r="C63" s="20"/>
      <c r="D63" s="20"/>
      <c r="E63" s="20"/>
      <c r="F63" s="20"/>
      <c r="G63" s="20"/>
      <c r="H63" s="20"/>
      <c r="I63" s="20"/>
      <c r="J63" s="20"/>
      <c r="K63" s="20"/>
      <c r="L63" s="20"/>
      <c r="M63" s="20"/>
      <c r="N63" s="20"/>
      <c r="O63" s="20"/>
    </row>
    <row r="64" ht="15.75" customHeight="1">
      <c r="B64" s="20"/>
      <c r="C64" s="20"/>
      <c r="D64" s="20"/>
      <c r="E64" s="20"/>
      <c r="F64" s="20"/>
      <c r="G64" s="20"/>
      <c r="H64" s="20"/>
      <c r="I64" s="20"/>
      <c r="J64" s="20"/>
      <c r="K64" s="20"/>
      <c r="L64" s="20"/>
      <c r="M64" s="20"/>
      <c r="N64" s="20"/>
      <c r="O64" s="20"/>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1:L21"/>
    <mergeCell ref="B36:L36"/>
    <mergeCell ref="B42:L42"/>
  </mergeCells>
  <hyperlinks>
    <hyperlink r:id="rId1" ref="K3"/>
    <hyperlink display="Table RF.2: Prevalence of selected risk factors in people aged 18 and over, with asthma, by age, 2020–21" location="'Table RF.2'!A1" ref="B10"/>
    <hyperlink display="Table 1.2: Prevalence of asthma, by Indigenous status and age 2012–13 to 2018–19" location="'Table 1.2'!A1" ref="B15"/>
    <hyperlink r:id="rId2" ref="B19"/>
    <hyperlink display="Table 2.1:   Quality of life measures for people with and without asthma, 2017–18 to 2020–21" location="null!A1" ref="B29"/>
    <hyperlink r:id="rId3" ref="B34"/>
    <hyperlink display="Table 5.1: Proportion of people (aged 40 and under) dispensed at least one inhaled short-acting beta2 agonist (SABA), who were dispensed SABA inhalers 3 or more times within 12 months, by age and sex, 2017–18 to 2020–21" location="'Table 5.1'!A1" ref="B38"/>
    <hyperlink display="Table 6.1: Proportion of people (aged 50 and under) dispensed at least one preventer medicine, who were dispensed preventer medicines 3 or more times, within 12 months, by age and sex, 2017–18 to 2020–21" location="'Table 6.1'!A1" ref="B40"/>
    <hyperlink display="Table 7.1: Proportion of the population who claimed the completion of the asthma cycle of care service, 2017–18 to 2020–21" location="'Table 7.1'!A1" ref="B44"/>
    <hyperlink display="Table 8.1: Proportion of people with asthma who have a written asthma action plan, by age and sex, 2017–18" location="'Table 8.1'!A1" ref="B46"/>
    <hyperlink display="'Table 8.2'!A1" location="'Table 8.2'!A1" ref="B47"/>
    <hyperlink display="Table 9.1:  Hospitalisations due to asthma per 100,000 population, by Primary Health Network (PHN) areas, 2020–21" location="'Table 9.1'!A1" ref="B52"/>
    <hyperlink display="Table 10.1: Emergency department presentations for asthma, by sex, age, remoteness area and socioeconomic group, 2018–19 to 2020–21" location="'Table 10.1'!A1" ref="B54"/>
    <hyperlink display="Table 10.2: Emergency department admissions due to asthma, by month, 2018–19 and 2019–20" location="'Table 10.2'!A1" ref="B55"/>
    <hyperlink display="Table AC.1 Comorbidity of selected chronic conditions in people aged 45 and over with asthma, 2017–18 to 2020–21" location="'Table AC.1'!A1" ref="B58"/>
    <hyperlink display="Table AC.2 Prevalence of other chronic conditions in people aged 45 and over with and without asthma, 2017–18 to 2020–21" location="'Table AC.2'!A1" ref="B59"/>
    <hyperlink display="'Data Sources'!A1" location="'Data Sources'!A1" ref="B61"/>
    <hyperlink display="Abbreviations!A1" location="Abbreviations!A1" ref="B62"/>
  </hyperlinks>
  <printOptions/>
  <pageMargins bottom="0.75" footer="0.0" header="0.0" left="0.7" right="0.7" top="0.75"/>
  <pageSetup paperSize="9"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29"/>
    <col customWidth="1" min="2" max="2" width="12.71"/>
    <col customWidth="1" min="3" max="3" width="13.29"/>
    <col customWidth="1" min="4" max="4" width="12.14"/>
    <col customWidth="1" min="5" max="5" width="13.71"/>
    <col customWidth="1" min="6" max="6" width="13.0"/>
    <col customWidth="1" min="7" max="7" width="16.43"/>
    <col customWidth="1" min="8" max="8" width="13.43"/>
    <col customWidth="1" min="9" max="9" width="3.71"/>
    <col customWidth="1" min="10" max="26" width="8.86"/>
  </cols>
  <sheetData>
    <row r="1">
      <c r="A1" s="94" t="s">
        <v>366</v>
      </c>
      <c r="F1" s="74" t="s">
        <v>50</v>
      </c>
      <c r="G1" s="35"/>
    </row>
    <row r="3">
      <c r="A3" s="33" t="s">
        <v>367</v>
      </c>
      <c r="B3" s="33"/>
      <c r="C3" s="33"/>
      <c r="D3" s="33"/>
      <c r="E3" s="33"/>
      <c r="F3" s="33"/>
      <c r="G3" s="33"/>
      <c r="H3" s="13"/>
    </row>
    <row r="4">
      <c r="A4" s="97" t="s">
        <v>120</v>
      </c>
      <c r="B4" s="97" t="s">
        <v>121</v>
      </c>
      <c r="C4" s="98" t="s">
        <v>122</v>
      </c>
      <c r="D4" s="99"/>
      <c r="E4" s="98" t="s">
        <v>123</v>
      </c>
      <c r="F4" s="99"/>
      <c r="G4" s="98" t="s">
        <v>53</v>
      </c>
      <c r="H4" s="99"/>
      <c r="L4" s="101"/>
    </row>
    <row r="5">
      <c r="A5" s="60"/>
      <c r="B5" s="60"/>
      <c r="C5" s="100" t="s">
        <v>56</v>
      </c>
      <c r="D5" s="45" t="s">
        <v>57</v>
      </c>
      <c r="E5" s="45" t="s">
        <v>56</v>
      </c>
      <c r="F5" s="45" t="s">
        <v>57</v>
      </c>
      <c r="G5" s="45" t="s">
        <v>56</v>
      </c>
      <c r="H5" s="45" t="s">
        <v>57</v>
      </c>
      <c r="L5" s="17"/>
    </row>
    <row r="6">
      <c r="A6" s="184" t="s">
        <v>124</v>
      </c>
      <c r="B6" s="185" t="s">
        <v>125</v>
      </c>
      <c r="C6" s="105">
        <v>67.0702</v>
      </c>
      <c r="D6" s="48" t="s">
        <v>368</v>
      </c>
      <c r="E6" s="105">
        <v>66.0931</v>
      </c>
      <c r="F6" s="48" t="s">
        <v>369</v>
      </c>
      <c r="G6" s="105">
        <v>66.6964</v>
      </c>
      <c r="H6" s="48" t="s">
        <v>370</v>
      </c>
    </row>
    <row r="7">
      <c r="A7" s="39"/>
      <c r="B7" s="65" t="s">
        <v>129</v>
      </c>
      <c r="C7" s="105">
        <v>31.5269</v>
      </c>
      <c r="D7" s="48" t="s">
        <v>371</v>
      </c>
      <c r="E7" s="105">
        <v>24.4909</v>
      </c>
      <c r="F7" s="48" t="s">
        <v>372</v>
      </c>
      <c r="G7" s="105">
        <v>28.0584</v>
      </c>
      <c r="H7" s="48" t="s">
        <v>373</v>
      </c>
    </row>
    <row r="8">
      <c r="A8" s="39"/>
      <c r="B8" s="65" t="s">
        <v>133</v>
      </c>
      <c r="C8" s="105">
        <v>8.3195</v>
      </c>
      <c r="D8" s="48" t="s">
        <v>374</v>
      </c>
      <c r="E8" s="105">
        <v>21.5781</v>
      </c>
      <c r="F8" s="48" t="s">
        <v>375</v>
      </c>
      <c r="G8" s="105">
        <v>16.3753</v>
      </c>
      <c r="H8" s="48" t="s">
        <v>376</v>
      </c>
    </row>
    <row r="9">
      <c r="A9" s="39"/>
      <c r="B9" s="65" t="s">
        <v>137</v>
      </c>
      <c r="C9" s="105">
        <v>16.7638</v>
      </c>
      <c r="D9" s="48" t="s">
        <v>377</v>
      </c>
      <c r="E9" s="105">
        <v>21.8177</v>
      </c>
      <c r="F9" s="48" t="s">
        <v>378</v>
      </c>
      <c r="G9" s="105">
        <v>19.6352</v>
      </c>
      <c r="H9" s="48" t="s">
        <v>379</v>
      </c>
    </row>
    <row r="10">
      <c r="A10" s="39"/>
      <c r="B10" s="65" t="s">
        <v>141</v>
      </c>
      <c r="C10" s="105">
        <v>24.5779</v>
      </c>
      <c r="D10" s="48" t="s">
        <v>380</v>
      </c>
      <c r="E10" s="105">
        <v>22.0808</v>
      </c>
      <c r="F10" s="48" t="s">
        <v>381</v>
      </c>
      <c r="G10" s="105">
        <v>23.068</v>
      </c>
      <c r="H10" s="48" t="s">
        <v>382</v>
      </c>
    </row>
    <row r="11">
      <c r="A11" s="39"/>
      <c r="B11" s="65" t="s">
        <v>145</v>
      </c>
      <c r="C11" s="105">
        <v>20.8148</v>
      </c>
      <c r="D11" s="48" t="s">
        <v>383</v>
      </c>
      <c r="E11" s="105">
        <v>33.395</v>
      </c>
      <c r="F11" s="48" t="s">
        <v>384</v>
      </c>
      <c r="G11" s="105">
        <v>28.3996</v>
      </c>
      <c r="H11" s="48" t="s">
        <v>385</v>
      </c>
    </row>
    <row r="12">
      <c r="A12" s="39"/>
      <c r="B12" s="65" t="s">
        <v>149</v>
      </c>
      <c r="C12" s="105">
        <v>21.7994</v>
      </c>
      <c r="D12" s="48" t="s">
        <v>386</v>
      </c>
      <c r="E12" s="105">
        <v>33.2439</v>
      </c>
      <c r="F12" s="48" t="s">
        <v>387</v>
      </c>
      <c r="G12" s="105">
        <v>29.0115</v>
      </c>
      <c r="H12" s="48" t="s">
        <v>388</v>
      </c>
    </row>
    <row r="13">
      <c r="A13" s="39"/>
      <c r="B13" s="65" t="s">
        <v>153</v>
      </c>
      <c r="C13" s="105">
        <v>21.628</v>
      </c>
      <c r="D13" s="48" t="s">
        <v>389</v>
      </c>
      <c r="E13" s="105">
        <v>25.6462</v>
      </c>
      <c r="F13" s="48" t="s">
        <v>390</v>
      </c>
      <c r="G13" s="105">
        <v>24.1489</v>
      </c>
      <c r="H13" s="48" t="s">
        <v>391</v>
      </c>
    </row>
    <row r="14">
      <c r="A14" s="60"/>
      <c r="B14" s="110" t="s">
        <v>156</v>
      </c>
      <c r="C14" s="112">
        <v>31.6181</v>
      </c>
      <c r="D14" s="186" t="s">
        <v>392</v>
      </c>
      <c r="E14" s="112">
        <v>30.5329</v>
      </c>
      <c r="F14" s="186" t="s">
        <v>393</v>
      </c>
      <c r="G14" s="112">
        <v>31.0181</v>
      </c>
      <c r="H14" s="186" t="s">
        <v>394</v>
      </c>
    </row>
    <row r="15">
      <c r="A15" s="184" t="s">
        <v>164</v>
      </c>
      <c r="B15" s="185" t="s">
        <v>125</v>
      </c>
      <c r="C15" s="187">
        <v>68.919208909</v>
      </c>
      <c r="D15" s="187" t="s">
        <v>395</v>
      </c>
      <c r="E15" s="187">
        <v>68.686939054</v>
      </c>
      <c r="F15" s="187" t="s">
        <v>396</v>
      </c>
      <c r="G15" s="187">
        <v>68.81680567</v>
      </c>
      <c r="H15" s="188" t="s">
        <v>397</v>
      </c>
    </row>
    <row r="16">
      <c r="A16" s="39"/>
      <c r="B16" s="65" t="s">
        <v>129</v>
      </c>
      <c r="C16" s="105">
        <v>19.242847683</v>
      </c>
      <c r="D16" s="105" t="s">
        <v>398</v>
      </c>
      <c r="E16" s="105">
        <v>41.110803962</v>
      </c>
      <c r="F16" s="105" t="s">
        <v>399</v>
      </c>
      <c r="G16" s="105">
        <v>31.505445918</v>
      </c>
      <c r="H16" s="144" t="s">
        <v>400</v>
      </c>
    </row>
    <row r="17">
      <c r="A17" s="39"/>
      <c r="B17" s="65" t="s">
        <v>133</v>
      </c>
      <c r="C17" s="105">
        <v>14.094256458</v>
      </c>
      <c r="D17" s="105" t="s">
        <v>401</v>
      </c>
      <c r="E17" s="105">
        <v>26.514983301</v>
      </c>
      <c r="F17" s="105" t="s">
        <v>402</v>
      </c>
      <c r="G17" s="105">
        <v>20.258525656</v>
      </c>
      <c r="H17" s="144" t="s">
        <v>403</v>
      </c>
    </row>
    <row r="18">
      <c r="A18" s="39"/>
      <c r="B18" s="65" t="s">
        <v>137</v>
      </c>
      <c r="C18" s="105">
        <v>25.02910628</v>
      </c>
      <c r="D18" s="105" t="s">
        <v>404</v>
      </c>
      <c r="E18" s="105">
        <v>31.82090307</v>
      </c>
      <c r="F18" s="105" t="s">
        <v>405</v>
      </c>
      <c r="G18" s="105">
        <v>28.700832469</v>
      </c>
      <c r="H18" s="144" t="s">
        <v>406</v>
      </c>
    </row>
    <row r="19">
      <c r="A19" s="39"/>
      <c r="B19" s="65" t="s">
        <v>141</v>
      </c>
      <c r="C19" s="105">
        <v>21.892365378</v>
      </c>
      <c r="D19" s="105" t="s">
        <v>407</v>
      </c>
      <c r="E19" s="105">
        <v>40.858457882</v>
      </c>
      <c r="F19" s="105" t="s">
        <v>408</v>
      </c>
      <c r="G19" s="105">
        <v>35.0661101</v>
      </c>
      <c r="H19" s="144" t="s">
        <v>409</v>
      </c>
    </row>
    <row r="20">
      <c r="A20" s="39"/>
      <c r="B20" s="65" t="s">
        <v>145</v>
      </c>
      <c r="C20" s="105">
        <v>20.791394638</v>
      </c>
      <c r="D20" s="105" t="s">
        <v>410</v>
      </c>
      <c r="E20" s="105">
        <v>33.736073451</v>
      </c>
      <c r="F20" s="105" t="s">
        <v>411</v>
      </c>
      <c r="G20" s="105">
        <v>28.018281883</v>
      </c>
      <c r="H20" s="144" t="s">
        <v>412</v>
      </c>
    </row>
    <row r="21" ht="15.75" customHeight="1">
      <c r="A21" s="39"/>
      <c r="B21" s="65" t="s">
        <v>149</v>
      </c>
      <c r="C21" s="105">
        <v>31.914616242</v>
      </c>
      <c r="D21" s="105" t="s">
        <v>413</v>
      </c>
      <c r="E21" s="105">
        <v>32.841558433</v>
      </c>
      <c r="F21" s="105" t="s">
        <v>414</v>
      </c>
      <c r="G21" s="105">
        <v>32.521711307</v>
      </c>
      <c r="H21" s="144" t="s">
        <v>415</v>
      </c>
    </row>
    <row r="22" ht="15.75" customHeight="1">
      <c r="A22" s="39"/>
      <c r="B22" s="65" t="s">
        <v>153</v>
      </c>
      <c r="C22" s="105">
        <v>16.45214351</v>
      </c>
      <c r="D22" s="105" t="s">
        <v>416</v>
      </c>
      <c r="E22" s="105">
        <v>26.512908077</v>
      </c>
      <c r="F22" s="105" t="s">
        <v>417</v>
      </c>
      <c r="G22" s="105">
        <v>23.02341084</v>
      </c>
      <c r="H22" s="144" t="s">
        <v>418</v>
      </c>
    </row>
    <row r="23" ht="15.75" customHeight="1">
      <c r="A23" s="60"/>
      <c r="B23" s="189" t="s">
        <v>156</v>
      </c>
      <c r="C23" s="112">
        <v>29.999428601</v>
      </c>
      <c r="D23" s="112" t="s">
        <v>419</v>
      </c>
      <c r="E23" s="112">
        <v>37.800432272</v>
      </c>
      <c r="F23" s="112" t="s">
        <v>420</v>
      </c>
      <c r="G23" s="112">
        <v>34.398971317</v>
      </c>
      <c r="H23" s="190" t="s">
        <v>421</v>
      </c>
    </row>
    <row r="24" ht="15.75" customHeight="1">
      <c r="A24" s="64" t="s">
        <v>91</v>
      </c>
      <c r="B24" s="191"/>
      <c r="C24" s="191"/>
      <c r="D24" s="191"/>
      <c r="E24" s="191"/>
      <c r="F24" s="191"/>
      <c r="G24" s="191"/>
    </row>
    <row r="25" ht="15.75" customHeight="1">
      <c r="A25" s="106" t="s">
        <v>92</v>
      </c>
      <c r="B25" s="106"/>
      <c r="C25" s="106"/>
      <c r="D25" s="106"/>
      <c r="E25" s="106"/>
      <c r="F25" s="106"/>
      <c r="G25" s="106"/>
      <c r="H25" s="106"/>
    </row>
    <row r="26" ht="15.75" customHeight="1">
      <c r="A26" s="106" t="s">
        <v>114</v>
      </c>
      <c r="B26" s="106"/>
      <c r="C26" s="106"/>
      <c r="D26" s="106"/>
      <c r="E26" s="106"/>
      <c r="F26" s="106"/>
      <c r="G26" s="106"/>
      <c r="H26" s="106"/>
    </row>
    <row r="27" ht="15.75" customHeight="1"/>
    <row r="28" ht="15.75" customHeight="1">
      <c r="A28" s="39" t="s">
        <v>422</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G1"/>
    <mergeCell ref="C4:D4"/>
    <mergeCell ref="E4:F4"/>
    <mergeCell ref="G4:H4"/>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14"/>
    <col customWidth="1" min="2" max="10" width="8.86"/>
    <col customWidth="1" min="11" max="11" width="119.86"/>
    <col customWidth="1" min="12" max="26" width="8.86"/>
  </cols>
  <sheetData>
    <row r="1">
      <c r="A1" s="94" t="s">
        <v>366</v>
      </c>
      <c r="F1" s="74" t="s">
        <v>50</v>
      </c>
      <c r="G1" s="35"/>
    </row>
    <row r="3" ht="21.0" customHeight="1">
      <c r="A3" s="13" t="s">
        <v>423</v>
      </c>
      <c r="B3" s="13"/>
      <c r="C3" s="13"/>
      <c r="D3" s="13"/>
      <c r="E3" s="13"/>
      <c r="F3" s="13"/>
      <c r="G3" s="13"/>
      <c r="H3" s="13"/>
    </row>
    <row r="4">
      <c r="A4" s="192"/>
      <c r="B4" s="193" t="s">
        <v>424</v>
      </c>
      <c r="C4" s="99"/>
      <c r="D4" s="99"/>
      <c r="E4" s="99"/>
      <c r="F4" s="99"/>
      <c r="G4" s="99"/>
      <c r="H4" s="99"/>
      <c r="I4" s="99"/>
    </row>
    <row r="5">
      <c r="A5" s="194"/>
      <c r="B5" s="195" t="s">
        <v>425</v>
      </c>
      <c r="C5" s="99"/>
      <c r="D5" s="196"/>
      <c r="E5" s="195" t="s">
        <v>426</v>
      </c>
      <c r="F5" s="99"/>
      <c r="G5" s="196"/>
      <c r="H5" s="195" t="s">
        <v>427</v>
      </c>
      <c r="I5" s="99"/>
    </row>
    <row r="6">
      <c r="A6" s="100"/>
      <c r="B6" s="197" t="s">
        <v>348</v>
      </c>
      <c r="C6" s="198" t="s">
        <v>428</v>
      </c>
      <c r="D6" s="197"/>
      <c r="E6" s="197" t="s">
        <v>348</v>
      </c>
      <c r="F6" s="198" t="s">
        <v>429</v>
      </c>
      <c r="G6" s="197"/>
      <c r="H6" s="197" t="s">
        <v>348</v>
      </c>
      <c r="I6" s="198" t="s">
        <v>430</v>
      </c>
    </row>
    <row r="7">
      <c r="A7" s="199" t="s">
        <v>431</v>
      </c>
      <c r="B7" s="200">
        <v>42317.0</v>
      </c>
      <c r="C7" s="201">
        <v>31.9</v>
      </c>
      <c r="D7" s="201"/>
      <c r="E7" s="200">
        <v>3994.0</v>
      </c>
      <c r="F7" s="201">
        <v>27.0</v>
      </c>
      <c r="G7" s="201"/>
      <c r="H7" s="200">
        <v>46483.0</v>
      </c>
      <c r="I7" s="201">
        <v>31.6</v>
      </c>
    </row>
    <row r="8">
      <c r="A8" s="202" t="s">
        <v>432</v>
      </c>
      <c r="B8" s="203">
        <v>81519.0</v>
      </c>
      <c r="C8" s="204">
        <v>61.4</v>
      </c>
      <c r="D8" s="204"/>
      <c r="E8" s="203">
        <v>7658.0</v>
      </c>
      <c r="F8" s="204">
        <v>51.8</v>
      </c>
      <c r="G8" s="204"/>
      <c r="H8" s="203">
        <v>88996.0</v>
      </c>
      <c r="I8" s="204">
        <v>60.4</v>
      </c>
    </row>
    <row r="9">
      <c r="A9" s="64" t="s">
        <v>91</v>
      </c>
      <c r="B9" s="39"/>
      <c r="C9" s="39"/>
      <c r="D9" s="39"/>
      <c r="E9" s="39"/>
      <c r="F9" s="39"/>
      <c r="G9" s="39"/>
      <c r="H9" s="39"/>
      <c r="I9" s="39"/>
      <c r="J9" s="39"/>
      <c r="K9" s="39"/>
    </row>
    <row r="10">
      <c r="A10" s="106" t="s">
        <v>92</v>
      </c>
      <c r="B10" s="106"/>
      <c r="C10" s="106"/>
      <c r="D10" s="106"/>
      <c r="E10" s="106"/>
      <c r="F10" s="106"/>
      <c r="G10" s="106"/>
      <c r="H10" s="106"/>
      <c r="I10" s="39"/>
      <c r="J10" s="39"/>
      <c r="K10" s="39"/>
    </row>
    <row r="11">
      <c r="A11" s="39" t="s">
        <v>433</v>
      </c>
      <c r="B11" s="39"/>
      <c r="C11" s="39"/>
      <c r="D11" s="39"/>
      <c r="E11" s="39"/>
      <c r="F11" s="39"/>
      <c r="G11" s="39"/>
      <c r="H11" s="39"/>
      <c r="I11" s="39"/>
      <c r="J11" s="39"/>
      <c r="K11" s="39"/>
    </row>
    <row r="12">
      <c r="A12" s="39" t="s">
        <v>434</v>
      </c>
      <c r="B12" s="39"/>
      <c r="C12" s="39"/>
      <c r="D12" s="39"/>
      <c r="E12" s="39"/>
      <c r="F12" s="39"/>
      <c r="G12" s="39"/>
      <c r="H12" s="39"/>
      <c r="I12" s="39"/>
      <c r="J12" s="39"/>
      <c r="K12" s="39"/>
    </row>
    <row r="13">
      <c r="A13" s="104" t="s">
        <v>435</v>
      </c>
      <c r="B13" s="104"/>
      <c r="C13" s="104"/>
      <c r="D13" s="104"/>
      <c r="E13" s="191"/>
      <c r="G13" s="39"/>
      <c r="H13" s="39"/>
      <c r="I13" s="39"/>
      <c r="J13" s="39"/>
      <c r="K13" s="39"/>
    </row>
    <row r="14">
      <c r="A14" s="104"/>
      <c r="B14" s="104"/>
      <c r="C14" s="104"/>
      <c r="D14" s="104"/>
      <c r="E14" s="191"/>
      <c r="G14" s="39"/>
      <c r="H14" s="39"/>
      <c r="I14" s="39"/>
      <c r="J14" s="39"/>
      <c r="K14" s="39"/>
    </row>
    <row r="15">
      <c r="A15" s="39" t="s">
        <v>436</v>
      </c>
      <c r="B15" s="39"/>
      <c r="C15" s="39"/>
      <c r="D15" s="39"/>
      <c r="E15" s="39"/>
      <c r="F15" s="39"/>
      <c r="G15" s="39"/>
      <c r="H15" s="39"/>
      <c r="I15" s="39"/>
      <c r="J15" s="39"/>
      <c r="K15" s="39"/>
    </row>
    <row r="16">
      <c r="A16" s="39"/>
      <c r="B16" s="39"/>
      <c r="C16" s="39"/>
      <c r="D16" s="39"/>
      <c r="E16" s="39"/>
      <c r="F16" s="39"/>
      <c r="G16" s="39"/>
      <c r="H16" s="39"/>
      <c r="I16" s="39"/>
      <c r="J16" s="39"/>
      <c r="K16" s="3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F1:G1"/>
    <mergeCell ref="B4:I4"/>
    <mergeCell ref="B5:C5"/>
    <mergeCell ref="E5:F5"/>
    <mergeCell ref="H5:I5"/>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8.86"/>
    <col customWidth="1" min="3" max="3" width="39.43"/>
    <col customWidth="1" min="4" max="4" width="7.43"/>
    <col customWidth="1" min="5" max="5" width="17.0"/>
    <col customWidth="1" min="6" max="6" width="22.71"/>
    <col customWidth="1" min="7" max="26" width="8.86"/>
  </cols>
  <sheetData>
    <row r="1">
      <c r="A1" s="94" t="s">
        <v>437</v>
      </c>
      <c r="F1" s="205" t="s">
        <v>50</v>
      </c>
      <c r="I1" s="12"/>
    </row>
    <row r="2">
      <c r="E2" s="17"/>
    </row>
    <row r="3">
      <c r="A3" s="206" t="s">
        <v>40</v>
      </c>
      <c r="B3" s="206"/>
      <c r="C3" s="206"/>
      <c r="D3" s="206"/>
      <c r="E3" s="206"/>
      <c r="F3" s="206"/>
      <c r="H3" s="12"/>
    </row>
    <row r="4">
      <c r="A4" s="207" t="s">
        <v>438</v>
      </c>
      <c r="B4" s="207" t="s">
        <v>439</v>
      </c>
      <c r="C4" s="207" t="s">
        <v>440</v>
      </c>
      <c r="D4" s="208" t="s">
        <v>348</v>
      </c>
      <c r="E4" s="209" t="s">
        <v>441</v>
      </c>
      <c r="F4" s="210" t="s">
        <v>442</v>
      </c>
    </row>
    <row r="5">
      <c r="A5" s="114" t="s">
        <v>443</v>
      </c>
      <c r="B5" s="114" t="s">
        <v>444</v>
      </c>
      <c r="C5" s="114" t="s">
        <v>445</v>
      </c>
      <c r="D5" s="159">
        <v>1084.8963868000003</v>
      </c>
      <c r="E5" s="104">
        <v>68.28173448393277</v>
      </c>
      <c r="F5" s="104">
        <v>80.39222790512864</v>
      </c>
    </row>
    <row r="6">
      <c r="A6" s="114" t="s">
        <v>443</v>
      </c>
      <c r="B6" s="114" t="s">
        <v>446</v>
      </c>
      <c r="C6" s="114" t="s">
        <v>447</v>
      </c>
      <c r="D6" s="159">
        <v>662.7622704</v>
      </c>
      <c r="E6" s="104">
        <v>70.5745713053525</v>
      </c>
      <c r="F6" s="104">
        <v>73.2958276506032</v>
      </c>
    </row>
    <row r="7">
      <c r="A7" s="114" t="s">
        <v>443</v>
      </c>
      <c r="B7" s="114" t="s">
        <v>448</v>
      </c>
      <c r="C7" s="114" t="s">
        <v>449</v>
      </c>
      <c r="D7" s="159">
        <v>1422.4226132</v>
      </c>
      <c r="E7" s="104">
        <v>135.4826266295708</v>
      </c>
      <c r="F7" s="104">
        <v>136.88444133064664</v>
      </c>
    </row>
    <row r="8">
      <c r="A8" s="114" t="s">
        <v>443</v>
      </c>
      <c r="B8" s="114" t="s">
        <v>450</v>
      </c>
      <c r="C8" s="114" t="s">
        <v>451</v>
      </c>
      <c r="D8" s="159">
        <v>407.4196631</v>
      </c>
      <c r="E8" s="104">
        <v>106.13590760838417</v>
      </c>
      <c r="F8" s="104">
        <v>107.2780984006011</v>
      </c>
    </row>
    <row r="9">
      <c r="A9" s="114" t="s">
        <v>443</v>
      </c>
      <c r="B9" s="114" t="s">
        <v>452</v>
      </c>
      <c r="C9" s="114" t="s">
        <v>453</v>
      </c>
      <c r="D9" s="159">
        <v>1107.5222981</v>
      </c>
      <c r="E9" s="104">
        <v>105.3298491744969</v>
      </c>
      <c r="F9" s="104">
        <v>104.05019499437928</v>
      </c>
    </row>
    <row r="10">
      <c r="A10" s="114" t="s">
        <v>443</v>
      </c>
      <c r="B10" s="114" t="s">
        <v>454</v>
      </c>
      <c r="C10" s="114" t="s">
        <v>455</v>
      </c>
      <c r="D10" s="159">
        <v>400.1594520000001</v>
      </c>
      <c r="E10" s="104">
        <v>62.92834405571973</v>
      </c>
      <c r="F10" s="104">
        <v>58.83213919830354</v>
      </c>
    </row>
    <row r="11">
      <c r="A11" s="114" t="s">
        <v>443</v>
      </c>
      <c r="B11" s="114" t="s">
        <v>456</v>
      </c>
      <c r="C11" s="114" t="s">
        <v>457</v>
      </c>
      <c r="D11" s="159">
        <v>296.0906396</v>
      </c>
      <c r="E11" s="104">
        <v>95.05073372112433</v>
      </c>
      <c r="F11" s="104">
        <v>95.0937168363594</v>
      </c>
    </row>
    <row r="12">
      <c r="A12" s="114" t="s">
        <v>443</v>
      </c>
      <c r="B12" s="114" t="s">
        <v>458</v>
      </c>
      <c r="C12" s="114" t="s">
        <v>459</v>
      </c>
      <c r="D12" s="159">
        <v>1277.6435685</v>
      </c>
      <c r="E12" s="104">
        <v>98.44816648854238</v>
      </c>
      <c r="F12" s="104">
        <v>101.03373672113996</v>
      </c>
    </row>
    <row r="13">
      <c r="A13" s="114" t="s">
        <v>443</v>
      </c>
      <c r="B13" s="114" t="s">
        <v>460</v>
      </c>
      <c r="C13" s="114" t="s">
        <v>461</v>
      </c>
      <c r="D13" s="159">
        <v>482.3564314999999</v>
      </c>
      <c r="E13" s="104">
        <v>90.0523544731536</v>
      </c>
      <c r="F13" s="104">
        <v>84.76819551587981</v>
      </c>
    </row>
    <row r="14">
      <c r="A14" s="114" t="s">
        <v>443</v>
      </c>
      <c r="B14" s="114" t="s">
        <v>462</v>
      </c>
      <c r="C14" s="114" t="s">
        <v>463</v>
      </c>
      <c r="D14" s="159">
        <v>294.77145930000006</v>
      </c>
      <c r="E14" s="104">
        <v>119.15446278285759</v>
      </c>
      <c r="F14" s="104">
        <v>123.06697618467817</v>
      </c>
    </row>
    <row r="15">
      <c r="A15" s="114" t="s">
        <v>464</v>
      </c>
      <c r="B15" s="114" t="s">
        <v>465</v>
      </c>
      <c r="C15" s="114" t="s">
        <v>466</v>
      </c>
      <c r="D15" s="159">
        <v>1999.0</v>
      </c>
      <c r="E15" s="104">
        <v>106.36961926168097</v>
      </c>
      <c r="F15" s="104">
        <v>115.5274187802304</v>
      </c>
    </row>
    <row r="16">
      <c r="A16" s="114" t="s">
        <v>464</v>
      </c>
      <c r="B16" s="114" t="s">
        <v>467</v>
      </c>
      <c r="C16" s="114" t="s">
        <v>468</v>
      </c>
      <c r="D16" s="159">
        <v>1204.0</v>
      </c>
      <c r="E16" s="104">
        <v>76.93271071511639</v>
      </c>
      <c r="F16" s="104">
        <v>77.5736576836882</v>
      </c>
    </row>
    <row r="17">
      <c r="A17" s="114" t="s">
        <v>464</v>
      </c>
      <c r="B17" s="114" t="s">
        <v>469</v>
      </c>
      <c r="C17" s="114" t="s">
        <v>470</v>
      </c>
      <c r="D17" s="159">
        <v>1496.0</v>
      </c>
      <c r="E17" s="104">
        <v>92.88815731876099</v>
      </c>
      <c r="F17" s="104">
        <v>94.76100194647061</v>
      </c>
    </row>
    <row r="18">
      <c r="A18" s="114" t="s">
        <v>464</v>
      </c>
      <c r="B18" s="114" t="s">
        <v>471</v>
      </c>
      <c r="C18" s="114" t="s">
        <v>472</v>
      </c>
      <c r="D18" s="159">
        <v>284.0</v>
      </c>
      <c r="E18" s="104">
        <v>96.49885832336632</v>
      </c>
      <c r="F18" s="104">
        <v>94.69039306372315</v>
      </c>
    </row>
    <row r="19">
      <c r="A19" s="114" t="s">
        <v>473</v>
      </c>
      <c r="B19" s="114" t="s">
        <v>474</v>
      </c>
      <c r="C19" s="114" t="s">
        <v>475</v>
      </c>
      <c r="D19" s="159">
        <v>515.9552192</v>
      </c>
      <c r="E19" s="104">
        <v>81.30272438190384</v>
      </c>
      <c r="F19" s="104">
        <v>82.7749808578926</v>
      </c>
    </row>
    <row r="20">
      <c r="A20" s="114" t="s">
        <v>464</v>
      </c>
      <c r="B20" s="114" t="s">
        <v>476</v>
      </c>
      <c r="C20" s="114" t="s">
        <v>477</v>
      </c>
      <c r="D20" s="159">
        <v>639.0</v>
      </c>
      <c r="E20" s="104">
        <v>94.28310901134053</v>
      </c>
      <c r="F20" s="104">
        <v>97.28994172887992</v>
      </c>
    </row>
    <row r="21" ht="15.75" customHeight="1">
      <c r="A21" s="114" t="s">
        <v>478</v>
      </c>
      <c r="B21" s="114" t="s">
        <v>479</v>
      </c>
      <c r="C21" s="114" t="s">
        <v>480</v>
      </c>
      <c r="D21" s="159">
        <v>1315.8186866</v>
      </c>
      <c r="E21" s="104">
        <v>124.2840344416224</v>
      </c>
      <c r="F21" s="104">
        <v>112.14872291760526</v>
      </c>
    </row>
    <row r="22" ht="15.75" customHeight="1">
      <c r="A22" s="114" t="s">
        <v>478</v>
      </c>
      <c r="B22" s="114" t="s">
        <v>481</v>
      </c>
      <c r="C22" s="114" t="s">
        <v>482</v>
      </c>
      <c r="D22" s="159">
        <v>1321.6936038</v>
      </c>
      <c r="E22" s="104">
        <v>109.79518731397155</v>
      </c>
      <c r="F22" s="104">
        <v>108.71451290404822</v>
      </c>
    </row>
    <row r="23" ht="15.75" customHeight="1">
      <c r="A23" s="114" t="s">
        <v>478</v>
      </c>
      <c r="B23" s="114" t="s">
        <v>483</v>
      </c>
      <c r="C23" s="114" t="s">
        <v>484</v>
      </c>
      <c r="D23" s="159">
        <v>605.8850232</v>
      </c>
      <c r="E23" s="104">
        <v>94.21875700943299</v>
      </c>
      <c r="F23" s="104">
        <v>92.65595105174883</v>
      </c>
    </row>
    <row r="24" ht="15.75" customHeight="1">
      <c r="A24" s="114" t="s">
        <v>478</v>
      </c>
      <c r="B24" s="114" t="s">
        <v>485</v>
      </c>
      <c r="C24" s="114" t="s">
        <v>486</v>
      </c>
      <c r="D24" s="159">
        <v>1018.2256284</v>
      </c>
      <c r="E24" s="104">
        <v>170.17082307325919</v>
      </c>
      <c r="F24" s="104">
        <v>169.97818619991847</v>
      </c>
    </row>
    <row r="25" ht="15.75" customHeight="1">
      <c r="A25" s="114" t="s">
        <v>478</v>
      </c>
      <c r="B25" s="114" t="s">
        <v>487</v>
      </c>
      <c r="C25" s="114" t="s">
        <v>488</v>
      </c>
      <c r="D25" s="159">
        <v>131.26827699999998</v>
      </c>
      <c r="E25" s="104">
        <v>206.39666194968552</v>
      </c>
      <c r="F25" s="104">
        <v>246.1931844257022</v>
      </c>
    </row>
    <row r="26" ht="15.75" customHeight="1">
      <c r="A26" s="114" t="s">
        <v>478</v>
      </c>
      <c r="B26" s="114" t="s">
        <v>489</v>
      </c>
      <c r="C26" s="114" t="s">
        <v>490</v>
      </c>
      <c r="D26" s="159">
        <v>764.377058</v>
      </c>
      <c r="E26" s="104">
        <v>85.1940337866229</v>
      </c>
      <c r="F26" s="104">
        <v>82.47112927746659</v>
      </c>
    </row>
    <row r="27" ht="15.75" customHeight="1">
      <c r="A27" s="114" t="s">
        <v>478</v>
      </c>
      <c r="B27" s="114" t="s">
        <v>491</v>
      </c>
      <c r="C27" s="114" t="s">
        <v>492</v>
      </c>
      <c r="D27" s="159">
        <v>843.7317229999999</v>
      </c>
      <c r="E27" s="104">
        <v>118.79078191722266</v>
      </c>
      <c r="F27" s="104">
        <v>114.88104014515199</v>
      </c>
    </row>
    <row r="28" ht="15.75" customHeight="1">
      <c r="A28" s="114" t="s">
        <v>493</v>
      </c>
      <c r="B28" s="114" t="s">
        <v>494</v>
      </c>
      <c r="C28" s="114" t="s">
        <v>495</v>
      </c>
      <c r="D28" s="159">
        <v>1406.66881</v>
      </c>
      <c r="E28" s="104">
        <v>110.01469632470656</v>
      </c>
      <c r="F28" s="104">
        <v>112.03705628160057</v>
      </c>
    </row>
    <row r="29" ht="15.75" customHeight="1">
      <c r="A29" s="114" t="s">
        <v>493</v>
      </c>
      <c r="B29" s="114" t="s">
        <v>496</v>
      </c>
      <c r="C29" s="114" t="s">
        <v>497</v>
      </c>
      <c r="D29" s="159">
        <v>539.33119</v>
      </c>
      <c r="E29" s="104">
        <v>104.73914605537084</v>
      </c>
      <c r="F29" s="104">
        <v>113.22904923402842</v>
      </c>
    </row>
    <row r="30" ht="15.75" customHeight="1">
      <c r="A30" s="114" t="s">
        <v>498</v>
      </c>
      <c r="B30" s="114" t="s">
        <v>499</v>
      </c>
      <c r="C30" s="114" t="s">
        <v>500</v>
      </c>
      <c r="D30" s="159">
        <v>617.0</v>
      </c>
      <c r="E30" s="104">
        <v>54.9565068682273</v>
      </c>
      <c r="F30" s="104">
        <v>54.37809536864683</v>
      </c>
    </row>
    <row r="31" ht="15.75" customHeight="1">
      <c r="A31" s="114" t="s">
        <v>498</v>
      </c>
      <c r="B31" s="114" t="s">
        <v>501</v>
      </c>
      <c r="C31" s="114" t="s">
        <v>502</v>
      </c>
      <c r="D31" s="159">
        <v>575.129996</v>
      </c>
      <c r="E31" s="104">
        <v>54.7417530914961</v>
      </c>
      <c r="F31" s="104">
        <v>54.43976040556419</v>
      </c>
    </row>
    <row r="32" ht="15.75" customHeight="1">
      <c r="A32" s="114" t="s">
        <v>498</v>
      </c>
      <c r="B32" s="114" t="s">
        <v>503</v>
      </c>
      <c r="C32" s="114" t="s">
        <v>504</v>
      </c>
      <c r="D32" s="159">
        <v>508.870004</v>
      </c>
      <c r="E32" s="104">
        <v>92.95668719299559</v>
      </c>
      <c r="F32" s="104">
        <v>95.6908795174105</v>
      </c>
    </row>
    <row r="33" ht="15.75" customHeight="1">
      <c r="A33" s="114" t="s">
        <v>505</v>
      </c>
      <c r="B33" s="114" t="s">
        <v>506</v>
      </c>
      <c r="C33" s="114" t="s">
        <v>507</v>
      </c>
      <c r="D33" s="159">
        <v>719.0</v>
      </c>
      <c r="E33" s="104">
        <v>127.59380096431809</v>
      </c>
      <c r="F33" s="104">
        <v>119.18065006476596</v>
      </c>
    </row>
    <row r="34" ht="15.75" customHeight="1">
      <c r="A34" s="114" t="s">
        <v>508</v>
      </c>
      <c r="B34" s="114" t="s">
        <v>509</v>
      </c>
      <c r="C34" s="114" t="s">
        <v>510</v>
      </c>
      <c r="D34" s="159">
        <v>490.0</v>
      </c>
      <c r="E34" s="104">
        <v>196.83220656937533</v>
      </c>
      <c r="F34" s="104">
        <v>200.4566513487575</v>
      </c>
    </row>
    <row r="35" ht="15.75" customHeight="1">
      <c r="A35" s="114" t="s">
        <v>511</v>
      </c>
      <c r="B35" s="114" t="s">
        <v>512</v>
      </c>
      <c r="C35" s="114" t="s">
        <v>513</v>
      </c>
      <c r="D35" s="159">
        <v>400.0</v>
      </c>
      <c r="E35" s="104">
        <v>88.76422446697083</v>
      </c>
      <c r="F35" s="104">
        <v>90.43108427389252</v>
      </c>
    </row>
    <row r="36" ht="15.75" customHeight="1">
      <c r="A36" s="211" t="s">
        <v>514</v>
      </c>
      <c r="B36" s="44"/>
      <c r="C36" s="44"/>
      <c r="D36" s="176">
        <v>24831.000001700002</v>
      </c>
      <c r="E36" s="111">
        <v>96.78706017188114</v>
      </c>
      <c r="F36" s="111">
        <v>96.38664176741467</v>
      </c>
    </row>
    <row r="37" ht="15.75" customHeight="1">
      <c r="A37" s="113" t="s">
        <v>195</v>
      </c>
    </row>
    <row r="38" ht="15.75" customHeight="1">
      <c r="A38" s="64" t="s">
        <v>91</v>
      </c>
      <c r="B38" s="191"/>
      <c r="C38" s="191"/>
      <c r="D38" s="191"/>
    </row>
    <row r="39" ht="15.75" customHeight="1">
      <c r="A39" s="64" t="s">
        <v>515</v>
      </c>
      <c r="B39" s="64"/>
      <c r="C39" s="64"/>
      <c r="D39" s="64"/>
      <c r="E39" s="64"/>
      <c r="F39" s="64"/>
    </row>
    <row r="40" ht="40.5" customHeight="1">
      <c r="A40" s="66" t="s">
        <v>516</v>
      </c>
    </row>
    <row r="41" ht="15.75" customHeight="1">
      <c r="A41" s="64" t="s">
        <v>517</v>
      </c>
      <c r="B41" s="64"/>
      <c r="C41" s="64"/>
      <c r="D41" s="64"/>
      <c r="E41" s="64"/>
      <c r="F41" s="64"/>
    </row>
    <row r="42" ht="15.75" customHeight="1"/>
    <row r="43" ht="15.75" customHeight="1">
      <c r="A43" s="64" t="s">
        <v>518</v>
      </c>
    </row>
    <row r="44" ht="15.75" customHeight="1">
      <c r="A44" s="39"/>
      <c r="B44" s="39"/>
      <c r="C44" s="39"/>
      <c r="D44" s="191"/>
    </row>
    <row r="45" ht="15.75" customHeight="1">
      <c r="A45" s="39"/>
      <c r="B45" s="39"/>
      <c r="C45" s="39"/>
      <c r="D45" s="191"/>
    </row>
    <row r="46" ht="15.75" customHeight="1">
      <c r="A46" s="212"/>
      <c r="B46" s="39"/>
      <c r="C46" s="39"/>
      <c r="D46" s="191"/>
    </row>
    <row r="47" ht="15.75" customHeight="1">
      <c r="A47" s="39"/>
      <c r="B47" s="39"/>
      <c r="C47" s="39"/>
      <c r="D47" s="191"/>
    </row>
    <row r="48" ht="15.75" customHeight="1">
      <c r="A48" s="39"/>
      <c r="B48" s="39"/>
      <c r="C48" s="39"/>
      <c r="D48" s="19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7:H37"/>
    <mergeCell ref="A40:F40"/>
    <mergeCell ref="A43:J43"/>
  </mergeCells>
  <hyperlinks>
    <hyperlink display="Return to contents" location="Contents!A1" ref="F1"/>
  </hyperlink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20.43"/>
    <col customWidth="1" min="3" max="3" width="7.43"/>
    <col customWidth="1" min="4" max="4" width="15.0"/>
    <col customWidth="1" min="5" max="5" width="10.43"/>
    <col customWidth="1" min="6" max="6" width="15.43"/>
    <col customWidth="1" min="7" max="7" width="8.71"/>
    <col customWidth="1" min="8" max="8" width="14.86"/>
    <col customWidth="1" min="9" max="9" width="9.43"/>
    <col customWidth="1" min="10" max="10" width="8.86"/>
    <col customWidth="1" min="11" max="11" width="28.29"/>
    <col customWidth="1" min="12" max="12" width="8.86"/>
    <col customWidth="1" min="13" max="13" width="35.29"/>
    <col customWidth="1" min="14" max="26" width="8.86"/>
  </cols>
  <sheetData>
    <row r="1">
      <c r="A1" s="94" t="s">
        <v>519</v>
      </c>
      <c r="I1" s="213" t="s">
        <v>50</v>
      </c>
      <c r="J1" s="214"/>
      <c r="K1" s="12"/>
    </row>
    <row r="2">
      <c r="H2" s="95"/>
      <c r="I2" s="95"/>
    </row>
    <row r="3">
      <c r="A3" s="33" t="s">
        <v>520</v>
      </c>
      <c r="B3" s="33"/>
      <c r="C3" s="33"/>
      <c r="D3" s="33"/>
      <c r="E3" s="33"/>
      <c r="F3" s="33"/>
      <c r="G3" s="33"/>
      <c r="H3" s="33"/>
      <c r="I3" s="42"/>
      <c r="J3" s="17"/>
    </row>
    <row r="4">
      <c r="A4" s="97" t="s">
        <v>120</v>
      </c>
      <c r="B4" s="97" t="s">
        <v>521</v>
      </c>
      <c r="C4" s="98" t="s">
        <v>122</v>
      </c>
      <c r="D4" s="99"/>
      <c r="E4" s="98" t="s">
        <v>123</v>
      </c>
      <c r="F4" s="99"/>
      <c r="G4" s="98" t="s">
        <v>53</v>
      </c>
      <c r="H4" s="99"/>
      <c r="I4" s="95"/>
    </row>
    <row r="5">
      <c r="A5" s="60"/>
      <c r="B5" s="60"/>
      <c r="C5" s="157" t="s">
        <v>348</v>
      </c>
      <c r="D5" s="156" t="s">
        <v>522</v>
      </c>
      <c r="E5" s="157" t="s">
        <v>348</v>
      </c>
      <c r="F5" s="156" t="s">
        <v>522</v>
      </c>
      <c r="G5" s="157" t="s">
        <v>348</v>
      </c>
      <c r="H5" s="156" t="s">
        <v>522</v>
      </c>
      <c r="I5" s="95"/>
      <c r="J5" s="12"/>
    </row>
    <row r="6">
      <c r="A6" s="102" t="s">
        <v>217</v>
      </c>
      <c r="B6" s="97" t="s">
        <v>121</v>
      </c>
      <c r="C6" s="194"/>
      <c r="D6" s="124"/>
      <c r="E6" s="124"/>
      <c r="F6" s="124"/>
      <c r="G6" s="124"/>
      <c r="H6" s="124"/>
      <c r="I6" s="95"/>
      <c r="J6" s="12"/>
    </row>
    <row r="7">
      <c r="A7" s="39"/>
      <c r="B7" s="65" t="s">
        <v>125</v>
      </c>
      <c r="C7" s="159">
        <v>21527.0</v>
      </c>
      <c r="D7" s="104">
        <v>889.1251408425107</v>
      </c>
      <c r="E7" s="159">
        <v>12546.0</v>
      </c>
      <c r="F7" s="104">
        <v>548.3779883016192</v>
      </c>
      <c r="G7" s="159">
        <v>34073.0</v>
      </c>
      <c r="H7" s="104">
        <v>723.5746494677618</v>
      </c>
      <c r="I7" s="95"/>
      <c r="J7" s="215"/>
    </row>
    <row r="8">
      <c r="A8" s="39"/>
      <c r="B8" s="65" t="s">
        <v>129</v>
      </c>
      <c r="C8" s="159">
        <v>2599.0</v>
      </c>
      <c r="D8" s="104">
        <v>156.85834285407344</v>
      </c>
      <c r="E8" s="159">
        <v>5096.0</v>
      </c>
      <c r="F8" s="104">
        <v>324.2247967073623</v>
      </c>
      <c r="G8" s="159">
        <v>7695.0</v>
      </c>
      <c r="H8" s="104">
        <v>238.3343172302548</v>
      </c>
      <c r="I8" s="95"/>
      <c r="J8" s="215"/>
    </row>
    <row r="9">
      <c r="A9" s="39"/>
      <c r="B9" s="65" t="s">
        <v>133</v>
      </c>
      <c r="C9" s="159">
        <v>2101.0</v>
      </c>
      <c r="D9" s="104">
        <v>112.21420361563672</v>
      </c>
      <c r="E9" s="159">
        <v>4552.0</v>
      </c>
      <c r="F9" s="104">
        <v>241.64526877993026</v>
      </c>
      <c r="G9" s="159">
        <v>6653.0</v>
      </c>
      <c r="H9" s="104">
        <v>177.12686015817087</v>
      </c>
      <c r="I9" s="95"/>
      <c r="J9" s="215"/>
    </row>
    <row r="10">
      <c r="A10" s="39"/>
      <c r="B10" s="65" t="s">
        <v>137</v>
      </c>
      <c r="C10" s="159">
        <v>1923.0</v>
      </c>
      <c r="D10" s="104">
        <v>115.4400981150787</v>
      </c>
      <c r="E10" s="159">
        <v>4344.0</v>
      </c>
      <c r="F10" s="104">
        <v>257.390343951475</v>
      </c>
      <c r="G10" s="159">
        <v>6267.0</v>
      </c>
      <c r="H10" s="104">
        <v>186.8789339402202</v>
      </c>
      <c r="I10" s="95"/>
      <c r="J10" s="215"/>
      <c r="L10" s="216"/>
      <c r="M10" s="216"/>
    </row>
    <row r="11">
      <c r="A11" s="39"/>
      <c r="B11" s="65" t="s">
        <v>141</v>
      </c>
      <c r="C11" s="159">
        <v>1800.0</v>
      </c>
      <c r="D11" s="104">
        <v>113.66722026812835</v>
      </c>
      <c r="E11" s="159">
        <v>4107.0</v>
      </c>
      <c r="F11" s="104">
        <v>251.47689865976955</v>
      </c>
      <c r="G11" s="159">
        <v>5907.0</v>
      </c>
      <c r="H11" s="104">
        <v>183.6341468115678</v>
      </c>
      <c r="I11" s="95"/>
      <c r="J11" s="215"/>
    </row>
    <row r="12">
      <c r="A12" s="39"/>
      <c r="B12" s="65" t="s">
        <v>145</v>
      </c>
      <c r="C12" s="159">
        <v>1503.0</v>
      </c>
      <c r="D12" s="104">
        <v>105.38080120258915</v>
      </c>
      <c r="E12" s="159">
        <v>3206.0</v>
      </c>
      <c r="F12" s="104">
        <v>214.84321337362144</v>
      </c>
      <c r="G12" s="159">
        <v>4709.0</v>
      </c>
      <c r="H12" s="104">
        <v>161.34962157020695</v>
      </c>
      <c r="I12" s="95"/>
      <c r="J12" s="215"/>
    </row>
    <row r="13">
      <c r="A13" s="39"/>
      <c r="B13" s="65" t="s">
        <v>149</v>
      </c>
      <c r="C13" s="159">
        <v>1055.0</v>
      </c>
      <c r="D13" s="104">
        <v>95.76596432241269</v>
      </c>
      <c r="E13" s="159">
        <v>2293.0</v>
      </c>
      <c r="F13" s="104">
        <v>198.23190625956363</v>
      </c>
      <c r="G13" s="159">
        <v>3348.0</v>
      </c>
      <c r="H13" s="104">
        <v>148.2485155222572</v>
      </c>
      <c r="I13" s="95"/>
      <c r="J13" s="215"/>
    </row>
    <row r="14">
      <c r="A14" s="39"/>
      <c r="B14" s="65" t="s">
        <v>153</v>
      </c>
      <c r="C14" s="159">
        <v>838.0</v>
      </c>
      <c r="D14" s="104">
        <v>110.97838437720998</v>
      </c>
      <c r="E14" s="159">
        <v>2134.0</v>
      </c>
      <c r="F14" s="104">
        <v>223.54491534833826</v>
      </c>
      <c r="G14" s="159">
        <v>2972.0</v>
      </c>
      <c r="H14" s="104">
        <v>173.82963292234984</v>
      </c>
      <c r="I14" s="95"/>
      <c r="J14" s="215"/>
    </row>
    <row r="15">
      <c r="A15" s="39"/>
      <c r="B15" s="217" t="s">
        <v>523</v>
      </c>
      <c r="C15" s="218">
        <v>33346.0</v>
      </c>
      <c r="D15" s="102">
        <v>276.7</v>
      </c>
      <c r="E15" s="218">
        <v>38278.0</v>
      </c>
      <c r="F15" s="102">
        <v>313.2</v>
      </c>
      <c r="G15" s="218">
        <v>71624.0</v>
      </c>
      <c r="H15" s="102">
        <v>296.5</v>
      </c>
      <c r="I15" s="95"/>
      <c r="J15" s="12"/>
    </row>
    <row r="16">
      <c r="A16" s="39"/>
      <c r="B16" s="184" t="s">
        <v>524</v>
      </c>
      <c r="C16" s="219"/>
      <c r="D16" s="124"/>
      <c r="E16" s="219"/>
      <c r="F16" s="124"/>
      <c r="G16" s="219"/>
      <c r="H16" s="124"/>
      <c r="I16" s="95"/>
      <c r="J16" s="124"/>
    </row>
    <row r="17">
      <c r="A17" s="102"/>
      <c r="B17" s="65" t="s">
        <v>525</v>
      </c>
      <c r="C17" s="160">
        <v>21810.0</v>
      </c>
      <c r="D17" s="105">
        <v>251.8</v>
      </c>
      <c r="E17" s="160">
        <v>24108.0</v>
      </c>
      <c r="F17" s="105">
        <v>273.7</v>
      </c>
      <c r="G17" s="160">
        <v>45918.0</v>
      </c>
      <c r="H17" s="105">
        <v>264.3</v>
      </c>
      <c r="I17" s="95"/>
      <c r="J17" s="105"/>
    </row>
    <row r="18">
      <c r="A18" s="39"/>
      <c r="B18" s="65" t="s">
        <v>526</v>
      </c>
      <c r="C18" s="160">
        <v>7091.0</v>
      </c>
      <c r="D18" s="105">
        <v>337.9</v>
      </c>
      <c r="E18" s="160">
        <v>8520.0</v>
      </c>
      <c r="F18" s="105">
        <v>404.4</v>
      </c>
      <c r="G18" s="160">
        <v>15611.0</v>
      </c>
      <c r="H18" s="105">
        <v>372.6</v>
      </c>
      <c r="I18" s="134"/>
      <c r="J18" s="105"/>
    </row>
    <row r="19">
      <c r="A19" s="39"/>
      <c r="B19" s="65" t="s">
        <v>527</v>
      </c>
      <c r="C19" s="160">
        <v>3262.0</v>
      </c>
      <c r="D19" s="105">
        <v>328.2</v>
      </c>
      <c r="E19" s="160">
        <v>3921.0</v>
      </c>
      <c r="F19" s="105">
        <v>408.4</v>
      </c>
      <c r="G19" s="160">
        <v>7183.0</v>
      </c>
      <c r="H19" s="105">
        <v>368.5</v>
      </c>
      <c r="I19" s="95"/>
      <c r="J19" s="105"/>
    </row>
    <row r="20">
      <c r="A20" s="39"/>
      <c r="B20" s="65" t="s">
        <v>426</v>
      </c>
      <c r="C20" s="160">
        <v>597.0</v>
      </c>
      <c r="D20" s="105">
        <v>381.2</v>
      </c>
      <c r="E20" s="160">
        <v>827.0</v>
      </c>
      <c r="F20" s="105">
        <v>584.2</v>
      </c>
      <c r="G20" s="160">
        <v>1424.0</v>
      </c>
      <c r="H20" s="105">
        <v>478.9</v>
      </c>
      <c r="I20" s="95"/>
      <c r="J20" s="105"/>
    </row>
    <row r="21" ht="15.75" customHeight="1">
      <c r="A21" s="39"/>
      <c r="B21" s="65" t="s">
        <v>528</v>
      </c>
      <c r="C21" s="160">
        <v>247.0</v>
      </c>
      <c r="D21" s="105">
        <v>221.9</v>
      </c>
      <c r="E21" s="160">
        <v>547.0</v>
      </c>
      <c r="F21" s="105">
        <v>621.2</v>
      </c>
      <c r="G21" s="160">
        <v>794.0</v>
      </c>
      <c r="H21" s="105">
        <v>403.8</v>
      </c>
      <c r="I21" s="95"/>
      <c r="J21" s="105"/>
    </row>
    <row r="22" ht="15.75" customHeight="1">
      <c r="A22" s="39"/>
      <c r="B22" s="184" t="s">
        <v>529</v>
      </c>
      <c r="C22" s="160"/>
      <c r="D22" s="105"/>
      <c r="E22" s="160"/>
      <c r="F22" s="105"/>
      <c r="G22" s="160"/>
      <c r="H22" s="105"/>
      <c r="I22" s="95"/>
      <c r="J22" s="105"/>
    </row>
    <row r="23" ht="15.75" customHeight="1">
      <c r="A23" s="39"/>
      <c r="B23" s="171" t="s">
        <v>530</v>
      </c>
      <c r="C23" s="160">
        <v>8078.0</v>
      </c>
      <c r="D23" s="105">
        <v>364.9</v>
      </c>
      <c r="E23" s="160">
        <v>9643.0</v>
      </c>
      <c r="F23" s="105">
        <v>442.5</v>
      </c>
      <c r="G23" s="160">
        <v>17721.0</v>
      </c>
      <c r="H23" s="105">
        <v>404.7</v>
      </c>
      <c r="I23" s="95"/>
      <c r="J23" s="105"/>
    </row>
    <row r="24" ht="15.75" customHeight="1">
      <c r="A24" s="39"/>
      <c r="B24" s="220">
        <v>2.0</v>
      </c>
      <c r="C24" s="160">
        <v>7562.0</v>
      </c>
      <c r="D24" s="105">
        <v>334.6</v>
      </c>
      <c r="E24" s="160">
        <v>9110.0</v>
      </c>
      <c r="F24" s="105">
        <v>397.1</v>
      </c>
      <c r="G24" s="160">
        <v>16672.0</v>
      </c>
      <c r="H24" s="105">
        <v>367.2</v>
      </c>
      <c r="I24" s="95"/>
      <c r="J24" s="105"/>
    </row>
    <row r="25" ht="15.75" customHeight="1">
      <c r="A25" s="39"/>
      <c r="B25" s="220">
        <v>3.0</v>
      </c>
      <c r="C25" s="160">
        <v>6947.0</v>
      </c>
      <c r="D25" s="105">
        <v>267.1</v>
      </c>
      <c r="E25" s="160">
        <v>7767.0</v>
      </c>
      <c r="F25" s="105">
        <v>298.8</v>
      </c>
      <c r="G25" s="160">
        <v>14714.0</v>
      </c>
      <c r="H25" s="105">
        <v>284.3</v>
      </c>
      <c r="I25" s="221"/>
      <c r="J25" s="105"/>
    </row>
    <row r="26" ht="15.75" customHeight="1">
      <c r="A26" s="39"/>
      <c r="B26" s="220">
        <v>4.0</v>
      </c>
      <c r="C26" s="160">
        <v>5673.0</v>
      </c>
      <c r="D26" s="105">
        <v>224.1</v>
      </c>
      <c r="E26" s="160">
        <v>6319.0</v>
      </c>
      <c r="F26" s="105">
        <v>247.4</v>
      </c>
      <c r="G26" s="160">
        <v>11992.0</v>
      </c>
      <c r="H26" s="105">
        <v>237.2</v>
      </c>
      <c r="I26" s="95"/>
      <c r="J26" s="105"/>
    </row>
    <row r="27" ht="15.75" customHeight="1">
      <c r="A27" s="60"/>
      <c r="B27" s="222" t="s">
        <v>531</v>
      </c>
      <c r="C27" s="223">
        <v>4732.0</v>
      </c>
      <c r="D27" s="151">
        <v>193.5</v>
      </c>
      <c r="E27" s="223">
        <v>5063.0</v>
      </c>
      <c r="F27" s="151">
        <v>202.4</v>
      </c>
      <c r="G27" s="223">
        <v>9795.0</v>
      </c>
      <c r="H27" s="151">
        <v>199.2</v>
      </c>
      <c r="I27" s="95"/>
      <c r="J27" s="105"/>
    </row>
    <row r="28" ht="15.75" customHeight="1">
      <c r="A28" s="102" t="s">
        <v>355</v>
      </c>
      <c r="B28" s="97" t="s">
        <v>121</v>
      </c>
      <c r="C28" s="39"/>
      <c r="D28" s="39"/>
      <c r="E28" s="39"/>
      <c r="F28" s="39"/>
      <c r="G28" s="39"/>
      <c r="H28" s="39"/>
      <c r="I28" s="95"/>
    </row>
    <row r="29" ht="15.75" customHeight="1">
      <c r="A29" s="39"/>
      <c r="B29" s="65" t="s">
        <v>125</v>
      </c>
      <c r="C29" s="159">
        <v>17074.0</v>
      </c>
      <c r="D29" s="104">
        <v>698.9442969150086</v>
      </c>
      <c r="E29" s="159">
        <v>10245.0</v>
      </c>
      <c r="F29" s="104">
        <v>443.91831902929863</v>
      </c>
      <c r="G29" s="159">
        <v>27319.0</v>
      </c>
      <c r="H29" s="104">
        <v>575.0540343243205</v>
      </c>
      <c r="I29" s="95"/>
      <c r="J29" s="215"/>
      <c r="L29" s="65"/>
      <c r="M29" s="65"/>
    </row>
    <row r="30" ht="15.75" customHeight="1">
      <c r="A30" s="39"/>
      <c r="B30" s="65" t="s">
        <v>129</v>
      </c>
      <c r="C30" s="159">
        <v>2612.0</v>
      </c>
      <c r="D30" s="104">
        <v>158.0209867841943</v>
      </c>
      <c r="E30" s="159">
        <v>5024.0</v>
      </c>
      <c r="F30" s="104">
        <v>322.24752252974565</v>
      </c>
      <c r="G30" s="159">
        <v>7636.0</v>
      </c>
      <c r="H30" s="104">
        <v>237.73386944873826</v>
      </c>
      <c r="I30" s="95"/>
      <c r="J30" s="215"/>
    </row>
    <row r="31" ht="15.75" customHeight="1">
      <c r="A31" s="39"/>
      <c r="B31" s="65" t="s">
        <v>133</v>
      </c>
      <c r="C31" s="159">
        <v>2298.0</v>
      </c>
      <c r="D31" s="104">
        <v>121.14508995998206</v>
      </c>
      <c r="E31" s="159">
        <v>4928.0</v>
      </c>
      <c r="F31" s="104">
        <v>258.66390226619603</v>
      </c>
      <c r="G31" s="159">
        <v>7226.0</v>
      </c>
      <c r="H31" s="104">
        <v>190.05416517406027</v>
      </c>
      <c r="I31" s="95"/>
      <c r="J31" s="215"/>
    </row>
    <row r="32" ht="15.75" customHeight="1">
      <c r="A32" s="39"/>
      <c r="B32" s="65" t="s">
        <v>137</v>
      </c>
      <c r="C32" s="159">
        <v>2177.0</v>
      </c>
      <c r="D32" s="104">
        <v>128.07426777934987</v>
      </c>
      <c r="E32" s="159">
        <v>4639.0</v>
      </c>
      <c r="F32" s="104">
        <v>268.5601148573546</v>
      </c>
      <c r="G32" s="159">
        <v>6816.0</v>
      </c>
      <c r="H32" s="104">
        <v>198.88216319366938</v>
      </c>
      <c r="I32" s="95"/>
      <c r="J32" s="215"/>
    </row>
    <row r="33" ht="15.75" customHeight="1">
      <c r="A33" s="39"/>
      <c r="B33" s="65" t="s">
        <v>141</v>
      </c>
      <c r="C33" s="159">
        <v>2009.0</v>
      </c>
      <c r="D33" s="104">
        <v>125.82949445855425</v>
      </c>
      <c r="E33" s="159">
        <v>4231.0</v>
      </c>
      <c r="F33" s="104">
        <v>257.39360233023035</v>
      </c>
      <c r="G33" s="159">
        <v>6240.0</v>
      </c>
      <c r="H33" s="104">
        <v>192.56935351320257</v>
      </c>
      <c r="I33" s="95"/>
      <c r="J33" s="215"/>
    </row>
    <row r="34" ht="15.75" customHeight="1">
      <c r="A34" s="39"/>
      <c r="B34" s="65" t="s">
        <v>145</v>
      </c>
      <c r="C34" s="159">
        <v>1466.0</v>
      </c>
      <c r="D34" s="104">
        <v>100.74784313024786</v>
      </c>
      <c r="E34" s="159">
        <v>3209.0</v>
      </c>
      <c r="F34" s="104">
        <v>210.01034017879348</v>
      </c>
      <c r="G34" s="159">
        <v>4675.0</v>
      </c>
      <c r="H34" s="104">
        <v>156.7141714530136</v>
      </c>
      <c r="I34" s="95"/>
      <c r="J34" s="215"/>
    </row>
    <row r="35" ht="15.75" customHeight="1">
      <c r="A35" s="39"/>
      <c r="B35" s="65" t="s">
        <v>149</v>
      </c>
      <c r="C35" s="159">
        <v>1042.0</v>
      </c>
      <c r="D35" s="104">
        <v>91.83035883461811</v>
      </c>
      <c r="E35" s="159">
        <v>2332.0</v>
      </c>
      <c r="F35" s="104">
        <v>194.12513412698215</v>
      </c>
      <c r="G35" s="159">
        <v>3374.0</v>
      </c>
      <c r="H35" s="104">
        <v>144.43567347092537</v>
      </c>
      <c r="I35" s="95"/>
      <c r="J35" s="215"/>
    </row>
    <row r="36" ht="15.75" customHeight="1">
      <c r="A36" s="39"/>
      <c r="B36" s="65" t="s">
        <v>153</v>
      </c>
      <c r="C36" s="159">
        <v>875.0</v>
      </c>
      <c r="D36" s="104">
        <v>110.86713302662206</v>
      </c>
      <c r="E36" s="159">
        <v>2038.0</v>
      </c>
      <c r="F36" s="104">
        <v>206.65640482752607</v>
      </c>
      <c r="G36" s="159">
        <v>2913.0</v>
      </c>
      <c r="H36" s="104">
        <v>164.07468467864624</v>
      </c>
      <c r="I36" s="95"/>
      <c r="J36" s="215"/>
    </row>
    <row r="37" ht="15.75" customHeight="1">
      <c r="A37" s="39"/>
      <c r="B37" s="217" t="s">
        <v>532</v>
      </c>
      <c r="C37" s="218">
        <v>29553.0</v>
      </c>
      <c r="D37" s="102">
        <v>242.1</v>
      </c>
      <c r="E37" s="218">
        <v>36646.0</v>
      </c>
      <c r="F37" s="102">
        <v>294.8</v>
      </c>
      <c r="G37" s="218">
        <v>66199.0</v>
      </c>
      <c r="H37" s="102">
        <v>269.6</v>
      </c>
      <c r="I37" s="95"/>
      <c r="J37" s="12"/>
    </row>
    <row r="38" ht="15.75" customHeight="1">
      <c r="A38" s="39"/>
      <c r="B38" s="184" t="s">
        <v>533</v>
      </c>
      <c r="C38" s="224"/>
      <c r="D38" s="225"/>
      <c r="E38" s="224"/>
      <c r="F38" s="225"/>
      <c r="G38" s="224"/>
      <c r="H38" s="225"/>
      <c r="I38" s="95"/>
      <c r="J38" s="225"/>
    </row>
    <row r="39" ht="15.75" customHeight="1">
      <c r="A39" s="39"/>
      <c r="B39" s="65" t="s">
        <v>525</v>
      </c>
      <c r="C39" s="159">
        <v>19110.0</v>
      </c>
      <c r="D39" s="48">
        <v>218.1</v>
      </c>
      <c r="E39" s="160">
        <v>22888.0</v>
      </c>
      <c r="F39" s="48">
        <v>255.3</v>
      </c>
      <c r="G39" s="226">
        <v>41998.0</v>
      </c>
      <c r="H39" s="105">
        <v>237.9</v>
      </c>
      <c r="I39" s="95"/>
      <c r="J39" s="105"/>
    </row>
    <row r="40" ht="15.75" customHeight="1">
      <c r="A40" s="102"/>
      <c r="B40" s="65" t="s">
        <v>526</v>
      </c>
      <c r="C40" s="159">
        <v>6478.0</v>
      </c>
      <c r="D40" s="105">
        <v>306.4</v>
      </c>
      <c r="E40" s="160">
        <v>8507.0</v>
      </c>
      <c r="F40" s="105">
        <v>396.9</v>
      </c>
      <c r="G40" s="226">
        <v>14985.0</v>
      </c>
      <c r="H40" s="105">
        <v>353.1</v>
      </c>
      <c r="I40" s="95"/>
      <c r="J40" s="105"/>
    </row>
    <row r="41" ht="15.75" customHeight="1">
      <c r="A41" s="39"/>
      <c r="B41" s="65" t="s">
        <v>527</v>
      </c>
      <c r="C41" s="159">
        <v>2868.0</v>
      </c>
      <c r="D41" s="48">
        <v>287.8</v>
      </c>
      <c r="E41" s="160">
        <v>3578.0</v>
      </c>
      <c r="F41" s="48">
        <v>370.9</v>
      </c>
      <c r="G41" s="226">
        <v>6446.0</v>
      </c>
      <c r="H41" s="105">
        <v>329.1</v>
      </c>
      <c r="I41" s="95"/>
      <c r="J41" s="105"/>
    </row>
    <row r="42" ht="15.75" customHeight="1">
      <c r="A42" s="39"/>
      <c r="B42" s="65" t="s">
        <v>426</v>
      </c>
      <c r="C42" s="159">
        <v>551.0</v>
      </c>
      <c r="D42" s="48">
        <v>360.9</v>
      </c>
      <c r="E42" s="160">
        <v>840.0</v>
      </c>
      <c r="F42" s="48">
        <v>598.5</v>
      </c>
      <c r="G42" s="226">
        <v>1391.0</v>
      </c>
      <c r="H42" s="105">
        <v>474.6</v>
      </c>
      <c r="I42" s="95"/>
      <c r="J42" s="105"/>
    </row>
    <row r="43" ht="15.75" customHeight="1">
      <c r="A43" s="39"/>
      <c r="B43" s="65" t="s">
        <v>528</v>
      </c>
      <c r="C43" s="159">
        <v>258.0</v>
      </c>
      <c r="D43" s="105">
        <v>242.0</v>
      </c>
      <c r="E43" s="160">
        <v>519.0</v>
      </c>
      <c r="F43" s="48">
        <v>602.7</v>
      </c>
      <c r="G43" s="226">
        <v>777.0</v>
      </c>
      <c r="H43" s="105">
        <v>406.4</v>
      </c>
      <c r="I43" s="95"/>
      <c r="J43" s="105"/>
    </row>
    <row r="44" ht="15.75" customHeight="1">
      <c r="A44" s="39"/>
      <c r="B44" s="184" t="s">
        <v>534</v>
      </c>
      <c r="C44" s="227"/>
      <c r="D44" s="225"/>
      <c r="E44" s="133"/>
      <c r="F44" s="225"/>
      <c r="G44" s="228"/>
      <c r="H44" s="104"/>
      <c r="I44" s="95"/>
      <c r="J44" s="104"/>
    </row>
    <row r="45" ht="15.75" customHeight="1">
      <c r="A45" s="39"/>
      <c r="B45" s="171" t="s">
        <v>530</v>
      </c>
      <c r="C45" s="160">
        <v>6880.0</v>
      </c>
      <c r="D45" s="105">
        <v>310.5</v>
      </c>
      <c r="E45" s="160">
        <v>8837.0</v>
      </c>
      <c r="F45" s="105">
        <v>402.2</v>
      </c>
      <c r="G45" s="226">
        <v>15717.0</v>
      </c>
      <c r="H45" s="105">
        <v>357.13625259</v>
      </c>
      <c r="I45" s="95"/>
      <c r="J45" s="105"/>
    </row>
    <row r="46" ht="15.75" customHeight="1">
      <c r="A46" s="39"/>
      <c r="B46" s="220">
        <v>2.0</v>
      </c>
      <c r="C46" s="160">
        <v>6819.0</v>
      </c>
      <c r="D46" s="105">
        <v>299.0</v>
      </c>
      <c r="E46" s="160">
        <v>8914.0</v>
      </c>
      <c r="F46" s="105">
        <v>383.6</v>
      </c>
      <c r="G46" s="226">
        <v>15733.0</v>
      </c>
      <c r="H46" s="105">
        <v>342.3</v>
      </c>
      <c r="I46" s="95"/>
      <c r="J46" s="105"/>
    </row>
    <row r="47" ht="15.75" customHeight="1">
      <c r="A47" s="39"/>
      <c r="B47" s="220">
        <v>3.0</v>
      </c>
      <c r="C47" s="160">
        <v>6127.0</v>
      </c>
      <c r="D47" s="105">
        <v>232.8</v>
      </c>
      <c r="E47" s="160">
        <v>7573.0</v>
      </c>
      <c r="F47" s="105">
        <v>286.3</v>
      </c>
      <c r="G47" s="226">
        <v>13700.0</v>
      </c>
      <c r="H47" s="105">
        <v>260.6</v>
      </c>
      <c r="I47" s="95"/>
      <c r="J47" s="105"/>
    </row>
    <row r="48" ht="15.75" customHeight="1">
      <c r="A48" s="39"/>
      <c r="B48" s="220">
        <v>4.0</v>
      </c>
      <c r="C48" s="160">
        <v>5184.0</v>
      </c>
      <c r="D48" s="105">
        <v>201.1</v>
      </c>
      <c r="E48" s="160">
        <v>6151.0</v>
      </c>
      <c r="F48" s="105">
        <v>235.1</v>
      </c>
      <c r="G48" s="226">
        <v>11335.0</v>
      </c>
      <c r="H48" s="105">
        <v>219.23515703</v>
      </c>
      <c r="I48" s="95"/>
      <c r="J48" s="105"/>
    </row>
    <row r="49" ht="15.75" customHeight="1">
      <c r="A49" s="60"/>
      <c r="B49" s="222" t="s">
        <v>531</v>
      </c>
      <c r="C49" s="223">
        <v>4284.0</v>
      </c>
      <c r="D49" s="151">
        <v>172.6</v>
      </c>
      <c r="E49" s="223">
        <v>4851.0</v>
      </c>
      <c r="F49" s="151">
        <v>191.4</v>
      </c>
      <c r="G49" s="229">
        <v>9099.0</v>
      </c>
      <c r="H49" s="151">
        <v>183.1</v>
      </c>
      <c r="I49" s="95"/>
      <c r="J49" s="105"/>
    </row>
    <row r="50" ht="15.75" customHeight="1">
      <c r="A50" s="102" t="s">
        <v>535</v>
      </c>
      <c r="B50" s="97" t="s">
        <v>121</v>
      </c>
      <c r="C50" s="133"/>
      <c r="D50" s="133"/>
      <c r="E50" s="133"/>
      <c r="F50" s="133"/>
      <c r="G50" s="133"/>
      <c r="H50" s="133"/>
      <c r="I50" s="95"/>
      <c r="J50" s="133"/>
    </row>
    <row r="51" ht="15.75" customHeight="1">
      <c r="A51" s="39"/>
      <c r="B51" s="65" t="s">
        <v>125</v>
      </c>
      <c r="C51" s="160">
        <v>15964.0</v>
      </c>
      <c r="D51" s="105">
        <v>654.004177859312</v>
      </c>
      <c r="E51" s="160">
        <v>9210.0</v>
      </c>
      <c r="F51" s="105">
        <v>399.4646046601601</v>
      </c>
      <c r="G51" s="160">
        <v>25174.0</v>
      </c>
      <c r="H51" s="105">
        <v>530.364270968234</v>
      </c>
      <c r="I51" s="95"/>
      <c r="J51" s="105"/>
    </row>
    <row r="52" ht="15.75" customHeight="1">
      <c r="A52" s="39"/>
      <c r="B52" s="65" t="s">
        <v>129</v>
      </c>
      <c r="C52" s="160">
        <v>2345.0</v>
      </c>
      <c r="D52" s="105">
        <v>145.31533117023147</v>
      </c>
      <c r="E52" s="160">
        <v>4448.0</v>
      </c>
      <c r="F52" s="105">
        <v>292.7980115012744</v>
      </c>
      <c r="G52" s="160">
        <v>6793.0</v>
      </c>
      <c r="H52" s="105">
        <v>216.83007391310457</v>
      </c>
      <c r="I52" s="95"/>
      <c r="J52" s="105"/>
    </row>
    <row r="53" ht="15.75" customHeight="1">
      <c r="A53" s="39"/>
      <c r="B53" s="65" t="s">
        <v>133</v>
      </c>
      <c r="C53" s="160">
        <v>2101.0</v>
      </c>
      <c r="D53" s="105">
        <v>112.14358649174187</v>
      </c>
      <c r="E53" s="160">
        <v>4185.0</v>
      </c>
      <c r="F53" s="105">
        <v>222.73208443701472</v>
      </c>
      <c r="G53" s="160">
        <v>6286.0</v>
      </c>
      <c r="H53" s="105">
        <v>167.5181149281932</v>
      </c>
      <c r="I53" s="95"/>
      <c r="J53" s="105"/>
    </row>
    <row r="54" ht="15.75" customHeight="1">
      <c r="A54" s="39"/>
      <c r="B54" s="65" t="s">
        <v>137</v>
      </c>
      <c r="C54" s="160">
        <v>1701.0</v>
      </c>
      <c r="D54" s="105">
        <v>98.4218937506437</v>
      </c>
      <c r="E54" s="160">
        <v>3585.0</v>
      </c>
      <c r="F54" s="105">
        <v>203.60965558447046</v>
      </c>
      <c r="G54" s="160">
        <v>5286.0</v>
      </c>
      <c r="H54" s="105">
        <v>151.5049028431102</v>
      </c>
      <c r="I54" s="95"/>
      <c r="J54" s="105"/>
    </row>
    <row r="55" ht="15.75" customHeight="1">
      <c r="A55" s="39"/>
      <c r="B55" s="65" t="s">
        <v>141</v>
      </c>
      <c r="C55" s="160">
        <v>1480.0</v>
      </c>
      <c r="D55" s="105">
        <v>92.12356010253103</v>
      </c>
      <c r="E55" s="160">
        <v>3262.0</v>
      </c>
      <c r="F55" s="105">
        <v>197.86653532178482</v>
      </c>
      <c r="G55" s="160">
        <v>4742.0</v>
      </c>
      <c r="H55" s="105">
        <v>145.67801410944713</v>
      </c>
      <c r="I55" s="95"/>
      <c r="J55" s="105"/>
    </row>
    <row r="56" ht="15.75" customHeight="1">
      <c r="A56" s="39"/>
      <c r="B56" s="65" t="s">
        <v>145</v>
      </c>
      <c r="C56" s="160">
        <v>1199.0</v>
      </c>
      <c r="D56" s="105">
        <v>81.58155263507054</v>
      </c>
      <c r="E56" s="160">
        <v>2383.0</v>
      </c>
      <c r="F56" s="105">
        <v>154.57775234996456</v>
      </c>
      <c r="G56" s="160">
        <v>3582.0</v>
      </c>
      <c r="H56" s="105">
        <v>118.95139464034638</v>
      </c>
      <c r="I56" s="95"/>
      <c r="J56" s="105"/>
    </row>
    <row r="57" ht="15.75" customHeight="1">
      <c r="A57" s="39"/>
      <c r="B57" s="65" t="s">
        <v>149</v>
      </c>
      <c r="C57" s="160">
        <v>854.0</v>
      </c>
      <c r="D57" s="105">
        <v>73.51225907303969</v>
      </c>
      <c r="E57" s="160">
        <v>1766.0</v>
      </c>
      <c r="F57" s="105">
        <v>142.4780695915817</v>
      </c>
      <c r="G57" s="160">
        <v>2620.0</v>
      </c>
      <c r="H57" s="105">
        <v>109.11211061136099</v>
      </c>
      <c r="I57" s="95"/>
      <c r="J57" s="105"/>
    </row>
    <row r="58" ht="15.75" customHeight="1">
      <c r="A58" s="39"/>
      <c r="B58" s="65" t="s">
        <v>153</v>
      </c>
      <c r="C58" s="160">
        <v>621.0</v>
      </c>
      <c r="D58" s="105">
        <v>75.02654924991573</v>
      </c>
      <c r="E58" s="160">
        <v>1483.0</v>
      </c>
      <c r="F58" s="105">
        <v>145.0417814221332</v>
      </c>
      <c r="G58" s="160">
        <v>2104.0</v>
      </c>
      <c r="H58" s="105">
        <v>113.71921838576002</v>
      </c>
      <c r="I58" s="95"/>
      <c r="J58" s="105"/>
    </row>
    <row r="59" ht="15.75" customHeight="1">
      <c r="A59" s="39"/>
      <c r="B59" s="217" t="s">
        <v>536</v>
      </c>
      <c r="C59" s="230">
        <v>26265.0</v>
      </c>
      <c r="D59" s="231">
        <v>215.48614074049826</v>
      </c>
      <c r="E59" s="230">
        <v>30322.0</v>
      </c>
      <c r="F59" s="231">
        <v>245.93135637150203</v>
      </c>
      <c r="G59" s="230">
        <v>56587.0</v>
      </c>
      <c r="H59" s="231">
        <v>231.69984287079586</v>
      </c>
      <c r="I59" s="95"/>
      <c r="J59" s="231"/>
    </row>
    <row r="60" ht="15.75" customHeight="1">
      <c r="A60" s="39"/>
      <c r="B60" s="39"/>
      <c r="C60" s="133"/>
      <c r="D60" s="225"/>
      <c r="E60" s="133"/>
      <c r="F60" s="225"/>
      <c r="G60" s="133"/>
      <c r="H60" s="225"/>
      <c r="I60" s="95"/>
      <c r="J60" s="225"/>
    </row>
    <row r="61" ht="15.75" customHeight="1">
      <c r="A61" s="39"/>
      <c r="B61" s="184" t="s">
        <v>537</v>
      </c>
      <c r="C61" s="224"/>
      <c r="D61" s="225"/>
      <c r="E61" s="224"/>
      <c r="F61" s="225"/>
      <c r="G61" s="224"/>
      <c r="H61" s="225"/>
      <c r="I61" s="95"/>
      <c r="J61" s="225"/>
    </row>
    <row r="62" ht="15.75" customHeight="1">
      <c r="A62" s="39"/>
      <c r="B62" s="65" t="s">
        <v>525</v>
      </c>
      <c r="C62" s="160">
        <v>16746.0</v>
      </c>
      <c r="D62" s="48">
        <v>190.1</v>
      </c>
      <c r="E62" s="160">
        <v>18473.0</v>
      </c>
      <c r="F62" s="48">
        <v>205.6</v>
      </c>
      <c r="G62" s="160">
        <v>35218.0</v>
      </c>
      <c r="H62" s="48">
        <v>198.9</v>
      </c>
      <c r="I62" s="95"/>
      <c r="J62" s="48"/>
    </row>
    <row r="63" ht="15.75" customHeight="1">
      <c r="A63" s="102"/>
      <c r="B63" s="65" t="s">
        <v>526</v>
      </c>
      <c r="C63" s="160">
        <v>5849.0</v>
      </c>
      <c r="D63" s="105">
        <v>274.4</v>
      </c>
      <c r="E63" s="160">
        <v>7148.0</v>
      </c>
      <c r="F63" s="105">
        <v>335.7</v>
      </c>
      <c r="G63" s="160">
        <v>12997.0</v>
      </c>
      <c r="H63" s="105">
        <v>306.2</v>
      </c>
      <c r="I63" s="95"/>
      <c r="J63" s="105"/>
    </row>
    <row r="64" ht="15.75" customHeight="1">
      <c r="A64" s="39"/>
      <c r="B64" s="65" t="s">
        <v>527</v>
      </c>
      <c r="C64" s="160">
        <v>2690.0</v>
      </c>
      <c r="D64" s="48">
        <v>275.3</v>
      </c>
      <c r="E64" s="160">
        <v>3183.0</v>
      </c>
      <c r="F64" s="48">
        <v>334.7</v>
      </c>
      <c r="G64" s="160">
        <v>5873.0</v>
      </c>
      <c r="H64" s="48">
        <v>305.1</v>
      </c>
      <c r="I64" s="95"/>
      <c r="J64" s="48"/>
    </row>
    <row r="65" ht="15.75" customHeight="1">
      <c r="A65" s="39"/>
      <c r="B65" s="65" t="s">
        <v>426</v>
      </c>
      <c r="C65" s="160">
        <v>520.0</v>
      </c>
      <c r="D65" s="48">
        <v>339.1</v>
      </c>
      <c r="E65" s="160">
        <v>733.0</v>
      </c>
      <c r="F65" s="48">
        <v>523.5</v>
      </c>
      <c r="G65" s="160">
        <v>1253.0</v>
      </c>
      <c r="H65" s="48">
        <v>428.3</v>
      </c>
      <c r="I65" s="95"/>
      <c r="J65" s="48"/>
    </row>
    <row r="66" ht="15.75" customHeight="1">
      <c r="A66" s="39"/>
      <c r="B66" s="65" t="s">
        <v>528</v>
      </c>
      <c r="C66" s="160">
        <v>215.0</v>
      </c>
      <c r="D66" s="48">
        <v>202.4</v>
      </c>
      <c r="E66" s="160">
        <v>539.0</v>
      </c>
      <c r="F66" s="48">
        <v>607.1</v>
      </c>
      <c r="G66" s="160">
        <v>754.0</v>
      </c>
      <c r="H66" s="48">
        <v>391.3</v>
      </c>
      <c r="I66" s="95"/>
      <c r="J66" s="48"/>
    </row>
    <row r="67" ht="15.75" customHeight="1">
      <c r="A67" s="39"/>
      <c r="B67" s="39"/>
      <c r="C67" s="159"/>
      <c r="D67" s="39"/>
      <c r="E67" s="159"/>
      <c r="F67" s="39"/>
      <c r="G67" s="159"/>
      <c r="H67" s="39"/>
      <c r="I67" s="95"/>
    </row>
    <row r="68" ht="15.75" customHeight="1">
      <c r="A68" s="39"/>
      <c r="B68" s="184" t="s">
        <v>538</v>
      </c>
      <c r="C68" s="227"/>
      <c r="D68" s="225"/>
      <c r="E68" s="227"/>
      <c r="F68" s="225"/>
      <c r="G68" s="227"/>
      <c r="H68" s="225"/>
      <c r="I68" s="95"/>
      <c r="J68" s="225"/>
    </row>
    <row r="69" ht="15.75" customHeight="1">
      <c r="A69" s="39"/>
      <c r="B69" s="171" t="s">
        <v>530</v>
      </c>
      <c r="C69" s="160">
        <v>6007.0</v>
      </c>
      <c r="D69" s="105">
        <v>271.8</v>
      </c>
      <c r="E69" s="160">
        <v>7406.0</v>
      </c>
      <c r="F69" s="105">
        <v>339.0</v>
      </c>
      <c r="G69" s="160">
        <v>13413.0</v>
      </c>
      <c r="H69" s="105">
        <v>305.9</v>
      </c>
      <c r="I69" s="95"/>
      <c r="J69" s="105"/>
    </row>
    <row r="70" ht="15.75" customHeight="1">
      <c r="A70" s="39"/>
      <c r="B70" s="220">
        <v>2.0</v>
      </c>
      <c r="C70" s="160">
        <v>6290.0</v>
      </c>
      <c r="D70" s="105">
        <v>275.9</v>
      </c>
      <c r="E70" s="160">
        <v>7413.0</v>
      </c>
      <c r="F70" s="105">
        <v>318.6</v>
      </c>
      <c r="G70" s="160">
        <v>13703.0</v>
      </c>
      <c r="H70" s="105">
        <v>298.2</v>
      </c>
      <c r="I70" s="95"/>
      <c r="J70" s="105"/>
    </row>
    <row r="71" ht="15.75" customHeight="1">
      <c r="A71" s="39"/>
      <c r="B71" s="220">
        <v>3.0</v>
      </c>
      <c r="C71" s="160">
        <v>5593.0</v>
      </c>
      <c r="D71" s="105">
        <v>210.9</v>
      </c>
      <c r="E71" s="160">
        <v>6487.0</v>
      </c>
      <c r="F71" s="105">
        <v>244.3</v>
      </c>
      <c r="G71" s="160">
        <v>12080.0</v>
      </c>
      <c r="H71" s="105">
        <v>228.6</v>
      </c>
      <c r="I71" s="95"/>
      <c r="J71" s="105"/>
    </row>
    <row r="72" ht="15.75" customHeight="1">
      <c r="A72" s="39"/>
      <c r="B72" s="220">
        <v>4.0</v>
      </c>
      <c r="C72" s="160">
        <v>4581.0</v>
      </c>
      <c r="D72" s="105">
        <v>175.8</v>
      </c>
      <c r="E72" s="160">
        <v>5093.0</v>
      </c>
      <c r="F72" s="105">
        <v>193.3</v>
      </c>
      <c r="G72" s="160">
        <v>9674.0</v>
      </c>
      <c r="H72" s="105">
        <v>185.6</v>
      </c>
      <c r="I72" s="95"/>
      <c r="J72" s="105"/>
    </row>
    <row r="73" ht="15.75" customHeight="1">
      <c r="A73" s="60"/>
      <c r="B73" s="222" t="s">
        <v>531</v>
      </c>
      <c r="C73" s="223">
        <v>3534.0</v>
      </c>
      <c r="D73" s="151">
        <v>144.3</v>
      </c>
      <c r="E73" s="223">
        <v>3668.0</v>
      </c>
      <c r="F73" s="151">
        <v>146.1</v>
      </c>
      <c r="G73" s="223">
        <v>7202.0</v>
      </c>
      <c r="H73" s="151">
        <v>146.0</v>
      </c>
      <c r="I73" s="95"/>
      <c r="J73" s="105"/>
    </row>
    <row r="74" ht="15.75" customHeight="1">
      <c r="A74" s="113" t="s">
        <v>195</v>
      </c>
      <c r="I74" s="95"/>
    </row>
    <row r="75" ht="15.75" customHeight="1">
      <c r="A75" s="65" t="s">
        <v>91</v>
      </c>
      <c r="B75" s="39"/>
      <c r="C75" s="39"/>
      <c r="D75" s="39"/>
      <c r="E75" s="39"/>
      <c r="F75" s="39"/>
      <c r="G75" s="39"/>
      <c r="I75" s="95"/>
    </row>
    <row r="76" ht="15.75" customHeight="1">
      <c r="A76" s="39" t="s">
        <v>539</v>
      </c>
      <c r="B76" s="39"/>
      <c r="C76" s="39"/>
      <c r="D76" s="39"/>
      <c r="E76" s="39"/>
      <c r="F76" s="39"/>
      <c r="G76" s="39"/>
      <c r="H76" s="39"/>
      <c r="I76" s="95"/>
    </row>
    <row r="77" ht="15.75" customHeight="1">
      <c r="A77" s="104" t="s">
        <v>540</v>
      </c>
      <c r="B77" s="104"/>
      <c r="C77" s="104"/>
      <c r="D77" s="104"/>
      <c r="E77" s="104"/>
      <c r="F77" s="104"/>
      <c r="G77" s="104"/>
      <c r="H77" s="104"/>
      <c r="I77" s="95"/>
    </row>
    <row r="78" ht="15.75" customHeight="1">
      <c r="A78" s="104" t="s">
        <v>541</v>
      </c>
      <c r="B78" s="104"/>
      <c r="C78" s="104"/>
      <c r="D78" s="104"/>
      <c r="E78" s="104"/>
      <c r="F78" s="104"/>
      <c r="G78" s="104"/>
      <c r="H78" s="104"/>
      <c r="I78" s="95"/>
    </row>
    <row r="79" ht="15.75" customHeight="1">
      <c r="I79" s="95"/>
    </row>
    <row r="80" ht="15.75" customHeight="1">
      <c r="A80" s="64" t="s">
        <v>542</v>
      </c>
    </row>
    <row r="81" ht="15.75" customHeight="1">
      <c r="I81" s="95"/>
    </row>
    <row r="82" ht="15.75" customHeight="1">
      <c r="I82" s="95"/>
    </row>
    <row r="83" ht="15.75" customHeight="1">
      <c r="I83" s="95"/>
    </row>
    <row r="84" ht="15.75" customHeight="1">
      <c r="I84" s="95"/>
    </row>
    <row r="85" ht="15.75" customHeight="1">
      <c r="I85" s="95"/>
    </row>
    <row r="86" ht="15.75" customHeight="1">
      <c r="I86" s="95"/>
    </row>
    <row r="87" ht="15.75" customHeight="1">
      <c r="I87" s="95"/>
    </row>
    <row r="88" ht="15.75" customHeight="1">
      <c r="I88" s="95"/>
    </row>
    <row r="89" ht="15.75" customHeight="1">
      <c r="I89" s="95"/>
    </row>
    <row r="90" ht="15.75" customHeight="1">
      <c r="I90" s="95"/>
    </row>
    <row r="91" ht="15.75" customHeight="1">
      <c r="I91" s="95"/>
    </row>
    <row r="92" ht="15.75" customHeight="1">
      <c r="I92" s="95"/>
    </row>
    <row r="93" ht="15.75" customHeight="1">
      <c r="I93" s="95"/>
    </row>
    <row r="94" ht="15.75" customHeight="1">
      <c r="I94" s="95"/>
    </row>
    <row r="95" ht="15.75" customHeight="1">
      <c r="I95" s="95"/>
    </row>
    <row r="96" ht="15.75" customHeight="1">
      <c r="I96" s="95"/>
    </row>
    <row r="97" ht="15.75" customHeight="1">
      <c r="I97" s="95"/>
    </row>
    <row r="98" ht="15.75" customHeight="1">
      <c r="I98" s="95"/>
    </row>
    <row r="99" ht="15.75" customHeight="1">
      <c r="I99" s="95"/>
    </row>
    <row r="100" ht="15.75" customHeight="1">
      <c r="I100" s="95"/>
    </row>
    <row r="101" ht="15.75" customHeight="1">
      <c r="I101" s="95"/>
    </row>
    <row r="102" ht="15.75" customHeight="1">
      <c r="I102" s="95"/>
    </row>
    <row r="103" ht="15.75" customHeight="1">
      <c r="I103" s="95"/>
    </row>
    <row r="104" ht="15.75" customHeight="1">
      <c r="I104" s="95"/>
    </row>
    <row r="105" ht="15.75" customHeight="1">
      <c r="I105" s="95"/>
    </row>
    <row r="106" ht="15.75" customHeight="1">
      <c r="I106" s="95"/>
    </row>
    <row r="107" ht="15.75" customHeight="1">
      <c r="I107" s="95"/>
    </row>
    <row r="108" ht="15.75" customHeight="1">
      <c r="I108" s="95"/>
    </row>
    <row r="109" ht="15.75" customHeight="1">
      <c r="I109" s="95"/>
    </row>
    <row r="110" ht="15.75" customHeight="1">
      <c r="I110" s="95"/>
    </row>
    <row r="111" ht="15.75" customHeight="1">
      <c r="I111" s="95"/>
    </row>
    <row r="112" ht="15.75" customHeight="1">
      <c r="I112" s="95"/>
    </row>
    <row r="113" ht="15.75" customHeight="1">
      <c r="I113" s="95"/>
    </row>
    <row r="114" ht="15.75" customHeight="1">
      <c r="I114" s="95"/>
    </row>
    <row r="115" ht="15.75" customHeight="1">
      <c r="I115" s="95"/>
    </row>
    <row r="116" ht="15.75" customHeight="1">
      <c r="I116" s="95"/>
    </row>
    <row r="117" ht="15.75" customHeight="1">
      <c r="I117" s="95"/>
    </row>
    <row r="118" ht="15.75" customHeight="1">
      <c r="I118" s="95"/>
    </row>
    <row r="119" ht="15.75" customHeight="1">
      <c r="I119" s="95"/>
    </row>
    <row r="120" ht="15.75" customHeight="1">
      <c r="I120" s="95"/>
    </row>
    <row r="121" ht="15.75" customHeight="1">
      <c r="I121" s="95"/>
    </row>
    <row r="122" ht="15.75" customHeight="1">
      <c r="I122" s="95"/>
    </row>
    <row r="123" ht="15.75" customHeight="1">
      <c r="I123" s="95"/>
    </row>
    <row r="124" ht="15.75" customHeight="1">
      <c r="I124" s="95"/>
    </row>
    <row r="125" ht="15.75" customHeight="1">
      <c r="I125" s="95"/>
    </row>
    <row r="126" ht="15.75" customHeight="1">
      <c r="I126" s="95"/>
    </row>
    <row r="127" ht="15.75" customHeight="1">
      <c r="I127" s="95"/>
    </row>
    <row r="128" ht="15.75" customHeight="1">
      <c r="I128" s="95"/>
    </row>
    <row r="129" ht="15.75" customHeight="1">
      <c r="I129" s="95"/>
    </row>
    <row r="130" ht="15.75" customHeight="1">
      <c r="I130" s="95"/>
    </row>
    <row r="131" ht="15.75" customHeight="1">
      <c r="I131" s="95"/>
    </row>
    <row r="132" ht="15.75" customHeight="1">
      <c r="I132" s="95"/>
    </row>
    <row r="133" ht="15.75" customHeight="1">
      <c r="I133" s="95"/>
    </row>
    <row r="134" ht="15.75" customHeight="1">
      <c r="I134" s="95"/>
    </row>
    <row r="135" ht="15.75" customHeight="1">
      <c r="I135" s="95"/>
    </row>
    <row r="136" ht="15.75" customHeight="1">
      <c r="I136" s="95"/>
    </row>
    <row r="137" ht="15.75" customHeight="1">
      <c r="I137" s="95"/>
    </row>
    <row r="138" ht="15.75" customHeight="1">
      <c r="I138" s="95"/>
    </row>
    <row r="139" ht="15.75" customHeight="1">
      <c r="I139" s="95"/>
    </row>
    <row r="140" ht="15.75" customHeight="1">
      <c r="I140" s="95"/>
    </row>
    <row r="141" ht="15.75" customHeight="1">
      <c r="I141" s="95"/>
    </row>
    <row r="142" ht="15.75" customHeight="1">
      <c r="I142" s="95"/>
    </row>
    <row r="143" ht="15.75" customHeight="1">
      <c r="I143" s="95"/>
    </row>
    <row r="144" ht="15.75" customHeight="1">
      <c r="I144" s="95"/>
    </row>
    <row r="145" ht="15.75" customHeight="1">
      <c r="I145" s="95"/>
    </row>
    <row r="146" ht="15.75" customHeight="1">
      <c r="I146" s="95"/>
    </row>
    <row r="147" ht="15.75" customHeight="1">
      <c r="I147" s="95"/>
    </row>
    <row r="148" ht="15.75" customHeight="1">
      <c r="I148" s="95"/>
    </row>
    <row r="149" ht="15.75" customHeight="1">
      <c r="I149" s="95"/>
    </row>
    <row r="150" ht="15.75" customHeight="1">
      <c r="I150" s="95"/>
    </row>
    <row r="151" ht="15.75" customHeight="1">
      <c r="I151" s="95"/>
    </row>
    <row r="152" ht="15.75" customHeight="1">
      <c r="I152" s="95"/>
    </row>
    <row r="153" ht="15.75" customHeight="1">
      <c r="I153" s="95"/>
    </row>
    <row r="154" ht="15.75" customHeight="1">
      <c r="I154" s="95"/>
    </row>
    <row r="155" ht="15.75" customHeight="1">
      <c r="I155" s="95"/>
    </row>
    <row r="156" ht="15.75" customHeight="1">
      <c r="I156" s="95"/>
    </row>
    <row r="157" ht="15.75" customHeight="1">
      <c r="I157" s="95"/>
    </row>
    <row r="158" ht="15.75" customHeight="1">
      <c r="I158" s="95"/>
    </row>
    <row r="159" ht="15.75" customHeight="1">
      <c r="I159" s="95"/>
    </row>
    <row r="160" ht="15.75" customHeight="1">
      <c r="I160" s="95"/>
    </row>
    <row r="161" ht="15.75" customHeight="1">
      <c r="I161" s="95"/>
    </row>
    <row r="162" ht="15.75" customHeight="1">
      <c r="I162" s="95"/>
    </row>
    <row r="163" ht="15.75" customHeight="1">
      <c r="I163" s="95"/>
    </row>
    <row r="164" ht="15.75" customHeight="1">
      <c r="I164" s="95"/>
    </row>
    <row r="165" ht="15.75" customHeight="1">
      <c r="I165" s="95"/>
    </row>
    <row r="166" ht="15.75" customHeight="1">
      <c r="I166" s="95"/>
    </row>
    <row r="167" ht="15.75" customHeight="1">
      <c r="I167" s="95"/>
    </row>
    <row r="168" ht="15.75" customHeight="1">
      <c r="I168" s="95"/>
    </row>
    <row r="169" ht="15.75" customHeight="1">
      <c r="I169" s="95"/>
    </row>
    <row r="170" ht="15.75" customHeight="1">
      <c r="I170" s="95"/>
    </row>
    <row r="171" ht="15.75" customHeight="1">
      <c r="I171" s="95"/>
    </row>
    <row r="172" ht="15.75" customHeight="1">
      <c r="I172" s="95"/>
    </row>
    <row r="173" ht="15.75" customHeight="1">
      <c r="I173" s="95"/>
    </row>
    <row r="174" ht="15.75" customHeight="1">
      <c r="I174" s="95"/>
    </row>
    <row r="175" ht="15.75" customHeight="1">
      <c r="I175" s="95"/>
    </row>
    <row r="176" ht="15.75" customHeight="1">
      <c r="I176" s="95"/>
    </row>
    <row r="177" ht="15.75" customHeight="1">
      <c r="I177" s="95"/>
    </row>
    <row r="178" ht="15.75" customHeight="1">
      <c r="I178" s="95"/>
    </row>
    <row r="179" ht="15.75" customHeight="1">
      <c r="I179" s="95"/>
    </row>
    <row r="180" ht="15.75" customHeight="1">
      <c r="I180" s="95"/>
    </row>
    <row r="181" ht="15.75" customHeight="1">
      <c r="I181" s="95"/>
    </row>
    <row r="182" ht="15.75" customHeight="1">
      <c r="I182" s="95"/>
    </row>
    <row r="183" ht="15.75" customHeight="1">
      <c r="I183" s="95"/>
    </row>
    <row r="184" ht="15.75" customHeight="1">
      <c r="I184" s="95"/>
    </row>
    <row r="185" ht="15.75" customHeight="1">
      <c r="I185" s="95"/>
    </row>
    <row r="186" ht="15.75" customHeight="1">
      <c r="I186" s="95"/>
    </row>
    <row r="187" ht="15.75" customHeight="1">
      <c r="I187" s="95"/>
    </row>
    <row r="188" ht="15.75" customHeight="1">
      <c r="I188" s="95"/>
    </row>
    <row r="189" ht="15.75" customHeight="1">
      <c r="I189" s="95"/>
    </row>
    <row r="190" ht="15.75" customHeight="1">
      <c r="I190" s="95"/>
    </row>
    <row r="191" ht="15.75" customHeight="1">
      <c r="I191" s="95"/>
    </row>
    <row r="192" ht="15.75" customHeight="1">
      <c r="I192" s="95"/>
    </row>
    <row r="193" ht="15.75" customHeight="1">
      <c r="I193" s="95"/>
    </row>
    <row r="194" ht="15.75" customHeight="1">
      <c r="I194" s="95"/>
    </row>
    <row r="195" ht="15.75" customHeight="1">
      <c r="I195" s="95"/>
    </row>
    <row r="196" ht="15.75" customHeight="1">
      <c r="I196" s="95"/>
    </row>
    <row r="197" ht="15.75" customHeight="1">
      <c r="I197" s="95"/>
    </row>
    <row r="198" ht="15.75" customHeight="1">
      <c r="I198" s="95"/>
    </row>
    <row r="199" ht="15.75" customHeight="1">
      <c r="I199" s="95"/>
    </row>
    <row r="200" ht="15.75" customHeight="1">
      <c r="I200" s="95"/>
    </row>
    <row r="201" ht="15.75" customHeight="1">
      <c r="I201" s="95"/>
    </row>
    <row r="202" ht="15.75" customHeight="1">
      <c r="I202" s="95"/>
    </row>
    <row r="203" ht="15.75" customHeight="1">
      <c r="I203" s="95"/>
    </row>
    <row r="204" ht="15.75" customHeight="1">
      <c r="I204" s="95"/>
    </row>
    <row r="205" ht="15.75" customHeight="1">
      <c r="I205" s="95"/>
    </row>
    <row r="206" ht="15.75" customHeight="1">
      <c r="I206" s="95"/>
    </row>
    <row r="207" ht="15.75" customHeight="1">
      <c r="I207" s="95"/>
    </row>
    <row r="208" ht="15.75" customHeight="1">
      <c r="I208" s="95"/>
    </row>
    <row r="209" ht="15.75" customHeight="1">
      <c r="I209" s="95"/>
    </row>
    <row r="210" ht="15.75" customHeight="1">
      <c r="I210" s="95"/>
    </row>
    <row r="211" ht="15.75" customHeight="1">
      <c r="I211" s="95"/>
    </row>
    <row r="212" ht="15.75" customHeight="1">
      <c r="I212" s="95"/>
    </row>
    <row r="213" ht="15.75" customHeight="1">
      <c r="I213" s="95"/>
    </row>
    <row r="214" ht="15.75" customHeight="1">
      <c r="I214" s="95"/>
    </row>
    <row r="215" ht="15.75" customHeight="1">
      <c r="I215" s="95"/>
    </row>
    <row r="216" ht="15.75" customHeight="1">
      <c r="I216" s="95"/>
    </row>
    <row r="217" ht="15.75" customHeight="1">
      <c r="I217" s="95"/>
    </row>
    <row r="218" ht="15.75" customHeight="1">
      <c r="I218" s="95"/>
    </row>
    <row r="219" ht="15.75" customHeight="1">
      <c r="I219" s="95"/>
    </row>
    <row r="220" ht="15.75" customHeight="1">
      <c r="I220" s="95"/>
    </row>
    <row r="221" ht="15.75" customHeight="1">
      <c r="I221" s="95"/>
    </row>
    <row r="222" ht="15.75" customHeight="1">
      <c r="I222" s="95"/>
    </row>
    <row r="223" ht="15.75" customHeight="1">
      <c r="I223" s="95"/>
    </row>
    <row r="224" ht="15.75" customHeight="1">
      <c r="I224" s="95"/>
    </row>
    <row r="225" ht="15.75" customHeight="1">
      <c r="I225" s="95"/>
    </row>
    <row r="226" ht="15.75" customHeight="1">
      <c r="I226" s="95"/>
    </row>
    <row r="227" ht="15.75" customHeight="1">
      <c r="I227" s="95"/>
    </row>
    <row r="228" ht="15.75" customHeight="1">
      <c r="I228" s="95"/>
    </row>
    <row r="229" ht="15.75" customHeight="1">
      <c r="I229" s="95"/>
    </row>
    <row r="230" ht="15.75" customHeight="1">
      <c r="I230" s="95"/>
    </row>
    <row r="231" ht="15.75" customHeight="1">
      <c r="I231" s="95"/>
    </row>
    <row r="232" ht="15.75" customHeight="1">
      <c r="I232" s="95"/>
    </row>
    <row r="233" ht="15.75" customHeight="1">
      <c r="I233" s="95"/>
    </row>
    <row r="234" ht="15.75" customHeight="1">
      <c r="I234" s="95"/>
    </row>
    <row r="235" ht="15.75" customHeight="1">
      <c r="I235" s="95"/>
    </row>
    <row r="236" ht="15.75" customHeight="1">
      <c r="I236" s="95"/>
    </row>
    <row r="237" ht="15.75" customHeight="1">
      <c r="I237" s="95"/>
    </row>
    <row r="238" ht="15.75" customHeight="1">
      <c r="I238" s="95"/>
    </row>
    <row r="239" ht="15.75" customHeight="1">
      <c r="I239" s="95"/>
    </row>
    <row r="240" ht="15.75" customHeight="1">
      <c r="I240" s="95"/>
    </row>
    <row r="241" ht="15.75" customHeight="1">
      <c r="I241" s="95"/>
    </row>
    <row r="242" ht="15.75" customHeight="1">
      <c r="I242" s="95"/>
    </row>
    <row r="243" ht="15.75" customHeight="1">
      <c r="I243" s="95"/>
    </row>
    <row r="244" ht="15.75" customHeight="1">
      <c r="I244" s="95"/>
    </row>
    <row r="245" ht="15.75" customHeight="1">
      <c r="I245" s="95"/>
    </row>
    <row r="246" ht="15.75" customHeight="1">
      <c r="I246" s="95"/>
    </row>
    <row r="247" ht="15.75" customHeight="1">
      <c r="I247" s="95"/>
    </row>
    <row r="248" ht="15.75" customHeight="1">
      <c r="I248" s="95"/>
    </row>
    <row r="249" ht="15.75" customHeight="1">
      <c r="I249" s="95"/>
    </row>
    <row r="250" ht="15.75" customHeight="1">
      <c r="I250" s="95"/>
    </row>
    <row r="251" ht="15.75" customHeight="1">
      <c r="I251" s="95"/>
    </row>
    <row r="252" ht="15.75" customHeight="1">
      <c r="I252" s="95"/>
    </row>
    <row r="253" ht="15.75" customHeight="1">
      <c r="I253" s="95"/>
    </row>
    <row r="254" ht="15.75" customHeight="1">
      <c r="I254" s="95"/>
    </row>
    <row r="255" ht="15.75" customHeight="1">
      <c r="I255" s="95"/>
    </row>
    <row r="256" ht="15.75" customHeight="1">
      <c r="I256" s="95"/>
    </row>
    <row r="257" ht="15.75" customHeight="1">
      <c r="I257" s="95"/>
    </row>
    <row r="258" ht="15.75" customHeight="1">
      <c r="I258" s="95"/>
    </row>
    <row r="259" ht="15.75" customHeight="1">
      <c r="I259" s="95"/>
    </row>
    <row r="260" ht="15.75" customHeight="1">
      <c r="I260" s="95"/>
    </row>
    <row r="261" ht="15.75" customHeight="1">
      <c r="I261" s="95"/>
    </row>
    <row r="262" ht="15.75" customHeight="1">
      <c r="I262" s="95"/>
    </row>
    <row r="263" ht="15.75" customHeight="1">
      <c r="I263" s="95"/>
    </row>
    <row r="264" ht="15.75" customHeight="1">
      <c r="I264" s="95"/>
    </row>
    <row r="265" ht="15.75" customHeight="1">
      <c r="I265" s="95"/>
    </row>
    <row r="266" ht="15.75" customHeight="1">
      <c r="I266" s="95"/>
    </row>
    <row r="267" ht="15.75" customHeight="1">
      <c r="I267" s="95"/>
    </row>
    <row r="268" ht="15.75" customHeight="1">
      <c r="I268" s="95"/>
    </row>
    <row r="269" ht="15.75" customHeight="1">
      <c r="I269" s="95"/>
    </row>
    <row r="270" ht="15.75" customHeight="1">
      <c r="I270" s="95"/>
    </row>
    <row r="271" ht="15.75" customHeight="1">
      <c r="I271" s="95"/>
    </row>
    <row r="272" ht="15.75" customHeight="1">
      <c r="I272" s="95"/>
    </row>
    <row r="273" ht="15.75" customHeight="1">
      <c r="I273" s="95"/>
    </row>
    <row r="274" ht="15.75" customHeight="1">
      <c r="I274" s="95"/>
    </row>
    <row r="275" ht="15.75" customHeight="1">
      <c r="I275" s="95"/>
    </row>
    <row r="276" ht="15.75" customHeight="1">
      <c r="I276" s="95"/>
    </row>
    <row r="277" ht="15.75" customHeight="1">
      <c r="I277" s="95"/>
    </row>
    <row r="278" ht="15.75" customHeight="1">
      <c r="I278" s="95"/>
    </row>
    <row r="279" ht="15.75" customHeight="1">
      <c r="I279" s="95"/>
    </row>
    <row r="280" ht="15.75" customHeight="1">
      <c r="I280" s="95"/>
    </row>
    <row r="281" ht="15.75" customHeight="1">
      <c r="I281" s="95"/>
    </row>
    <row r="282" ht="15.75" customHeight="1">
      <c r="I282" s="95"/>
    </row>
    <row r="283" ht="15.75" customHeight="1">
      <c r="I283" s="95"/>
    </row>
    <row r="284" ht="15.75" customHeight="1">
      <c r="I284" s="95"/>
    </row>
    <row r="285" ht="15.75" customHeight="1">
      <c r="I285" s="95"/>
    </row>
    <row r="286" ht="15.75" customHeight="1">
      <c r="I286" s="95"/>
    </row>
    <row r="287" ht="15.75" customHeight="1">
      <c r="I287" s="95"/>
    </row>
    <row r="288" ht="15.75" customHeight="1">
      <c r="I288" s="95"/>
    </row>
    <row r="289" ht="15.75" customHeight="1">
      <c r="I289" s="95"/>
    </row>
    <row r="290" ht="15.75" customHeight="1">
      <c r="I290" s="95"/>
    </row>
    <row r="291" ht="15.75" customHeight="1">
      <c r="I291" s="95"/>
    </row>
    <row r="292" ht="15.75" customHeight="1">
      <c r="I292" s="95"/>
    </row>
    <row r="293" ht="15.75" customHeight="1">
      <c r="I293" s="95"/>
    </row>
    <row r="294" ht="15.75" customHeight="1">
      <c r="I294" s="95"/>
    </row>
    <row r="295" ht="15.75" customHeight="1">
      <c r="I295" s="95"/>
    </row>
    <row r="296" ht="15.75" customHeight="1">
      <c r="I296" s="95"/>
    </row>
    <row r="297" ht="15.75" customHeight="1">
      <c r="I297" s="95"/>
    </row>
    <row r="298" ht="15.75" customHeight="1">
      <c r="I298" s="95"/>
    </row>
    <row r="299" ht="15.75" customHeight="1">
      <c r="I299" s="95"/>
    </row>
    <row r="300" ht="15.75" customHeight="1">
      <c r="I300" s="95"/>
    </row>
    <row r="301" ht="15.75" customHeight="1">
      <c r="I301" s="95"/>
    </row>
    <row r="302" ht="15.75" customHeight="1">
      <c r="I302" s="95"/>
    </row>
    <row r="303" ht="15.75" customHeight="1">
      <c r="I303" s="95"/>
    </row>
    <row r="304" ht="15.75" customHeight="1">
      <c r="I304" s="95"/>
    </row>
    <row r="305" ht="15.75" customHeight="1">
      <c r="I305" s="95"/>
    </row>
    <row r="306" ht="15.75" customHeight="1">
      <c r="I306" s="95"/>
    </row>
    <row r="307" ht="15.75" customHeight="1">
      <c r="I307" s="95"/>
    </row>
    <row r="308" ht="15.75" customHeight="1">
      <c r="I308" s="95"/>
    </row>
    <row r="309" ht="15.75" customHeight="1">
      <c r="I309" s="95"/>
    </row>
    <row r="310" ht="15.75" customHeight="1">
      <c r="I310" s="95"/>
    </row>
    <row r="311" ht="15.75" customHeight="1">
      <c r="I311" s="95"/>
    </row>
    <row r="312" ht="15.75" customHeight="1">
      <c r="I312" s="95"/>
    </row>
    <row r="313" ht="15.75" customHeight="1">
      <c r="I313" s="95"/>
    </row>
    <row r="314" ht="15.75" customHeight="1">
      <c r="I314" s="95"/>
    </row>
    <row r="315" ht="15.75" customHeight="1">
      <c r="I315" s="95"/>
    </row>
    <row r="316" ht="15.75" customHeight="1">
      <c r="I316" s="95"/>
    </row>
    <row r="317" ht="15.75" customHeight="1">
      <c r="I317" s="95"/>
    </row>
    <row r="318" ht="15.75" customHeight="1">
      <c r="I318" s="95"/>
    </row>
    <row r="319" ht="15.75" customHeight="1">
      <c r="I319" s="95"/>
    </row>
    <row r="320" ht="15.75" customHeight="1">
      <c r="I320" s="95"/>
    </row>
    <row r="321" ht="15.75" customHeight="1">
      <c r="I321" s="95"/>
    </row>
    <row r="322" ht="15.75" customHeight="1">
      <c r="I322" s="95"/>
    </row>
    <row r="323" ht="15.75" customHeight="1">
      <c r="I323" s="95"/>
    </row>
    <row r="324" ht="15.75" customHeight="1">
      <c r="I324" s="95"/>
    </row>
    <row r="325" ht="15.75" customHeight="1">
      <c r="I325" s="95"/>
    </row>
    <row r="326" ht="15.75" customHeight="1">
      <c r="I326" s="95"/>
    </row>
    <row r="327" ht="15.75" customHeight="1">
      <c r="I327" s="95"/>
    </row>
    <row r="328" ht="15.75" customHeight="1">
      <c r="I328" s="95"/>
    </row>
    <row r="329" ht="15.75" customHeight="1">
      <c r="I329" s="95"/>
    </row>
    <row r="330" ht="15.75" customHeight="1">
      <c r="I330" s="95"/>
    </row>
    <row r="331" ht="15.75" customHeight="1">
      <c r="I331" s="95"/>
    </row>
    <row r="332" ht="15.75" customHeight="1">
      <c r="I332" s="95"/>
    </row>
    <row r="333" ht="15.75" customHeight="1">
      <c r="I333" s="95"/>
    </row>
    <row r="334" ht="15.75" customHeight="1">
      <c r="I334" s="95"/>
    </row>
    <row r="335" ht="15.75" customHeight="1">
      <c r="I335" s="95"/>
    </row>
    <row r="336" ht="15.75" customHeight="1">
      <c r="I336" s="95"/>
    </row>
    <row r="337" ht="15.75" customHeight="1">
      <c r="I337" s="95"/>
    </row>
    <row r="338" ht="15.75" customHeight="1">
      <c r="I338" s="95"/>
    </row>
    <row r="339" ht="15.75" customHeight="1">
      <c r="I339" s="95"/>
    </row>
    <row r="340" ht="15.75" customHeight="1">
      <c r="I340" s="95"/>
    </row>
    <row r="341" ht="15.75" customHeight="1">
      <c r="I341" s="95"/>
    </row>
    <row r="342" ht="15.75" customHeight="1">
      <c r="I342" s="95"/>
    </row>
    <row r="343" ht="15.75" customHeight="1">
      <c r="I343" s="95"/>
    </row>
    <row r="344" ht="15.75" customHeight="1">
      <c r="I344" s="95"/>
    </row>
    <row r="345" ht="15.75" customHeight="1">
      <c r="I345" s="95"/>
    </row>
    <row r="346" ht="15.75" customHeight="1">
      <c r="I346" s="95"/>
    </row>
    <row r="347" ht="15.75" customHeight="1">
      <c r="I347" s="95"/>
    </row>
    <row r="348" ht="15.75" customHeight="1">
      <c r="I348" s="95"/>
    </row>
    <row r="349" ht="15.75" customHeight="1">
      <c r="I349" s="95"/>
    </row>
    <row r="350" ht="15.75" customHeight="1">
      <c r="I350" s="95"/>
    </row>
    <row r="351" ht="15.75" customHeight="1">
      <c r="I351" s="95"/>
    </row>
    <row r="352" ht="15.75" customHeight="1">
      <c r="I352" s="95"/>
    </row>
    <row r="353" ht="15.75" customHeight="1">
      <c r="I353" s="95"/>
    </row>
    <row r="354" ht="15.75" customHeight="1">
      <c r="I354" s="95"/>
    </row>
    <row r="355" ht="15.75" customHeight="1">
      <c r="I355" s="95"/>
    </row>
    <row r="356" ht="15.75" customHeight="1">
      <c r="I356" s="95"/>
    </row>
    <row r="357" ht="15.75" customHeight="1">
      <c r="I357" s="95"/>
    </row>
    <row r="358" ht="15.75" customHeight="1">
      <c r="I358" s="95"/>
    </row>
    <row r="359" ht="15.75" customHeight="1">
      <c r="I359" s="95"/>
    </row>
    <row r="360" ht="15.75" customHeight="1">
      <c r="I360" s="95"/>
    </row>
    <row r="361" ht="15.75" customHeight="1">
      <c r="I361" s="95"/>
    </row>
    <row r="362" ht="15.75" customHeight="1">
      <c r="I362" s="95"/>
    </row>
    <row r="363" ht="15.75" customHeight="1">
      <c r="I363" s="95"/>
    </row>
    <row r="364" ht="15.75" customHeight="1">
      <c r="I364" s="95"/>
    </row>
    <row r="365" ht="15.75" customHeight="1">
      <c r="I365" s="95"/>
    </row>
    <row r="366" ht="15.75" customHeight="1">
      <c r="I366" s="95"/>
    </row>
    <row r="367" ht="15.75" customHeight="1">
      <c r="I367" s="95"/>
    </row>
    <row r="368" ht="15.75" customHeight="1">
      <c r="I368" s="95"/>
    </row>
    <row r="369" ht="15.75" customHeight="1">
      <c r="I369" s="95"/>
    </row>
    <row r="370" ht="15.75" customHeight="1">
      <c r="I370" s="95"/>
    </row>
    <row r="371" ht="15.75" customHeight="1">
      <c r="I371" s="95"/>
    </row>
    <row r="372" ht="15.75" customHeight="1">
      <c r="I372" s="95"/>
    </row>
    <row r="373" ht="15.75" customHeight="1">
      <c r="I373" s="95"/>
    </row>
    <row r="374" ht="15.75" customHeight="1">
      <c r="I374" s="95"/>
    </row>
    <row r="375" ht="15.75" customHeight="1">
      <c r="I375" s="95"/>
    </row>
    <row r="376" ht="15.75" customHeight="1">
      <c r="I376" s="95"/>
    </row>
    <row r="377" ht="15.75" customHeight="1">
      <c r="I377" s="95"/>
    </row>
    <row r="378" ht="15.75" customHeight="1">
      <c r="I378" s="95"/>
    </row>
    <row r="379" ht="15.75" customHeight="1">
      <c r="I379" s="95"/>
    </row>
    <row r="380" ht="15.75" customHeight="1">
      <c r="I380" s="95"/>
    </row>
    <row r="381" ht="15.75" customHeight="1">
      <c r="I381" s="95"/>
    </row>
    <row r="382" ht="15.75" customHeight="1">
      <c r="I382" s="95"/>
    </row>
    <row r="383" ht="15.75" customHeight="1">
      <c r="I383" s="95"/>
    </row>
    <row r="384" ht="15.75" customHeight="1">
      <c r="I384" s="95"/>
    </row>
    <row r="385" ht="15.75" customHeight="1">
      <c r="I385" s="95"/>
    </row>
    <row r="386" ht="15.75" customHeight="1">
      <c r="I386" s="95"/>
    </row>
    <row r="387" ht="15.75" customHeight="1">
      <c r="I387" s="95"/>
    </row>
    <row r="388" ht="15.75" customHeight="1">
      <c r="I388" s="95"/>
    </row>
    <row r="389" ht="15.75" customHeight="1">
      <c r="I389" s="95"/>
    </row>
    <row r="390" ht="15.75" customHeight="1">
      <c r="I390" s="95"/>
    </row>
    <row r="391" ht="15.75" customHeight="1">
      <c r="I391" s="95"/>
    </row>
    <row r="392" ht="15.75" customHeight="1">
      <c r="I392" s="95"/>
    </row>
    <row r="393" ht="15.75" customHeight="1">
      <c r="I393" s="95"/>
    </row>
    <row r="394" ht="15.75" customHeight="1">
      <c r="I394" s="95"/>
    </row>
    <row r="395" ht="15.75" customHeight="1">
      <c r="I395" s="95"/>
    </row>
    <row r="396" ht="15.75" customHeight="1">
      <c r="I396" s="95"/>
    </row>
    <row r="397" ht="15.75" customHeight="1">
      <c r="I397" s="95"/>
    </row>
    <row r="398" ht="15.75" customHeight="1">
      <c r="I398" s="95"/>
    </row>
    <row r="399" ht="15.75" customHeight="1">
      <c r="I399" s="95"/>
    </row>
    <row r="400" ht="15.75" customHeight="1">
      <c r="I400" s="95"/>
    </row>
    <row r="401" ht="15.75" customHeight="1">
      <c r="I401" s="95"/>
    </row>
    <row r="402" ht="15.75" customHeight="1">
      <c r="I402" s="95"/>
    </row>
    <row r="403" ht="15.75" customHeight="1">
      <c r="I403" s="95"/>
    </row>
    <row r="404" ht="15.75" customHeight="1">
      <c r="I404" s="95"/>
    </row>
    <row r="405" ht="15.75" customHeight="1">
      <c r="I405" s="95"/>
    </row>
    <row r="406" ht="15.75" customHeight="1">
      <c r="I406" s="95"/>
    </row>
    <row r="407" ht="15.75" customHeight="1">
      <c r="I407" s="95"/>
    </row>
    <row r="408" ht="15.75" customHeight="1">
      <c r="I408" s="95"/>
    </row>
    <row r="409" ht="15.75" customHeight="1">
      <c r="I409" s="95"/>
    </row>
    <row r="410" ht="15.75" customHeight="1">
      <c r="I410" s="95"/>
    </row>
    <row r="411" ht="15.75" customHeight="1">
      <c r="I411" s="95"/>
    </row>
    <row r="412" ht="15.75" customHeight="1">
      <c r="I412" s="95"/>
    </row>
    <row r="413" ht="15.75" customHeight="1">
      <c r="I413" s="95"/>
    </row>
    <row r="414" ht="15.75" customHeight="1">
      <c r="I414" s="95"/>
    </row>
    <row r="415" ht="15.75" customHeight="1">
      <c r="I415" s="95"/>
    </row>
    <row r="416" ht="15.75" customHeight="1">
      <c r="I416" s="95"/>
    </row>
    <row r="417" ht="15.75" customHeight="1">
      <c r="I417" s="95"/>
    </row>
    <row r="418" ht="15.75" customHeight="1">
      <c r="I418" s="95"/>
    </row>
    <row r="419" ht="15.75" customHeight="1">
      <c r="I419" s="95"/>
    </row>
    <row r="420" ht="15.75" customHeight="1">
      <c r="I420" s="95"/>
    </row>
    <row r="421" ht="15.75" customHeight="1">
      <c r="I421" s="95"/>
    </row>
    <row r="422" ht="15.75" customHeight="1">
      <c r="I422" s="95"/>
    </row>
    <row r="423" ht="15.75" customHeight="1">
      <c r="I423" s="95"/>
    </row>
    <row r="424" ht="15.75" customHeight="1">
      <c r="I424" s="95"/>
    </row>
    <row r="425" ht="15.75" customHeight="1">
      <c r="I425" s="95"/>
    </row>
    <row r="426" ht="15.75" customHeight="1">
      <c r="I426" s="95"/>
    </row>
    <row r="427" ht="15.75" customHeight="1">
      <c r="I427" s="95"/>
    </row>
    <row r="428" ht="15.75" customHeight="1">
      <c r="I428" s="95"/>
    </row>
    <row r="429" ht="15.75" customHeight="1">
      <c r="I429" s="95"/>
    </row>
    <row r="430" ht="15.75" customHeight="1">
      <c r="I430" s="95"/>
    </row>
    <row r="431" ht="15.75" customHeight="1">
      <c r="I431" s="95"/>
    </row>
    <row r="432" ht="15.75" customHeight="1">
      <c r="I432" s="95"/>
    </row>
    <row r="433" ht="15.75" customHeight="1">
      <c r="I433" s="95"/>
    </row>
    <row r="434" ht="15.75" customHeight="1">
      <c r="I434" s="95"/>
    </row>
    <row r="435" ht="15.75" customHeight="1">
      <c r="I435" s="95"/>
    </row>
    <row r="436" ht="15.75" customHeight="1">
      <c r="I436" s="95"/>
    </row>
    <row r="437" ht="15.75" customHeight="1">
      <c r="I437" s="95"/>
    </row>
    <row r="438" ht="15.75" customHeight="1">
      <c r="I438" s="95"/>
    </row>
    <row r="439" ht="15.75" customHeight="1">
      <c r="I439" s="95"/>
    </row>
    <row r="440" ht="15.75" customHeight="1">
      <c r="I440" s="95"/>
    </row>
    <row r="441" ht="15.75" customHeight="1">
      <c r="I441" s="95"/>
    </row>
    <row r="442" ht="15.75" customHeight="1">
      <c r="I442" s="95"/>
    </row>
    <row r="443" ht="15.75" customHeight="1">
      <c r="I443" s="95"/>
    </row>
    <row r="444" ht="15.75" customHeight="1">
      <c r="I444" s="95"/>
    </row>
    <row r="445" ht="15.75" customHeight="1">
      <c r="I445" s="95"/>
    </row>
    <row r="446" ht="15.75" customHeight="1">
      <c r="I446" s="95"/>
    </row>
    <row r="447" ht="15.75" customHeight="1">
      <c r="I447" s="95"/>
    </row>
    <row r="448" ht="15.75" customHeight="1">
      <c r="I448" s="95"/>
    </row>
    <row r="449" ht="15.75" customHeight="1">
      <c r="I449" s="95"/>
    </row>
    <row r="450" ht="15.75" customHeight="1">
      <c r="I450" s="95"/>
    </row>
    <row r="451" ht="15.75" customHeight="1">
      <c r="I451" s="95"/>
    </row>
    <row r="452" ht="15.75" customHeight="1">
      <c r="I452" s="95"/>
    </row>
    <row r="453" ht="15.75" customHeight="1">
      <c r="I453" s="95"/>
    </row>
    <row r="454" ht="15.75" customHeight="1">
      <c r="I454" s="95"/>
    </row>
    <row r="455" ht="15.75" customHeight="1">
      <c r="I455" s="95"/>
    </row>
    <row r="456" ht="15.75" customHeight="1">
      <c r="I456" s="95"/>
    </row>
    <row r="457" ht="15.75" customHeight="1">
      <c r="I457" s="95"/>
    </row>
    <row r="458" ht="15.75" customHeight="1">
      <c r="I458" s="95"/>
    </row>
    <row r="459" ht="15.75" customHeight="1">
      <c r="I459" s="95"/>
    </row>
    <row r="460" ht="15.75" customHeight="1">
      <c r="I460" s="95"/>
    </row>
    <row r="461" ht="15.75" customHeight="1">
      <c r="I461" s="95"/>
    </row>
    <row r="462" ht="15.75" customHeight="1">
      <c r="I462" s="95"/>
    </row>
    <row r="463" ht="15.75" customHeight="1">
      <c r="I463" s="95"/>
    </row>
    <row r="464" ht="15.75" customHeight="1">
      <c r="I464" s="95"/>
    </row>
    <row r="465" ht="15.75" customHeight="1">
      <c r="I465" s="95"/>
    </row>
    <row r="466" ht="15.75" customHeight="1">
      <c r="I466" s="95"/>
    </row>
    <row r="467" ht="15.75" customHeight="1">
      <c r="I467" s="95"/>
    </row>
    <row r="468" ht="15.75" customHeight="1">
      <c r="I468" s="95"/>
    </row>
    <row r="469" ht="15.75" customHeight="1">
      <c r="I469" s="95"/>
    </row>
    <row r="470" ht="15.75" customHeight="1">
      <c r="I470" s="95"/>
    </row>
    <row r="471" ht="15.75" customHeight="1">
      <c r="I471" s="95"/>
    </row>
    <row r="472" ht="15.75" customHeight="1">
      <c r="I472" s="95"/>
    </row>
    <row r="473" ht="15.75" customHeight="1">
      <c r="I473" s="95"/>
    </row>
    <row r="474" ht="15.75" customHeight="1">
      <c r="I474" s="95"/>
    </row>
    <row r="475" ht="15.75" customHeight="1">
      <c r="I475" s="95"/>
    </row>
    <row r="476" ht="15.75" customHeight="1">
      <c r="I476" s="95"/>
    </row>
    <row r="477" ht="15.75" customHeight="1">
      <c r="I477" s="95"/>
    </row>
    <row r="478" ht="15.75" customHeight="1">
      <c r="I478" s="95"/>
    </row>
    <row r="479" ht="15.75" customHeight="1">
      <c r="I479" s="95"/>
    </row>
    <row r="480" ht="15.75" customHeight="1">
      <c r="I480" s="95"/>
    </row>
    <row r="481" ht="15.75" customHeight="1">
      <c r="I481" s="95"/>
    </row>
    <row r="482" ht="15.75" customHeight="1">
      <c r="I482" s="95"/>
    </row>
    <row r="483" ht="15.75" customHeight="1">
      <c r="I483" s="95"/>
    </row>
    <row r="484" ht="15.75" customHeight="1">
      <c r="I484" s="95"/>
    </row>
    <row r="485" ht="15.75" customHeight="1">
      <c r="I485" s="95"/>
    </row>
    <row r="486" ht="15.75" customHeight="1">
      <c r="I486" s="95"/>
    </row>
    <row r="487" ht="15.75" customHeight="1">
      <c r="I487" s="95"/>
    </row>
    <row r="488" ht="15.75" customHeight="1">
      <c r="I488" s="95"/>
    </row>
    <row r="489" ht="15.75" customHeight="1">
      <c r="I489" s="95"/>
    </row>
    <row r="490" ht="15.75" customHeight="1">
      <c r="I490" s="95"/>
    </row>
    <row r="491" ht="15.75" customHeight="1">
      <c r="I491" s="95"/>
    </row>
    <row r="492" ht="15.75" customHeight="1">
      <c r="I492" s="95"/>
    </row>
    <row r="493" ht="15.75" customHeight="1">
      <c r="I493" s="95"/>
    </row>
    <row r="494" ht="15.75" customHeight="1">
      <c r="I494" s="95"/>
    </row>
    <row r="495" ht="15.75" customHeight="1">
      <c r="I495" s="95"/>
    </row>
    <row r="496" ht="15.75" customHeight="1">
      <c r="I496" s="95"/>
    </row>
    <row r="497" ht="15.75" customHeight="1">
      <c r="I497" s="95"/>
    </row>
    <row r="498" ht="15.75" customHeight="1">
      <c r="I498" s="95"/>
    </row>
    <row r="499" ht="15.75" customHeight="1">
      <c r="I499" s="95"/>
    </row>
    <row r="500" ht="15.75" customHeight="1">
      <c r="I500" s="95"/>
    </row>
    <row r="501" ht="15.75" customHeight="1">
      <c r="I501" s="95"/>
    </row>
    <row r="502" ht="15.75" customHeight="1">
      <c r="I502" s="95"/>
    </row>
    <row r="503" ht="15.75" customHeight="1">
      <c r="I503" s="95"/>
    </row>
    <row r="504" ht="15.75" customHeight="1">
      <c r="I504" s="95"/>
    </row>
    <row r="505" ht="15.75" customHeight="1">
      <c r="I505" s="95"/>
    </row>
    <row r="506" ht="15.75" customHeight="1">
      <c r="I506" s="95"/>
    </row>
    <row r="507" ht="15.75" customHeight="1">
      <c r="I507" s="95"/>
    </row>
    <row r="508" ht="15.75" customHeight="1">
      <c r="I508" s="95"/>
    </row>
    <row r="509" ht="15.75" customHeight="1">
      <c r="I509" s="95"/>
    </row>
    <row r="510" ht="15.75" customHeight="1">
      <c r="I510" s="95"/>
    </row>
    <row r="511" ht="15.75" customHeight="1">
      <c r="I511" s="95"/>
    </row>
    <row r="512" ht="15.75" customHeight="1">
      <c r="I512" s="95"/>
    </row>
    <row r="513" ht="15.75" customHeight="1">
      <c r="I513" s="95"/>
    </row>
    <row r="514" ht="15.75" customHeight="1">
      <c r="I514" s="95"/>
    </row>
    <row r="515" ht="15.75" customHeight="1">
      <c r="I515" s="95"/>
    </row>
    <row r="516" ht="15.75" customHeight="1">
      <c r="I516" s="95"/>
    </row>
    <row r="517" ht="15.75" customHeight="1">
      <c r="I517" s="95"/>
    </row>
    <row r="518" ht="15.75" customHeight="1">
      <c r="I518" s="95"/>
    </row>
    <row r="519" ht="15.75" customHeight="1">
      <c r="I519" s="95"/>
    </row>
    <row r="520" ht="15.75" customHeight="1">
      <c r="I520" s="95"/>
    </row>
    <row r="521" ht="15.75" customHeight="1">
      <c r="I521" s="95"/>
    </row>
    <row r="522" ht="15.75" customHeight="1">
      <c r="I522" s="95"/>
    </row>
    <row r="523" ht="15.75" customHeight="1">
      <c r="I523" s="95"/>
    </row>
    <row r="524" ht="15.75" customHeight="1">
      <c r="I524" s="95"/>
    </row>
    <row r="525" ht="15.75" customHeight="1">
      <c r="I525" s="95"/>
    </row>
    <row r="526" ht="15.75" customHeight="1">
      <c r="I526" s="95"/>
    </row>
    <row r="527" ht="15.75" customHeight="1">
      <c r="I527" s="95"/>
    </row>
    <row r="528" ht="15.75" customHeight="1">
      <c r="I528" s="95"/>
    </row>
    <row r="529" ht="15.75" customHeight="1">
      <c r="I529" s="95"/>
    </row>
    <row r="530" ht="15.75" customHeight="1">
      <c r="I530" s="95"/>
    </row>
    <row r="531" ht="15.75" customHeight="1">
      <c r="I531" s="95"/>
    </row>
    <row r="532" ht="15.75" customHeight="1">
      <c r="I532" s="95"/>
    </row>
    <row r="533" ht="15.75" customHeight="1">
      <c r="I533" s="95"/>
    </row>
    <row r="534" ht="15.75" customHeight="1">
      <c r="I534" s="95"/>
    </row>
    <row r="535" ht="15.75" customHeight="1">
      <c r="I535" s="95"/>
    </row>
    <row r="536" ht="15.75" customHeight="1">
      <c r="I536" s="95"/>
    </row>
    <row r="537" ht="15.75" customHeight="1">
      <c r="I537" s="95"/>
    </row>
    <row r="538" ht="15.75" customHeight="1">
      <c r="I538" s="95"/>
    </row>
    <row r="539" ht="15.75" customHeight="1">
      <c r="I539" s="95"/>
    </row>
    <row r="540" ht="15.75" customHeight="1">
      <c r="I540" s="95"/>
    </row>
    <row r="541" ht="15.75" customHeight="1">
      <c r="I541" s="95"/>
    </row>
    <row r="542" ht="15.75" customHeight="1">
      <c r="I542" s="95"/>
    </row>
    <row r="543" ht="15.75" customHeight="1">
      <c r="I543" s="95"/>
    </row>
    <row r="544" ht="15.75" customHeight="1">
      <c r="I544" s="95"/>
    </row>
    <row r="545" ht="15.75" customHeight="1">
      <c r="I545" s="95"/>
    </row>
    <row r="546" ht="15.75" customHeight="1">
      <c r="I546" s="95"/>
    </row>
    <row r="547" ht="15.75" customHeight="1">
      <c r="I547" s="95"/>
    </row>
    <row r="548" ht="15.75" customHeight="1">
      <c r="I548" s="95"/>
    </row>
    <row r="549" ht="15.75" customHeight="1">
      <c r="I549" s="95"/>
    </row>
    <row r="550" ht="15.75" customHeight="1">
      <c r="I550" s="95"/>
    </row>
    <row r="551" ht="15.75" customHeight="1">
      <c r="I551" s="95"/>
    </row>
    <row r="552" ht="15.75" customHeight="1">
      <c r="I552" s="95"/>
    </row>
    <row r="553" ht="15.75" customHeight="1">
      <c r="I553" s="95"/>
    </row>
    <row r="554" ht="15.75" customHeight="1">
      <c r="I554" s="95"/>
    </row>
    <row r="555" ht="15.75" customHeight="1">
      <c r="I555" s="95"/>
    </row>
    <row r="556" ht="15.75" customHeight="1">
      <c r="I556" s="95"/>
    </row>
    <row r="557" ht="15.75" customHeight="1">
      <c r="I557" s="95"/>
    </row>
    <row r="558" ht="15.75" customHeight="1">
      <c r="I558" s="95"/>
    </row>
    <row r="559" ht="15.75" customHeight="1">
      <c r="I559" s="95"/>
    </row>
    <row r="560" ht="15.75" customHeight="1">
      <c r="I560" s="95"/>
    </row>
    <row r="561" ht="15.75" customHeight="1">
      <c r="I561" s="95"/>
    </row>
    <row r="562" ht="15.75" customHeight="1">
      <c r="I562" s="95"/>
    </row>
    <row r="563" ht="15.75" customHeight="1">
      <c r="I563" s="95"/>
    </row>
    <row r="564" ht="15.75" customHeight="1">
      <c r="I564" s="95"/>
    </row>
    <row r="565" ht="15.75" customHeight="1">
      <c r="I565" s="95"/>
    </row>
    <row r="566" ht="15.75" customHeight="1">
      <c r="I566" s="95"/>
    </row>
    <row r="567" ht="15.75" customHeight="1">
      <c r="I567" s="95"/>
    </row>
    <row r="568" ht="15.75" customHeight="1">
      <c r="I568" s="95"/>
    </row>
    <row r="569" ht="15.75" customHeight="1">
      <c r="I569" s="95"/>
    </row>
    <row r="570" ht="15.75" customHeight="1">
      <c r="I570" s="95"/>
    </row>
    <row r="571" ht="15.75" customHeight="1">
      <c r="I571" s="95"/>
    </row>
    <row r="572" ht="15.75" customHeight="1">
      <c r="I572" s="95"/>
    </row>
    <row r="573" ht="15.75" customHeight="1">
      <c r="I573" s="95"/>
    </row>
    <row r="574" ht="15.75" customHeight="1">
      <c r="I574" s="95"/>
    </row>
    <row r="575" ht="15.75" customHeight="1">
      <c r="I575" s="95"/>
    </row>
    <row r="576" ht="15.75" customHeight="1">
      <c r="I576" s="95"/>
    </row>
    <row r="577" ht="15.75" customHeight="1">
      <c r="I577" s="95"/>
    </row>
    <row r="578" ht="15.75" customHeight="1">
      <c r="I578" s="95"/>
    </row>
    <row r="579" ht="15.75" customHeight="1">
      <c r="I579" s="95"/>
    </row>
    <row r="580" ht="15.75" customHeight="1">
      <c r="I580" s="95"/>
    </row>
    <row r="581" ht="15.75" customHeight="1">
      <c r="I581" s="95"/>
    </row>
    <row r="582" ht="15.75" customHeight="1">
      <c r="I582" s="95"/>
    </row>
    <row r="583" ht="15.75" customHeight="1">
      <c r="I583" s="95"/>
    </row>
    <row r="584" ht="15.75" customHeight="1">
      <c r="I584" s="95"/>
    </row>
    <row r="585" ht="15.75" customHeight="1">
      <c r="I585" s="95"/>
    </row>
    <row r="586" ht="15.75" customHeight="1">
      <c r="I586" s="95"/>
    </row>
    <row r="587" ht="15.75" customHeight="1">
      <c r="I587" s="95"/>
    </row>
    <row r="588" ht="15.75" customHeight="1">
      <c r="I588" s="95"/>
    </row>
    <row r="589" ht="15.75" customHeight="1">
      <c r="I589" s="95"/>
    </row>
    <row r="590" ht="15.75" customHeight="1">
      <c r="I590" s="95"/>
    </row>
    <row r="591" ht="15.75" customHeight="1">
      <c r="I591" s="95"/>
    </row>
    <row r="592" ht="15.75" customHeight="1">
      <c r="I592" s="95"/>
    </row>
    <row r="593" ht="15.75" customHeight="1">
      <c r="I593" s="95"/>
    </row>
    <row r="594" ht="15.75" customHeight="1">
      <c r="I594" s="95"/>
    </row>
    <row r="595" ht="15.75" customHeight="1">
      <c r="I595" s="95"/>
    </row>
    <row r="596" ht="15.75" customHeight="1">
      <c r="I596" s="95"/>
    </row>
    <row r="597" ht="15.75" customHeight="1">
      <c r="I597" s="95"/>
    </row>
    <row r="598" ht="15.75" customHeight="1">
      <c r="I598" s="95"/>
    </row>
    <row r="599" ht="15.75" customHeight="1">
      <c r="I599" s="95"/>
    </row>
    <row r="600" ht="15.75" customHeight="1">
      <c r="I600" s="95"/>
    </row>
    <row r="601" ht="15.75" customHeight="1">
      <c r="I601" s="95"/>
    </row>
    <row r="602" ht="15.75" customHeight="1">
      <c r="I602" s="95"/>
    </row>
    <row r="603" ht="15.75" customHeight="1">
      <c r="I603" s="95"/>
    </row>
    <row r="604" ht="15.75" customHeight="1">
      <c r="I604" s="95"/>
    </row>
    <row r="605" ht="15.75" customHeight="1">
      <c r="I605" s="95"/>
    </row>
    <row r="606" ht="15.75" customHeight="1">
      <c r="I606" s="95"/>
    </row>
    <row r="607" ht="15.75" customHeight="1">
      <c r="I607" s="95"/>
    </row>
    <row r="608" ht="15.75" customHeight="1">
      <c r="I608" s="95"/>
    </row>
    <row r="609" ht="15.75" customHeight="1">
      <c r="I609" s="95"/>
    </row>
    <row r="610" ht="15.75" customHeight="1">
      <c r="I610" s="95"/>
    </row>
    <row r="611" ht="15.75" customHeight="1">
      <c r="I611" s="95"/>
    </row>
    <row r="612" ht="15.75" customHeight="1">
      <c r="I612" s="95"/>
    </row>
    <row r="613" ht="15.75" customHeight="1">
      <c r="I613" s="95"/>
    </row>
    <row r="614" ht="15.75" customHeight="1">
      <c r="I614" s="95"/>
    </row>
    <row r="615" ht="15.75" customHeight="1">
      <c r="I615" s="95"/>
    </row>
    <row r="616" ht="15.75" customHeight="1">
      <c r="I616" s="95"/>
    </row>
    <row r="617" ht="15.75" customHeight="1">
      <c r="I617" s="95"/>
    </row>
    <row r="618" ht="15.75" customHeight="1">
      <c r="I618" s="95"/>
    </row>
    <row r="619" ht="15.75" customHeight="1">
      <c r="I619" s="95"/>
    </row>
    <row r="620" ht="15.75" customHeight="1">
      <c r="I620" s="95"/>
    </row>
    <row r="621" ht="15.75" customHeight="1">
      <c r="I621" s="95"/>
    </row>
    <row r="622" ht="15.75" customHeight="1">
      <c r="I622" s="95"/>
    </row>
    <row r="623" ht="15.75" customHeight="1">
      <c r="I623" s="95"/>
    </row>
    <row r="624" ht="15.75" customHeight="1">
      <c r="I624" s="95"/>
    </row>
    <row r="625" ht="15.75" customHeight="1">
      <c r="I625" s="95"/>
    </row>
    <row r="626" ht="15.75" customHeight="1">
      <c r="I626" s="95"/>
    </row>
    <row r="627" ht="15.75" customHeight="1">
      <c r="I627" s="95"/>
    </row>
    <row r="628" ht="15.75" customHeight="1">
      <c r="I628" s="95"/>
    </row>
    <row r="629" ht="15.75" customHeight="1">
      <c r="I629" s="95"/>
    </row>
    <row r="630" ht="15.75" customHeight="1">
      <c r="I630" s="95"/>
    </row>
    <row r="631" ht="15.75" customHeight="1">
      <c r="I631" s="95"/>
    </row>
    <row r="632" ht="15.75" customHeight="1">
      <c r="I632" s="95"/>
    </row>
    <row r="633" ht="15.75" customHeight="1">
      <c r="I633" s="95"/>
    </row>
    <row r="634" ht="15.75" customHeight="1">
      <c r="I634" s="95"/>
    </row>
    <row r="635" ht="15.75" customHeight="1">
      <c r="I635" s="95"/>
    </row>
    <row r="636" ht="15.75" customHeight="1">
      <c r="I636" s="95"/>
    </row>
    <row r="637" ht="15.75" customHeight="1">
      <c r="I637" s="95"/>
    </row>
    <row r="638" ht="15.75" customHeight="1">
      <c r="I638" s="95"/>
    </row>
    <row r="639" ht="15.75" customHeight="1">
      <c r="I639" s="95"/>
    </row>
    <row r="640" ht="15.75" customHeight="1">
      <c r="I640" s="95"/>
    </row>
    <row r="641" ht="15.75" customHeight="1">
      <c r="I641" s="95"/>
    </row>
    <row r="642" ht="15.75" customHeight="1">
      <c r="I642" s="95"/>
    </row>
    <row r="643" ht="15.75" customHeight="1">
      <c r="I643" s="95"/>
    </row>
    <row r="644" ht="15.75" customHeight="1">
      <c r="I644" s="95"/>
    </row>
    <row r="645" ht="15.75" customHeight="1">
      <c r="I645" s="95"/>
    </row>
    <row r="646" ht="15.75" customHeight="1">
      <c r="I646" s="95"/>
    </row>
    <row r="647" ht="15.75" customHeight="1">
      <c r="I647" s="95"/>
    </row>
    <row r="648" ht="15.75" customHeight="1">
      <c r="I648" s="95"/>
    </row>
    <row r="649" ht="15.75" customHeight="1">
      <c r="I649" s="95"/>
    </row>
    <row r="650" ht="15.75" customHeight="1">
      <c r="I650" s="95"/>
    </row>
    <row r="651" ht="15.75" customHeight="1">
      <c r="I651" s="95"/>
    </row>
    <row r="652" ht="15.75" customHeight="1">
      <c r="I652" s="95"/>
    </row>
    <row r="653" ht="15.75" customHeight="1">
      <c r="I653" s="95"/>
    </row>
    <row r="654" ht="15.75" customHeight="1">
      <c r="I654" s="95"/>
    </row>
    <row r="655" ht="15.75" customHeight="1">
      <c r="I655" s="95"/>
    </row>
    <row r="656" ht="15.75" customHeight="1">
      <c r="I656" s="95"/>
    </row>
    <row r="657" ht="15.75" customHeight="1">
      <c r="I657" s="95"/>
    </row>
    <row r="658" ht="15.75" customHeight="1">
      <c r="I658" s="95"/>
    </row>
    <row r="659" ht="15.75" customHeight="1">
      <c r="I659" s="95"/>
    </row>
    <row r="660" ht="15.75" customHeight="1">
      <c r="I660" s="95"/>
    </row>
    <row r="661" ht="15.75" customHeight="1">
      <c r="I661" s="95"/>
    </row>
    <row r="662" ht="15.75" customHeight="1">
      <c r="I662" s="95"/>
    </row>
    <row r="663" ht="15.75" customHeight="1">
      <c r="I663" s="95"/>
    </row>
    <row r="664" ht="15.75" customHeight="1">
      <c r="I664" s="95"/>
    </row>
    <row r="665" ht="15.75" customHeight="1">
      <c r="I665" s="95"/>
    </row>
    <row r="666" ht="15.75" customHeight="1">
      <c r="I666" s="95"/>
    </row>
    <row r="667" ht="15.75" customHeight="1">
      <c r="I667" s="95"/>
    </row>
    <row r="668" ht="15.75" customHeight="1">
      <c r="I668" s="95"/>
    </row>
    <row r="669" ht="15.75" customHeight="1">
      <c r="I669" s="95"/>
    </row>
    <row r="670" ht="15.75" customHeight="1">
      <c r="I670" s="95"/>
    </row>
    <row r="671" ht="15.75" customHeight="1">
      <c r="I671" s="95"/>
    </row>
    <row r="672" ht="15.75" customHeight="1">
      <c r="I672" s="95"/>
    </row>
    <row r="673" ht="15.75" customHeight="1">
      <c r="I673" s="95"/>
    </row>
    <row r="674" ht="15.75" customHeight="1">
      <c r="I674" s="95"/>
    </row>
    <row r="675" ht="15.75" customHeight="1">
      <c r="I675" s="95"/>
    </row>
    <row r="676" ht="15.75" customHeight="1">
      <c r="I676" s="95"/>
    </row>
    <row r="677" ht="15.75" customHeight="1">
      <c r="I677" s="95"/>
    </row>
    <row r="678" ht="15.75" customHeight="1">
      <c r="I678" s="95"/>
    </row>
    <row r="679" ht="15.75" customHeight="1">
      <c r="I679" s="95"/>
    </row>
    <row r="680" ht="15.75" customHeight="1">
      <c r="I680" s="95"/>
    </row>
    <row r="681" ht="15.75" customHeight="1">
      <c r="I681" s="95"/>
    </row>
    <row r="682" ht="15.75" customHeight="1">
      <c r="I682" s="95"/>
    </row>
    <row r="683" ht="15.75" customHeight="1">
      <c r="I683" s="95"/>
    </row>
    <row r="684" ht="15.75" customHeight="1">
      <c r="I684" s="95"/>
    </row>
    <row r="685" ht="15.75" customHeight="1">
      <c r="I685" s="95"/>
    </row>
    <row r="686" ht="15.75" customHeight="1">
      <c r="I686" s="95"/>
    </row>
    <row r="687" ht="15.75" customHeight="1">
      <c r="I687" s="95"/>
    </row>
    <row r="688" ht="15.75" customHeight="1">
      <c r="I688" s="95"/>
    </row>
    <row r="689" ht="15.75" customHeight="1">
      <c r="I689" s="95"/>
    </row>
    <row r="690" ht="15.75" customHeight="1">
      <c r="I690" s="95"/>
    </row>
    <row r="691" ht="15.75" customHeight="1">
      <c r="I691" s="95"/>
    </row>
    <row r="692" ht="15.75" customHeight="1">
      <c r="I692" s="95"/>
    </row>
    <row r="693" ht="15.75" customHeight="1">
      <c r="I693" s="95"/>
    </row>
    <row r="694" ht="15.75" customHeight="1">
      <c r="I694" s="95"/>
    </row>
    <row r="695" ht="15.75" customHeight="1">
      <c r="I695" s="95"/>
    </row>
    <row r="696" ht="15.75" customHeight="1">
      <c r="I696" s="95"/>
    </row>
    <row r="697" ht="15.75" customHeight="1">
      <c r="I697" s="95"/>
    </row>
    <row r="698" ht="15.75" customHeight="1">
      <c r="I698" s="95"/>
    </row>
    <row r="699" ht="15.75" customHeight="1">
      <c r="I699" s="95"/>
    </row>
    <row r="700" ht="15.75" customHeight="1">
      <c r="I700" s="95"/>
    </row>
    <row r="701" ht="15.75" customHeight="1">
      <c r="I701" s="95"/>
    </row>
    <row r="702" ht="15.75" customHeight="1">
      <c r="I702" s="95"/>
    </row>
    <row r="703" ht="15.75" customHeight="1">
      <c r="I703" s="95"/>
    </row>
    <row r="704" ht="15.75" customHeight="1">
      <c r="I704" s="95"/>
    </row>
    <row r="705" ht="15.75" customHeight="1">
      <c r="I705" s="95"/>
    </row>
    <row r="706" ht="15.75" customHeight="1">
      <c r="I706" s="95"/>
    </row>
    <row r="707" ht="15.75" customHeight="1">
      <c r="I707" s="95"/>
    </row>
    <row r="708" ht="15.75" customHeight="1">
      <c r="I708" s="95"/>
    </row>
    <row r="709" ht="15.75" customHeight="1">
      <c r="I709" s="95"/>
    </row>
    <row r="710" ht="15.75" customHeight="1">
      <c r="I710" s="95"/>
    </row>
    <row r="711" ht="15.75" customHeight="1">
      <c r="I711" s="95"/>
    </row>
    <row r="712" ht="15.75" customHeight="1">
      <c r="I712" s="95"/>
    </row>
    <row r="713" ht="15.75" customHeight="1">
      <c r="I713" s="95"/>
    </row>
    <row r="714" ht="15.75" customHeight="1">
      <c r="I714" s="95"/>
    </row>
    <row r="715" ht="15.75" customHeight="1">
      <c r="I715" s="95"/>
    </row>
    <row r="716" ht="15.75" customHeight="1">
      <c r="I716" s="95"/>
    </row>
    <row r="717" ht="15.75" customHeight="1">
      <c r="I717" s="95"/>
    </row>
    <row r="718" ht="15.75" customHeight="1">
      <c r="I718" s="95"/>
    </row>
    <row r="719" ht="15.75" customHeight="1">
      <c r="I719" s="95"/>
    </row>
    <row r="720" ht="15.75" customHeight="1">
      <c r="I720" s="95"/>
    </row>
    <row r="721" ht="15.75" customHeight="1">
      <c r="I721" s="95"/>
    </row>
    <row r="722" ht="15.75" customHeight="1">
      <c r="I722" s="95"/>
    </row>
    <row r="723" ht="15.75" customHeight="1">
      <c r="I723" s="95"/>
    </row>
    <row r="724" ht="15.75" customHeight="1">
      <c r="I724" s="95"/>
    </row>
    <row r="725" ht="15.75" customHeight="1">
      <c r="I725" s="95"/>
    </row>
    <row r="726" ht="15.75" customHeight="1">
      <c r="I726" s="95"/>
    </row>
    <row r="727" ht="15.75" customHeight="1">
      <c r="I727" s="95"/>
    </row>
    <row r="728" ht="15.75" customHeight="1">
      <c r="I728" s="95"/>
    </row>
    <row r="729" ht="15.75" customHeight="1">
      <c r="I729" s="95"/>
    </row>
    <row r="730" ht="15.75" customHeight="1">
      <c r="I730" s="95"/>
    </row>
    <row r="731" ht="15.75" customHeight="1">
      <c r="I731" s="95"/>
    </row>
    <row r="732" ht="15.75" customHeight="1">
      <c r="I732" s="95"/>
    </row>
    <row r="733" ht="15.75" customHeight="1">
      <c r="I733" s="95"/>
    </row>
    <row r="734" ht="15.75" customHeight="1">
      <c r="I734" s="95"/>
    </row>
    <row r="735" ht="15.75" customHeight="1">
      <c r="I735" s="95"/>
    </row>
    <row r="736" ht="15.75" customHeight="1">
      <c r="I736" s="95"/>
    </row>
    <row r="737" ht="15.75" customHeight="1">
      <c r="I737" s="95"/>
    </row>
    <row r="738" ht="15.75" customHeight="1">
      <c r="I738" s="95"/>
    </row>
    <row r="739" ht="15.75" customHeight="1">
      <c r="I739" s="95"/>
    </row>
    <row r="740" ht="15.75" customHeight="1">
      <c r="I740" s="95"/>
    </row>
    <row r="741" ht="15.75" customHeight="1">
      <c r="I741" s="95"/>
    </row>
    <row r="742" ht="15.75" customHeight="1">
      <c r="I742" s="95"/>
    </row>
    <row r="743" ht="15.75" customHeight="1">
      <c r="I743" s="95"/>
    </row>
    <row r="744" ht="15.75" customHeight="1">
      <c r="I744" s="95"/>
    </row>
    <row r="745" ht="15.75" customHeight="1">
      <c r="I745" s="95"/>
    </row>
    <row r="746" ht="15.75" customHeight="1">
      <c r="I746" s="95"/>
    </row>
    <row r="747" ht="15.75" customHeight="1">
      <c r="I747" s="95"/>
    </row>
    <row r="748" ht="15.75" customHeight="1">
      <c r="I748" s="95"/>
    </row>
    <row r="749" ht="15.75" customHeight="1">
      <c r="I749" s="95"/>
    </row>
    <row r="750" ht="15.75" customHeight="1">
      <c r="I750" s="95"/>
    </row>
    <row r="751" ht="15.75" customHeight="1">
      <c r="I751" s="95"/>
    </row>
    <row r="752" ht="15.75" customHeight="1">
      <c r="I752" s="95"/>
    </row>
    <row r="753" ht="15.75" customHeight="1">
      <c r="I753" s="95"/>
    </row>
    <row r="754" ht="15.75" customHeight="1">
      <c r="I754" s="95"/>
    </row>
    <row r="755" ht="15.75" customHeight="1">
      <c r="I755" s="95"/>
    </row>
    <row r="756" ht="15.75" customHeight="1">
      <c r="I756" s="95"/>
    </row>
    <row r="757" ht="15.75" customHeight="1">
      <c r="I757" s="95"/>
    </row>
    <row r="758" ht="15.75" customHeight="1">
      <c r="I758" s="95"/>
    </row>
    <row r="759" ht="15.75" customHeight="1">
      <c r="I759" s="95"/>
    </row>
    <row r="760" ht="15.75" customHeight="1">
      <c r="I760" s="95"/>
    </row>
    <row r="761" ht="15.75" customHeight="1">
      <c r="I761" s="95"/>
    </row>
    <row r="762" ht="15.75" customHeight="1">
      <c r="I762" s="95"/>
    </row>
    <row r="763" ht="15.75" customHeight="1">
      <c r="I763" s="95"/>
    </row>
    <row r="764" ht="15.75" customHeight="1">
      <c r="I764" s="95"/>
    </row>
    <row r="765" ht="15.75" customHeight="1">
      <c r="I765" s="95"/>
    </row>
    <row r="766" ht="15.75" customHeight="1">
      <c r="I766" s="95"/>
    </row>
    <row r="767" ht="15.75" customHeight="1">
      <c r="I767" s="95"/>
    </row>
    <row r="768" ht="15.75" customHeight="1">
      <c r="I768" s="95"/>
    </row>
    <row r="769" ht="15.75" customHeight="1">
      <c r="I769" s="95"/>
    </row>
    <row r="770" ht="15.75" customHeight="1">
      <c r="I770" s="95"/>
    </row>
    <row r="771" ht="15.75" customHeight="1">
      <c r="I771" s="95"/>
    </row>
    <row r="772" ht="15.75" customHeight="1">
      <c r="I772" s="95"/>
    </row>
    <row r="773" ht="15.75" customHeight="1">
      <c r="I773" s="95"/>
    </row>
    <row r="774" ht="15.75" customHeight="1">
      <c r="I774" s="95"/>
    </row>
    <row r="775" ht="15.75" customHeight="1">
      <c r="I775" s="95"/>
    </row>
    <row r="776" ht="15.75" customHeight="1">
      <c r="I776" s="95"/>
    </row>
    <row r="777" ht="15.75" customHeight="1">
      <c r="I777" s="95"/>
    </row>
    <row r="778" ht="15.75" customHeight="1">
      <c r="I778" s="95"/>
    </row>
    <row r="779" ht="15.75" customHeight="1">
      <c r="I779" s="95"/>
    </row>
    <row r="780" ht="15.75" customHeight="1">
      <c r="I780" s="95"/>
    </row>
    <row r="781" ht="15.75" customHeight="1">
      <c r="I781" s="95"/>
    </row>
    <row r="782" ht="15.75" customHeight="1">
      <c r="I782" s="95"/>
    </row>
    <row r="783" ht="15.75" customHeight="1">
      <c r="I783" s="95"/>
    </row>
    <row r="784" ht="15.75" customHeight="1">
      <c r="I784" s="95"/>
    </row>
    <row r="785" ht="15.75" customHeight="1">
      <c r="I785" s="95"/>
    </row>
    <row r="786" ht="15.75" customHeight="1">
      <c r="I786" s="95"/>
    </row>
    <row r="787" ht="15.75" customHeight="1">
      <c r="I787" s="95"/>
    </row>
    <row r="788" ht="15.75" customHeight="1">
      <c r="I788" s="95"/>
    </row>
    <row r="789" ht="15.75" customHeight="1">
      <c r="I789" s="95"/>
    </row>
    <row r="790" ht="15.75" customHeight="1">
      <c r="I790" s="95"/>
    </row>
    <row r="791" ht="15.75" customHeight="1">
      <c r="I791" s="95"/>
    </row>
    <row r="792" ht="15.75" customHeight="1">
      <c r="I792" s="95"/>
    </row>
    <row r="793" ht="15.75" customHeight="1">
      <c r="I793" s="95"/>
    </row>
    <row r="794" ht="15.75" customHeight="1">
      <c r="I794" s="95"/>
    </row>
    <row r="795" ht="15.75" customHeight="1">
      <c r="I795" s="95"/>
    </row>
    <row r="796" ht="15.75" customHeight="1">
      <c r="I796" s="95"/>
    </row>
    <row r="797" ht="15.75" customHeight="1">
      <c r="I797" s="95"/>
    </row>
    <row r="798" ht="15.75" customHeight="1">
      <c r="I798" s="95"/>
    </row>
    <row r="799" ht="15.75" customHeight="1">
      <c r="I799" s="95"/>
    </row>
    <row r="800" ht="15.75" customHeight="1">
      <c r="I800" s="95"/>
    </row>
    <row r="801" ht="15.75" customHeight="1">
      <c r="I801" s="95"/>
    </row>
    <row r="802" ht="15.75" customHeight="1">
      <c r="I802" s="95"/>
    </row>
    <row r="803" ht="15.75" customHeight="1">
      <c r="I803" s="95"/>
    </row>
    <row r="804" ht="15.75" customHeight="1">
      <c r="I804" s="95"/>
    </row>
    <row r="805" ht="15.75" customHeight="1">
      <c r="I805" s="95"/>
    </row>
    <row r="806" ht="15.75" customHeight="1">
      <c r="I806" s="95"/>
    </row>
    <row r="807" ht="15.75" customHeight="1">
      <c r="I807" s="95"/>
    </row>
    <row r="808" ht="15.75" customHeight="1">
      <c r="I808" s="95"/>
    </row>
    <row r="809" ht="15.75" customHeight="1">
      <c r="I809" s="95"/>
    </row>
    <row r="810" ht="15.75" customHeight="1">
      <c r="I810" s="95"/>
    </row>
    <row r="811" ht="15.75" customHeight="1">
      <c r="I811" s="95"/>
    </row>
    <row r="812" ht="15.75" customHeight="1">
      <c r="I812" s="95"/>
    </row>
    <row r="813" ht="15.75" customHeight="1">
      <c r="I813" s="95"/>
    </row>
    <row r="814" ht="15.75" customHeight="1">
      <c r="I814" s="95"/>
    </row>
    <row r="815" ht="15.75" customHeight="1">
      <c r="I815" s="95"/>
    </row>
    <row r="816" ht="15.75" customHeight="1">
      <c r="I816" s="95"/>
    </row>
    <row r="817" ht="15.75" customHeight="1">
      <c r="I817" s="95"/>
    </row>
    <row r="818" ht="15.75" customHeight="1">
      <c r="I818" s="95"/>
    </row>
    <row r="819" ht="15.75" customHeight="1">
      <c r="I819" s="95"/>
    </row>
    <row r="820" ht="15.75" customHeight="1">
      <c r="I820" s="95"/>
    </row>
    <row r="821" ht="15.75" customHeight="1">
      <c r="I821" s="95"/>
    </row>
    <row r="822" ht="15.75" customHeight="1">
      <c r="I822" s="95"/>
    </row>
    <row r="823" ht="15.75" customHeight="1">
      <c r="I823" s="95"/>
    </row>
    <row r="824" ht="15.75" customHeight="1">
      <c r="I824" s="95"/>
    </row>
    <row r="825" ht="15.75" customHeight="1">
      <c r="I825" s="95"/>
    </row>
    <row r="826" ht="15.75" customHeight="1">
      <c r="I826" s="95"/>
    </row>
    <row r="827" ht="15.75" customHeight="1">
      <c r="I827" s="95"/>
    </row>
    <row r="828" ht="15.75" customHeight="1">
      <c r="I828" s="95"/>
    </row>
    <row r="829" ht="15.75" customHeight="1">
      <c r="I829" s="95"/>
    </row>
    <row r="830" ht="15.75" customHeight="1">
      <c r="I830" s="95"/>
    </row>
    <row r="831" ht="15.75" customHeight="1">
      <c r="I831" s="95"/>
    </row>
    <row r="832" ht="15.75" customHeight="1">
      <c r="I832" s="95"/>
    </row>
    <row r="833" ht="15.75" customHeight="1">
      <c r="I833" s="95"/>
    </row>
    <row r="834" ht="15.75" customHeight="1">
      <c r="I834" s="95"/>
    </row>
    <row r="835" ht="15.75" customHeight="1">
      <c r="I835" s="95"/>
    </row>
    <row r="836" ht="15.75" customHeight="1">
      <c r="I836" s="95"/>
    </row>
    <row r="837" ht="15.75" customHeight="1">
      <c r="I837" s="95"/>
    </row>
    <row r="838" ht="15.75" customHeight="1">
      <c r="I838" s="95"/>
    </row>
    <row r="839" ht="15.75" customHeight="1">
      <c r="I839" s="95"/>
    </row>
    <row r="840" ht="15.75" customHeight="1">
      <c r="I840" s="95"/>
    </row>
    <row r="841" ht="15.75" customHeight="1">
      <c r="I841" s="95"/>
    </row>
    <row r="842" ht="15.75" customHeight="1">
      <c r="I842" s="95"/>
    </row>
    <row r="843" ht="15.75" customHeight="1">
      <c r="I843" s="95"/>
    </row>
    <row r="844" ht="15.75" customHeight="1">
      <c r="I844" s="95"/>
    </row>
    <row r="845" ht="15.75" customHeight="1">
      <c r="I845" s="95"/>
    </row>
    <row r="846" ht="15.75" customHeight="1">
      <c r="I846" s="95"/>
    </row>
    <row r="847" ht="15.75" customHeight="1">
      <c r="I847" s="95"/>
    </row>
    <row r="848" ht="15.75" customHeight="1">
      <c r="I848" s="95"/>
    </row>
    <row r="849" ht="15.75" customHeight="1">
      <c r="I849" s="95"/>
    </row>
    <row r="850" ht="15.75" customHeight="1">
      <c r="I850" s="95"/>
    </row>
    <row r="851" ht="15.75" customHeight="1">
      <c r="I851" s="95"/>
    </row>
    <row r="852" ht="15.75" customHeight="1">
      <c r="I852" s="95"/>
    </row>
    <row r="853" ht="15.75" customHeight="1">
      <c r="I853" s="95"/>
    </row>
    <row r="854" ht="15.75" customHeight="1">
      <c r="I854" s="95"/>
    </row>
    <row r="855" ht="15.75" customHeight="1">
      <c r="I855" s="95"/>
    </row>
    <row r="856" ht="15.75" customHeight="1">
      <c r="I856" s="95"/>
    </row>
    <row r="857" ht="15.75" customHeight="1">
      <c r="I857" s="95"/>
    </row>
    <row r="858" ht="15.75" customHeight="1">
      <c r="I858" s="95"/>
    </row>
    <row r="859" ht="15.75" customHeight="1">
      <c r="I859" s="95"/>
    </row>
    <row r="860" ht="15.75" customHeight="1">
      <c r="I860" s="95"/>
    </row>
    <row r="861" ht="15.75" customHeight="1">
      <c r="I861" s="95"/>
    </row>
    <row r="862" ht="15.75" customHeight="1">
      <c r="I862" s="95"/>
    </row>
    <row r="863" ht="15.75" customHeight="1">
      <c r="I863" s="95"/>
    </row>
    <row r="864" ht="15.75" customHeight="1">
      <c r="I864" s="95"/>
    </row>
    <row r="865" ht="15.75" customHeight="1">
      <c r="I865" s="95"/>
    </row>
    <row r="866" ht="15.75" customHeight="1">
      <c r="I866" s="95"/>
    </row>
    <row r="867" ht="15.75" customHeight="1">
      <c r="I867" s="95"/>
    </row>
    <row r="868" ht="15.75" customHeight="1">
      <c r="I868" s="95"/>
    </row>
    <row r="869" ht="15.75" customHeight="1">
      <c r="I869" s="95"/>
    </row>
    <row r="870" ht="15.75" customHeight="1">
      <c r="I870" s="95"/>
    </row>
    <row r="871" ht="15.75" customHeight="1">
      <c r="I871" s="95"/>
    </row>
    <row r="872" ht="15.75" customHeight="1">
      <c r="I872" s="95"/>
    </row>
    <row r="873" ht="15.75" customHeight="1">
      <c r="I873" s="95"/>
    </row>
    <row r="874" ht="15.75" customHeight="1">
      <c r="I874" s="95"/>
    </row>
    <row r="875" ht="15.75" customHeight="1">
      <c r="I875" s="95"/>
    </row>
    <row r="876" ht="15.75" customHeight="1">
      <c r="I876" s="95"/>
    </row>
    <row r="877" ht="15.75" customHeight="1">
      <c r="I877" s="95"/>
    </row>
    <row r="878" ht="15.75" customHeight="1">
      <c r="I878" s="95"/>
    </row>
    <row r="879" ht="15.75" customHeight="1">
      <c r="I879" s="95"/>
    </row>
    <row r="880" ht="15.75" customHeight="1">
      <c r="I880" s="95"/>
    </row>
    <row r="881" ht="15.75" customHeight="1">
      <c r="I881" s="95"/>
    </row>
    <row r="882" ht="15.75" customHeight="1">
      <c r="I882" s="95"/>
    </row>
    <row r="883" ht="15.75" customHeight="1">
      <c r="I883" s="95"/>
    </row>
    <row r="884" ht="15.75" customHeight="1">
      <c r="I884" s="95"/>
    </row>
    <row r="885" ht="15.75" customHeight="1">
      <c r="I885" s="95"/>
    </row>
    <row r="886" ht="15.75" customHeight="1">
      <c r="I886" s="95"/>
    </row>
    <row r="887" ht="15.75" customHeight="1">
      <c r="I887" s="95"/>
    </row>
    <row r="888" ht="15.75" customHeight="1">
      <c r="I888" s="95"/>
    </row>
    <row r="889" ht="15.75" customHeight="1">
      <c r="I889" s="95"/>
    </row>
    <row r="890" ht="15.75" customHeight="1">
      <c r="I890" s="95"/>
    </row>
    <row r="891" ht="15.75" customHeight="1">
      <c r="I891" s="95"/>
    </row>
    <row r="892" ht="15.75" customHeight="1">
      <c r="I892" s="95"/>
    </row>
    <row r="893" ht="15.75" customHeight="1">
      <c r="I893" s="95"/>
    </row>
    <row r="894" ht="15.75" customHeight="1">
      <c r="I894" s="95"/>
    </row>
    <row r="895" ht="15.75" customHeight="1">
      <c r="I895" s="95"/>
    </row>
    <row r="896" ht="15.75" customHeight="1">
      <c r="I896" s="95"/>
    </row>
    <row r="897" ht="15.75" customHeight="1">
      <c r="I897" s="95"/>
    </row>
    <row r="898" ht="15.75" customHeight="1">
      <c r="I898" s="95"/>
    </row>
    <row r="899" ht="15.75" customHeight="1">
      <c r="I899" s="95"/>
    </row>
    <row r="900" ht="15.75" customHeight="1">
      <c r="I900" s="95"/>
    </row>
    <row r="901" ht="15.75" customHeight="1">
      <c r="I901" s="95"/>
    </row>
    <row r="902" ht="15.75" customHeight="1">
      <c r="I902" s="95"/>
    </row>
    <row r="903" ht="15.75" customHeight="1">
      <c r="I903" s="95"/>
    </row>
    <row r="904" ht="15.75" customHeight="1">
      <c r="I904" s="95"/>
    </row>
    <row r="905" ht="15.75" customHeight="1">
      <c r="I905" s="95"/>
    </row>
    <row r="906" ht="15.75" customHeight="1">
      <c r="I906" s="95"/>
    </row>
    <row r="907" ht="15.75" customHeight="1">
      <c r="I907" s="95"/>
    </row>
    <row r="908" ht="15.75" customHeight="1">
      <c r="I908" s="95"/>
    </row>
    <row r="909" ht="15.75" customHeight="1">
      <c r="I909" s="95"/>
    </row>
    <row r="910" ht="15.75" customHeight="1">
      <c r="I910" s="95"/>
    </row>
    <row r="911" ht="15.75" customHeight="1">
      <c r="I911" s="95"/>
    </row>
    <row r="912" ht="15.75" customHeight="1">
      <c r="I912" s="95"/>
    </row>
    <row r="913" ht="15.75" customHeight="1">
      <c r="I913" s="95"/>
    </row>
    <row r="914" ht="15.75" customHeight="1">
      <c r="I914" s="95"/>
    </row>
    <row r="915" ht="15.75" customHeight="1">
      <c r="I915" s="95"/>
    </row>
    <row r="916" ht="15.75" customHeight="1">
      <c r="I916" s="95"/>
    </row>
    <row r="917" ht="15.75" customHeight="1">
      <c r="I917" s="95"/>
    </row>
    <row r="918" ht="15.75" customHeight="1">
      <c r="I918" s="95"/>
    </row>
    <row r="919" ht="15.75" customHeight="1">
      <c r="I919" s="95"/>
    </row>
    <row r="920" ht="15.75" customHeight="1">
      <c r="I920" s="95"/>
    </row>
    <row r="921" ht="15.75" customHeight="1">
      <c r="I921" s="95"/>
    </row>
    <row r="922" ht="15.75" customHeight="1">
      <c r="I922" s="95"/>
    </row>
    <row r="923" ht="15.75" customHeight="1">
      <c r="I923" s="95"/>
    </row>
    <row r="924" ht="15.75" customHeight="1">
      <c r="I924" s="95"/>
    </row>
    <row r="925" ht="15.75" customHeight="1">
      <c r="I925" s="95"/>
    </row>
    <row r="926" ht="15.75" customHeight="1">
      <c r="I926" s="95"/>
    </row>
    <row r="927" ht="15.75" customHeight="1">
      <c r="I927" s="95"/>
    </row>
    <row r="928" ht="15.75" customHeight="1">
      <c r="I928" s="95"/>
    </row>
    <row r="929" ht="15.75" customHeight="1">
      <c r="I929" s="95"/>
    </row>
    <row r="930" ht="15.75" customHeight="1">
      <c r="I930" s="95"/>
    </row>
    <row r="931" ht="15.75" customHeight="1">
      <c r="I931" s="95"/>
    </row>
    <row r="932" ht="15.75" customHeight="1">
      <c r="I932" s="95"/>
    </row>
    <row r="933" ht="15.75" customHeight="1">
      <c r="I933" s="95"/>
    </row>
    <row r="934" ht="15.75" customHeight="1">
      <c r="I934" s="95"/>
    </row>
    <row r="935" ht="15.75" customHeight="1">
      <c r="I935" s="95"/>
    </row>
    <row r="936" ht="15.75" customHeight="1">
      <c r="I936" s="95"/>
    </row>
    <row r="937" ht="15.75" customHeight="1">
      <c r="I937" s="95"/>
    </row>
    <row r="938" ht="15.75" customHeight="1">
      <c r="I938" s="95"/>
    </row>
    <row r="939" ht="15.75" customHeight="1">
      <c r="I939" s="95"/>
    </row>
    <row r="940" ht="15.75" customHeight="1">
      <c r="I940" s="95"/>
    </row>
    <row r="941" ht="15.75" customHeight="1">
      <c r="I941" s="95"/>
    </row>
    <row r="942" ht="15.75" customHeight="1">
      <c r="I942" s="95"/>
    </row>
    <row r="943" ht="15.75" customHeight="1">
      <c r="I943" s="95"/>
    </row>
    <row r="944" ht="15.75" customHeight="1">
      <c r="I944" s="95"/>
    </row>
    <row r="945" ht="15.75" customHeight="1">
      <c r="I945" s="95"/>
    </row>
    <row r="946" ht="15.75" customHeight="1">
      <c r="I946" s="95"/>
    </row>
    <row r="947" ht="15.75" customHeight="1">
      <c r="I947" s="95"/>
    </row>
    <row r="948" ht="15.75" customHeight="1">
      <c r="I948" s="95"/>
    </row>
    <row r="949" ht="15.75" customHeight="1">
      <c r="I949" s="95"/>
    </row>
    <row r="950" ht="15.75" customHeight="1">
      <c r="I950" s="95"/>
    </row>
    <row r="951" ht="15.75" customHeight="1">
      <c r="I951" s="95"/>
    </row>
    <row r="952" ht="15.75" customHeight="1">
      <c r="I952" s="95"/>
    </row>
    <row r="953" ht="15.75" customHeight="1">
      <c r="I953" s="95"/>
    </row>
    <row r="954" ht="15.75" customHeight="1">
      <c r="I954" s="95"/>
    </row>
    <row r="955" ht="15.75" customHeight="1">
      <c r="I955" s="95"/>
    </row>
    <row r="956" ht="15.75" customHeight="1">
      <c r="I956" s="95"/>
    </row>
    <row r="957" ht="15.75" customHeight="1">
      <c r="I957" s="95"/>
    </row>
    <row r="958" ht="15.75" customHeight="1">
      <c r="I958" s="95"/>
    </row>
    <row r="959" ht="15.75" customHeight="1">
      <c r="I959" s="95"/>
    </row>
    <row r="960" ht="15.75" customHeight="1">
      <c r="I960" s="95"/>
    </row>
    <row r="961" ht="15.75" customHeight="1">
      <c r="I961" s="95"/>
    </row>
    <row r="962" ht="15.75" customHeight="1">
      <c r="I962" s="95"/>
    </row>
    <row r="963" ht="15.75" customHeight="1">
      <c r="I963" s="95"/>
    </row>
    <row r="964" ht="15.75" customHeight="1">
      <c r="I964" s="95"/>
    </row>
    <row r="965" ht="15.75" customHeight="1">
      <c r="I965" s="95"/>
    </row>
    <row r="966" ht="15.75" customHeight="1">
      <c r="I966" s="95"/>
    </row>
    <row r="967" ht="15.75" customHeight="1">
      <c r="I967" s="95"/>
    </row>
    <row r="968" ht="15.75" customHeight="1">
      <c r="I968" s="95"/>
    </row>
    <row r="969" ht="15.75" customHeight="1">
      <c r="I969" s="95"/>
    </row>
    <row r="970" ht="15.75" customHeight="1">
      <c r="I970" s="95"/>
    </row>
    <row r="971" ht="15.75" customHeight="1">
      <c r="I971" s="95"/>
    </row>
    <row r="972" ht="15.75" customHeight="1">
      <c r="I972" s="95"/>
    </row>
    <row r="973" ht="15.75" customHeight="1">
      <c r="I973" s="95"/>
    </row>
    <row r="974" ht="15.75" customHeight="1">
      <c r="I974" s="95"/>
    </row>
    <row r="975" ht="15.75" customHeight="1">
      <c r="I975" s="95"/>
    </row>
    <row r="976" ht="15.75" customHeight="1">
      <c r="I976" s="95"/>
    </row>
    <row r="977" ht="15.75" customHeight="1">
      <c r="I977" s="95"/>
    </row>
    <row r="978" ht="15.75" customHeight="1">
      <c r="I978" s="95"/>
    </row>
    <row r="979" ht="15.75" customHeight="1">
      <c r="I979" s="95"/>
    </row>
    <row r="980" ht="15.75" customHeight="1">
      <c r="I980" s="95"/>
    </row>
    <row r="981" ht="15.75" customHeight="1">
      <c r="I981" s="95"/>
    </row>
    <row r="982" ht="15.75" customHeight="1">
      <c r="I982" s="95"/>
    </row>
    <row r="983" ht="15.75" customHeight="1">
      <c r="I983" s="95"/>
    </row>
    <row r="984" ht="15.75" customHeight="1">
      <c r="I984" s="95"/>
    </row>
    <row r="985" ht="15.75" customHeight="1">
      <c r="I985" s="95"/>
    </row>
    <row r="986" ht="15.75" customHeight="1">
      <c r="I986" s="95"/>
    </row>
    <row r="987" ht="15.75" customHeight="1">
      <c r="I987" s="95"/>
    </row>
    <row r="988" ht="15.75" customHeight="1">
      <c r="I988" s="95"/>
    </row>
    <row r="989" ht="15.75" customHeight="1">
      <c r="I989" s="95"/>
    </row>
    <row r="990" ht="15.75" customHeight="1">
      <c r="I990" s="95"/>
    </row>
    <row r="991" ht="15.75" customHeight="1">
      <c r="I991" s="95"/>
    </row>
    <row r="992" ht="15.75" customHeight="1">
      <c r="I992" s="95"/>
    </row>
    <row r="993" ht="15.75" customHeight="1">
      <c r="I993" s="95"/>
    </row>
    <row r="994" ht="15.75" customHeight="1">
      <c r="I994" s="95"/>
    </row>
    <row r="995" ht="15.75" customHeight="1">
      <c r="I995" s="95"/>
    </row>
    <row r="996" ht="15.75" customHeight="1">
      <c r="I996" s="95"/>
    </row>
    <row r="997" ht="15.75" customHeight="1">
      <c r="I997" s="95"/>
    </row>
    <row r="998" ht="15.75" customHeight="1">
      <c r="I998" s="95"/>
    </row>
    <row r="999" ht="15.75" customHeight="1">
      <c r="I999" s="95"/>
    </row>
    <row r="1000" ht="15.75" customHeight="1">
      <c r="I1000" s="95"/>
    </row>
  </sheetData>
  <mergeCells count="5">
    <mergeCell ref="C4:D4"/>
    <mergeCell ref="E4:F4"/>
    <mergeCell ref="G4:H4"/>
    <mergeCell ref="A74:H74"/>
    <mergeCell ref="A80:I80"/>
  </mergeCells>
  <hyperlinks>
    <hyperlink display="Return to contents" location="Contents!A1" ref="I1"/>
  </hyperlinks>
  <printOptions/>
  <pageMargins bottom="0.75" footer="0.0" header="0.0" left="0.7" right="0.7" top="0.75"/>
  <pageSetup paperSize="9"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0"/>
    <col customWidth="1" min="2" max="3" width="20.43"/>
    <col customWidth="1" min="4" max="4" width="11.29"/>
    <col customWidth="1" min="5" max="5" width="14.14"/>
    <col customWidth="1" min="6" max="26" width="8.86"/>
  </cols>
  <sheetData>
    <row r="1">
      <c r="A1" s="94" t="s">
        <v>519</v>
      </c>
      <c r="I1" s="213" t="s">
        <v>50</v>
      </c>
      <c r="J1" s="232"/>
    </row>
    <row r="3">
      <c r="A3" s="33" t="s">
        <v>543</v>
      </c>
      <c r="B3" s="33"/>
      <c r="C3" s="33"/>
      <c r="F3" s="12"/>
      <c r="G3" s="17"/>
      <c r="H3" s="17"/>
      <c r="I3" s="17"/>
      <c r="J3" s="17"/>
      <c r="K3" s="17"/>
      <c r="L3" s="17"/>
      <c r="M3" s="17"/>
      <c r="N3" s="17"/>
    </row>
    <row r="4">
      <c r="A4" s="233"/>
      <c r="B4" s="234">
        <v>2019.0</v>
      </c>
      <c r="C4" s="234">
        <v>2020.0</v>
      </c>
      <c r="G4" s="17"/>
    </row>
    <row r="5">
      <c r="A5" s="143" t="s">
        <v>544</v>
      </c>
      <c r="B5" s="235" t="s">
        <v>441</v>
      </c>
      <c r="C5" s="235" t="s">
        <v>441</v>
      </c>
      <c r="F5" s="42"/>
    </row>
    <row r="6">
      <c r="A6" s="134" t="s">
        <v>545</v>
      </c>
      <c r="B6" s="104">
        <v>15.272565422</v>
      </c>
      <c r="C6" s="104">
        <v>19.725012004</v>
      </c>
    </row>
    <row r="7">
      <c r="A7" s="134" t="s">
        <v>546</v>
      </c>
      <c r="B7" s="104">
        <v>23.472600548</v>
      </c>
      <c r="C7" s="104">
        <v>20.635756442</v>
      </c>
      <c r="D7" s="236"/>
      <c r="E7" s="236"/>
      <c r="F7" s="236"/>
      <c r="G7" s="236"/>
      <c r="H7" s="236"/>
      <c r="I7" s="236"/>
      <c r="J7" s="236"/>
      <c r="K7" s="236"/>
      <c r="L7" s="236"/>
    </row>
    <row r="8">
      <c r="A8" s="134" t="s">
        <v>547</v>
      </c>
      <c r="B8" s="104">
        <v>23.681543751</v>
      </c>
      <c r="C8" s="104">
        <v>25.625390496</v>
      </c>
      <c r="D8" s="236"/>
      <c r="E8" s="236"/>
      <c r="F8" s="236"/>
      <c r="G8" s="236"/>
      <c r="H8" s="236"/>
      <c r="I8" s="236"/>
      <c r="J8" s="236"/>
      <c r="K8" s="236"/>
      <c r="L8" s="236"/>
    </row>
    <row r="9">
      <c r="A9" s="134" t="s">
        <v>548</v>
      </c>
      <c r="B9" s="104">
        <v>23.496254496</v>
      </c>
      <c r="C9" s="104">
        <v>11.458254803</v>
      </c>
    </row>
    <row r="10">
      <c r="A10" s="134" t="s">
        <v>549</v>
      </c>
      <c r="B10" s="104">
        <v>28.43204487</v>
      </c>
      <c r="C10" s="104">
        <v>11.065155708</v>
      </c>
    </row>
    <row r="11">
      <c r="A11" s="134" t="s">
        <v>550</v>
      </c>
      <c r="B11" s="104">
        <v>29.571376674</v>
      </c>
      <c r="C11" s="104">
        <v>18.693613389</v>
      </c>
    </row>
    <row r="12">
      <c r="A12" s="134" t="s">
        <v>551</v>
      </c>
      <c r="B12" s="104">
        <v>26.701364379</v>
      </c>
      <c r="C12" s="104">
        <v>15.291943995</v>
      </c>
    </row>
    <row r="13">
      <c r="A13" s="134" t="s">
        <v>552</v>
      </c>
      <c r="B13" s="104">
        <v>28.47541044</v>
      </c>
      <c r="C13" s="104">
        <v>16.362263312</v>
      </c>
    </row>
    <row r="14">
      <c r="A14" s="134" t="s">
        <v>553</v>
      </c>
      <c r="B14" s="104">
        <v>24.990395512</v>
      </c>
      <c r="C14" s="104">
        <v>13.061787744</v>
      </c>
    </row>
    <row r="15">
      <c r="A15" s="134" t="s">
        <v>554</v>
      </c>
      <c r="B15" s="104">
        <v>21.974517208</v>
      </c>
      <c r="C15" s="104">
        <v>16.206580502</v>
      </c>
    </row>
    <row r="16">
      <c r="A16" s="134" t="s">
        <v>555</v>
      </c>
      <c r="B16" s="104">
        <v>26.567325344</v>
      </c>
      <c r="C16" s="104">
        <v>23.025487572</v>
      </c>
    </row>
    <row r="17">
      <c r="A17" s="237" t="s">
        <v>556</v>
      </c>
      <c r="B17" s="145">
        <v>23.653947479</v>
      </c>
      <c r="C17" s="145">
        <v>15.685043089</v>
      </c>
    </row>
    <row r="18">
      <c r="A18" s="39" t="s">
        <v>91</v>
      </c>
      <c r="B18" s="39"/>
      <c r="C18" s="39"/>
      <c r="I18" s="39"/>
      <c r="J18" s="39"/>
      <c r="K18" s="39"/>
      <c r="L18" s="39"/>
      <c r="M18" s="39"/>
      <c r="N18" s="39"/>
      <c r="O18" s="39"/>
      <c r="P18" s="39"/>
      <c r="Q18" s="39"/>
    </row>
    <row r="19">
      <c r="A19" s="39" t="s">
        <v>557</v>
      </c>
      <c r="B19" s="39"/>
      <c r="C19" s="39"/>
      <c r="D19" s="18"/>
      <c r="E19" s="18"/>
      <c r="F19" s="18"/>
      <c r="G19" s="18"/>
      <c r="H19" s="18"/>
      <c r="I19" s="39"/>
      <c r="J19" s="39"/>
      <c r="K19" s="39"/>
      <c r="L19" s="39"/>
      <c r="M19" s="39"/>
      <c r="N19" s="39"/>
      <c r="O19" s="39"/>
      <c r="P19" s="39"/>
      <c r="Q19" s="39"/>
    </row>
    <row r="20">
      <c r="A20" s="39" t="s">
        <v>558</v>
      </c>
      <c r="B20" s="39"/>
      <c r="C20" s="39"/>
      <c r="I20" s="39"/>
      <c r="J20" s="39"/>
      <c r="K20" s="39"/>
      <c r="L20" s="39"/>
      <c r="M20" s="39"/>
      <c r="N20" s="39"/>
      <c r="O20" s="39"/>
      <c r="P20" s="39"/>
      <c r="Q20" s="39"/>
    </row>
    <row r="21" ht="15.75" customHeight="1">
      <c r="B21" s="39"/>
      <c r="C21" s="39"/>
      <c r="I21" s="39"/>
      <c r="J21" s="39"/>
      <c r="K21" s="39"/>
      <c r="L21" s="39"/>
      <c r="M21" s="39"/>
      <c r="N21" s="39"/>
      <c r="O21" s="39"/>
      <c r="P21" s="39"/>
      <c r="Q21" s="39"/>
    </row>
    <row r="22" ht="15.75" customHeight="1">
      <c r="A22" s="39" t="s">
        <v>559</v>
      </c>
      <c r="B22" s="39"/>
      <c r="C22" s="3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86"/>
    <col customWidth="1" min="2" max="2" width="12.0"/>
    <col customWidth="1" min="3" max="3" width="11.29"/>
    <col customWidth="1" min="4" max="4" width="12.0"/>
    <col customWidth="1" min="5" max="13" width="9.14"/>
    <col customWidth="1" min="14" max="26" width="8.86"/>
  </cols>
  <sheetData>
    <row r="1">
      <c r="A1" s="238" t="s">
        <v>560</v>
      </c>
      <c r="B1" s="238"/>
      <c r="C1" s="238"/>
      <c r="D1" s="238"/>
      <c r="E1" s="239"/>
      <c r="F1" s="239"/>
      <c r="G1" s="90"/>
      <c r="H1" s="239"/>
      <c r="I1" s="90"/>
      <c r="J1" s="90"/>
      <c r="K1" s="90"/>
      <c r="L1" s="74" t="s">
        <v>50</v>
      </c>
      <c r="M1" s="35"/>
      <c r="N1" s="90"/>
      <c r="O1" s="90"/>
      <c r="P1" s="90"/>
      <c r="Q1" s="90"/>
      <c r="R1" s="90"/>
      <c r="S1" s="90"/>
      <c r="T1" s="90"/>
      <c r="U1" s="90"/>
      <c r="V1" s="90"/>
      <c r="W1" s="90"/>
      <c r="X1" s="90"/>
      <c r="Y1" s="90"/>
      <c r="Z1" s="90"/>
    </row>
    <row r="2">
      <c r="A2" s="240"/>
      <c r="B2" s="241" t="s">
        <v>561</v>
      </c>
      <c r="C2" s="241" t="s">
        <v>56</v>
      </c>
      <c r="D2" s="242" t="s">
        <v>57</v>
      </c>
      <c r="E2" s="182"/>
      <c r="F2" s="182"/>
      <c r="G2" s="182"/>
      <c r="H2" s="182"/>
      <c r="I2" s="182"/>
      <c r="J2" s="182"/>
      <c r="K2" s="182"/>
      <c r="L2" s="76"/>
      <c r="M2" s="76"/>
      <c r="N2" s="76"/>
      <c r="O2" s="76"/>
      <c r="P2" s="76"/>
      <c r="Q2" s="76"/>
      <c r="R2" s="76"/>
      <c r="S2" s="76"/>
      <c r="T2" s="76"/>
      <c r="U2" s="76"/>
      <c r="V2" s="76"/>
      <c r="W2" s="76"/>
      <c r="X2" s="76"/>
      <c r="Y2" s="76"/>
      <c r="Z2" s="76"/>
    </row>
    <row r="3">
      <c r="A3" s="46" t="s">
        <v>562</v>
      </c>
      <c r="B3" s="243">
        <v>265665.0</v>
      </c>
      <c r="C3" s="244">
        <v>22.5</v>
      </c>
      <c r="D3" s="53" t="s">
        <v>563</v>
      </c>
      <c r="E3" s="182"/>
      <c r="F3" s="182"/>
      <c r="G3" s="182"/>
      <c r="H3" s="182"/>
      <c r="I3" s="182"/>
      <c r="J3" s="182"/>
      <c r="K3" s="182"/>
      <c r="L3" s="76"/>
      <c r="M3" s="76"/>
      <c r="N3" s="76"/>
      <c r="O3" s="76"/>
      <c r="P3" s="76"/>
      <c r="Q3" s="76"/>
      <c r="R3" s="76"/>
      <c r="S3" s="76"/>
      <c r="T3" s="76"/>
      <c r="U3" s="76"/>
      <c r="V3" s="76"/>
      <c r="W3" s="76"/>
      <c r="X3" s="76"/>
      <c r="Y3" s="76"/>
      <c r="Z3" s="76"/>
    </row>
    <row r="4">
      <c r="A4" s="46" t="s">
        <v>273</v>
      </c>
      <c r="B4" s="245">
        <v>355943.0</v>
      </c>
      <c r="C4" s="53">
        <v>30.2</v>
      </c>
      <c r="D4" s="53" t="s">
        <v>564</v>
      </c>
      <c r="E4" s="182"/>
      <c r="F4" s="182"/>
      <c r="G4" s="182"/>
      <c r="H4" s="182"/>
      <c r="I4" s="182"/>
      <c r="J4" s="182"/>
      <c r="K4" s="182"/>
      <c r="L4" s="76"/>
      <c r="M4" s="76"/>
      <c r="N4" s="76"/>
      <c r="O4" s="76"/>
      <c r="P4" s="76"/>
      <c r="Q4" s="76"/>
      <c r="R4" s="76"/>
      <c r="S4" s="76"/>
      <c r="T4" s="76"/>
      <c r="U4" s="76"/>
      <c r="V4" s="76"/>
      <c r="W4" s="76"/>
      <c r="X4" s="76"/>
      <c r="Y4" s="76"/>
      <c r="Z4" s="76"/>
    </row>
    <row r="5">
      <c r="A5" s="46" t="s">
        <v>275</v>
      </c>
      <c r="B5" s="243">
        <v>558352.0</v>
      </c>
      <c r="C5" s="244">
        <v>47.3</v>
      </c>
      <c r="D5" s="53" t="s">
        <v>565</v>
      </c>
      <c r="E5" s="182"/>
      <c r="F5" s="182"/>
      <c r="G5" s="182"/>
      <c r="H5" s="182"/>
      <c r="I5" s="182"/>
      <c r="J5" s="182"/>
      <c r="K5" s="182"/>
      <c r="L5" s="76"/>
      <c r="M5" s="76"/>
      <c r="N5" s="76"/>
      <c r="O5" s="76"/>
      <c r="P5" s="76"/>
      <c r="Q5" s="76"/>
      <c r="R5" s="76"/>
      <c r="S5" s="76"/>
      <c r="T5" s="76"/>
      <c r="U5" s="76"/>
      <c r="V5" s="76"/>
      <c r="W5" s="76"/>
      <c r="X5" s="76"/>
      <c r="Y5" s="76"/>
      <c r="Z5" s="76"/>
    </row>
    <row r="6">
      <c r="A6" s="246" t="s">
        <v>566</v>
      </c>
      <c r="B6" s="247">
        <v>1179960.0</v>
      </c>
      <c r="C6" s="248">
        <v>100.0</v>
      </c>
      <c r="D6" s="249"/>
      <c r="E6" s="250"/>
      <c r="F6" s="182"/>
      <c r="G6" s="182"/>
      <c r="H6" s="182"/>
      <c r="I6" s="182"/>
      <c r="J6" s="182"/>
      <c r="K6" s="182"/>
      <c r="L6" s="76"/>
      <c r="M6" s="76"/>
      <c r="N6" s="76"/>
      <c r="O6" s="76"/>
      <c r="P6" s="76"/>
      <c r="Q6" s="76"/>
      <c r="R6" s="76"/>
      <c r="S6" s="76"/>
      <c r="T6" s="76"/>
      <c r="U6" s="76"/>
      <c r="V6" s="76"/>
      <c r="W6" s="76"/>
      <c r="X6" s="76"/>
      <c r="Y6" s="76"/>
      <c r="Z6" s="76"/>
    </row>
    <row r="7">
      <c r="A7" s="70" t="s">
        <v>91</v>
      </c>
      <c r="B7" s="182"/>
      <c r="C7" s="182"/>
      <c r="D7" s="182"/>
      <c r="E7" s="182"/>
      <c r="F7" s="182"/>
      <c r="G7" s="182"/>
      <c r="H7" s="182"/>
      <c r="I7" s="182"/>
      <c r="J7" s="182"/>
      <c r="K7" s="182"/>
      <c r="L7" s="76"/>
      <c r="M7" s="76"/>
      <c r="N7" s="76"/>
      <c r="O7" s="76"/>
      <c r="P7" s="76"/>
      <c r="Q7" s="76"/>
      <c r="R7" s="76"/>
      <c r="S7" s="76"/>
      <c r="T7" s="76"/>
      <c r="U7" s="76"/>
      <c r="V7" s="76"/>
      <c r="W7" s="76"/>
      <c r="X7" s="76"/>
      <c r="Y7" s="76"/>
      <c r="Z7" s="76"/>
    </row>
    <row r="8">
      <c r="A8" s="70" t="s">
        <v>567</v>
      </c>
      <c r="B8" s="70"/>
      <c r="C8" s="70"/>
      <c r="D8" s="70"/>
      <c r="E8" s="182"/>
      <c r="F8" s="182"/>
      <c r="G8" s="182"/>
      <c r="H8" s="182"/>
      <c r="I8" s="182"/>
      <c r="J8" s="182"/>
      <c r="K8" s="182"/>
      <c r="L8" s="76"/>
      <c r="M8" s="76"/>
      <c r="N8" s="76"/>
      <c r="O8" s="76"/>
      <c r="P8" s="76"/>
      <c r="Q8" s="76"/>
      <c r="R8" s="76"/>
      <c r="S8" s="76"/>
      <c r="T8" s="76"/>
      <c r="U8" s="76"/>
      <c r="V8" s="76"/>
      <c r="W8" s="76"/>
      <c r="X8" s="76"/>
      <c r="Y8" s="76"/>
      <c r="Z8" s="76"/>
    </row>
    <row r="9">
      <c r="A9" s="70" t="s">
        <v>114</v>
      </c>
      <c r="B9" s="70"/>
      <c r="C9" s="70"/>
      <c r="D9" s="70"/>
      <c r="E9" s="182"/>
      <c r="F9" s="182"/>
      <c r="G9" s="182"/>
      <c r="H9" s="182"/>
      <c r="I9" s="182"/>
      <c r="J9" s="182"/>
      <c r="K9" s="182"/>
      <c r="L9" s="76"/>
      <c r="M9" s="76"/>
      <c r="N9" s="76"/>
      <c r="O9" s="76"/>
      <c r="P9" s="76"/>
      <c r="Q9" s="76"/>
      <c r="R9" s="76"/>
      <c r="S9" s="76"/>
      <c r="T9" s="76"/>
      <c r="U9" s="76"/>
      <c r="V9" s="76"/>
      <c r="W9" s="76"/>
      <c r="X9" s="76"/>
      <c r="Y9" s="76"/>
      <c r="Z9" s="76"/>
    </row>
    <row r="10">
      <c r="A10" s="251"/>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252" t="s">
        <v>568</v>
      </c>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6"/>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c r="A16" s="76"/>
      <c r="B16" s="253"/>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
    <mergeCell ref="L1:M1"/>
  </mergeCells>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43"/>
    <col customWidth="1" min="2" max="2" width="7.86"/>
    <col customWidth="1" min="3" max="3" width="8.86"/>
    <col customWidth="1" min="4" max="4" width="4.71"/>
    <col customWidth="1" min="5" max="5" width="7.86"/>
    <col customWidth="1" min="6" max="6" width="8.86"/>
    <col customWidth="1" min="7" max="15" width="9.14"/>
    <col customWidth="1" min="16" max="26" width="8.86"/>
  </cols>
  <sheetData>
    <row r="1">
      <c r="A1" s="71" t="s">
        <v>569</v>
      </c>
      <c r="B1" s="71"/>
      <c r="C1" s="71"/>
      <c r="D1" s="71"/>
      <c r="E1" s="71"/>
      <c r="F1" s="71"/>
      <c r="G1" s="76"/>
      <c r="H1" s="76"/>
      <c r="I1" s="101"/>
      <c r="L1" s="74" t="s">
        <v>50</v>
      </c>
      <c r="M1" s="254"/>
      <c r="N1" s="35"/>
      <c r="O1" s="76"/>
      <c r="P1" s="76"/>
      <c r="Q1" s="76"/>
      <c r="R1" s="76"/>
      <c r="S1" s="76"/>
      <c r="T1" s="76"/>
      <c r="U1" s="76"/>
      <c r="V1" s="76"/>
      <c r="W1" s="76"/>
      <c r="X1" s="76"/>
      <c r="Y1" s="76"/>
      <c r="Z1" s="76"/>
    </row>
    <row r="2">
      <c r="A2" s="255" t="s">
        <v>570</v>
      </c>
      <c r="B2" s="80" t="s">
        <v>571</v>
      </c>
      <c r="C2" s="79"/>
      <c r="D2" s="256"/>
      <c r="E2" s="80" t="s">
        <v>572</v>
      </c>
      <c r="F2" s="79"/>
      <c r="G2" s="81"/>
      <c r="H2" s="81"/>
      <c r="I2" s="70"/>
      <c r="J2" s="81"/>
      <c r="K2" s="81"/>
      <c r="L2" s="81"/>
      <c r="M2" s="81"/>
      <c r="N2" s="81"/>
      <c r="O2" s="81"/>
      <c r="P2" s="76"/>
      <c r="Q2" s="76"/>
      <c r="R2" s="76"/>
      <c r="S2" s="76"/>
      <c r="T2" s="76"/>
      <c r="U2" s="76"/>
      <c r="V2" s="76"/>
      <c r="W2" s="76"/>
      <c r="X2" s="76"/>
      <c r="Y2" s="76"/>
      <c r="Z2" s="76"/>
    </row>
    <row r="3">
      <c r="A3" s="49"/>
      <c r="B3" s="257" t="s">
        <v>56</v>
      </c>
      <c r="C3" s="258" t="s">
        <v>57</v>
      </c>
      <c r="D3" s="257"/>
      <c r="E3" s="257" t="s">
        <v>56</v>
      </c>
      <c r="F3" s="242" t="s">
        <v>57</v>
      </c>
      <c r="G3" s="81"/>
      <c r="H3" s="81"/>
      <c r="I3" s="70"/>
      <c r="J3" s="81"/>
      <c r="K3" s="81"/>
      <c r="L3" s="81"/>
      <c r="M3" s="81"/>
      <c r="N3" s="81"/>
      <c r="O3" s="81"/>
      <c r="P3" s="76"/>
      <c r="Q3" s="76"/>
      <c r="R3" s="76"/>
      <c r="S3" s="76"/>
      <c r="T3" s="76"/>
      <c r="U3" s="76"/>
      <c r="V3" s="76"/>
      <c r="W3" s="76"/>
      <c r="X3" s="76"/>
      <c r="Y3" s="76"/>
      <c r="Z3" s="76"/>
    </row>
    <row r="4">
      <c r="A4" s="46" t="s">
        <v>573</v>
      </c>
      <c r="B4" s="104">
        <v>41.9596</v>
      </c>
      <c r="C4" s="86" t="s">
        <v>574</v>
      </c>
      <c r="D4" s="86"/>
      <c r="E4" s="104">
        <v>25.825</v>
      </c>
      <c r="F4" s="86" t="s">
        <v>575</v>
      </c>
      <c r="G4" s="81"/>
      <c r="H4" s="81"/>
      <c r="I4" s="70"/>
      <c r="J4" s="81"/>
      <c r="K4" s="81"/>
      <c r="L4" s="81"/>
      <c r="M4" s="81"/>
      <c r="N4" s="81"/>
      <c r="O4" s="81"/>
      <c r="P4" s="76"/>
      <c r="Q4" s="76"/>
      <c r="R4" s="76"/>
      <c r="S4" s="76"/>
      <c r="T4" s="76"/>
      <c r="U4" s="76"/>
      <c r="V4" s="76"/>
      <c r="W4" s="76"/>
      <c r="X4" s="76"/>
      <c r="Y4" s="76"/>
      <c r="Z4" s="76"/>
    </row>
    <row r="5">
      <c r="A5" s="46" t="s">
        <v>576</v>
      </c>
      <c r="B5" s="104">
        <v>33.2434</v>
      </c>
      <c r="C5" s="86" t="s">
        <v>577</v>
      </c>
      <c r="D5" s="86"/>
      <c r="E5" s="104">
        <v>23.3953</v>
      </c>
      <c r="F5" s="86" t="s">
        <v>578</v>
      </c>
      <c r="G5" s="81"/>
      <c r="H5" s="81"/>
      <c r="I5" s="76"/>
      <c r="J5" s="81" t="s">
        <v>579</v>
      </c>
      <c r="K5" s="81"/>
      <c r="L5" s="81"/>
      <c r="M5" s="81"/>
      <c r="N5" s="81"/>
      <c r="O5" s="81"/>
      <c r="P5" s="76"/>
      <c r="Q5" s="76"/>
      <c r="R5" s="76"/>
      <c r="S5" s="76"/>
      <c r="T5" s="76"/>
      <c r="U5" s="76"/>
      <c r="V5" s="76"/>
      <c r="W5" s="76"/>
      <c r="X5" s="76"/>
      <c r="Y5" s="76"/>
      <c r="Z5" s="76"/>
    </row>
    <row r="6">
      <c r="A6" s="46" t="s">
        <v>580</v>
      </c>
      <c r="B6" s="104">
        <v>3.756</v>
      </c>
      <c r="C6" s="86" t="s">
        <v>581</v>
      </c>
      <c r="D6" s="86"/>
      <c r="E6" s="104">
        <v>3.7606</v>
      </c>
      <c r="F6" s="86" t="s">
        <v>582</v>
      </c>
      <c r="G6" s="81"/>
      <c r="H6" s="81"/>
      <c r="I6" s="81"/>
      <c r="J6" s="81"/>
      <c r="K6" s="81"/>
      <c r="L6" s="81"/>
      <c r="M6" s="81"/>
      <c r="N6" s="81"/>
      <c r="O6" s="81"/>
      <c r="P6" s="76"/>
      <c r="Q6" s="76"/>
      <c r="R6" s="76"/>
      <c r="S6" s="76"/>
      <c r="T6" s="76"/>
      <c r="U6" s="76"/>
      <c r="V6" s="76"/>
      <c r="W6" s="76"/>
      <c r="X6" s="76"/>
      <c r="Y6" s="76"/>
      <c r="Z6" s="76"/>
    </row>
    <row r="7">
      <c r="A7" s="46" t="s">
        <v>583</v>
      </c>
      <c r="B7" s="104">
        <v>14.4033</v>
      </c>
      <c r="C7" s="86" t="s">
        <v>584</v>
      </c>
      <c r="D7" s="86"/>
      <c r="E7" s="104">
        <v>1.8582</v>
      </c>
      <c r="F7" s="86" t="s">
        <v>585</v>
      </c>
      <c r="G7" s="81"/>
      <c r="H7" s="81"/>
      <c r="I7" s="81"/>
      <c r="J7" s="81"/>
      <c r="K7" s="81"/>
      <c r="L7" s="81"/>
      <c r="M7" s="81"/>
      <c r="N7" s="81"/>
      <c r="O7" s="81"/>
      <c r="P7" s="76"/>
      <c r="Q7" s="76"/>
      <c r="R7" s="76"/>
      <c r="S7" s="76"/>
      <c r="T7" s="76"/>
      <c r="U7" s="76"/>
      <c r="V7" s="76"/>
      <c r="W7" s="76"/>
      <c r="X7" s="76"/>
      <c r="Y7" s="76"/>
      <c r="Z7" s="76"/>
    </row>
    <row r="8">
      <c r="A8" s="46" t="s">
        <v>586</v>
      </c>
      <c r="B8" s="104">
        <v>15.8625</v>
      </c>
      <c r="C8" s="86" t="s">
        <v>587</v>
      </c>
      <c r="D8" s="86"/>
      <c r="E8" s="104">
        <v>10.7152</v>
      </c>
      <c r="F8" s="86" t="s">
        <v>588</v>
      </c>
      <c r="G8" s="81"/>
      <c r="H8" s="81"/>
      <c r="I8" s="81"/>
      <c r="J8" s="81"/>
      <c r="K8" s="81"/>
      <c r="L8" s="81"/>
      <c r="M8" s="81"/>
      <c r="N8" s="81"/>
      <c r="O8" s="81"/>
      <c r="P8" s="76"/>
      <c r="Q8" s="76"/>
      <c r="R8" s="76"/>
      <c r="S8" s="76"/>
      <c r="T8" s="76"/>
      <c r="U8" s="76"/>
      <c r="V8" s="76"/>
      <c r="W8" s="76"/>
      <c r="X8" s="76"/>
      <c r="Y8" s="76"/>
      <c r="Z8" s="76"/>
    </row>
    <row r="9">
      <c r="A9" s="46" t="s">
        <v>589</v>
      </c>
      <c r="B9" s="104">
        <v>30.5542</v>
      </c>
      <c r="C9" s="86" t="s">
        <v>590</v>
      </c>
      <c r="D9" s="86"/>
      <c r="E9" s="104">
        <v>21.7897</v>
      </c>
      <c r="F9" s="86" t="s">
        <v>591</v>
      </c>
      <c r="G9" s="81"/>
      <c r="H9" s="81"/>
      <c r="I9" s="81"/>
      <c r="J9" s="81"/>
      <c r="K9" s="81"/>
      <c r="L9" s="81"/>
      <c r="M9" s="81"/>
      <c r="N9" s="81"/>
      <c r="O9" s="81"/>
      <c r="P9" s="76"/>
      <c r="Q9" s="76"/>
      <c r="R9" s="76"/>
      <c r="S9" s="76"/>
      <c r="T9" s="76"/>
      <c r="U9" s="76"/>
      <c r="V9" s="76"/>
      <c r="W9" s="76"/>
      <c r="X9" s="76"/>
      <c r="Y9" s="76"/>
      <c r="Z9" s="76"/>
    </row>
    <row r="10">
      <c r="A10" s="46" t="s">
        <v>592</v>
      </c>
      <c r="B10" s="104">
        <v>20.3864</v>
      </c>
      <c r="C10" s="86" t="s">
        <v>593</v>
      </c>
      <c r="D10" s="86"/>
      <c r="E10" s="104">
        <v>10.9635</v>
      </c>
      <c r="F10" s="86" t="s">
        <v>594</v>
      </c>
      <c r="G10" s="81"/>
      <c r="H10" s="81"/>
      <c r="I10" s="81"/>
      <c r="J10" s="81"/>
      <c r="K10" s="81"/>
      <c r="L10" s="81"/>
      <c r="M10" s="81"/>
      <c r="N10" s="81"/>
      <c r="O10" s="81"/>
      <c r="P10" s="76"/>
      <c r="Q10" s="76"/>
      <c r="R10" s="76"/>
      <c r="S10" s="76"/>
      <c r="T10" s="76"/>
      <c r="U10" s="76"/>
      <c r="V10" s="76"/>
      <c r="W10" s="76"/>
      <c r="X10" s="76"/>
      <c r="Y10" s="76"/>
      <c r="Z10" s="76"/>
    </row>
    <row r="11">
      <c r="A11" s="46" t="s">
        <v>595</v>
      </c>
      <c r="B11" s="104">
        <v>12.4643</v>
      </c>
      <c r="C11" s="86" t="s">
        <v>596</v>
      </c>
      <c r="D11" s="86"/>
      <c r="E11" s="104">
        <v>7.5842</v>
      </c>
      <c r="F11" s="86" t="s">
        <v>597</v>
      </c>
      <c r="G11" s="81"/>
      <c r="H11" s="81"/>
      <c r="I11" s="81"/>
      <c r="J11" s="81"/>
      <c r="K11" s="81"/>
      <c r="L11" s="81"/>
      <c r="M11" s="81"/>
      <c r="N11" s="81"/>
      <c r="O11" s="81"/>
      <c r="P11" s="76"/>
      <c r="Q11" s="76"/>
      <c r="R11" s="76"/>
      <c r="S11" s="76"/>
      <c r="T11" s="76"/>
      <c r="U11" s="76"/>
      <c r="V11" s="76"/>
      <c r="W11" s="76"/>
      <c r="X11" s="76"/>
      <c r="Y11" s="76"/>
      <c r="Z11" s="76"/>
    </row>
    <row r="12">
      <c r="A12" s="49" t="s">
        <v>598</v>
      </c>
      <c r="B12" s="104">
        <v>4.4441</v>
      </c>
      <c r="C12" s="86" t="s">
        <v>599</v>
      </c>
      <c r="D12" s="86"/>
      <c r="E12" s="104">
        <v>1.866</v>
      </c>
      <c r="F12" s="86" t="s">
        <v>600</v>
      </c>
      <c r="G12" s="81"/>
      <c r="H12" s="81"/>
      <c r="I12" s="81"/>
      <c r="J12" s="81"/>
      <c r="K12" s="81"/>
      <c r="L12" s="81"/>
      <c r="M12" s="81"/>
      <c r="N12" s="81"/>
      <c r="O12" s="81"/>
      <c r="P12" s="76"/>
      <c r="Q12" s="76"/>
      <c r="R12" s="76"/>
      <c r="S12" s="76"/>
      <c r="T12" s="76"/>
      <c r="U12" s="76"/>
      <c r="V12" s="76"/>
      <c r="W12" s="76"/>
      <c r="X12" s="76"/>
      <c r="Y12" s="76"/>
      <c r="Z12" s="76"/>
    </row>
    <row r="13">
      <c r="A13" s="80" t="s">
        <v>601</v>
      </c>
      <c r="B13" s="99"/>
      <c r="C13" s="99"/>
      <c r="D13" s="99"/>
      <c r="E13" s="99"/>
      <c r="F13" s="79"/>
      <c r="G13" s="81"/>
      <c r="H13" s="81"/>
      <c r="I13" s="81"/>
      <c r="J13" s="81"/>
      <c r="K13" s="81"/>
      <c r="L13" s="81"/>
      <c r="M13" s="81"/>
      <c r="N13" s="81"/>
      <c r="O13" s="81"/>
      <c r="P13" s="76"/>
      <c r="Q13" s="76"/>
      <c r="R13" s="76"/>
      <c r="S13" s="76"/>
      <c r="T13" s="76"/>
      <c r="U13" s="76"/>
      <c r="V13" s="76"/>
      <c r="W13" s="76"/>
      <c r="X13" s="76"/>
      <c r="Y13" s="76"/>
      <c r="Z13" s="76"/>
    </row>
    <row r="14">
      <c r="A14" s="46" t="s">
        <v>602</v>
      </c>
      <c r="B14" s="104">
        <v>39.7117</v>
      </c>
      <c r="C14" s="86" t="s">
        <v>603</v>
      </c>
      <c r="D14" s="86"/>
      <c r="E14" s="104">
        <v>24.3892</v>
      </c>
      <c r="F14" s="86" t="s">
        <v>604</v>
      </c>
      <c r="G14" s="81"/>
      <c r="H14" s="81"/>
      <c r="I14" s="81"/>
      <c r="J14" s="81"/>
      <c r="K14" s="81"/>
      <c r="L14" s="81"/>
      <c r="M14" s="81"/>
      <c r="N14" s="81"/>
      <c r="O14" s="81"/>
      <c r="P14" s="76"/>
      <c r="Q14" s="76"/>
      <c r="R14" s="76"/>
      <c r="S14" s="76"/>
      <c r="T14" s="76"/>
      <c r="U14" s="76"/>
      <c r="V14" s="76"/>
      <c r="W14" s="76"/>
      <c r="X14" s="76"/>
      <c r="Y14" s="76"/>
      <c r="Z14" s="76"/>
    </row>
    <row r="15">
      <c r="A15" s="46" t="s">
        <v>605</v>
      </c>
      <c r="B15" s="104">
        <v>32.4497</v>
      </c>
      <c r="C15" s="86" t="s">
        <v>606</v>
      </c>
      <c r="D15" s="86"/>
      <c r="E15" s="104">
        <v>23.1617</v>
      </c>
      <c r="F15" s="86" t="s">
        <v>607</v>
      </c>
      <c r="G15" s="81"/>
      <c r="H15" s="76"/>
      <c r="I15" s="92"/>
      <c r="J15" s="93"/>
      <c r="K15" s="93"/>
      <c r="L15" s="93"/>
      <c r="M15" s="93"/>
      <c r="N15" s="76"/>
      <c r="O15" s="76"/>
      <c r="P15" s="76"/>
      <c r="Q15" s="76"/>
      <c r="R15" s="76"/>
      <c r="S15" s="76"/>
      <c r="T15" s="76"/>
      <c r="U15" s="76"/>
      <c r="V15" s="76"/>
      <c r="W15" s="76"/>
      <c r="X15" s="76"/>
      <c r="Y15" s="76"/>
      <c r="Z15" s="76"/>
    </row>
    <row r="16">
      <c r="A16" s="46" t="s">
        <v>580</v>
      </c>
      <c r="B16" s="104">
        <v>3.1847</v>
      </c>
      <c r="C16" s="86" t="s">
        <v>608</v>
      </c>
      <c r="D16" s="86"/>
      <c r="E16" s="104">
        <v>3.5092</v>
      </c>
      <c r="F16" s="86" t="s">
        <v>609</v>
      </c>
      <c r="G16" s="81"/>
      <c r="H16" s="76"/>
      <c r="I16" s="92"/>
      <c r="J16" s="93"/>
      <c r="K16" s="93"/>
      <c r="L16" s="93"/>
      <c r="M16" s="93"/>
      <c r="N16" s="76"/>
      <c r="O16" s="76"/>
      <c r="P16" s="76"/>
      <c r="Q16" s="76"/>
      <c r="R16" s="76"/>
      <c r="S16" s="76"/>
      <c r="T16" s="76"/>
      <c r="U16" s="76"/>
      <c r="V16" s="76"/>
      <c r="W16" s="76"/>
      <c r="X16" s="76"/>
      <c r="Y16" s="76"/>
      <c r="Z16" s="76"/>
    </row>
    <row r="17">
      <c r="A17" s="46" t="s">
        <v>610</v>
      </c>
      <c r="B17" s="104">
        <v>14.376</v>
      </c>
      <c r="C17" s="86" t="s">
        <v>611</v>
      </c>
      <c r="D17" s="86"/>
      <c r="E17" s="104">
        <v>1.7295</v>
      </c>
      <c r="F17" s="86" t="s">
        <v>612</v>
      </c>
      <c r="G17" s="81"/>
      <c r="H17" s="76"/>
      <c r="I17" s="92"/>
      <c r="J17" s="93"/>
      <c r="K17" s="93"/>
      <c r="L17" s="93"/>
      <c r="M17" s="93"/>
      <c r="N17" s="76"/>
      <c r="O17" s="76"/>
      <c r="P17" s="76"/>
      <c r="Q17" s="76"/>
      <c r="R17" s="76"/>
      <c r="S17" s="76"/>
      <c r="T17" s="76"/>
      <c r="U17" s="76"/>
      <c r="V17" s="76"/>
      <c r="W17" s="76"/>
      <c r="X17" s="76"/>
      <c r="Y17" s="76"/>
      <c r="Z17" s="76"/>
    </row>
    <row r="18">
      <c r="A18" s="46" t="s">
        <v>613</v>
      </c>
      <c r="B18" s="104">
        <v>15.4124</v>
      </c>
      <c r="C18" s="86" t="s">
        <v>614</v>
      </c>
      <c r="D18" s="86"/>
      <c r="E18" s="104">
        <v>10.0987</v>
      </c>
      <c r="F18" s="86" t="s">
        <v>615</v>
      </c>
      <c r="G18" s="81"/>
      <c r="H18" s="76"/>
      <c r="I18" s="92"/>
      <c r="J18" s="81"/>
      <c r="K18" s="81"/>
      <c r="L18" s="76"/>
      <c r="M18" s="76"/>
      <c r="N18" s="76"/>
      <c r="O18" s="76"/>
      <c r="P18" s="76"/>
      <c r="Q18" s="76"/>
      <c r="R18" s="76"/>
      <c r="S18" s="76"/>
      <c r="T18" s="76"/>
      <c r="U18" s="76"/>
      <c r="V18" s="76"/>
      <c r="W18" s="76"/>
      <c r="X18" s="76"/>
      <c r="Y18" s="76"/>
      <c r="Z18" s="76"/>
    </row>
    <row r="19">
      <c r="A19" s="46" t="s">
        <v>616</v>
      </c>
      <c r="B19" s="104">
        <v>29.1447</v>
      </c>
      <c r="C19" s="86" t="s">
        <v>617</v>
      </c>
      <c r="D19" s="86"/>
      <c r="E19" s="104">
        <v>20.7979</v>
      </c>
      <c r="F19" s="86" t="s">
        <v>618</v>
      </c>
      <c r="G19" s="81"/>
      <c r="H19" s="81"/>
      <c r="I19" s="81"/>
      <c r="J19" s="81"/>
      <c r="K19" s="81"/>
      <c r="L19" s="81"/>
      <c r="M19" s="81"/>
      <c r="N19" s="81"/>
      <c r="O19" s="81"/>
      <c r="P19" s="76"/>
      <c r="Q19" s="76"/>
      <c r="R19" s="76"/>
      <c r="S19" s="76"/>
      <c r="T19" s="76"/>
      <c r="U19" s="76"/>
      <c r="V19" s="76"/>
      <c r="W19" s="76"/>
      <c r="X19" s="76"/>
      <c r="Y19" s="76"/>
      <c r="Z19" s="76"/>
    </row>
    <row r="20">
      <c r="A20" s="46" t="s">
        <v>619</v>
      </c>
      <c r="B20" s="104">
        <v>20.7433</v>
      </c>
      <c r="C20" s="86" t="s">
        <v>620</v>
      </c>
      <c r="D20" s="86"/>
      <c r="E20" s="104">
        <v>11.2467</v>
      </c>
      <c r="F20" s="86" t="s">
        <v>621</v>
      </c>
      <c r="G20" s="81"/>
      <c r="H20" s="81"/>
      <c r="I20" s="81"/>
      <c r="J20" s="81"/>
      <c r="K20" s="81"/>
      <c r="L20" s="81"/>
      <c r="M20" s="81"/>
      <c r="N20" s="81"/>
      <c r="O20" s="81"/>
      <c r="P20" s="76"/>
      <c r="Q20" s="76"/>
      <c r="R20" s="76"/>
      <c r="S20" s="76"/>
      <c r="T20" s="76"/>
      <c r="U20" s="76"/>
      <c r="V20" s="76"/>
      <c r="W20" s="76"/>
      <c r="X20" s="76"/>
      <c r="Y20" s="76"/>
      <c r="Z20" s="76"/>
    </row>
    <row r="21" ht="15.75" customHeight="1">
      <c r="A21" s="46" t="s">
        <v>595</v>
      </c>
      <c r="B21" s="104">
        <v>11.0773</v>
      </c>
      <c r="C21" s="86" t="s">
        <v>622</v>
      </c>
      <c r="D21" s="86"/>
      <c r="E21" s="104">
        <v>7.049</v>
      </c>
      <c r="F21" s="86" t="s">
        <v>623</v>
      </c>
      <c r="G21" s="81"/>
      <c r="H21" s="76"/>
      <c r="I21" s="76"/>
      <c r="J21" s="76"/>
      <c r="K21" s="76"/>
      <c r="L21" s="76"/>
      <c r="M21" s="76"/>
      <c r="N21" s="81"/>
      <c r="O21" s="81"/>
      <c r="P21" s="76"/>
      <c r="Q21" s="76"/>
      <c r="R21" s="76"/>
      <c r="S21" s="76"/>
      <c r="T21" s="76"/>
      <c r="U21" s="76"/>
      <c r="V21" s="76"/>
      <c r="W21" s="76"/>
      <c r="X21" s="76"/>
      <c r="Y21" s="76"/>
      <c r="Z21" s="76"/>
    </row>
    <row r="22" ht="15.75" customHeight="1">
      <c r="A22" s="49" t="s">
        <v>598</v>
      </c>
      <c r="B22" s="145">
        <v>3.9067</v>
      </c>
      <c r="C22" s="89" t="s">
        <v>624</v>
      </c>
      <c r="D22" s="89"/>
      <c r="E22" s="145">
        <v>1.7643</v>
      </c>
      <c r="F22" s="89" t="s">
        <v>625</v>
      </c>
      <c r="G22" s="81"/>
      <c r="H22" s="81"/>
      <c r="I22" s="81"/>
      <c r="J22" s="81"/>
      <c r="K22" s="81"/>
      <c r="L22" s="81"/>
      <c r="M22" s="81"/>
      <c r="N22" s="76"/>
      <c r="O22" s="81"/>
      <c r="P22" s="76"/>
      <c r="Q22" s="76"/>
      <c r="R22" s="76"/>
      <c r="S22" s="76"/>
      <c r="T22" s="76"/>
      <c r="U22" s="76"/>
      <c r="V22" s="76"/>
      <c r="W22" s="76"/>
      <c r="X22" s="76"/>
      <c r="Y22" s="76"/>
      <c r="Z22" s="76"/>
    </row>
    <row r="23" ht="15.75" customHeight="1">
      <c r="A23" s="70" t="s">
        <v>626</v>
      </c>
      <c r="B23" s="81"/>
      <c r="C23" s="81"/>
      <c r="D23" s="81"/>
      <c r="E23" s="81"/>
      <c r="F23" s="81"/>
      <c r="G23" s="81"/>
      <c r="H23" s="81"/>
      <c r="I23" s="81"/>
      <c r="J23" s="81"/>
      <c r="K23" s="81"/>
      <c r="L23" s="81"/>
      <c r="M23" s="81"/>
      <c r="N23" s="81"/>
      <c r="O23" s="81"/>
      <c r="P23" s="76"/>
      <c r="Q23" s="76"/>
      <c r="R23" s="76"/>
      <c r="S23" s="76"/>
      <c r="T23" s="76"/>
      <c r="U23" s="76"/>
      <c r="V23" s="76"/>
      <c r="W23" s="76"/>
      <c r="X23" s="76"/>
      <c r="Y23" s="76"/>
      <c r="Z23" s="76"/>
    </row>
    <row r="24" ht="15.75" customHeight="1">
      <c r="A24" s="70" t="s">
        <v>627</v>
      </c>
      <c r="B24" s="70"/>
      <c r="C24" s="70"/>
      <c r="D24" s="70"/>
      <c r="E24" s="70"/>
      <c r="F24" s="70"/>
      <c r="G24" s="81"/>
      <c r="H24" s="81"/>
      <c r="I24" s="81"/>
      <c r="J24" s="81"/>
      <c r="K24" s="81"/>
      <c r="L24" s="81"/>
      <c r="M24" s="81"/>
      <c r="N24" s="81"/>
      <c r="O24" s="81"/>
      <c r="P24" s="76"/>
      <c r="Q24" s="76"/>
      <c r="R24" s="76"/>
      <c r="S24" s="76"/>
      <c r="T24" s="76"/>
      <c r="U24" s="76"/>
      <c r="V24" s="76"/>
      <c r="W24" s="76"/>
      <c r="X24" s="76"/>
      <c r="Y24" s="76"/>
      <c r="Z24" s="76"/>
    </row>
    <row r="25" ht="15.75" customHeight="1">
      <c r="A25" s="70" t="s">
        <v>628</v>
      </c>
      <c r="B25" s="81"/>
      <c r="C25" s="81"/>
      <c r="D25" s="81"/>
      <c r="E25" s="81"/>
      <c r="F25" s="81"/>
      <c r="G25" s="81"/>
      <c r="H25" s="81"/>
      <c r="I25" s="81"/>
      <c r="J25" s="81"/>
      <c r="K25" s="81"/>
      <c r="L25" s="81"/>
      <c r="M25" s="81"/>
      <c r="N25" s="81"/>
      <c r="O25" s="81"/>
      <c r="P25" s="76"/>
      <c r="Q25" s="76"/>
      <c r="R25" s="76"/>
      <c r="S25" s="76"/>
      <c r="T25" s="76"/>
      <c r="U25" s="76"/>
      <c r="V25" s="76"/>
      <c r="W25" s="76"/>
      <c r="X25" s="76"/>
      <c r="Y25" s="76"/>
      <c r="Z25" s="76"/>
    </row>
    <row r="26" ht="15.75" customHeight="1">
      <c r="A26" s="70" t="s">
        <v>629</v>
      </c>
      <c r="B26" s="70"/>
      <c r="C26" s="70"/>
      <c r="D26" s="70"/>
      <c r="E26" s="70"/>
      <c r="F26" s="70"/>
      <c r="G26" s="81"/>
      <c r="H26" s="81"/>
      <c r="I26" s="81"/>
      <c r="J26" s="81"/>
      <c r="K26" s="81"/>
      <c r="L26" s="81"/>
      <c r="M26" s="81"/>
      <c r="N26" s="81"/>
      <c r="O26" s="81"/>
      <c r="P26" s="76"/>
      <c r="Q26" s="76"/>
      <c r="R26" s="76"/>
      <c r="S26" s="76"/>
      <c r="T26" s="76"/>
      <c r="U26" s="76"/>
      <c r="V26" s="76"/>
      <c r="W26" s="76"/>
      <c r="X26" s="76"/>
      <c r="Y26" s="76"/>
      <c r="Z26" s="76"/>
    </row>
    <row r="27" ht="15.75" customHeight="1">
      <c r="A27" s="70" t="s">
        <v>630</v>
      </c>
      <c r="B27" s="70"/>
      <c r="C27" s="70"/>
      <c r="D27" s="70"/>
      <c r="E27" s="70"/>
      <c r="F27" s="70"/>
      <c r="G27" s="81"/>
      <c r="H27" s="81"/>
      <c r="I27" s="81"/>
      <c r="J27" s="81"/>
      <c r="K27" s="81"/>
      <c r="L27" s="81"/>
      <c r="M27" s="81"/>
      <c r="N27" s="81"/>
      <c r="O27" s="81"/>
      <c r="P27" s="76"/>
      <c r="Q27" s="76"/>
      <c r="R27" s="76"/>
      <c r="S27" s="76"/>
      <c r="T27" s="76"/>
      <c r="U27" s="76"/>
      <c r="V27" s="76"/>
      <c r="W27" s="76"/>
      <c r="X27" s="76"/>
      <c r="Y27" s="76"/>
      <c r="Z27" s="76"/>
    </row>
    <row r="28" ht="15.75" customHeight="1">
      <c r="A28" s="70" t="s">
        <v>631</v>
      </c>
      <c r="B28" s="70"/>
      <c r="C28" s="70"/>
      <c r="D28" s="70"/>
      <c r="E28" s="70"/>
      <c r="F28" s="70"/>
      <c r="G28" s="81"/>
      <c r="H28" s="81"/>
      <c r="I28" s="81"/>
      <c r="J28" s="81"/>
      <c r="K28" s="81"/>
      <c r="L28" s="81"/>
      <c r="M28" s="81"/>
      <c r="N28" s="81"/>
      <c r="O28" s="81"/>
      <c r="P28" s="76"/>
      <c r="Q28" s="76"/>
      <c r="R28" s="76"/>
      <c r="S28" s="76"/>
      <c r="T28" s="76"/>
      <c r="U28" s="76"/>
      <c r="V28" s="76"/>
      <c r="W28" s="76"/>
      <c r="X28" s="76"/>
      <c r="Y28" s="76"/>
      <c r="Z28" s="76"/>
    </row>
    <row r="29" ht="15.75" customHeight="1">
      <c r="A29" s="70" t="s">
        <v>91</v>
      </c>
      <c r="B29" s="81"/>
      <c r="C29" s="81"/>
      <c r="D29" s="81"/>
      <c r="E29" s="81"/>
      <c r="F29" s="81"/>
      <c r="G29" s="81"/>
      <c r="H29" s="81"/>
      <c r="I29" s="81"/>
      <c r="J29" s="81"/>
      <c r="K29" s="81"/>
      <c r="L29" s="81"/>
      <c r="M29" s="81"/>
      <c r="N29" s="81"/>
      <c r="O29" s="81"/>
      <c r="P29" s="76"/>
      <c r="Q29" s="76"/>
      <c r="R29" s="76"/>
      <c r="S29" s="76"/>
      <c r="T29" s="76"/>
      <c r="U29" s="76"/>
      <c r="V29" s="76"/>
      <c r="W29" s="76"/>
      <c r="X29" s="76"/>
      <c r="Y29" s="76"/>
      <c r="Z29" s="76"/>
    </row>
    <row r="30" ht="15.75" customHeight="1">
      <c r="A30" s="70" t="s">
        <v>632</v>
      </c>
      <c r="B30" s="70"/>
      <c r="C30" s="70"/>
      <c r="D30" s="70"/>
      <c r="E30" s="70"/>
      <c r="F30" s="70"/>
      <c r="G30" s="81"/>
      <c r="H30" s="81"/>
      <c r="I30" s="81"/>
      <c r="J30" s="81"/>
      <c r="K30" s="81"/>
      <c r="L30" s="81"/>
      <c r="M30" s="81"/>
      <c r="N30" s="81"/>
      <c r="O30" s="81"/>
      <c r="P30" s="76"/>
      <c r="Q30" s="76"/>
      <c r="R30" s="76"/>
      <c r="S30" s="76"/>
      <c r="T30" s="76"/>
      <c r="U30" s="76"/>
      <c r="V30" s="76"/>
      <c r="W30" s="76"/>
      <c r="X30" s="76"/>
      <c r="Y30" s="76"/>
      <c r="Z30" s="76"/>
    </row>
    <row r="31" ht="15.75" customHeight="1">
      <c r="A31" s="70" t="s">
        <v>114</v>
      </c>
      <c r="B31" s="70"/>
      <c r="C31" s="70"/>
      <c r="D31" s="70"/>
      <c r="E31" s="70"/>
      <c r="F31" s="70"/>
      <c r="G31" s="81"/>
      <c r="H31" s="81"/>
      <c r="I31" s="81"/>
      <c r="J31" s="81"/>
      <c r="K31" s="81"/>
      <c r="L31" s="81"/>
      <c r="M31" s="81"/>
      <c r="N31" s="81"/>
      <c r="O31" s="81"/>
      <c r="P31" s="76"/>
      <c r="Q31" s="76"/>
      <c r="R31" s="76"/>
      <c r="S31" s="76"/>
      <c r="T31" s="76"/>
      <c r="U31" s="76"/>
      <c r="V31" s="76"/>
      <c r="W31" s="76"/>
      <c r="X31" s="76"/>
      <c r="Y31" s="76"/>
      <c r="Z31" s="76"/>
    </row>
    <row r="32" ht="15.75" customHeight="1">
      <c r="A32" s="70" t="s">
        <v>633</v>
      </c>
      <c r="B32" s="70"/>
      <c r="C32" s="70"/>
      <c r="D32" s="70"/>
      <c r="E32" s="70"/>
      <c r="F32" s="70"/>
      <c r="G32" s="81"/>
      <c r="H32" s="81"/>
      <c r="I32" s="81"/>
      <c r="J32" s="81"/>
      <c r="K32" s="81"/>
      <c r="L32" s="81"/>
      <c r="M32" s="81"/>
      <c r="N32" s="81"/>
      <c r="O32" s="81"/>
      <c r="P32" s="76"/>
      <c r="Q32" s="76"/>
      <c r="R32" s="76"/>
      <c r="S32" s="76"/>
      <c r="T32" s="76"/>
      <c r="U32" s="76"/>
      <c r="V32" s="76"/>
      <c r="W32" s="76"/>
      <c r="X32" s="76"/>
      <c r="Y32" s="76"/>
      <c r="Z32" s="76"/>
    </row>
    <row r="33" ht="15.75" customHeight="1">
      <c r="A33" s="182" t="s">
        <v>634</v>
      </c>
      <c r="B33" s="259"/>
      <c r="C33" s="259"/>
      <c r="D33" s="259"/>
      <c r="E33" s="259"/>
      <c r="F33" s="259"/>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182" t="s">
        <v>635</v>
      </c>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4">
    <mergeCell ref="L1:N1"/>
    <mergeCell ref="B2:C2"/>
    <mergeCell ref="E2:F2"/>
    <mergeCell ref="A13:F13"/>
  </mergeCells>
  <printOptions/>
  <pageMargins bottom="0.75" footer="0.0" header="0.0" left="0.25" right="0.25"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4.0"/>
    <col customWidth="1" min="3" max="3" width="24.0"/>
    <col customWidth="1" min="4" max="12" width="8.86"/>
    <col customWidth="1" min="13" max="13" width="33.43"/>
    <col customWidth="1" min="14" max="14" width="8.86"/>
    <col customWidth="1" min="15" max="15" width="0.71"/>
    <col customWidth="1" hidden="1" min="16" max="19" width="9.14"/>
    <col customWidth="1" min="20" max="26" width="8.86"/>
  </cols>
  <sheetData>
    <row r="1">
      <c r="A1" s="16"/>
      <c r="B1" s="260" t="s">
        <v>636</v>
      </c>
      <c r="D1" s="16"/>
      <c r="E1" s="16"/>
      <c r="F1" s="16"/>
      <c r="G1" s="16"/>
      <c r="H1" s="16"/>
      <c r="I1" s="16"/>
      <c r="J1" s="16"/>
      <c r="K1" s="16"/>
      <c r="L1" s="16"/>
      <c r="M1" s="34" t="s">
        <v>50</v>
      </c>
      <c r="N1" s="35"/>
      <c r="O1" s="16"/>
      <c r="P1" s="16"/>
      <c r="Q1" s="16"/>
      <c r="R1" s="16"/>
      <c r="S1" s="16"/>
      <c r="T1" s="16"/>
      <c r="U1" s="16"/>
      <c r="V1" s="16"/>
      <c r="W1" s="16"/>
      <c r="X1" s="16"/>
      <c r="Y1" s="16"/>
      <c r="Z1" s="16"/>
    </row>
    <row r="2" ht="18.0" customHeight="1">
      <c r="B2" s="140" t="s">
        <v>637</v>
      </c>
      <c r="F2" s="12"/>
      <c r="G2" s="12"/>
      <c r="H2" s="12"/>
      <c r="I2" s="12"/>
      <c r="J2" s="12"/>
      <c r="K2" s="12"/>
      <c r="L2" s="12"/>
      <c r="M2" s="12"/>
      <c r="T2" s="12"/>
      <c r="U2" s="12"/>
      <c r="V2" s="12"/>
      <c r="W2" s="12"/>
      <c r="X2" s="12"/>
    </row>
    <row r="3" ht="76.5" customHeight="1">
      <c r="B3" s="261" t="s">
        <v>638</v>
      </c>
    </row>
    <row r="4">
      <c r="B4" s="262" t="s">
        <v>639</v>
      </c>
    </row>
    <row r="5" ht="15.0" customHeight="1">
      <c r="C5" s="263" t="s">
        <v>640</v>
      </c>
    </row>
    <row r="6" ht="15.0" customHeight="1">
      <c r="C6" s="263" t="s">
        <v>641</v>
      </c>
    </row>
    <row r="7" ht="15.0" customHeight="1">
      <c r="C7" s="263" t="s">
        <v>642</v>
      </c>
    </row>
    <row r="8">
      <c r="B8" s="262" t="s">
        <v>643</v>
      </c>
    </row>
    <row r="9" ht="15.0" customHeight="1">
      <c r="B9" s="22" t="s">
        <v>644</v>
      </c>
    </row>
    <row r="10" ht="15.0" customHeight="1">
      <c r="B10" s="22"/>
    </row>
    <row r="11">
      <c r="A11" s="264"/>
      <c r="B11" s="140" t="s">
        <v>645</v>
      </c>
      <c r="T11" s="22"/>
    </row>
    <row r="12" ht="124.5" customHeight="1">
      <c r="A12" s="264"/>
      <c r="B12" s="265" t="s">
        <v>646</v>
      </c>
    </row>
    <row r="13" ht="15.0" customHeight="1">
      <c r="A13" s="266"/>
      <c r="B13" s="267" t="s">
        <v>647</v>
      </c>
    </row>
    <row r="14">
      <c r="B14" s="268"/>
    </row>
    <row r="15">
      <c r="B15" s="269" t="s">
        <v>648</v>
      </c>
      <c r="D15" s="12"/>
      <c r="E15" s="12"/>
    </row>
    <row r="16">
      <c r="B16" s="270"/>
    </row>
    <row r="17">
      <c r="B17" s="264"/>
    </row>
    <row r="18">
      <c r="B18" s="264"/>
    </row>
    <row r="20">
      <c r="B20" s="264"/>
    </row>
    <row r="21" ht="15.75" customHeight="1">
      <c r="B21" s="270"/>
    </row>
    <row r="22" ht="15.75" customHeight="1">
      <c r="B22" s="270"/>
    </row>
    <row r="23" ht="15.75" customHeight="1">
      <c r="B23" s="267"/>
    </row>
    <row r="24" ht="15.75" customHeight="1">
      <c r="B24" s="267"/>
    </row>
    <row r="25" ht="15.75" customHeight="1">
      <c r="B25" s="267"/>
    </row>
    <row r="26" ht="15.75" customHeight="1">
      <c r="B26" s="267"/>
    </row>
    <row r="27" ht="15.75" customHeight="1">
      <c r="B27" s="268"/>
    </row>
    <row r="28" ht="15.75" customHeight="1">
      <c r="B28" s="140" t="s">
        <v>649</v>
      </c>
    </row>
    <row r="29" ht="122.25" customHeight="1">
      <c r="B29" s="271" t="s">
        <v>650</v>
      </c>
    </row>
    <row r="30" ht="15.0" customHeight="1">
      <c r="B30" s="272" t="s">
        <v>651</v>
      </c>
    </row>
    <row r="31" ht="15.0" customHeight="1">
      <c r="B31" s="273" t="s">
        <v>652</v>
      </c>
    </row>
    <row r="32" ht="15.0" customHeight="1">
      <c r="B32" s="273" t="s">
        <v>653</v>
      </c>
    </row>
    <row r="33" ht="15.75" customHeight="1">
      <c r="B33" s="274"/>
    </row>
    <row r="34" ht="15.75" customHeight="1">
      <c r="B34" s="140" t="s">
        <v>654</v>
      </c>
      <c r="C34" s="76"/>
      <c r="D34" s="76"/>
      <c r="E34" s="76"/>
      <c r="F34" s="76"/>
      <c r="G34" s="76"/>
      <c r="H34" s="76"/>
      <c r="I34" s="76"/>
      <c r="J34" s="76"/>
    </row>
    <row r="35" ht="64.5" customHeight="1">
      <c r="B35" s="275" t="s">
        <v>655</v>
      </c>
      <c r="C35" s="27"/>
      <c r="D35" s="27"/>
      <c r="E35" s="27"/>
      <c r="F35" s="27"/>
      <c r="G35" s="27"/>
      <c r="H35" s="27"/>
      <c r="I35" s="27"/>
      <c r="J35" s="27"/>
      <c r="K35" s="27"/>
      <c r="L35" s="27"/>
      <c r="M35" s="27"/>
      <c r="N35" s="27"/>
      <c r="O35" s="28"/>
    </row>
    <row r="36" ht="24.75" customHeight="1">
      <c r="B36" s="264" t="s">
        <v>656</v>
      </c>
    </row>
    <row r="37" ht="22.5" customHeight="1">
      <c r="B37" s="264" t="s">
        <v>657</v>
      </c>
    </row>
    <row r="38" ht="33.0" customHeight="1">
      <c r="B38" s="276" t="s">
        <v>658</v>
      </c>
    </row>
    <row r="39" ht="45.75" customHeight="1">
      <c r="B39" s="43" t="s">
        <v>659</v>
      </c>
    </row>
    <row r="40" ht="24.75" customHeight="1">
      <c r="B40" s="277" t="s">
        <v>643</v>
      </c>
    </row>
    <row r="41" ht="15.75" customHeight="1">
      <c r="B41" s="22" t="s">
        <v>660</v>
      </c>
    </row>
    <row r="42" ht="15.75" customHeight="1">
      <c r="B42" s="270"/>
    </row>
    <row r="43" ht="15.0" customHeight="1">
      <c r="B43" s="140" t="s">
        <v>661</v>
      </c>
    </row>
    <row r="44" ht="89.25" customHeight="1">
      <c r="B44" s="278" t="s">
        <v>662</v>
      </c>
    </row>
    <row r="45" ht="30.0" customHeight="1">
      <c r="B45" s="279" t="s">
        <v>663</v>
      </c>
      <c r="N45" s="280"/>
    </row>
    <row r="46" ht="15.75" customHeight="1">
      <c r="B46" s="140" t="s">
        <v>664</v>
      </c>
    </row>
    <row r="47" ht="126.75" customHeight="1">
      <c r="B47" s="278" t="s">
        <v>665</v>
      </c>
    </row>
    <row r="48" ht="15.75" customHeight="1">
      <c r="B48" s="22" t="s">
        <v>666</v>
      </c>
    </row>
    <row r="49" ht="15.75" customHeight="1">
      <c r="B49" s="268"/>
    </row>
    <row r="50" ht="15.75" customHeight="1">
      <c r="B50" s="140" t="s">
        <v>667</v>
      </c>
      <c r="C50" s="140"/>
    </row>
    <row r="51" ht="205.5" customHeight="1">
      <c r="B51" s="278" t="s">
        <v>668</v>
      </c>
    </row>
    <row r="52" ht="43.5" customHeight="1">
      <c r="B52" s="279" t="s">
        <v>669</v>
      </c>
    </row>
    <row r="53" ht="15.75" customHeight="1">
      <c r="B53" s="140" t="s">
        <v>670</v>
      </c>
    </row>
    <row r="54" ht="15.75" customHeight="1">
      <c r="B54" s="281" t="s">
        <v>671</v>
      </c>
    </row>
    <row r="55" ht="15.75" customHeight="1"/>
    <row r="56" ht="15.75" customHeight="1"/>
    <row r="57" ht="15.75" customHeight="1">
      <c r="B57" s="282" t="s">
        <v>672</v>
      </c>
    </row>
    <row r="58" ht="15.75" customHeight="1">
      <c r="B58" s="22" t="s">
        <v>673</v>
      </c>
    </row>
    <row r="59" ht="15.75" customHeight="1">
      <c r="B59" s="268"/>
    </row>
    <row r="60" ht="15.75" customHeight="1">
      <c r="B60" s="268"/>
    </row>
    <row r="61" ht="15.75" customHeight="1">
      <c r="B61" s="268"/>
    </row>
    <row r="62" ht="15.75" customHeight="1">
      <c r="B62" s="268"/>
    </row>
    <row r="63" ht="15.75" customHeight="1">
      <c r="B63" s="268"/>
    </row>
    <row r="64" ht="15.75" customHeight="1">
      <c r="C64" s="283"/>
      <c r="D64" s="283"/>
    </row>
    <row r="65" ht="15.75" customHeight="1">
      <c r="B65" s="268"/>
    </row>
    <row r="66" ht="15.75" customHeight="1">
      <c r="B66" s="268"/>
    </row>
    <row r="67" ht="15.75" customHeight="1">
      <c r="B67" s="268"/>
    </row>
    <row r="68" ht="15.75" customHeight="1">
      <c r="B68" s="268"/>
    </row>
    <row r="69" ht="15.75" customHeight="1">
      <c r="B69" s="268"/>
    </row>
    <row r="70" ht="15.75" customHeight="1">
      <c r="B70" s="268"/>
    </row>
    <row r="71" ht="15.75" customHeight="1">
      <c r="B71" s="268"/>
    </row>
    <row r="72" ht="15.75" customHeight="1">
      <c r="B72" s="268"/>
    </row>
    <row r="73" ht="15.75" customHeight="1">
      <c r="B73" s="268"/>
    </row>
    <row r="74" ht="15.75" customHeight="1">
      <c r="B74" s="268"/>
    </row>
    <row r="75" ht="15.75" customHeight="1">
      <c r="B75" s="268"/>
    </row>
    <row r="76" ht="15.75" customHeight="1">
      <c r="B76" s="268"/>
    </row>
    <row r="77" ht="15.75" customHeight="1">
      <c r="B77" s="268"/>
    </row>
    <row r="78" ht="15.75" customHeight="1">
      <c r="B78" s="268"/>
    </row>
    <row r="79" ht="15.75" customHeight="1">
      <c r="B79" s="268"/>
    </row>
    <row r="80" ht="15.75" customHeight="1">
      <c r="B80" s="268"/>
      <c r="C80" s="283"/>
      <c r="D80" s="283"/>
    </row>
    <row r="81" ht="15.75" customHeight="1">
      <c r="B81" s="268"/>
    </row>
    <row r="82" ht="15.75" customHeight="1">
      <c r="B82" s="268"/>
    </row>
    <row r="83" ht="15.75" customHeight="1">
      <c r="B83" s="268"/>
    </row>
    <row r="84" ht="15.75" customHeight="1">
      <c r="B84" s="268"/>
    </row>
    <row r="85" ht="15.75" customHeight="1">
      <c r="B85" s="268"/>
    </row>
    <row r="86" ht="15.75" customHeight="1">
      <c r="B86" s="268"/>
    </row>
    <row r="87" ht="15.75" customHeight="1">
      <c r="B87" s="268"/>
    </row>
    <row r="88" ht="15.75" customHeight="1">
      <c r="B88" s="268"/>
    </row>
    <row r="89" ht="15.75" customHeight="1">
      <c r="B89" s="268"/>
    </row>
    <row r="90" ht="15.75" customHeight="1">
      <c r="B90" s="268"/>
    </row>
    <row r="91" ht="15.75" customHeight="1">
      <c r="B91" s="268"/>
    </row>
    <row r="92" ht="15.75" customHeight="1">
      <c r="B92" s="268"/>
    </row>
    <row r="93" ht="15.75" customHeight="1">
      <c r="B93" s="268"/>
    </row>
    <row r="94" ht="15.75" customHeight="1">
      <c r="B94" s="268"/>
    </row>
    <row r="95" ht="15.75" customHeight="1">
      <c r="B95" s="268"/>
    </row>
    <row r="96" ht="15.75" customHeight="1">
      <c r="B96" s="268"/>
    </row>
    <row r="97" ht="15.75" customHeight="1">
      <c r="B97" s="268"/>
    </row>
    <row r="98" ht="15.75" customHeight="1">
      <c r="B98" s="268"/>
    </row>
    <row r="99" ht="15.75" customHeight="1">
      <c r="B99" s="268"/>
    </row>
    <row r="100" ht="15.75" customHeight="1">
      <c r="B100" s="268"/>
    </row>
    <row r="101" ht="15.75" customHeight="1">
      <c r="B101" s="268"/>
    </row>
    <row r="102" ht="15.75" customHeight="1">
      <c r="B102" s="268"/>
    </row>
    <row r="103" ht="15.75" customHeight="1">
      <c r="B103" s="268"/>
    </row>
    <row r="104" ht="15.75" customHeight="1">
      <c r="B104" s="268"/>
    </row>
    <row r="105" ht="15.75" customHeight="1">
      <c r="B105" s="268"/>
    </row>
    <row r="106" ht="15.75" customHeight="1">
      <c r="B106" s="268"/>
    </row>
    <row r="107" ht="15.75" customHeight="1">
      <c r="B107" s="268"/>
    </row>
    <row r="108" ht="15.75" customHeight="1">
      <c r="B108" s="268"/>
    </row>
    <row r="109" ht="15.75" customHeight="1">
      <c r="B109" s="268"/>
    </row>
    <row r="110" ht="15.75" customHeight="1">
      <c r="B110" s="268"/>
    </row>
    <row r="111" ht="15.75" customHeight="1">
      <c r="B111" s="268"/>
    </row>
    <row r="112" ht="15.75" customHeight="1">
      <c r="B112" s="268"/>
    </row>
    <row r="113" ht="15.75" customHeight="1">
      <c r="B113" s="268"/>
    </row>
    <row r="114" ht="15.75" customHeight="1">
      <c r="B114" s="268"/>
    </row>
    <row r="115" ht="15.75" customHeight="1">
      <c r="B115" s="268"/>
    </row>
    <row r="116" ht="15.75" customHeight="1">
      <c r="B116" s="268"/>
    </row>
    <row r="117" ht="15.75" customHeight="1">
      <c r="B117" s="268"/>
    </row>
    <row r="118" ht="15.75" customHeight="1">
      <c r="B118" s="268"/>
    </row>
    <row r="119" ht="15.75" customHeight="1">
      <c r="B119" s="268"/>
    </row>
    <row r="120" ht="15.75" customHeight="1">
      <c r="B120" s="268"/>
    </row>
    <row r="121" ht="15.75" customHeight="1">
      <c r="B121" s="268"/>
    </row>
    <row r="122" ht="15.75" customHeight="1">
      <c r="B122" s="268"/>
    </row>
    <row r="123" ht="15.75" customHeight="1">
      <c r="B123" s="268"/>
    </row>
    <row r="124" ht="15.75" customHeight="1">
      <c r="B124" s="268"/>
    </row>
    <row r="125" ht="15.75" customHeight="1">
      <c r="B125" s="268"/>
    </row>
    <row r="126" ht="15.75" customHeight="1">
      <c r="B126" s="268"/>
    </row>
    <row r="127" ht="15.75" customHeight="1">
      <c r="B127" s="268"/>
    </row>
    <row r="128" ht="15.75" customHeight="1">
      <c r="B128" s="268"/>
    </row>
    <row r="129" ht="15.75" customHeight="1">
      <c r="B129" s="268"/>
    </row>
    <row r="130" ht="15.75" customHeight="1">
      <c r="B130" s="268"/>
    </row>
    <row r="131" ht="15.75" customHeight="1">
      <c r="B131" s="268"/>
    </row>
    <row r="132" ht="15.75" customHeight="1">
      <c r="B132" s="268"/>
    </row>
    <row r="133" ht="15.75" customHeight="1">
      <c r="B133" s="268"/>
    </row>
    <row r="134" ht="15.75" customHeight="1">
      <c r="B134" s="268"/>
    </row>
    <row r="135" ht="15.75" customHeight="1">
      <c r="B135" s="268"/>
    </row>
    <row r="136" ht="15.75" customHeight="1">
      <c r="B136" s="268"/>
    </row>
    <row r="137" ht="15.75" customHeight="1">
      <c r="B137" s="268"/>
    </row>
    <row r="138" ht="15.75" customHeight="1">
      <c r="B138" s="268"/>
    </row>
    <row r="139" ht="15.75" customHeight="1">
      <c r="B139" s="268"/>
    </row>
    <row r="140" ht="15.75" customHeight="1">
      <c r="B140" s="268"/>
    </row>
    <row r="141" ht="15.75" customHeight="1">
      <c r="B141" s="268"/>
    </row>
    <row r="142" ht="15.75" customHeight="1">
      <c r="B142" s="268"/>
    </row>
    <row r="143" ht="15.75" customHeight="1">
      <c r="B143" s="268"/>
    </row>
    <row r="144" ht="15.75" customHeight="1">
      <c r="B144" s="268"/>
    </row>
    <row r="145" ht="15.75" customHeight="1">
      <c r="B145" s="268"/>
    </row>
    <row r="146" ht="15.75" customHeight="1">
      <c r="B146" s="268"/>
    </row>
    <row r="147" ht="15.75" customHeight="1">
      <c r="B147" s="268"/>
    </row>
    <row r="148" ht="15.75" customHeight="1">
      <c r="B148" s="268"/>
    </row>
    <row r="149" ht="15.75" customHeight="1">
      <c r="B149" s="268"/>
    </row>
    <row r="150" ht="15.75" customHeight="1">
      <c r="B150" s="268"/>
    </row>
    <row r="151" ht="15.75" customHeight="1">
      <c r="B151" s="268"/>
    </row>
    <row r="152" ht="15.75" customHeight="1">
      <c r="B152" s="268"/>
    </row>
    <row r="153" ht="15.75" customHeight="1">
      <c r="B153" s="268"/>
    </row>
    <row r="154" ht="15.75" customHeight="1">
      <c r="B154" s="268"/>
    </row>
    <row r="155" ht="15.75" customHeight="1">
      <c r="B155" s="268"/>
    </row>
    <row r="156" ht="15.75" customHeight="1">
      <c r="B156" s="268"/>
    </row>
    <row r="157" ht="15.75" customHeight="1">
      <c r="B157" s="268"/>
    </row>
    <row r="158" ht="15.75" customHeight="1">
      <c r="B158" s="268"/>
    </row>
    <row r="159" ht="15.75" customHeight="1">
      <c r="B159" s="268"/>
    </row>
    <row r="160" ht="15.75" customHeight="1">
      <c r="B160" s="268"/>
    </row>
    <row r="161" ht="15.75" customHeight="1">
      <c r="B161" s="268"/>
    </row>
    <row r="162" ht="15.75" customHeight="1">
      <c r="B162" s="268"/>
    </row>
    <row r="163" ht="15.75" customHeight="1">
      <c r="B163" s="268"/>
    </row>
    <row r="164" ht="15.75" customHeight="1">
      <c r="B164" s="268"/>
    </row>
    <row r="165" ht="15.75" customHeight="1">
      <c r="B165" s="268"/>
    </row>
    <row r="166" ht="15.75" customHeight="1">
      <c r="B166" s="268"/>
    </row>
    <row r="167" ht="15.75" customHeight="1">
      <c r="B167" s="268"/>
    </row>
    <row r="168" ht="15.75" customHeight="1">
      <c r="B168" s="268"/>
    </row>
    <row r="169" ht="15.75" customHeight="1">
      <c r="B169" s="268"/>
    </row>
    <row r="170" ht="15.75" customHeight="1">
      <c r="B170" s="268"/>
    </row>
    <row r="171" ht="15.75" customHeight="1">
      <c r="B171" s="268"/>
    </row>
    <row r="172" ht="15.75" customHeight="1">
      <c r="B172" s="268"/>
    </row>
    <row r="173" ht="15.75" customHeight="1">
      <c r="B173" s="268"/>
    </row>
    <row r="174" ht="15.75" customHeight="1">
      <c r="B174" s="268"/>
    </row>
    <row r="175" ht="15.75" customHeight="1">
      <c r="B175" s="268"/>
    </row>
    <row r="176" ht="15.75" customHeight="1">
      <c r="B176" s="268"/>
    </row>
    <row r="177" ht="15.75" customHeight="1">
      <c r="B177" s="268"/>
    </row>
    <row r="178" ht="15.75" customHeight="1">
      <c r="B178" s="268"/>
    </row>
    <row r="179" ht="15.75" customHeight="1">
      <c r="B179" s="268"/>
    </row>
    <row r="180" ht="15.75" customHeight="1">
      <c r="B180" s="268"/>
    </row>
    <row r="181" ht="15.75" customHeight="1">
      <c r="B181" s="268"/>
    </row>
    <row r="182" ht="15.75" customHeight="1">
      <c r="B182" s="268"/>
    </row>
    <row r="183" ht="15.75" customHeight="1">
      <c r="B183" s="268"/>
    </row>
    <row r="184" ht="15.75" customHeight="1">
      <c r="B184" s="268"/>
    </row>
    <row r="185" ht="15.75" customHeight="1">
      <c r="B185" s="268"/>
    </row>
    <row r="186" ht="15.75" customHeight="1">
      <c r="B186" s="268"/>
    </row>
    <row r="187" ht="15.75" customHeight="1">
      <c r="B187" s="268"/>
    </row>
    <row r="188" ht="15.75" customHeight="1">
      <c r="B188" s="268"/>
    </row>
    <row r="189" ht="15.75" customHeight="1">
      <c r="B189" s="268"/>
    </row>
    <row r="190" ht="15.75" customHeight="1">
      <c r="B190" s="268"/>
    </row>
    <row r="191" ht="15.75" customHeight="1">
      <c r="B191" s="268"/>
    </row>
    <row r="192" ht="15.75" customHeight="1">
      <c r="B192" s="268"/>
    </row>
    <row r="193" ht="15.75" customHeight="1">
      <c r="B193" s="268"/>
    </row>
    <row r="194" ht="15.75" customHeight="1">
      <c r="B194" s="268"/>
    </row>
    <row r="195" ht="15.75" customHeight="1">
      <c r="B195" s="268"/>
    </row>
    <row r="196" ht="15.75" customHeight="1">
      <c r="B196" s="268"/>
    </row>
    <row r="197" ht="15.75" customHeight="1">
      <c r="B197" s="268"/>
    </row>
    <row r="198" ht="15.75" customHeight="1">
      <c r="B198" s="268"/>
    </row>
    <row r="199" ht="15.75" customHeight="1">
      <c r="B199" s="268"/>
    </row>
    <row r="200" ht="15.75" customHeight="1">
      <c r="B200" s="268"/>
    </row>
    <row r="201" ht="15.75" customHeight="1">
      <c r="B201" s="268"/>
    </row>
    <row r="202" ht="15.75" customHeight="1">
      <c r="B202" s="268"/>
    </row>
    <row r="203" ht="15.75" customHeight="1">
      <c r="B203" s="268"/>
    </row>
    <row r="204" ht="15.75" customHeight="1">
      <c r="B204" s="268"/>
    </row>
    <row r="205" ht="15.75" customHeight="1">
      <c r="B205" s="268"/>
    </row>
    <row r="206" ht="15.75" customHeight="1">
      <c r="B206" s="268"/>
    </row>
    <row r="207" ht="15.75" customHeight="1">
      <c r="B207" s="268"/>
    </row>
    <row r="208" ht="15.75" customHeight="1">
      <c r="B208" s="268"/>
    </row>
    <row r="209" ht="15.75" customHeight="1">
      <c r="B209" s="268"/>
    </row>
    <row r="210" ht="15.75" customHeight="1">
      <c r="B210" s="268"/>
    </row>
    <row r="211" ht="15.75" customHeight="1">
      <c r="B211" s="268"/>
    </row>
    <row r="212" ht="15.75" customHeight="1">
      <c r="B212" s="268"/>
    </row>
    <row r="213" ht="15.75" customHeight="1">
      <c r="B213" s="268"/>
    </row>
    <row r="214" ht="15.75" customHeight="1">
      <c r="B214" s="268"/>
    </row>
    <row r="215" ht="15.75" customHeight="1">
      <c r="B215" s="268"/>
    </row>
    <row r="216" ht="15.75" customHeight="1">
      <c r="B216" s="268"/>
    </row>
    <row r="217" ht="15.75" customHeight="1">
      <c r="B217" s="268"/>
    </row>
    <row r="218" ht="15.75" customHeight="1">
      <c r="B218" s="268"/>
    </row>
    <row r="219" ht="15.75" customHeight="1">
      <c r="B219" s="268"/>
    </row>
    <row r="220" ht="15.75" customHeight="1">
      <c r="B220" s="268"/>
    </row>
    <row r="221" ht="15.75" customHeight="1">
      <c r="B221" s="268"/>
    </row>
    <row r="222" ht="15.75" customHeight="1">
      <c r="B222" s="268"/>
    </row>
    <row r="223" ht="15.75" customHeight="1">
      <c r="B223" s="268"/>
    </row>
    <row r="224" ht="15.75" customHeight="1">
      <c r="B224" s="268"/>
    </row>
    <row r="225" ht="15.75" customHeight="1">
      <c r="B225" s="268"/>
    </row>
    <row r="226" ht="15.75" customHeight="1">
      <c r="B226" s="268"/>
    </row>
    <row r="227" ht="15.75" customHeight="1">
      <c r="B227" s="268"/>
    </row>
    <row r="228" ht="15.75" customHeight="1">
      <c r="B228" s="268"/>
    </row>
    <row r="229" ht="15.75" customHeight="1">
      <c r="B229" s="268"/>
    </row>
    <row r="230" ht="15.75" customHeight="1">
      <c r="B230" s="268"/>
    </row>
    <row r="231" ht="15.75" customHeight="1">
      <c r="B231" s="268"/>
    </row>
    <row r="232" ht="15.75" customHeight="1">
      <c r="B232" s="268"/>
    </row>
    <row r="233" ht="15.75" customHeight="1">
      <c r="B233" s="268"/>
    </row>
    <row r="234" ht="15.75" customHeight="1">
      <c r="B234" s="268"/>
    </row>
    <row r="235" ht="15.75" customHeight="1">
      <c r="B235" s="268"/>
    </row>
    <row r="236" ht="15.75" customHeight="1">
      <c r="B236" s="268"/>
    </row>
    <row r="237" ht="15.75" customHeight="1">
      <c r="B237" s="268"/>
    </row>
    <row r="238" ht="15.75" customHeight="1">
      <c r="B238" s="268"/>
    </row>
    <row r="239" ht="15.75" customHeight="1">
      <c r="B239" s="268"/>
    </row>
    <row r="240" ht="15.75" customHeight="1">
      <c r="B240" s="268"/>
    </row>
    <row r="241" ht="15.75" customHeight="1">
      <c r="B241" s="268"/>
    </row>
    <row r="242" ht="15.75" customHeight="1">
      <c r="B242" s="268"/>
    </row>
    <row r="243" ht="15.75" customHeight="1">
      <c r="B243" s="268"/>
    </row>
    <row r="244" ht="15.75" customHeight="1">
      <c r="B244" s="268"/>
    </row>
    <row r="245" ht="15.75" customHeight="1">
      <c r="B245" s="268"/>
    </row>
    <row r="246" ht="15.75" customHeight="1">
      <c r="B246" s="268"/>
    </row>
    <row r="247" ht="15.75" customHeight="1">
      <c r="B247" s="268"/>
    </row>
    <row r="248" ht="15.75" customHeight="1">
      <c r="B248" s="268"/>
    </row>
    <row r="249" ht="15.75" customHeight="1">
      <c r="B249" s="268"/>
    </row>
    <row r="250" ht="15.75" customHeight="1">
      <c r="B250" s="268"/>
    </row>
    <row r="251" ht="15.75" customHeight="1">
      <c r="B251" s="268"/>
    </row>
    <row r="252" ht="15.75" customHeight="1">
      <c r="B252" s="268"/>
    </row>
    <row r="253" ht="15.75" customHeight="1">
      <c r="B253" s="268"/>
    </row>
    <row r="254" ht="15.75" customHeight="1">
      <c r="B254" s="268"/>
    </row>
    <row r="255" ht="15.75" customHeight="1">
      <c r="B255" s="268"/>
    </row>
    <row r="256" ht="15.75" customHeight="1">
      <c r="B256" s="268"/>
    </row>
    <row r="257" ht="15.75" customHeight="1">
      <c r="B257" s="268"/>
    </row>
    <row r="258" ht="15.75" customHeight="1">
      <c r="B258" s="268"/>
    </row>
    <row r="259" ht="15.75" customHeight="1">
      <c r="B259" s="268"/>
    </row>
    <row r="260" ht="15.75" customHeight="1">
      <c r="B260" s="268"/>
    </row>
    <row r="261" ht="15.75" customHeight="1">
      <c r="B261" s="268"/>
    </row>
    <row r="262" ht="15.75" customHeight="1">
      <c r="B262" s="268"/>
    </row>
    <row r="263" ht="15.75" customHeight="1">
      <c r="B263" s="268"/>
    </row>
    <row r="264" ht="15.75" customHeight="1">
      <c r="B264" s="268"/>
    </row>
    <row r="265" ht="15.75" customHeight="1">
      <c r="B265" s="268"/>
    </row>
    <row r="266" ht="15.75" customHeight="1">
      <c r="B266" s="268"/>
    </row>
    <row r="267" ht="15.75" customHeight="1">
      <c r="B267" s="268"/>
    </row>
    <row r="268" ht="15.75" customHeight="1">
      <c r="B268" s="268"/>
    </row>
    <row r="269" ht="15.75" customHeight="1">
      <c r="B269" s="268"/>
    </row>
    <row r="270" ht="15.75" customHeight="1">
      <c r="B270" s="268"/>
    </row>
    <row r="271" ht="15.75" customHeight="1">
      <c r="B271" s="268"/>
    </row>
    <row r="272" ht="15.75" customHeight="1">
      <c r="B272" s="268"/>
    </row>
    <row r="273" ht="15.75" customHeight="1">
      <c r="B273" s="268"/>
    </row>
    <row r="274" ht="15.75" customHeight="1">
      <c r="B274" s="268"/>
    </row>
    <row r="275" ht="15.75" customHeight="1">
      <c r="B275" s="268"/>
    </row>
    <row r="276" ht="15.75" customHeight="1">
      <c r="B276" s="268"/>
    </row>
    <row r="277" ht="15.75" customHeight="1">
      <c r="B277" s="268"/>
    </row>
    <row r="278" ht="15.75" customHeight="1">
      <c r="B278" s="268"/>
    </row>
    <row r="279" ht="15.75" customHeight="1">
      <c r="B279" s="268"/>
    </row>
    <row r="280" ht="15.75" customHeight="1">
      <c r="B280" s="268"/>
    </row>
    <row r="281" ht="15.75" customHeight="1">
      <c r="B281" s="268"/>
    </row>
    <row r="282" ht="15.75" customHeight="1">
      <c r="B282" s="268"/>
    </row>
    <row r="283" ht="15.75" customHeight="1">
      <c r="B283" s="268"/>
    </row>
    <row r="284" ht="15.75" customHeight="1">
      <c r="B284" s="268"/>
    </row>
    <row r="285" ht="15.75" customHeight="1">
      <c r="B285" s="268"/>
    </row>
    <row r="286" ht="15.75" customHeight="1">
      <c r="B286" s="268"/>
    </row>
    <row r="287" ht="15.75" customHeight="1">
      <c r="B287" s="268"/>
    </row>
    <row r="288" ht="15.75" customHeight="1">
      <c r="B288" s="268"/>
    </row>
    <row r="289" ht="15.75" customHeight="1">
      <c r="B289" s="268"/>
    </row>
    <row r="290" ht="15.75" customHeight="1">
      <c r="B290" s="268"/>
    </row>
    <row r="291" ht="15.75" customHeight="1">
      <c r="B291" s="268"/>
    </row>
    <row r="292" ht="15.75" customHeight="1">
      <c r="B292" s="268"/>
    </row>
    <row r="293" ht="15.75" customHeight="1">
      <c r="B293" s="268"/>
    </row>
    <row r="294" ht="15.75" customHeight="1">
      <c r="B294" s="268"/>
    </row>
    <row r="295" ht="15.75" customHeight="1">
      <c r="B295" s="268"/>
    </row>
    <row r="296" ht="15.75" customHeight="1">
      <c r="B296" s="268"/>
    </row>
    <row r="297" ht="15.75" customHeight="1">
      <c r="B297" s="268"/>
    </row>
    <row r="298" ht="15.75" customHeight="1">
      <c r="B298" s="268"/>
    </row>
    <row r="299" ht="15.75" customHeight="1">
      <c r="B299" s="268"/>
    </row>
    <row r="300" ht="15.75" customHeight="1">
      <c r="B300" s="268"/>
    </row>
    <row r="301" ht="15.75" customHeight="1">
      <c r="B301" s="268"/>
    </row>
    <row r="302" ht="15.75" customHeight="1">
      <c r="B302" s="268"/>
    </row>
    <row r="303" ht="15.75" customHeight="1">
      <c r="B303" s="268"/>
    </row>
    <row r="304" ht="15.75" customHeight="1">
      <c r="B304" s="268"/>
    </row>
    <row r="305" ht="15.75" customHeight="1">
      <c r="B305" s="268"/>
    </row>
    <row r="306" ht="15.75" customHeight="1">
      <c r="B306" s="268"/>
    </row>
    <row r="307" ht="15.75" customHeight="1">
      <c r="B307" s="268"/>
    </row>
    <row r="308" ht="15.75" customHeight="1">
      <c r="B308" s="268"/>
    </row>
    <row r="309" ht="15.75" customHeight="1">
      <c r="B309" s="268"/>
    </row>
    <row r="310" ht="15.75" customHeight="1">
      <c r="B310" s="268"/>
    </row>
    <row r="311" ht="15.75" customHeight="1">
      <c r="B311" s="268"/>
    </row>
    <row r="312" ht="15.75" customHeight="1">
      <c r="B312" s="268"/>
    </row>
    <row r="313" ht="15.75" customHeight="1">
      <c r="B313" s="268"/>
    </row>
    <row r="314" ht="15.75" customHeight="1">
      <c r="B314" s="268"/>
    </row>
    <row r="315" ht="15.75" customHeight="1">
      <c r="B315" s="268"/>
    </row>
    <row r="316" ht="15.75" customHeight="1">
      <c r="B316" s="268"/>
    </row>
    <row r="317" ht="15.75" customHeight="1">
      <c r="B317" s="268"/>
    </row>
    <row r="318" ht="15.75" customHeight="1">
      <c r="B318" s="268"/>
    </row>
    <row r="319" ht="15.75" customHeight="1">
      <c r="B319" s="268"/>
    </row>
    <row r="320" ht="15.75" customHeight="1">
      <c r="B320" s="268"/>
    </row>
    <row r="321" ht="15.75" customHeight="1">
      <c r="B321" s="268"/>
    </row>
    <row r="322" ht="15.75" customHeight="1">
      <c r="B322" s="268"/>
    </row>
    <row r="323" ht="15.75" customHeight="1">
      <c r="B323" s="268"/>
    </row>
    <row r="324" ht="15.75" customHeight="1">
      <c r="B324" s="268"/>
    </row>
    <row r="325" ht="15.75" customHeight="1">
      <c r="B325" s="268"/>
    </row>
    <row r="326" ht="15.75" customHeight="1">
      <c r="B326" s="268"/>
    </row>
    <row r="327" ht="15.75" customHeight="1">
      <c r="B327" s="268"/>
    </row>
    <row r="328" ht="15.75" customHeight="1">
      <c r="B328" s="268"/>
    </row>
    <row r="329" ht="15.75" customHeight="1">
      <c r="B329" s="268"/>
    </row>
    <row r="330" ht="15.75" customHeight="1">
      <c r="B330" s="268"/>
    </row>
    <row r="331" ht="15.75" customHeight="1">
      <c r="B331" s="268"/>
    </row>
    <row r="332" ht="15.75" customHeight="1">
      <c r="B332" s="268"/>
    </row>
    <row r="333" ht="15.75" customHeight="1">
      <c r="B333" s="268"/>
    </row>
    <row r="334" ht="15.75" customHeight="1">
      <c r="B334" s="268"/>
    </row>
    <row r="335" ht="15.75" customHeight="1">
      <c r="B335" s="268"/>
    </row>
    <row r="336" ht="15.75" customHeight="1">
      <c r="B336" s="268"/>
    </row>
    <row r="337" ht="15.75" customHeight="1">
      <c r="B337" s="268"/>
    </row>
    <row r="338" ht="15.75" customHeight="1">
      <c r="B338" s="268"/>
    </row>
    <row r="339" ht="15.75" customHeight="1">
      <c r="B339" s="268"/>
    </row>
    <row r="340" ht="15.75" customHeight="1">
      <c r="B340" s="268"/>
    </row>
    <row r="341" ht="15.75" customHeight="1">
      <c r="B341" s="268"/>
    </row>
    <row r="342" ht="15.75" customHeight="1">
      <c r="B342" s="268"/>
    </row>
    <row r="343" ht="15.75" customHeight="1">
      <c r="B343" s="268"/>
    </row>
    <row r="344" ht="15.75" customHeight="1">
      <c r="B344" s="268"/>
    </row>
    <row r="345" ht="15.75" customHeight="1">
      <c r="B345" s="268"/>
    </row>
    <row r="346" ht="15.75" customHeight="1">
      <c r="B346" s="268"/>
    </row>
    <row r="347" ht="15.75" customHeight="1">
      <c r="B347" s="268"/>
    </row>
    <row r="348" ht="15.75" customHeight="1">
      <c r="B348" s="268"/>
    </row>
    <row r="349" ht="15.75" customHeight="1">
      <c r="B349" s="268"/>
    </row>
    <row r="350" ht="15.75" customHeight="1">
      <c r="B350" s="268"/>
    </row>
    <row r="351" ht="15.75" customHeight="1">
      <c r="B351" s="268"/>
    </row>
    <row r="352" ht="15.75" customHeight="1">
      <c r="B352" s="268"/>
    </row>
    <row r="353" ht="15.75" customHeight="1">
      <c r="B353" s="268"/>
    </row>
    <row r="354" ht="15.75" customHeight="1">
      <c r="B354" s="268"/>
    </row>
    <row r="355" ht="15.75" customHeight="1">
      <c r="B355" s="268"/>
    </row>
    <row r="356" ht="15.75" customHeight="1">
      <c r="B356" s="268"/>
    </row>
    <row r="357" ht="15.75" customHeight="1">
      <c r="B357" s="268"/>
    </row>
    <row r="358" ht="15.75" customHeight="1">
      <c r="B358" s="268"/>
    </row>
    <row r="359" ht="15.75" customHeight="1">
      <c r="B359" s="268"/>
    </row>
    <row r="360" ht="15.75" customHeight="1">
      <c r="B360" s="268"/>
    </row>
    <row r="361" ht="15.75" customHeight="1">
      <c r="B361" s="268"/>
    </row>
    <row r="362" ht="15.75" customHeight="1">
      <c r="B362" s="268"/>
    </row>
    <row r="363" ht="15.75" customHeight="1">
      <c r="B363" s="268"/>
    </row>
    <row r="364" ht="15.75" customHeight="1">
      <c r="B364" s="268"/>
    </row>
    <row r="365" ht="15.75" customHeight="1">
      <c r="B365" s="268"/>
    </row>
    <row r="366" ht="15.75" customHeight="1">
      <c r="B366" s="268"/>
    </row>
    <row r="367" ht="15.75" customHeight="1">
      <c r="B367" s="268"/>
    </row>
    <row r="368" ht="15.75" customHeight="1">
      <c r="B368" s="268"/>
    </row>
    <row r="369" ht="15.75" customHeight="1">
      <c r="B369" s="268"/>
    </row>
    <row r="370" ht="15.75" customHeight="1">
      <c r="B370" s="268"/>
    </row>
    <row r="371" ht="15.75" customHeight="1">
      <c r="B371" s="268"/>
    </row>
    <row r="372" ht="15.75" customHeight="1">
      <c r="B372" s="268"/>
    </row>
    <row r="373" ht="15.75" customHeight="1">
      <c r="B373" s="268"/>
    </row>
    <row r="374" ht="15.75" customHeight="1">
      <c r="B374" s="268"/>
    </row>
    <row r="375" ht="15.75" customHeight="1">
      <c r="B375" s="268"/>
    </row>
    <row r="376" ht="15.75" customHeight="1">
      <c r="B376" s="268"/>
    </row>
    <row r="377" ht="15.75" customHeight="1">
      <c r="B377" s="268"/>
    </row>
    <row r="378" ht="15.75" customHeight="1">
      <c r="B378" s="268"/>
    </row>
    <row r="379" ht="15.75" customHeight="1">
      <c r="B379" s="268"/>
    </row>
    <row r="380" ht="15.75" customHeight="1">
      <c r="B380" s="268"/>
    </row>
    <row r="381" ht="15.75" customHeight="1">
      <c r="B381" s="268"/>
    </row>
    <row r="382" ht="15.75" customHeight="1">
      <c r="B382" s="268"/>
    </row>
    <row r="383" ht="15.75" customHeight="1">
      <c r="B383" s="268"/>
    </row>
    <row r="384" ht="15.75" customHeight="1">
      <c r="B384" s="268"/>
    </row>
    <row r="385" ht="15.75" customHeight="1">
      <c r="B385" s="268"/>
    </row>
    <row r="386" ht="15.75" customHeight="1">
      <c r="B386" s="268"/>
    </row>
    <row r="387" ht="15.75" customHeight="1">
      <c r="B387" s="268"/>
    </row>
    <row r="388" ht="15.75" customHeight="1">
      <c r="B388" s="268"/>
    </row>
    <row r="389" ht="15.75" customHeight="1">
      <c r="B389" s="268"/>
    </row>
    <row r="390" ht="15.75" customHeight="1">
      <c r="B390" s="268"/>
    </row>
    <row r="391" ht="15.75" customHeight="1">
      <c r="B391" s="268"/>
    </row>
    <row r="392" ht="15.75" customHeight="1">
      <c r="B392" s="268"/>
    </row>
    <row r="393" ht="15.75" customHeight="1">
      <c r="B393" s="268"/>
    </row>
    <row r="394" ht="15.75" customHeight="1">
      <c r="B394" s="268"/>
    </row>
    <row r="395" ht="15.75" customHeight="1">
      <c r="B395" s="268"/>
    </row>
    <row r="396" ht="15.75" customHeight="1">
      <c r="B396" s="268"/>
    </row>
    <row r="397" ht="15.75" customHeight="1">
      <c r="B397" s="268"/>
    </row>
    <row r="398" ht="15.75" customHeight="1">
      <c r="B398" s="268"/>
    </row>
    <row r="399" ht="15.75" customHeight="1">
      <c r="B399" s="268"/>
    </row>
    <row r="400" ht="15.75" customHeight="1">
      <c r="B400" s="268"/>
    </row>
    <row r="401" ht="15.75" customHeight="1">
      <c r="B401" s="268"/>
    </row>
    <row r="402" ht="15.75" customHeight="1">
      <c r="B402" s="268"/>
    </row>
    <row r="403" ht="15.75" customHeight="1">
      <c r="B403" s="268"/>
    </row>
    <row r="404" ht="15.75" customHeight="1">
      <c r="B404" s="268"/>
    </row>
    <row r="405" ht="15.75" customHeight="1">
      <c r="B405" s="268"/>
    </row>
    <row r="406" ht="15.75" customHeight="1">
      <c r="B406" s="268"/>
    </row>
    <row r="407" ht="15.75" customHeight="1">
      <c r="B407" s="268"/>
    </row>
    <row r="408" ht="15.75" customHeight="1">
      <c r="B408" s="268"/>
    </row>
    <row r="409" ht="15.75" customHeight="1">
      <c r="B409" s="268"/>
    </row>
    <row r="410" ht="15.75" customHeight="1">
      <c r="B410" s="268"/>
    </row>
    <row r="411" ht="15.75" customHeight="1">
      <c r="B411" s="268"/>
    </row>
    <row r="412" ht="15.75" customHeight="1">
      <c r="B412" s="268"/>
    </row>
    <row r="413" ht="15.75" customHeight="1">
      <c r="B413" s="268"/>
    </row>
    <row r="414" ht="15.75" customHeight="1">
      <c r="B414" s="268"/>
    </row>
    <row r="415" ht="15.75" customHeight="1">
      <c r="B415" s="268"/>
    </row>
    <row r="416" ht="15.75" customHeight="1">
      <c r="B416" s="268"/>
    </row>
    <row r="417" ht="15.75" customHeight="1">
      <c r="B417" s="268"/>
    </row>
    <row r="418" ht="15.75" customHeight="1">
      <c r="B418" s="268"/>
    </row>
    <row r="419" ht="15.75" customHeight="1">
      <c r="B419" s="268"/>
    </row>
    <row r="420" ht="15.75" customHeight="1">
      <c r="B420" s="268"/>
    </row>
    <row r="421" ht="15.75" customHeight="1">
      <c r="B421" s="268"/>
    </row>
    <row r="422" ht="15.75" customHeight="1">
      <c r="B422" s="268"/>
    </row>
    <row r="423" ht="15.75" customHeight="1">
      <c r="B423" s="268"/>
    </row>
    <row r="424" ht="15.75" customHeight="1">
      <c r="B424" s="268"/>
    </row>
    <row r="425" ht="15.75" customHeight="1">
      <c r="B425" s="268"/>
    </row>
    <row r="426" ht="15.75" customHeight="1">
      <c r="B426" s="268"/>
    </row>
    <row r="427" ht="15.75" customHeight="1">
      <c r="B427" s="268"/>
    </row>
    <row r="428" ht="15.75" customHeight="1">
      <c r="B428" s="268"/>
    </row>
    <row r="429" ht="15.75" customHeight="1">
      <c r="B429" s="268"/>
    </row>
    <row r="430" ht="15.75" customHeight="1">
      <c r="B430" s="268"/>
    </row>
    <row r="431" ht="15.75" customHeight="1">
      <c r="B431" s="268"/>
    </row>
    <row r="432" ht="15.75" customHeight="1">
      <c r="B432" s="268"/>
    </row>
    <row r="433" ht="15.75" customHeight="1">
      <c r="B433" s="268"/>
    </row>
    <row r="434" ht="15.75" customHeight="1">
      <c r="B434" s="268"/>
    </row>
    <row r="435" ht="15.75" customHeight="1">
      <c r="B435" s="268"/>
    </row>
    <row r="436" ht="15.75" customHeight="1">
      <c r="B436" s="268"/>
    </row>
    <row r="437" ht="15.75" customHeight="1">
      <c r="B437" s="268"/>
    </row>
    <row r="438" ht="15.75" customHeight="1">
      <c r="B438" s="268"/>
    </row>
    <row r="439" ht="15.75" customHeight="1">
      <c r="B439" s="268"/>
    </row>
    <row r="440" ht="15.75" customHeight="1">
      <c r="B440" s="268"/>
    </row>
    <row r="441" ht="15.75" customHeight="1">
      <c r="B441" s="268"/>
    </row>
    <row r="442" ht="15.75" customHeight="1">
      <c r="B442" s="268"/>
    </row>
    <row r="443" ht="15.75" customHeight="1">
      <c r="B443" s="268"/>
    </row>
    <row r="444" ht="15.75" customHeight="1">
      <c r="B444" s="268"/>
    </row>
    <row r="445" ht="15.75" customHeight="1">
      <c r="B445" s="268"/>
    </row>
    <row r="446" ht="15.75" customHeight="1">
      <c r="B446" s="268"/>
    </row>
    <row r="447" ht="15.75" customHeight="1">
      <c r="B447" s="268"/>
    </row>
    <row r="448" ht="15.75" customHeight="1">
      <c r="B448" s="268"/>
    </row>
    <row r="449" ht="15.75" customHeight="1">
      <c r="B449" s="268"/>
    </row>
    <row r="450" ht="15.75" customHeight="1">
      <c r="B450" s="268"/>
    </row>
    <row r="451" ht="15.75" customHeight="1">
      <c r="B451" s="268"/>
    </row>
    <row r="452" ht="15.75" customHeight="1">
      <c r="B452" s="268"/>
    </row>
    <row r="453" ht="15.75" customHeight="1">
      <c r="B453" s="268"/>
    </row>
    <row r="454" ht="15.75" customHeight="1">
      <c r="B454" s="268"/>
    </row>
    <row r="455" ht="15.75" customHeight="1">
      <c r="B455" s="268"/>
    </row>
    <row r="456" ht="15.75" customHeight="1">
      <c r="B456" s="268"/>
    </row>
    <row r="457" ht="15.75" customHeight="1">
      <c r="B457" s="268"/>
    </row>
    <row r="458" ht="15.75" customHeight="1">
      <c r="B458" s="268"/>
    </row>
    <row r="459" ht="15.75" customHeight="1">
      <c r="B459" s="268"/>
    </row>
    <row r="460" ht="15.75" customHeight="1">
      <c r="B460" s="268"/>
    </row>
    <row r="461" ht="15.75" customHeight="1">
      <c r="B461" s="268"/>
    </row>
    <row r="462" ht="15.75" customHeight="1">
      <c r="B462" s="268"/>
    </row>
    <row r="463" ht="15.75" customHeight="1">
      <c r="B463" s="268"/>
    </row>
    <row r="464" ht="15.75" customHeight="1">
      <c r="B464" s="268"/>
    </row>
    <row r="465" ht="15.75" customHeight="1">
      <c r="B465" s="268"/>
    </row>
    <row r="466" ht="15.75" customHeight="1">
      <c r="B466" s="268"/>
    </row>
    <row r="467" ht="15.75" customHeight="1">
      <c r="B467" s="268"/>
    </row>
    <row r="468" ht="15.75" customHeight="1">
      <c r="B468" s="268"/>
    </row>
    <row r="469" ht="15.75" customHeight="1">
      <c r="B469" s="268"/>
    </row>
    <row r="470" ht="15.75" customHeight="1">
      <c r="B470" s="268"/>
    </row>
    <row r="471" ht="15.75" customHeight="1">
      <c r="B471" s="268"/>
    </row>
    <row r="472" ht="15.75" customHeight="1">
      <c r="B472" s="268"/>
    </row>
    <row r="473" ht="15.75" customHeight="1">
      <c r="B473" s="268"/>
    </row>
    <row r="474" ht="15.75" customHeight="1">
      <c r="B474" s="268"/>
    </row>
    <row r="475" ht="15.75" customHeight="1">
      <c r="B475" s="268"/>
    </row>
    <row r="476" ht="15.75" customHeight="1">
      <c r="B476" s="268"/>
    </row>
    <row r="477" ht="15.75" customHeight="1">
      <c r="B477" s="268"/>
    </row>
    <row r="478" ht="15.75" customHeight="1">
      <c r="B478" s="268"/>
    </row>
    <row r="479" ht="15.75" customHeight="1">
      <c r="B479" s="268"/>
    </row>
    <row r="480" ht="15.75" customHeight="1">
      <c r="B480" s="268"/>
    </row>
    <row r="481" ht="15.75" customHeight="1">
      <c r="B481" s="268"/>
    </row>
    <row r="482" ht="15.75" customHeight="1">
      <c r="B482" s="268"/>
    </row>
    <row r="483" ht="15.75" customHeight="1">
      <c r="B483" s="268"/>
    </row>
    <row r="484" ht="15.75" customHeight="1">
      <c r="B484" s="268"/>
    </row>
    <row r="485" ht="15.75" customHeight="1">
      <c r="B485" s="268"/>
    </row>
    <row r="486" ht="15.75" customHeight="1">
      <c r="B486" s="268"/>
    </row>
    <row r="487" ht="15.75" customHeight="1">
      <c r="B487" s="268"/>
    </row>
    <row r="488" ht="15.75" customHeight="1">
      <c r="B488" s="268"/>
    </row>
    <row r="489" ht="15.75" customHeight="1">
      <c r="B489" s="268"/>
    </row>
    <row r="490" ht="15.75" customHeight="1">
      <c r="B490" s="268"/>
    </row>
    <row r="491" ht="15.75" customHeight="1">
      <c r="B491" s="268"/>
    </row>
    <row r="492" ht="15.75" customHeight="1">
      <c r="B492" s="268"/>
    </row>
    <row r="493" ht="15.75" customHeight="1">
      <c r="B493" s="268"/>
    </row>
    <row r="494" ht="15.75" customHeight="1">
      <c r="B494" s="268"/>
    </row>
    <row r="495" ht="15.75" customHeight="1">
      <c r="B495" s="268"/>
    </row>
    <row r="496" ht="15.75" customHeight="1">
      <c r="B496" s="268"/>
    </row>
    <row r="497" ht="15.75" customHeight="1">
      <c r="B497" s="268"/>
    </row>
    <row r="498" ht="15.75" customHeight="1">
      <c r="B498" s="268"/>
    </row>
    <row r="499" ht="15.75" customHeight="1">
      <c r="B499" s="268"/>
    </row>
    <row r="500" ht="15.75" customHeight="1">
      <c r="B500" s="268"/>
    </row>
    <row r="501" ht="15.75" customHeight="1">
      <c r="B501" s="268"/>
    </row>
    <row r="502" ht="15.75" customHeight="1">
      <c r="B502" s="268"/>
    </row>
    <row r="503" ht="15.75" customHeight="1">
      <c r="B503" s="268"/>
    </row>
    <row r="504" ht="15.75" customHeight="1">
      <c r="B504" s="268"/>
    </row>
    <row r="505" ht="15.75" customHeight="1">
      <c r="B505" s="268"/>
    </row>
    <row r="506" ht="15.75" customHeight="1">
      <c r="B506" s="268"/>
    </row>
    <row r="507" ht="15.75" customHeight="1">
      <c r="B507" s="268"/>
    </row>
    <row r="508" ht="15.75" customHeight="1">
      <c r="B508" s="268"/>
    </row>
    <row r="509" ht="15.75" customHeight="1">
      <c r="B509" s="268"/>
    </row>
    <row r="510" ht="15.75" customHeight="1">
      <c r="B510" s="268"/>
    </row>
    <row r="511" ht="15.75" customHeight="1">
      <c r="B511" s="268"/>
    </row>
    <row r="512" ht="15.75" customHeight="1">
      <c r="B512" s="268"/>
    </row>
    <row r="513" ht="15.75" customHeight="1">
      <c r="B513" s="268"/>
    </row>
    <row r="514" ht="15.75" customHeight="1">
      <c r="B514" s="268"/>
    </row>
    <row r="515" ht="15.75" customHeight="1">
      <c r="B515" s="268"/>
    </row>
    <row r="516" ht="15.75" customHeight="1">
      <c r="B516" s="268"/>
    </row>
    <row r="517" ht="15.75" customHeight="1">
      <c r="B517" s="268"/>
    </row>
    <row r="518" ht="15.75" customHeight="1">
      <c r="B518" s="268"/>
    </row>
    <row r="519" ht="15.75" customHeight="1">
      <c r="B519" s="268"/>
    </row>
    <row r="520" ht="15.75" customHeight="1">
      <c r="B520" s="268"/>
    </row>
    <row r="521" ht="15.75" customHeight="1">
      <c r="B521" s="268"/>
    </row>
    <row r="522" ht="15.75" customHeight="1">
      <c r="B522" s="268"/>
    </row>
    <row r="523" ht="15.75" customHeight="1">
      <c r="B523" s="268"/>
    </row>
    <row r="524" ht="15.75" customHeight="1">
      <c r="B524" s="268"/>
    </row>
    <row r="525" ht="15.75" customHeight="1">
      <c r="B525" s="268"/>
    </row>
    <row r="526" ht="15.75" customHeight="1">
      <c r="B526" s="268"/>
    </row>
    <row r="527" ht="15.75" customHeight="1">
      <c r="B527" s="268"/>
    </row>
    <row r="528" ht="15.75" customHeight="1">
      <c r="B528" s="268"/>
    </row>
    <row r="529" ht="15.75" customHeight="1">
      <c r="B529" s="268"/>
    </row>
    <row r="530" ht="15.75" customHeight="1">
      <c r="B530" s="268"/>
    </row>
    <row r="531" ht="15.75" customHeight="1">
      <c r="B531" s="268"/>
    </row>
    <row r="532" ht="15.75" customHeight="1">
      <c r="B532" s="268"/>
    </row>
    <row r="533" ht="15.75" customHeight="1">
      <c r="B533" s="268"/>
    </row>
    <row r="534" ht="15.75" customHeight="1">
      <c r="B534" s="268"/>
    </row>
    <row r="535" ht="15.75" customHeight="1">
      <c r="B535" s="268"/>
    </row>
    <row r="536" ht="15.75" customHeight="1">
      <c r="B536" s="268"/>
    </row>
    <row r="537" ht="15.75" customHeight="1">
      <c r="B537" s="268"/>
    </row>
    <row r="538" ht="15.75" customHeight="1">
      <c r="B538" s="268"/>
    </row>
    <row r="539" ht="15.75" customHeight="1">
      <c r="B539" s="268"/>
    </row>
    <row r="540" ht="15.75" customHeight="1">
      <c r="B540" s="268"/>
    </row>
    <row r="541" ht="15.75" customHeight="1">
      <c r="B541" s="268"/>
    </row>
    <row r="542" ht="15.75" customHeight="1">
      <c r="B542" s="268"/>
    </row>
    <row r="543" ht="15.75" customHeight="1">
      <c r="B543" s="268"/>
    </row>
    <row r="544" ht="15.75" customHeight="1">
      <c r="B544" s="268"/>
    </row>
    <row r="545" ht="15.75" customHeight="1">
      <c r="B545" s="268"/>
    </row>
    <row r="546" ht="15.75" customHeight="1">
      <c r="B546" s="268"/>
    </row>
    <row r="547" ht="15.75" customHeight="1">
      <c r="B547" s="268"/>
    </row>
    <row r="548" ht="15.75" customHeight="1">
      <c r="B548" s="268"/>
    </row>
    <row r="549" ht="15.75" customHeight="1">
      <c r="B549" s="268"/>
    </row>
    <row r="550" ht="15.75" customHeight="1">
      <c r="B550" s="268"/>
    </row>
    <row r="551" ht="15.75" customHeight="1">
      <c r="B551" s="268"/>
    </row>
    <row r="552" ht="15.75" customHeight="1">
      <c r="B552" s="268"/>
    </row>
    <row r="553" ht="15.75" customHeight="1">
      <c r="B553" s="268"/>
    </row>
    <row r="554" ht="15.75" customHeight="1">
      <c r="B554" s="268"/>
    </row>
    <row r="555" ht="15.75" customHeight="1">
      <c r="B555" s="268"/>
    </row>
    <row r="556" ht="15.75" customHeight="1">
      <c r="B556" s="268"/>
    </row>
    <row r="557" ht="15.75" customHeight="1">
      <c r="B557" s="268"/>
    </row>
    <row r="558" ht="15.75" customHeight="1">
      <c r="B558" s="268"/>
    </row>
    <row r="559" ht="15.75" customHeight="1">
      <c r="B559" s="268"/>
    </row>
    <row r="560" ht="15.75" customHeight="1">
      <c r="B560" s="268"/>
    </row>
    <row r="561" ht="15.75" customHeight="1">
      <c r="B561" s="268"/>
    </row>
    <row r="562" ht="15.75" customHeight="1">
      <c r="B562" s="268"/>
    </row>
    <row r="563" ht="15.75" customHeight="1">
      <c r="B563" s="268"/>
    </row>
    <row r="564" ht="15.75" customHeight="1">
      <c r="B564" s="268"/>
    </row>
    <row r="565" ht="15.75" customHeight="1">
      <c r="B565" s="268"/>
    </row>
    <row r="566" ht="15.75" customHeight="1">
      <c r="B566" s="268"/>
    </row>
    <row r="567" ht="15.75" customHeight="1">
      <c r="B567" s="268"/>
    </row>
    <row r="568" ht="15.75" customHeight="1">
      <c r="B568" s="268"/>
    </row>
    <row r="569" ht="15.75" customHeight="1">
      <c r="B569" s="268"/>
    </row>
    <row r="570" ht="15.75" customHeight="1">
      <c r="B570" s="268"/>
    </row>
    <row r="571" ht="15.75" customHeight="1">
      <c r="B571" s="268"/>
    </row>
    <row r="572" ht="15.75" customHeight="1">
      <c r="B572" s="268"/>
    </row>
    <row r="573" ht="15.75" customHeight="1">
      <c r="B573" s="268"/>
    </row>
    <row r="574" ht="15.75" customHeight="1">
      <c r="B574" s="268"/>
    </row>
    <row r="575" ht="15.75" customHeight="1">
      <c r="B575" s="268"/>
    </row>
    <row r="576" ht="15.75" customHeight="1">
      <c r="B576" s="268"/>
    </row>
    <row r="577" ht="15.75" customHeight="1">
      <c r="B577" s="268"/>
    </row>
    <row r="578" ht="15.75" customHeight="1">
      <c r="B578" s="268"/>
    </row>
    <row r="579" ht="15.75" customHeight="1">
      <c r="B579" s="268"/>
    </row>
    <row r="580" ht="15.75" customHeight="1">
      <c r="B580" s="268"/>
    </row>
    <row r="581" ht="15.75" customHeight="1">
      <c r="B581" s="268"/>
    </row>
    <row r="582" ht="15.75" customHeight="1">
      <c r="B582" s="268"/>
    </row>
    <row r="583" ht="15.75" customHeight="1">
      <c r="B583" s="268"/>
    </row>
    <row r="584" ht="15.75" customHeight="1">
      <c r="B584" s="268"/>
    </row>
    <row r="585" ht="15.75" customHeight="1">
      <c r="B585" s="268"/>
    </row>
    <row r="586" ht="15.75" customHeight="1">
      <c r="B586" s="268"/>
    </row>
    <row r="587" ht="15.75" customHeight="1">
      <c r="B587" s="268"/>
    </row>
    <row r="588" ht="15.75" customHeight="1">
      <c r="B588" s="268"/>
    </row>
    <row r="589" ht="15.75" customHeight="1">
      <c r="B589" s="268"/>
    </row>
    <row r="590" ht="15.75" customHeight="1">
      <c r="B590" s="268"/>
    </row>
    <row r="591" ht="15.75" customHeight="1">
      <c r="B591" s="268"/>
    </row>
    <row r="592" ht="15.75" customHeight="1">
      <c r="B592" s="268"/>
    </row>
    <row r="593" ht="15.75" customHeight="1">
      <c r="B593" s="268"/>
    </row>
    <row r="594" ht="15.75" customHeight="1">
      <c r="B594" s="268"/>
    </row>
    <row r="595" ht="15.75" customHeight="1">
      <c r="B595" s="268"/>
    </row>
    <row r="596" ht="15.75" customHeight="1">
      <c r="B596" s="268"/>
    </row>
    <row r="597" ht="15.75" customHeight="1">
      <c r="B597" s="268"/>
    </row>
    <row r="598" ht="15.75" customHeight="1">
      <c r="B598" s="268"/>
    </row>
    <row r="599" ht="15.75" customHeight="1">
      <c r="B599" s="268"/>
    </row>
    <row r="600" ht="15.75" customHeight="1">
      <c r="B600" s="268"/>
    </row>
    <row r="601" ht="15.75" customHeight="1">
      <c r="B601" s="268"/>
    </row>
    <row r="602" ht="15.75" customHeight="1">
      <c r="B602" s="268"/>
    </row>
    <row r="603" ht="15.75" customHeight="1">
      <c r="B603" s="268"/>
    </row>
    <row r="604" ht="15.75" customHeight="1">
      <c r="B604" s="268"/>
    </row>
    <row r="605" ht="15.75" customHeight="1">
      <c r="B605" s="268"/>
    </row>
    <row r="606" ht="15.75" customHeight="1">
      <c r="B606" s="268"/>
    </row>
    <row r="607" ht="15.75" customHeight="1">
      <c r="B607" s="268"/>
    </row>
    <row r="608" ht="15.75" customHeight="1">
      <c r="B608" s="268"/>
    </row>
    <row r="609" ht="15.75" customHeight="1">
      <c r="B609" s="268"/>
    </row>
    <row r="610" ht="15.75" customHeight="1">
      <c r="B610" s="268"/>
    </row>
    <row r="611" ht="15.75" customHeight="1">
      <c r="B611" s="268"/>
    </row>
    <row r="612" ht="15.75" customHeight="1">
      <c r="B612" s="268"/>
    </row>
    <row r="613" ht="15.75" customHeight="1">
      <c r="B613" s="268"/>
    </row>
    <row r="614" ht="15.75" customHeight="1">
      <c r="B614" s="268"/>
    </row>
    <row r="615" ht="15.75" customHeight="1">
      <c r="B615" s="268"/>
    </row>
    <row r="616" ht="15.75" customHeight="1">
      <c r="B616" s="268"/>
    </row>
    <row r="617" ht="15.75" customHeight="1">
      <c r="B617" s="268"/>
    </row>
    <row r="618" ht="15.75" customHeight="1">
      <c r="B618" s="268"/>
    </row>
    <row r="619" ht="15.75" customHeight="1">
      <c r="B619" s="268"/>
    </row>
    <row r="620" ht="15.75" customHeight="1">
      <c r="B620" s="268"/>
    </row>
    <row r="621" ht="15.75" customHeight="1">
      <c r="B621" s="268"/>
    </row>
    <row r="622" ht="15.75" customHeight="1">
      <c r="B622" s="268"/>
    </row>
    <row r="623" ht="15.75" customHeight="1">
      <c r="B623" s="268"/>
    </row>
    <row r="624" ht="15.75" customHeight="1">
      <c r="B624" s="268"/>
    </row>
    <row r="625" ht="15.75" customHeight="1">
      <c r="B625" s="268"/>
    </row>
    <row r="626" ht="15.75" customHeight="1">
      <c r="B626" s="268"/>
    </row>
    <row r="627" ht="15.75" customHeight="1">
      <c r="B627" s="268"/>
    </row>
    <row r="628" ht="15.75" customHeight="1">
      <c r="B628" s="268"/>
    </row>
    <row r="629" ht="15.75" customHeight="1">
      <c r="B629" s="268"/>
    </row>
    <row r="630" ht="15.75" customHeight="1">
      <c r="B630" s="268"/>
    </row>
    <row r="631" ht="15.75" customHeight="1">
      <c r="B631" s="268"/>
    </row>
    <row r="632" ht="15.75" customHeight="1">
      <c r="B632" s="268"/>
    </row>
    <row r="633" ht="15.75" customHeight="1">
      <c r="B633" s="268"/>
    </row>
    <row r="634" ht="15.75" customHeight="1">
      <c r="B634" s="268"/>
    </row>
    <row r="635" ht="15.75" customHeight="1">
      <c r="B635" s="268"/>
    </row>
    <row r="636" ht="15.75" customHeight="1">
      <c r="B636" s="268"/>
    </row>
    <row r="637" ht="15.75" customHeight="1">
      <c r="B637" s="268"/>
    </row>
    <row r="638" ht="15.75" customHeight="1">
      <c r="B638" s="268"/>
    </row>
    <row r="639" ht="15.75" customHeight="1">
      <c r="B639" s="268"/>
    </row>
    <row r="640" ht="15.75" customHeight="1">
      <c r="B640" s="268"/>
    </row>
    <row r="641" ht="15.75" customHeight="1">
      <c r="B641" s="268"/>
    </row>
    <row r="642" ht="15.75" customHeight="1">
      <c r="B642" s="268"/>
    </row>
    <row r="643" ht="15.75" customHeight="1">
      <c r="B643" s="268"/>
    </row>
    <row r="644" ht="15.75" customHeight="1">
      <c r="B644" s="268"/>
    </row>
    <row r="645" ht="15.75" customHeight="1">
      <c r="B645" s="268"/>
    </row>
    <row r="646" ht="15.75" customHeight="1">
      <c r="B646" s="268"/>
    </row>
    <row r="647" ht="15.75" customHeight="1">
      <c r="B647" s="268"/>
    </row>
    <row r="648" ht="15.75" customHeight="1">
      <c r="B648" s="268"/>
    </row>
    <row r="649" ht="15.75" customHeight="1">
      <c r="B649" s="268"/>
    </row>
    <row r="650" ht="15.75" customHeight="1">
      <c r="B650" s="268"/>
    </row>
    <row r="651" ht="15.75" customHeight="1">
      <c r="B651" s="268"/>
    </row>
    <row r="652" ht="15.75" customHeight="1">
      <c r="B652" s="268"/>
    </row>
    <row r="653" ht="15.75" customHeight="1">
      <c r="B653" s="268"/>
    </row>
    <row r="654" ht="15.75" customHeight="1">
      <c r="B654" s="268"/>
    </row>
    <row r="655" ht="15.75" customHeight="1">
      <c r="B655" s="268"/>
    </row>
    <row r="656" ht="15.75" customHeight="1">
      <c r="B656" s="268"/>
    </row>
    <row r="657" ht="15.75" customHeight="1">
      <c r="B657" s="268"/>
    </row>
    <row r="658" ht="15.75" customHeight="1">
      <c r="B658" s="268"/>
    </row>
    <row r="659" ht="15.75" customHeight="1">
      <c r="B659" s="268"/>
    </row>
    <row r="660" ht="15.75" customHeight="1">
      <c r="B660" s="268"/>
    </row>
    <row r="661" ht="15.75" customHeight="1">
      <c r="B661" s="268"/>
    </row>
    <row r="662" ht="15.75" customHeight="1">
      <c r="B662" s="268"/>
    </row>
    <row r="663" ht="15.75" customHeight="1">
      <c r="B663" s="268"/>
    </row>
    <row r="664" ht="15.75" customHeight="1">
      <c r="B664" s="268"/>
    </row>
    <row r="665" ht="15.75" customHeight="1">
      <c r="B665" s="268"/>
    </row>
    <row r="666" ht="15.75" customHeight="1">
      <c r="B666" s="268"/>
    </row>
    <row r="667" ht="15.75" customHeight="1">
      <c r="B667" s="268"/>
    </row>
    <row r="668" ht="15.75" customHeight="1">
      <c r="B668" s="268"/>
    </row>
    <row r="669" ht="15.75" customHeight="1">
      <c r="B669" s="268"/>
    </row>
    <row r="670" ht="15.75" customHeight="1">
      <c r="B670" s="268"/>
    </row>
    <row r="671" ht="15.75" customHeight="1">
      <c r="B671" s="268"/>
    </row>
    <row r="672" ht="15.75" customHeight="1">
      <c r="B672" s="268"/>
    </row>
    <row r="673" ht="15.75" customHeight="1">
      <c r="B673" s="268"/>
    </row>
    <row r="674" ht="15.75" customHeight="1">
      <c r="B674" s="268"/>
    </row>
    <row r="675" ht="15.75" customHeight="1">
      <c r="B675" s="268"/>
    </row>
    <row r="676" ht="15.75" customHeight="1">
      <c r="B676" s="268"/>
    </row>
    <row r="677" ht="15.75" customHeight="1">
      <c r="B677" s="268"/>
    </row>
    <row r="678" ht="15.75" customHeight="1">
      <c r="B678" s="268"/>
    </row>
    <row r="679" ht="15.75" customHeight="1">
      <c r="B679" s="268"/>
    </row>
    <row r="680" ht="15.75" customHeight="1">
      <c r="B680" s="268"/>
    </row>
    <row r="681" ht="15.75" customHeight="1">
      <c r="B681" s="268"/>
    </row>
    <row r="682" ht="15.75" customHeight="1">
      <c r="B682" s="268"/>
    </row>
    <row r="683" ht="15.75" customHeight="1">
      <c r="B683" s="268"/>
    </row>
    <row r="684" ht="15.75" customHeight="1">
      <c r="B684" s="268"/>
    </row>
    <row r="685" ht="15.75" customHeight="1">
      <c r="B685" s="268"/>
    </row>
    <row r="686" ht="15.75" customHeight="1">
      <c r="B686" s="268"/>
    </row>
    <row r="687" ht="15.75" customHeight="1">
      <c r="B687" s="268"/>
    </row>
    <row r="688" ht="15.75" customHeight="1">
      <c r="B688" s="268"/>
    </row>
    <row r="689" ht="15.75" customHeight="1">
      <c r="B689" s="268"/>
    </row>
    <row r="690" ht="15.75" customHeight="1">
      <c r="B690" s="268"/>
    </row>
    <row r="691" ht="15.75" customHeight="1">
      <c r="B691" s="268"/>
    </row>
    <row r="692" ht="15.75" customHeight="1">
      <c r="B692" s="268"/>
    </row>
    <row r="693" ht="15.75" customHeight="1">
      <c r="B693" s="268"/>
    </row>
    <row r="694" ht="15.75" customHeight="1">
      <c r="B694" s="268"/>
    </row>
    <row r="695" ht="15.75" customHeight="1">
      <c r="B695" s="268"/>
    </row>
    <row r="696" ht="15.75" customHeight="1">
      <c r="B696" s="268"/>
    </row>
    <row r="697" ht="15.75" customHeight="1">
      <c r="B697" s="268"/>
    </row>
    <row r="698" ht="15.75" customHeight="1">
      <c r="B698" s="268"/>
    </row>
    <row r="699" ht="15.75" customHeight="1">
      <c r="B699" s="268"/>
    </row>
    <row r="700" ht="15.75" customHeight="1">
      <c r="B700" s="268"/>
    </row>
    <row r="701" ht="15.75" customHeight="1">
      <c r="B701" s="268"/>
    </row>
    <row r="702" ht="15.75" customHeight="1">
      <c r="B702" s="268"/>
    </row>
    <row r="703" ht="15.75" customHeight="1">
      <c r="B703" s="268"/>
    </row>
    <row r="704" ht="15.75" customHeight="1">
      <c r="B704" s="268"/>
    </row>
    <row r="705" ht="15.75" customHeight="1">
      <c r="B705" s="268"/>
    </row>
    <row r="706" ht="15.75" customHeight="1">
      <c r="B706" s="268"/>
    </row>
    <row r="707" ht="15.75" customHeight="1">
      <c r="B707" s="268"/>
    </row>
    <row r="708" ht="15.75" customHeight="1">
      <c r="B708" s="268"/>
    </row>
    <row r="709" ht="15.75" customHeight="1">
      <c r="B709" s="268"/>
    </row>
    <row r="710" ht="15.75" customHeight="1">
      <c r="B710" s="268"/>
    </row>
    <row r="711" ht="15.75" customHeight="1">
      <c r="B711" s="268"/>
    </row>
    <row r="712" ht="15.75" customHeight="1">
      <c r="B712" s="268"/>
    </row>
    <row r="713" ht="15.75" customHeight="1">
      <c r="B713" s="268"/>
    </row>
    <row r="714" ht="15.75" customHeight="1">
      <c r="B714" s="268"/>
    </row>
    <row r="715" ht="15.75" customHeight="1">
      <c r="B715" s="268"/>
    </row>
    <row r="716" ht="15.75" customHeight="1">
      <c r="B716" s="268"/>
    </row>
    <row r="717" ht="15.75" customHeight="1">
      <c r="B717" s="268"/>
    </row>
    <row r="718" ht="15.75" customHeight="1">
      <c r="B718" s="268"/>
    </row>
    <row r="719" ht="15.75" customHeight="1">
      <c r="B719" s="268"/>
    </row>
    <row r="720" ht="15.75" customHeight="1">
      <c r="B720" s="268"/>
    </row>
    <row r="721" ht="15.75" customHeight="1">
      <c r="B721" s="268"/>
    </row>
    <row r="722" ht="15.75" customHeight="1">
      <c r="B722" s="268"/>
    </row>
    <row r="723" ht="15.75" customHeight="1">
      <c r="B723" s="268"/>
    </row>
    <row r="724" ht="15.75" customHeight="1">
      <c r="B724" s="268"/>
    </row>
    <row r="725" ht="15.75" customHeight="1">
      <c r="B725" s="268"/>
    </row>
    <row r="726" ht="15.75" customHeight="1">
      <c r="B726" s="268"/>
    </row>
    <row r="727" ht="15.75" customHeight="1">
      <c r="B727" s="268"/>
    </row>
    <row r="728" ht="15.75" customHeight="1">
      <c r="B728" s="268"/>
    </row>
    <row r="729" ht="15.75" customHeight="1">
      <c r="B729" s="268"/>
    </row>
    <row r="730" ht="15.75" customHeight="1">
      <c r="B730" s="268"/>
    </row>
    <row r="731" ht="15.75" customHeight="1">
      <c r="B731" s="268"/>
    </row>
    <row r="732" ht="15.75" customHeight="1">
      <c r="B732" s="268"/>
    </row>
    <row r="733" ht="15.75" customHeight="1">
      <c r="B733" s="268"/>
    </row>
    <row r="734" ht="15.75" customHeight="1">
      <c r="B734" s="268"/>
    </row>
    <row r="735" ht="15.75" customHeight="1">
      <c r="B735" s="268"/>
    </row>
    <row r="736" ht="15.75" customHeight="1">
      <c r="B736" s="268"/>
    </row>
    <row r="737" ht="15.75" customHeight="1">
      <c r="B737" s="268"/>
    </row>
    <row r="738" ht="15.75" customHeight="1">
      <c r="B738" s="268"/>
    </row>
    <row r="739" ht="15.75" customHeight="1">
      <c r="B739" s="268"/>
    </row>
    <row r="740" ht="15.75" customHeight="1">
      <c r="B740" s="268"/>
    </row>
    <row r="741" ht="15.75" customHeight="1">
      <c r="B741" s="268"/>
    </row>
    <row r="742" ht="15.75" customHeight="1">
      <c r="B742" s="268"/>
    </row>
    <row r="743" ht="15.75" customHeight="1">
      <c r="B743" s="268"/>
    </row>
    <row r="744" ht="15.75" customHeight="1">
      <c r="B744" s="268"/>
    </row>
    <row r="745" ht="15.75" customHeight="1">
      <c r="B745" s="268"/>
    </row>
    <row r="746" ht="15.75" customHeight="1">
      <c r="B746" s="268"/>
    </row>
    <row r="747" ht="15.75" customHeight="1">
      <c r="B747" s="268"/>
    </row>
    <row r="748" ht="15.75" customHeight="1">
      <c r="B748" s="268"/>
    </row>
    <row r="749" ht="15.75" customHeight="1">
      <c r="B749" s="268"/>
    </row>
    <row r="750" ht="15.75" customHeight="1">
      <c r="B750" s="268"/>
    </row>
    <row r="751" ht="15.75" customHeight="1">
      <c r="B751" s="268"/>
    </row>
    <row r="752" ht="15.75" customHeight="1">
      <c r="B752" s="268"/>
    </row>
    <row r="753" ht="15.75" customHeight="1">
      <c r="B753" s="268"/>
    </row>
    <row r="754" ht="15.75" customHeight="1">
      <c r="B754" s="268"/>
    </row>
    <row r="755" ht="15.75" customHeight="1">
      <c r="B755" s="268"/>
    </row>
    <row r="756" ht="15.75" customHeight="1">
      <c r="B756" s="268"/>
    </row>
    <row r="757" ht="15.75" customHeight="1">
      <c r="B757" s="268"/>
    </row>
    <row r="758" ht="15.75" customHeight="1">
      <c r="B758" s="268"/>
    </row>
    <row r="759" ht="15.75" customHeight="1">
      <c r="B759" s="268"/>
    </row>
    <row r="760" ht="15.75" customHeight="1">
      <c r="B760" s="268"/>
    </row>
    <row r="761" ht="15.75" customHeight="1">
      <c r="B761" s="268"/>
    </row>
    <row r="762" ht="15.75" customHeight="1">
      <c r="B762" s="268"/>
    </row>
    <row r="763" ht="15.75" customHeight="1">
      <c r="B763" s="268"/>
    </row>
    <row r="764" ht="15.75" customHeight="1">
      <c r="B764" s="268"/>
    </row>
    <row r="765" ht="15.75" customHeight="1">
      <c r="B765" s="268"/>
    </row>
    <row r="766" ht="15.75" customHeight="1">
      <c r="B766" s="268"/>
    </row>
    <row r="767" ht="15.75" customHeight="1">
      <c r="B767" s="268"/>
    </row>
    <row r="768" ht="15.75" customHeight="1">
      <c r="B768" s="268"/>
    </row>
    <row r="769" ht="15.75" customHeight="1">
      <c r="B769" s="268"/>
    </row>
    <row r="770" ht="15.75" customHeight="1">
      <c r="B770" s="268"/>
    </row>
    <row r="771" ht="15.75" customHeight="1">
      <c r="B771" s="268"/>
    </row>
    <row r="772" ht="15.75" customHeight="1">
      <c r="B772" s="268"/>
    </row>
    <row r="773" ht="15.75" customHeight="1">
      <c r="B773" s="268"/>
    </row>
    <row r="774" ht="15.75" customHeight="1">
      <c r="B774" s="268"/>
    </row>
    <row r="775" ht="15.75" customHeight="1">
      <c r="B775" s="268"/>
    </row>
    <row r="776" ht="15.75" customHeight="1">
      <c r="B776" s="268"/>
    </row>
    <row r="777" ht="15.75" customHeight="1">
      <c r="B777" s="268"/>
    </row>
    <row r="778" ht="15.75" customHeight="1">
      <c r="B778" s="268"/>
    </row>
    <row r="779" ht="15.75" customHeight="1">
      <c r="B779" s="268"/>
    </row>
    <row r="780" ht="15.75" customHeight="1">
      <c r="B780" s="268"/>
    </row>
    <row r="781" ht="15.75" customHeight="1">
      <c r="B781" s="268"/>
    </row>
    <row r="782" ht="15.75" customHeight="1">
      <c r="B782" s="268"/>
    </row>
    <row r="783" ht="15.75" customHeight="1">
      <c r="B783" s="268"/>
    </row>
    <row r="784" ht="15.75" customHeight="1">
      <c r="B784" s="268"/>
    </row>
    <row r="785" ht="15.75" customHeight="1">
      <c r="B785" s="268"/>
    </row>
    <row r="786" ht="15.75" customHeight="1">
      <c r="B786" s="268"/>
    </row>
    <row r="787" ht="15.75" customHeight="1">
      <c r="B787" s="268"/>
    </row>
    <row r="788" ht="15.75" customHeight="1">
      <c r="B788" s="268"/>
    </row>
    <row r="789" ht="15.75" customHeight="1">
      <c r="B789" s="268"/>
    </row>
    <row r="790" ht="15.75" customHeight="1">
      <c r="B790" s="268"/>
    </row>
    <row r="791" ht="15.75" customHeight="1">
      <c r="B791" s="268"/>
    </row>
    <row r="792" ht="15.75" customHeight="1">
      <c r="B792" s="268"/>
    </row>
    <row r="793" ht="15.75" customHeight="1">
      <c r="B793" s="268"/>
    </row>
    <row r="794" ht="15.75" customHeight="1">
      <c r="B794" s="268"/>
    </row>
    <row r="795" ht="15.75" customHeight="1">
      <c r="B795" s="268"/>
    </row>
    <row r="796" ht="15.75" customHeight="1">
      <c r="B796" s="268"/>
    </row>
    <row r="797" ht="15.75" customHeight="1">
      <c r="B797" s="268"/>
    </row>
    <row r="798" ht="15.75" customHeight="1">
      <c r="B798" s="268"/>
    </row>
    <row r="799" ht="15.75" customHeight="1">
      <c r="B799" s="268"/>
    </row>
    <row r="800" ht="15.75" customHeight="1">
      <c r="B800" s="268"/>
    </row>
    <row r="801" ht="15.75" customHeight="1">
      <c r="B801" s="268"/>
    </row>
    <row r="802" ht="15.75" customHeight="1">
      <c r="B802" s="268"/>
    </row>
    <row r="803" ht="15.75" customHeight="1">
      <c r="B803" s="268"/>
    </row>
    <row r="804" ht="15.75" customHeight="1">
      <c r="B804" s="268"/>
    </row>
    <row r="805" ht="15.75" customHeight="1">
      <c r="B805" s="268"/>
    </row>
    <row r="806" ht="15.75" customHeight="1">
      <c r="B806" s="268"/>
    </row>
    <row r="807" ht="15.75" customHeight="1">
      <c r="B807" s="268"/>
    </row>
    <row r="808" ht="15.75" customHeight="1">
      <c r="B808" s="268"/>
    </row>
    <row r="809" ht="15.75" customHeight="1">
      <c r="B809" s="268"/>
    </row>
    <row r="810" ht="15.75" customHeight="1">
      <c r="B810" s="268"/>
    </row>
    <row r="811" ht="15.75" customHeight="1">
      <c r="B811" s="268"/>
    </row>
    <row r="812" ht="15.75" customHeight="1">
      <c r="B812" s="268"/>
    </row>
    <row r="813" ht="15.75" customHeight="1">
      <c r="B813" s="268"/>
    </row>
    <row r="814" ht="15.75" customHeight="1">
      <c r="B814" s="268"/>
    </row>
    <row r="815" ht="15.75" customHeight="1">
      <c r="B815" s="268"/>
    </row>
    <row r="816" ht="15.75" customHeight="1">
      <c r="B816" s="268"/>
    </row>
    <row r="817" ht="15.75" customHeight="1">
      <c r="B817" s="268"/>
    </row>
    <row r="818" ht="15.75" customHeight="1">
      <c r="B818" s="268"/>
    </row>
    <row r="819" ht="15.75" customHeight="1">
      <c r="B819" s="268"/>
    </row>
    <row r="820" ht="15.75" customHeight="1">
      <c r="B820" s="268"/>
    </row>
    <row r="821" ht="15.75" customHeight="1">
      <c r="B821" s="268"/>
    </row>
    <row r="822" ht="15.75" customHeight="1">
      <c r="B822" s="268"/>
    </row>
    <row r="823" ht="15.75" customHeight="1">
      <c r="B823" s="268"/>
    </row>
    <row r="824" ht="15.75" customHeight="1">
      <c r="B824" s="268"/>
    </row>
    <row r="825" ht="15.75" customHeight="1">
      <c r="B825" s="268"/>
    </row>
    <row r="826" ht="15.75" customHeight="1">
      <c r="B826" s="268"/>
    </row>
    <row r="827" ht="15.75" customHeight="1">
      <c r="B827" s="268"/>
    </row>
    <row r="828" ht="15.75" customHeight="1">
      <c r="B828" s="268"/>
    </row>
    <row r="829" ht="15.75" customHeight="1">
      <c r="B829" s="268"/>
    </row>
    <row r="830" ht="15.75" customHeight="1">
      <c r="B830" s="268"/>
    </row>
    <row r="831" ht="15.75" customHeight="1">
      <c r="B831" s="268"/>
    </row>
    <row r="832" ht="15.75" customHeight="1">
      <c r="B832" s="268"/>
    </row>
    <row r="833" ht="15.75" customHeight="1">
      <c r="B833" s="268"/>
    </row>
    <row r="834" ht="15.75" customHeight="1">
      <c r="B834" s="268"/>
    </row>
    <row r="835" ht="15.75" customHeight="1">
      <c r="B835" s="268"/>
    </row>
    <row r="836" ht="15.75" customHeight="1">
      <c r="B836" s="268"/>
    </row>
    <row r="837" ht="15.75" customHeight="1">
      <c r="B837" s="268"/>
    </row>
    <row r="838" ht="15.75" customHeight="1">
      <c r="B838" s="268"/>
    </row>
    <row r="839" ht="15.75" customHeight="1">
      <c r="B839" s="268"/>
    </row>
    <row r="840" ht="15.75" customHeight="1">
      <c r="B840" s="268"/>
    </row>
    <row r="841" ht="15.75" customHeight="1">
      <c r="B841" s="268"/>
    </row>
    <row r="842" ht="15.75" customHeight="1">
      <c r="B842" s="268"/>
    </row>
    <row r="843" ht="15.75" customHeight="1">
      <c r="B843" s="268"/>
    </row>
    <row r="844" ht="15.75" customHeight="1">
      <c r="B844" s="268"/>
    </row>
    <row r="845" ht="15.75" customHeight="1">
      <c r="B845" s="268"/>
    </row>
    <row r="846" ht="15.75" customHeight="1">
      <c r="B846" s="268"/>
    </row>
    <row r="847" ht="15.75" customHeight="1">
      <c r="B847" s="268"/>
    </row>
    <row r="848" ht="15.75" customHeight="1">
      <c r="B848" s="268"/>
    </row>
    <row r="849" ht="15.75" customHeight="1">
      <c r="B849" s="268"/>
    </row>
    <row r="850" ht="15.75" customHeight="1">
      <c r="B850" s="268"/>
    </row>
    <row r="851" ht="15.75" customHeight="1">
      <c r="B851" s="268"/>
    </row>
    <row r="852" ht="15.75" customHeight="1">
      <c r="B852" s="268"/>
    </row>
    <row r="853" ht="15.75" customHeight="1">
      <c r="B853" s="268"/>
    </row>
    <row r="854" ht="15.75" customHeight="1">
      <c r="B854" s="268"/>
    </row>
    <row r="855" ht="15.75" customHeight="1">
      <c r="B855" s="268"/>
    </row>
    <row r="856" ht="15.75" customHeight="1">
      <c r="B856" s="268"/>
    </row>
    <row r="857" ht="15.75" customHeight="1">
      <c r="B857" s="268"/>
    </row>
    <row r="858" ht="15.75" customHeight="1">
      <c r="B858" s="268"/>
    </row>
    <row r="859" ht="15.75" customHeight="1">
      <c r="B859" s="268"/>
    </row>
    <row r="860" ht="15.75" customHeight="1">
      <c r="B860" s="268"/>
    </row>
    <row r="861" ht="15.75" customHeight="1">
      <c r="B861" s="268"/>
    </row>
    <row r="862" ht="15.75" customHeight="1">
      <c r="B862" s="268"/>
    </row>
    <row r="863" ht="15.75" customHeight="1">
      <c r="B863" s="268"/>
    </row>
    <row r="864" ht="15.75" customHeight="1">
      <c r="B864" s="268"/>
    </row>
    <row r="865" ht="15.75" customHeight="1">
      <c r="B865" s="268"/>
    </row>
    <row r="866" ht="15.75" customHeight="1">
      <c r="B866" s="268"/>
    </row>
    <row r="867" ht="15.75" customHeight="1">
      <c r="B867" s="268"/>
    </row>
    <row r="868" ht="15.75" customHeight="1">
      <c r="B868" s="268"/>
    </row>
    <row r="869" ht="15.75" customHeight="1">
      <c r="B869" s="268"/>
    </row>
    <row r="870" ht="15.75" customHeight="1">
      <c r="B870" s="268"/>
    </row>
    <row r="871" ht="15.75" customHeight="1">
      <c r="B871" s="268"/>
    </row>
    <row r="872" ht="15.75" customHeight="1">
      <c r="B872" s="268"/>
    </row>
    <row r="873" ht="15.75" customHeight="1">
      <c r="B873" s="268"/>
    </row>
    <row r="874" ht="15.75" customHeight="1">
      <c r="B874" s="268"/>
    </row>
    <row r="875" ht="15.75" customHeight="1">
      <c r="B875" s="268"/>
    </row>
    <row r="876" ht="15.75" customHeight="1">
      <c r="B876" s="268"/>
    </row>
    <row r="877" ht="15.75" customHeight="1">
      <c r="B877" s="268"/>
    </row>
    <row r="878" ht="15.75" customHeight="1">
      <c r="B878" s="268"/>
    </row>
    <row r="879" ht="15.75" customHeight="1">
      <c r="B879" s="268"/>
    </row>
    <row r="880" ht="15.75" customHeight="1">
      <c r="B880" s="268"/>
    </row>
    <row r="881" ht="15.75" customHeight="1">
      <c r="B881" s="268"/>
    </row>
    <row r="882" ht="15.75" customHeight="1">
      <c r="B882" s="268"/>
    </row>
    <row r="883" ht="15.75" customHeight="1">
      <c r="B883" s="268"/>
    </row>
    <row r="884" ht="15.75" customHeight="1">
      <c r="B884" s="268"/>
    </row>
    <row r="885" ht="15.75" customHeight="1">
      <c r="B885" s="268"/>
    </row>
    <row r="886" ht="15.75" customHeight="1">
      <c r="B886" s="268"/>
    </row>
    <row r="887" ht="15.75" customHeight="1">
      <c r="B887" s="268"/>
    </row>
    <row r="888" ht="15.75" customHeight="1">
      <c r="B888" s="268"/>
    </row>
    <row r="889" ht="15.75" customHeight="1">
      <c r="B889" s="268"/>
    </row>
    <row r="890" ht="15.75" customHeight="1">
      <c r="B890" s="268"/>
    </row>
    <row r="891" ht="15.75" customHeight="1">
      <c r="B891" s="268"/>
    </row>
    <row r="892" ht="15.75" customHeight="1">
      <c r="B892" s="268"/>
    </row>
    <row r="893" ht="15.75" customHeight="1">
      <c r="B893" s="268"/>
    </row>
    <row r="894" ht="15.75" customHeight="1">
      <c r="B894" s="268"/>
    </row>
    <row r="895" ht="15.75" customHeight="1">
      <c r="B895" s="268"/>
    </row>
    <row r="896" ht="15.75" customHeight="1">
      <c r="B896" s="268"/>
    </row>
    <row r="897" ht="15.75" customHeight="1">
      <c r="B897" s="268"/>
    </row>
    <row r="898" ht="15.75" customHeight="1">
      <c r="B898" s="268"/>
    </row>
    <row r="899" ht="15.75" customHeight="1">
      <c r="B899" s="268"/>
    </row>
    <row r="900" ht="15.75" customHeight="1">
      <c r="B900" s="268"/>
    </row>
    <row r="901" ht="15.75" customHeight="1">
      <c r="B901" s="268"/>
    </row>
    <row r="902" ht="15.75" customHeight="1">
      <c r="B902" s="268"/>
    </row>
    <row r="903" ht="15.75" customHeight="1">
      <c r="B903" s="268"/>
    </row>
    <row r="904" ht="15.75" customHeight="1">
      <c r="B904" s="268"/>
    </row>
    <row r="905" ht="15.75" customHeight="1">
      <c r="B905" s="268"/>
    </row>
    <row r="906" ht="15.75" customHeight="1">
      <c r="B906" s="268"/>
    </row>
    <row r="907" ht="15.75" customHeight="1">
      <c r="B907" s="268"/>
    </row>
    <row r="908" ht="15.75" customHeight="1">
      <c r="B908" s="268"/>
    </row>
    <row r="909" ht="15.75" customHeight="1">
      <c r="B909" s="268"/>
    </row>
    <row r="910" ht="15.75" customHeight="1">
      <c r="B910" s="268"/>
    </row>
    <row r="911" ht="15.75" customHeight="1">
      <c r="B911" s="268"/>
    </row>
    <row r="912" ht="15.75" customHeight="1">
      <c r="B912" s="268"/>
    </row>
    <row r="913" ht="15.75" customHeight="1">
      <c r="B913" s="268"/>
    </row>
    <row r="914" ht="15.75" customHeight="1">
      <c r="B914" s="268"/>
    </row>
    <row r="915" ht="15.75" customHeight="1">
      <c r="B915" s="268"/>
    </row>
    <row r="916" ht="15.75" customHeight="1">
      <c r="B916" s="268"/>
    </row>
    <row r="917" ht="15.75" customHeight="1">
      <c r="B917" s="268"/>
    </row>
    <row r="918" ht="15.75" customHeight="1">
      <c r="B918" s="268"/>
    </row>
    <row r="919" ht="15.75" customHeight="1">
      <c r="B919" s="268"/>
    </row>
    <row r="920" ht="15.75" customHeight="1">
      <c r="B920" s="268"/>
    </row>
    <row r="921" ht="15.75" customHeight="1">
      <c r="B921" s="268"/>
    </row>
    <row r="922" ht="15.75" customHeight="1">
      <c r="B922" s="268"/>
    </row>
    <row r="923" ht="15.75" customHeight="1">
      <c r="B923" s="268"/>
    </row>
    <row r="924" ht="15.75" customHeight="1">
      <c r="B924" s="268"/>
    </row>
    <row r="925" ht="15.75" customHeight="1">
      <c r="B925" s="268"/>
    </row>
    <row r="926" ht="15.75" customHeight="1">
      <c r="B926" s="268"/>
    </row>
    <row r="927" ht="15.75" customHeight="1">
      <c r="B927" s="268"/>
    </row>
    <row r="928" ht="15.75" customHeight="1">
      <c r="B928" s="268"/>
    </row>
    <row r="929" ht="15.75" customHeight="1">
      <c r="B929" s="268"/>
    </row>
    <row r="930" ht="15.75" customHeight="1">
      <c r="B930" s="268"/>
    </row>
    <row r="931" ht="15.75" customHeight="1">
      <c r="B931" s="268"/>
    </row>
    <row r="932" ht="15.75" customHeight="1">
      <c r="B932" s="268"/>
    </row>
    <row r="933" ht="15.75" customHeight="1">
      <c r="B933" s="268"/>
    </row>
    <row r="934" ht="15.75" customHeight="1">
      <c r="B934" s="268"/>
    </row>
    <row r="935" ht="15.75" customHeight="1">
      <c r="B935" s="268"/>
    </row>
    <row r="936" ht="15.75" customHeight="1">
      <c r="B936" s="268"/>
    </row>
    <row r="937" ht="15.75" customHeight="1">
      <c r="B937" s="268"/>
    </row>
    <row r="938" ht="15.75" customHeight="1">
      <c r="B938" s="268"/>
    </row>
    <row r="939" ht="15.75" customHeight="1">
      <c r="B939" s="268"/>
    </row>
    <row r="940" ht="15.75" customHeight="1">
      <c r="B940" s="268"/>
    </row>
    <row r="941" ht="15.75" customHeight="1">
      <c r="B941" s="268"/>
    </row>
    <row r="942" ht="15.75" customHeight="1">
      <c r="B942" s="268"/>
    </row>
    <row r="943" ht="15.75" customHeight="1">
      <c r="B943" s="268"/>
    </row>
    <row r="944" ht="15.75" customHeight="1">
      <c r="B944" s="268"/>
    </row>
    <row r="945" ht="15.75" customHeight="1">
      <c r="B945" s="268"/>
    </row>
    <row r="946" ht="15.75" customHeight="1">
      <c r="B946" s="268"/>
    </row>
    <row r="947" ht="15.75" customHeight="1">
      <c r="B947" s="268"/>
    </row>
    <row r="948" ht="15.75" customHeight="1">
      <c r="B948" s="268"/>
    </row>
    <row r="949" ht="15.75" customHeight="1">
      <c r="B949" s="268"/>
    </row>
    <row r="950" ht="15.75" customHeight="1">
      <c r="B950" s="268"/>
    </row>
    <row r="951" ht="15.75" customHeight="1">
      <c r="B951" s="268"/>
    </row>
    <row r="952" ht="15.75" customHeight="1">
      <c r="B952" s="268"/>
    </row>
    <row r="953" ht="15.75" customHeight="1">
      <c r="B953" s="268"/>
    </row>
    <row r="954" ht="15.75" customHeight="1">
      <c r="B954" s="268"/>
    </row>
    <row r="955" ht="15.75" customHeight="1">
      <c r="B955" s="268"/>
    </row>
    <row r="956" ht="15.75" customHeight="1">
      <c r="B956" s="268"/>
    </row>
    <row r="957" ht="15.75" customHeight="1">
      <c r="B957" s="268"/>
    </row>
    <row r="958" ht="15.75" customHeight="1">
      <c r="B958" s="268"/>
    </row>
    <row r="959" ht="15.75" customHeight="1">
      <c r="B959" s="268"/>
    </row>
    <row r="960" ht="15.75" customHeight="1">
      <c r="B960" s="268"/>
    </row>
    <row r="961" ht="15.75" customHeight="1">
      <c r="B961" s="268"/>
    </row>
    <row r="962" ht="15.75" customHeight="1">
      <c r="B962" s="268"/>
    </row>
    <row r="963" ht="15.75" customHeight="1">
      <c r="B963" s="268"/>
    </row>
    <row r="964" ht="15.75" customHeight="1">
      <c r="B964" s="268"/>
    </row>
    <row r="965" ht="15.75" customHeight="1">
      <c r="B965" s="268"/>
    </row>
    <row r="966" ht="15.75" customHeight="1">
      <c r="B966" s="268"/>
    </row>
    <row r="967" ht="15.75" customHeight="1">
      <c r="B967" s="268"/>
    </row>
    <row r="968" ht="15.75" customHeight="1">
      <c r="B968" s="268"/>
    </row>
    <row r="969" ht="15.75" customHeight="1">
      <c r="B969" s="268"/>
    </row>
    <row r="970" ht="15.75" customHeight="1">
      <c r="B970" s="268"/>
    </row>
    <row r="971" ht="15.75" customHeight="1">
      <c r="B971" s="268"/>
    </row>
    <row r="972" ht="15.75" customHeight="1">
      <c r="B972" s="268"/>
    </row>
    <row r="973" ht="15.75" customHeight="1">
      <c r="B973" s="268"/>
    </row>
    <row r="974" ht="15.75" customHeight="1">
      <c r="B974" s="268"/>
    </row>
    <row r="975" ht="15.75" customHeight="1">
      <c r="B975" s="268"/>
    </row>
    <row r="976" ht="15.75" customHeight="1">
      <c r="B976" s="268"/>
    </row>
    <row r="977" ht="15.75" customHeight="1">
      <c r="B977" s="268"/>
    </row>
    <row r="978" ht="15.75" customHeight="1">
      <c r="B978" s="268"/>
    </row>
    <row r="979" ht="15.75" customHeight="1">
      <c r="B979" s="268"/>
    </row>
    <row r="980" ht="15.75" customHeight="1">
      <c r="B980" s="268"/>
    </row>
    <row r="981" ht="15.75" customHeight="1">
      <c r="B981" s="268"/>
    </row>
    <row r="982" ht="15.75" customHeight="1">
      <c r="B982" s="268"/>
    </row>
    <row r="983" ht="15.75" customHeight="1">
      <c r="B983" s="268"/>
    </row>
    <row r="984" ht="15.75" customHeight="1">
      <c r="B984" s="268"/>
    </row>
    <row r="985" ht="15.75" customHeight="1">
      <c r="B985" s="268"/>
    </row>
    <row r="986" ht="15.75" customHeight="1">
      <c r="B986" s="268"/>
    </row>
    <row r="987" ht="15.75" customHeight="1">
      <c r="B987" s="268"/>
    </row>
    <row r="988" ht="15.75" customHeight="1">
      <c r="B988" s="268"/>
    </row>
    <row r="989" ht="15.75" customHeight="1">
      <c r="B989" s="268"/>
    </row>
    <row r="990" ht="15.75" customHeight="1">
      <c r="B990" s="268"/>
    </row>
    <row r="991" ht="15.75" customHeight="1">
      <c r="B991" s="268"/>
    </row>
    <row r="992" ht="15.75" customHeight="1">
      <c r="B992" s="268"/>
    </row>
    <row r="993" ht="15.75" customHeight="1">
      <c r="B993" s="268"/>
    </row>
    <row r="994" ht="15.75" customHeight="1">
      <c r="B994" s="268"/>
    </row>
    <row r="995" ht="15.75" customHeight="1">
      <c r="B995" s="268"/>
    </row>
    <row r="996" ht="15.75" customHeight="1">
      <c r="B996" s="268"/>
    </row>
    <row r="997" ht="15.75" customHeight="1">
      <c r="B997" s="268"/>
    </row>
    <row r="998" ht="15.75" customHeight="1">
      <c r="B998" s="268"/>
    </row>
    <row r="999" ht="15.75" customHeight="1">
      <c r="B999" s="268"/>
    </row>
    <row r="1000" ht="15.75" customHeight="1">
      <c r="B1000" s="268"/>
    </row>
  </sheetData>
  <mergeCells count="22">
    <mergeCell ref="B1:C1"/>
    <mergeCell ref="M1:N1"/>
    <mergeCell ref="B3:M3"/>
    <mergeCell ref="B4:M4"/>
    <mergeCell ref="C5:N5"/>
    <mergeCell ref="C6:N6"/>
    <mergeCell ref="C7:N7"/>
    <mergeCell ref="B38:O38"/>
    <mergeCell ref="B39:O39"/>
    <mergeCell ref="B44:N44"/>
    <mergeCell ref="B45:M45"/>
    <mergeCell ref="B47:N47"/>
    <mergeCell ref="B51:N51"/>
    <mergeCell ref="B52:L52"/>
    <mergeCell ref="B54:O56"/>
    <mergeCell ref="B8:M8"/>
    <mergeCell ref="B12:S12"/>
    <mergeCell ref="B29:S29"/>
    <mergeCell ref="B30:S30"/>
    <mergeCell ref="B31:I31"/>
    <mergeCell ref="B32:I32"/>
    <mergeCell ref="B35:O35"/>
  </mergeCells>
  <hyperlinks>
    <hyperlink r:id="rId1" ref="B9"/>
    <hyperlink r:id="rId2" ref="B13"/>
    <hyperlink r:id="rId3" ref="B41"/>
    <hyperlink r:id="rId4" ref="B48"/>
    <hyperlink r:id="rId5" ref="B58"/>
  </hyperlinks>
  <printOptions/>
  <pageMargins bottom="0.75" footer="0.0" header="0.0" left="0.25" right="0.25" top="0.75"/>
  <pageSetup paperSize="9" orientation="landscape"/>
  <drawing r:id="rId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
    <col customWidth="1" min="2" max="2" width="13.14"/>
    <col customWidth="1" min="3" max="3" width="36.14"/>
    <col customWidth="1" min="4" max="26" width="8.86"/>
  </cols>
  <sheetData>
    <row r="2">
      <c r="H2" s="34" t="s">
        <v>50</v>
      </c>
      <c r="I2" s="35"/>
      <c r="L2" s="12"/>
      <c r="M2" s="12"/>
    </row>
    <row r="6" ht="49.5" customHeight="1">
      <c r="A6" s="16"/>
      <c r="B6" s="284" t="s">
        <v>674</v>
      </c>
      <c r="C6" s="285"/>
      <c r="D6" s="16"/>
      <c r="E6" s="16"/>
      <c r="F6" s="16"/>
      <c r="G6" s="16"/>
      <c r="H6" s="16"/>
      <c r="I6" s="16"/>
      <c r="J6" s="16"/>
      <c r="K6" s="16"/>
      <c r="L6" s="16"/>
      <c r="M6" s="16"/>
      <c r="N6" s="16"/>
      <c r="O6" s="16"/>
      <c r="P6" s="16"/>
      <c r="Q6" s="16"/>
      <c r="R6" s="16"/>
      <c r="S6" s="16"/>
      <c r="T6" s="16"/>
      <c r="U6" s="16"/>
      <c r="V6" s="16"/>
      <c r="W6" s="16"/>
      <c r="X6" s="16"/>
      <c r="Y6" s="16"/>
      <c r="Z6" s="16"/>
    </row>
    <row r="7" ht="20.25" customHeight="1">
      <c r="B7" s="76" t="s">
        <v>675</v>
      </c>
      <c r="C7" s="76" t="s">
        <v>676</v>
      </c>
    </row>
    <row r="8" ht="15.0" customHeight="1">
      <c r="B8" s="286" t="s">
        <v>677</v>
      </c>
      <c r="C8" s="287" t="s">
        <v>678</v>
      </c>
    </row>
    <row r="9" ht="15.0" customHeight="1">
      <c r="B9" s="286" t="s">
        <v>679</v>
      </c>
      <c r="C9" s="264" t="s">
        <v>680</v>
      </c>
    </row>
    <row r="10" ht="15.0" customHeight="1">
      <c r="B10" s="286" t="s">
        <v>681</v>
      </c>
      <c r="C10" s="264" t="s">
        <v>682</v>
      </c>
    </row>
    <row r="11" ht="15.0" customHeight="1">
      <c r="B11" s="286" t="s">
        <v>683</v>
      </c>
      <c r="C11" s="287" t="s">
        <v>684</v>
      </c>
    </row>
    <row r="12" ht="15.0" customHeight="1">
      <c r="B12" s="286" t="s">
        <v>685</v>
      </c>
      <c r="C12" s="287" t="s">
        <v>686</v>
      </c>
    </row>
    <row r="13" ht="15.0" customHeight="1">
      <c r="B13" s="76" t="s">
        <v>687</v>
      </c>
      <c r="C13" s="76" t="s">
        <v>645</v>
      </c>
    </row>
    <row r="14" ht="15.0" customHeight="1">
      <c r="B14" s="286" t="s">
        <v>688</v>
      </c>
      <c r="C14" s="287" t="s">
        <v>689</v>
      </c>
    </row>
    <row r="15" ht="15.0" customHeight="1">
      <c r="B15" s="76" t="s">
        <v>690</v>
      </c>
      <c r="C15" s="76" t="s">
        <v>649</v>
      </c>
    </row>
    <row r="16" ht="15.0" customHeight="1">
      <c r="B16" s="76" t="s">
        <v>691</v>
      </c>
      <c r="C16" s="76" t="s">
        <v>692</v>
      </c>
    </row>
    <row r="17" ht="15.0" customHeight="1">
      <c r="B17" s="76" t="s">
        <v>693</v>
      </c>
      <c r="C17" s="76" t="s">
        <v>694</v>
      </c>
    </row>
    <row r="18" ht="15.0" customHeight="1">
      <c r="B18" s="286" t="s">
        <v>695</v>
      </c>
      <c r="C18" s="287" t="s">
        <v>696</v>
      </c>
    </row>
    <row r="19" ht="15.0" customHeight="1">
      <c r="B19" s="286" t="s">
        <v>697</v>
      </c>
      <c r="C19" s="287" t="s">
        <v>698</v>
      </c>
    </row>
    <row r="20" ht="15.0" customHeight="1">
      <c r="B20" s="76" t="s">
        <v>699</v>
      </c>
      <c r="C20" s="264" t="s">
        <v>700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2:I2"/>
  </mergeCells>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0"/>
    <col customWidth="1" min="2" max="2" width="39.14"/>
    <col customWidth="1" min="3" max="6" width="12.71"/>
    <col customWidth="1" min="7" max="7" width="5.43"/>
    <col customWidth="1" min="8" max="26" width="8.86"/>
  </cols>
  <sheetData>
    <row r="1">
      <c r="A1" s="33" t="s">
        <v>49</v>
      </c>
      <c r="B1" s="33"/>
      <c r="C1" s="33"/>
      <c r="D1" s="33"/>
      <c r="E1" s="33"/>
      <c r="F1" s="33"/>
      <c r="K1" s="34" t="s">
        <v>50</v>
      </c>
      <c r="L1" s="35"/>
    </row>
    <row r="2">
      <c r="A2" s="36"/>
      <c r="B2" s="36"/>
      <c r="C2" s="37" t="s">
        <v>51</v>
      </c>
      <c r="D2" s="37"/>
      <c r="E2" s="37" t="s">
        <v>52</v>
      </c>
      <c r="F2" s="38"/>
      <c r="J2" s="12"/>
      <c r="K2" s="12"/>
    </row>
    <row r="3">
      <c r="B3" s="39"/>
      <c r="C3" s="40" t="s">
        <v>53</v>
      </c>
      <c r="D3" s="41"/>
      <c r="E3" s="40" t="s">
        <v>53</v>
      </c>
      <c r="F3" s="41"/>
      <c r="I3" s="42"/>
      <c r="J3" s="43"/>
      <c r="K3" s="43"/>
      <c r="L3" s="43"/>
      <c r="M3" s="43"/>
      <c r="N3" s="43"/>
      <c r="O3" s="43"/>
      <c r="P3" s="43"/>
      <c r="Q3" s="43"/>
      <c r="R3" s="43"/>
    </row>
    <row r="4">
      <c r="A4" s="44" t="s">
        <v>54</v>
      </c>
      <c r="B4" s="44" t="s">
        <v>55</v>
      </c>
      <c r="C4" s="45" t="s">
        <v>56</v>
      </c>
      <c r="D4" s="45" t="s">
        <v>57</v>
      </c>
      <c r="E4" s="45" t="s">
        <v>56</v>
      </c>
      <c r="F4" s="45" t="s">
        <v>57</v>
      </c>
      <c r="H4" s="43"/>
      <c r="I4" s="12"/>
      <c r="J4" s="43"/>
      <c r="K4" s="43"/>
      <c r="L4" s="43"/>
      <c r="M4" s="43"/>
      <c r="N4" s="43"/>
      <c r="O4" s="43"/>
      <c r="P4" s="43"/>
      <c r="Q4" s="43"/>
      <c r="R4" s="43"/>
    </row>
    <row r="5">
      <c r="A5" s="39" t="s">
        <v>58</v>
      </c>
      <c r="B5" s="46" t="s">
        <v>59</v>
      </c>
      <c r="C5" s="47">
        <v>13.616078484</v>
      </c>
      <c r="D5" s="48" t="s">
        <v>60</v>
      </c>
      <c r="E5" s="47">
        <v>10.199962778</v>
      </c>
      <c r="F5" s="48" t="s">
        <v>61</v>
      </c>
      <c r="H5" s="43"/>
      <c r="I5" s="42"/>
      <c r="J5" s="43"/>
      <c r="K5" s="43"/>
      <c r="L5" s="43"/>
      <c r="M5" s="43"/>
      <c r="N5" s="43"/>
      <c r="O5" s="43"/>
      <c r="P5" s="43"/>
      <c r="Q5" s="43"/>
      <c r="R5" s="43"/>
    </row>
    <row r="6">
      <c r="A6" s="39"/>
      <c r="B6" s="46" t="s">
        <v>62</v>
      </c>
      <c r="C6" s="47">
        <v>27.99964665</v>
      </c>
      <c r="D6" s="48" t="s">
        <v>63</v>
      </c>
      <c r="E6" s="47">
        <v>26.102102104</v>
      </c>
      <c r="F6" s="48" t="s">
        <v>64</v>
      </c>
      <c r="H6" s="43"/>
      <c r="I6" s="17"/>
      <c r="J6" s="43"/>
      <c r="K6" s="43"/>
      <c r="L6" s="43"/>
      <c r="M6" s="43"/>
      <c r="N6" s="43"/>
      <c r="O6" s="43"/>
      <c r="P6" s="43"/>
      <c r="Q6" s="43"/>
      <c r="R6" s="43"/>
    </row>
    <row r="7">
      <c r="A7" s="39"/>
      <c r="B7" s="46" t="s">
        <v>65</v>
      </c>
      <c r="C7" s="47">
        <v>57.616112464</v>
      </c>
      <c r="D7" s="48" t="s">
        <v>66</v>
      </c>
      <c r="E7" s="47">
        <v>62.728618292</v>
      </c>
      <c r="F7" s="48" t="s">
        <v>67</v>
      </c>
      <c r="H7" s="43"/>
      <c r="I7" s="43"/>
      <c r="J7" s="43"/>
      <c r="K7" s="43"/>
      <c r="L7" s="43"/>
      <c r="M7" s="43"/>
      <c r="N7" s="43"/>
      <c r="O7" s="43"/>
      <c r="P7" s="43"/>
      <c r="Q7" s="43"/>
      <c r="R7" s="43"/>
    </row>
    <row r="8">
      <c r="A8" s="39"/>
      <c r="B8" s="49" t="s">
        <v>68</v>
      </c>
      <c r="C8" s="50">
        <v>0.7681624022</v>
      </c>
      <c r="D8" s="51" t="s">
        <v>69</v>
      </c>
      <c r="E8" s="50">
        <v>0.9693168268</v>
      </c>
      <c r="F8" s="51" t="s">
        <v>70</v>
      </c>
    </row>
    <row r="9">
      <c r="A9" s="52" t="s">
        <v>71</v>
      </c>
      <c r="B9" s="46" t="s">
        <v>72</v>
      </c>
      <c r="C9" s="47">
        <v>0.6962253308</v>
      </c>
      <c r="D9" s="53" t="s">
        <v>73</v>
      </c>
      <c r="E9" s="47">
        <v>2.1157247904</v>
      </c>
      <c r="F9" s="48" t="s">
        <v>74</v>
      </c>
    </row>
    <row r="10">
      <c r="A10" s="54"/>
      <c r="B10" s="46" t="s">
        <v>75</v>
      </c>
      <c r="C10" s="47">
        <v>32.395998825</v>
      </c>
      <c r="D10" s="48" t="s">
        <v>76</v>
      </c>
      <c r="E10" s="47">
        <v>42.502925772</v>
      </c>
      <c r="F10" s="48" t="s">
        <v>77</v>
      </c>
    </row>
    <row r="11">
      <c r="B11" s="46" t="s">
        <v>78</v>
      </c>
      <c r="C11" s="47">
        <v>28.448462669</v>
      </c>
      <c r="D11" s="48" t="s">
        <v>79</v>
      </c>
      <c r="E11" s="47">
        <v>33.547532712</v>
      </c>
      <c r="F11" s="48" t="s">
        <v>80</v>
      </c>
    </row>
    <row r="12">
      <c r="A12" s="55"/>
      <c r="B12" s="49" t="s">
        <v>81</v>
      </c>
      <c r="C12" s="50">
        <v>38.459313175</v>
      </c>
      <c r="D12" s="51" t="s">
        <v>82</v>
      </c>
      <c r="E12" s="50">
        <v>21.833816725</v>
      </c>
      <c r="F12" s="51" t="s">
        <v>83</v>
      </c>
    </row>
    <row r="13">
      <c r="A13" s="56" t="s">
        <v>84</v>
      </c>
      <c r="B13" s="57" t="s">
        <v>85</v>
      </c>
      <c r="C13" s="58">
        <v>23.7</v>
      </c>
      <c r="D13" s="53" t="s">
        <v>86</v>
      </c>
      <c r="E13" s="53">
        <v>28.1</v>
      </c>
      <c r="F13" s="53" t="s">
        <v>87</v>
      </c>
      <c r="G13" s="17"/>
      <c r="H13" s="59"/>
    </row>
    <row r="14">
      <c r="A14" s="55"/>
      <c r="B14" s="60" t="s">
        <v>88</v>
      </c>
      <c r="C14" s="61">
        <v>76.3</v>
      </c>
      <c r="D14" s="61" t="s">
        <v>89</v>
      </c>
      <c r="E14" s="61">
        <v>71.9</v>
      </c>
      <c r="F14" s="61" t="s">
        <v>90</v>
      </c>
      <c r="G14" s="62"/>
      <c r="H14" s="63"/>
    </row>
    <row r="15">
      <c r="A15" s="64" t="s">
        <v>91</v>
      </c>
      <c r="B15" s="64"/>
      <c r="C15" s="65"/>
      <c r="D15" s="39"/>
      <c r="E15" s="39"/>
      <c r="F15" s="39"/>
      <c r="G15" s="18"/>
    </row>
    <row r="16">
      <c r="A16" s="64" t="s">
        <v>92</v>
      </c>
      <c r="B16" s="64"/>
      <c r="C16" s="65"/>
      <c r="D16" s="39"/>
      <c r="E16" s="39"/>
      <c r="F16" s="39"/>
      <c r="G16" s="18"/>
    </row>
    <row r="17">
      <c r="A17" s="66" t="s">
        <v>93</v>
      </c>
      <c r="G17" s="64"/>
      <c r="K17" s="67"/>
    </row>
    <row r="18">
      <c r="A18" s="68" t="s">
        <v>94</v>
      </c>
      <c r="B18" s="68"/>
      <c r="C18" s="68"/>
      <c r="D18" s="68"/>
      <c r="E18" s="68"/>
      <c r="F18" s="68"/>
      <c r="G18" s="66"/>
    </row>
    <row r="19">
      <c r="A19" s="64" t="s">
        <v>95</v>
      </c>
      <c r="B19" s="64"/>
      <c r="C19" s="64"/>
      <c r="D19" s="64"/>
      <c r="E19" s="64"/>
      <c r="F19" s="64"/>
    </row>
    <row r="20">
      <c r="A20" s="64" t="s">
        <v>96</v>
      </c>
      <c r="B20" s="64"/>
      <c r="C20" s="64"/>
      <c r="D20" s="64"/>
      <c r="E20" s="64"/>
      <c r="F20" s="64"/>
    </row>
    <row r="21" ht="15.75" customHeight="1">
      <c r="A21" s="64" t="s">
        <v>97</v>
      </c>
      <c r="B21" s="64"/>
      <c r="C21" s="64"/>
      <c r="D21" s="64"/>
      <c r="E21" s="64"/>
      <c r="F21" s="64"/>
    </row>
    <row r="22" ht="15.75" customHeight="1">
      <c r="A22" s="69" t="s">
        <v>98</v>
      </c>
      <c r="B22" s="69"/>
      <c r="C22" s="69"/>
      <c r="D22" s="69"/>
      <c r="E22" s="69"/>
      <c r="F22" s="69"/>
    </row>
    <row r="23" ht="15.75" customHeight="1"/>
    <row r="24" ht="15.75" customHeight="1">
      <c r="A24" s="70" t="s">
        <v>99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K1:L1"/>
    <mergeCell ref="C3:D3"/>
    <mergeCell ref="E3:F3"/>
    <mergeCell ref="A9:A10"/>
    <mergeCell ref="A17:D1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0"/>
    <col customWidth="1" min="2" max="18" width="9.14"/>
    <col customWidth="1" min="19" max="26" width="8.86"/>
  </cols>
  <sheetData>
    <row r="1">
      <c r="A1" s="71" t="s">
        <v>6</v>
      </c>
      <c r="B1" s="71"/>
      <c r="C1" s="71"/>
      <c r="D1" s="71"/>
      <c r="E1" s="71"/>
      <c r="F1" s="71"/>
      <c r="G1" s="71"/>
      <c r="H1" s="72"/>
      <c r="I1" s="73"/>
      <c r="K1" s="74" t="s">
        <v>50</v>
      </c>
      <c r="L1" s="35"/>
      <c r="M1" s="75"/>
      <c r="N1" s="75"/>
      <c r="R1" s="76"/>
      <c r="S1" s="76"/>
      <c r="T1" s="76"/>
      <c r="U1" s="76"/>
      <c r="V1" s="76"/>
      <c r="W1" s="76"/>
      <c r="X1" s="76"/>
      <c r="Y1" s="76"/>
      <c r="Z1" s="76"/>
    </row>
    <row r="2" ht="14.25" customHeight="1">
      <c r="A2" s="77" t="s">
        <v>54</v>
      </c>
      <c r="B2" s="78" t="s">
        <v>100</v>
      </c>
      <c r="C2" s="79"/>
      <c r="D2" s="80" t="s">
        <v>101</v>
      </c>
      <c r="E2" s="79"/>
      <c r="F2" s="78" t="s">
        <v>102</v>
      </c>
      <c r="G2" s="79"/>
      <c r="H2" s="81"/>
      <c r="I2" s="59"/>
      <c r="J2" s="59"/>
      <c r="K2" s="59"/>
      <c r="L2" s="82"/>
      <c r="M2" s="17"/>
      <c r="N2" s="17"/>
      <c r="O2" s="17"/>
      <c r="Q2" s="76"/>
      <c r="R2" s="76"/>
      <c r="S2" s="76"/>
      <c r="T2" s="76"/>
      <c r="U2" s="76"/>
      <c r="V2" s="76"/>
      <c r="W2" s="76"/>
      <c r="X2" s="76"/>
      <c r="Y2" s="76"/>
      <c r="Z2" s="76"/>
    </row>
    <row r="3">
      <c r="A3" s="83"/>
      <c r="B3" s="84" t="s">
        <v>56</v>
      </c>
      <c r="C3" s="85" t="s">
        <v>57</v>
      </c>
      <c r="D3" s="84" t="s">
        <v>56</v>
      </c>
      <c r="E3" s="85" t="s">
        <v>57</v>
      </c>
      <c r="F3" s="84" t="s">
        <v>56</v>
      </c>
      <c r="G3" s="85" t="s">
        <v>57</v>
      </c>
      <c r="H3" s="81"/>
      <c r="I3" s="63"/>
      <c r="J3" s="82"/>
      <c r="K3" s="82"/>
      <c r="L3" s="82"/>
      <c r="M3" s="17"/>
      <c r="N3" s="17"/>
      <c r="O3" s="17"/>
      <c r="Q3" s="76"/>
      <c r="R3" s="76"/>
      <c r="S3" s="76"/>
      <c r="T3" s="76"/>
      <c r="U3" s="76"/>
      <c r="V3" s="76"/>
      <c r="W3" s="76"/>
      <c r="X3" s="76"/>
      <c r="Y3" s="76"/>
      <c r="Z3" s="76"/>
    </row>
    <row r="4">
      <c r="A4" s="46" t="s">
        <v>103</v>
      </c>
      <c r="B4" s="86">
        <v>14.3</v>
      </c>
      <c r="C4" s="86" t="s">
        <v>104</v>
      </c>
      <c r="D4" s="87">
        <v>15.5</v>
      </c>
      <c r="E4" s="88" t="s">
        <v>105</v>
      </c>
      <c r="F4" s="86">
        <v>9.4</v>
      </c>
      <c r="G4" s="88" t="s">
        <v>106</v>
      </c>
      <c r="H4" s="81"/>
      <c r="I4" s="76"/>
      <c r="J4" s="76"/>
      <c r="K4" s="76"/>
      <c r="L4" s="76"/>
      <c r="M4" s="17"/>
      <c r="N4" s="17"/>
      <c r="O4" s="17"/>
      <c r="Q4" s="76"/>
      <c r="R4" s="76"/>
      <c r="S4" s="76"/>
      <c r="T4" s="76"/>
      <c r="U4" s="76"/>
      <c r="V4" s="76"/>
      <c r="W4" s="76"/>
      <c r="X4" s="76"/>
      <c r="Y4" s="76"/>
      <c r="Z4" s="76"/>
    </row>
    <row r="5">
      <c r="A5" s="39" t="s">
        <v>107</v>
      </c>
      <c r="B5" s="53">
        <v>76.0</v>
      </c>
      <c r="C5" s="88" t="s">
        <v>108</v>
      </c>
      <c r="D5" s="86">
        <v>85.2</v>
      </c>
      <c r="E5" s="88" t="s">
        <v>109</v>
      </c>
      <c r="F5" s="87">
        <v>62.2</v>
      </c>
      <c r="G5" s="88" t="s">
        <v>110</v>
      </c>
      <c r="H5" s="81"/>
      <c r="I5" s="17"/>
      <c r="J5" s="17"/>
      <c r="K5" s="17"/>
      <c r="L5" s="17"/>
      <c r="M5" s="17"/>
      <c r="N5" s="17"/>
      <c r="O5" s="17"/>
      <c r="Q5" s="76"/>
      <c r="R5" s="76"/>
      <c r="S5" s="76"/>
      <c r="T5" s="76"/>
      <c r="U5" s="76"/>
      <c r="V5" s="76"/>
      <c r="W5" s="76"/>
      <c r="X5" s="76"/>
      <c r="Y5" s="76"/>
      <c r="Z5" s="76"/>
    </row>
    <row r="6">
      <c r="A6" s="49" t="s">
        <v>81</v>
      </c>
      <c r="B6" s="89">
        <v>34.6</v>
      </c>
      <c r="C6" s="88" t="s">
        <v>111</v>
      </c>
      <c r="D6" s="89">
        <v>45.6</v>
      </c>
      <c r="E6" s="88" t="s">
        <v>112</v>
      </c>
      <c r="F6" s="89">
        <v>36.6</v>
      </c>
      <c r="G6" s="88" t="s">
        <v>113</v>
      </c>
      <c r="H6" s="81"/>
      <c r="I6" s="90"/>
      <c r="J6" s="81"/>
      <c r="K6" s="81"/>
      <c r="L6" s="81"/>
      <c r="M6" s="76"/>
      <c r="N6" s="76"/>
      <c r="O6" s="76"/>
      <c r="P6" s="76"/>
      <c r="Q6" s="76"/>
      <c r="R6" s="76"/>
      <c r="S6" s="76"/>
      <c r="T6" s="76"/>
      <c r="U6" s="76"/>
      <c r="V6" s="76"/>
      <c r="W6" s="76"/>
      <c r="X6" s="76"/>
      <c r="Y6" s="76"/>
      <c r="Z6" s="76"/>
    </row>
    <row r="7" ht="23.25" customHeight="1">
      <c r="A7" s="64" t="s">
        <v>91</v>
      </c>
      <c r="B7" s="91"/>
      <c r="C7" s="91"/>
      <c r="D7" s="91"/>
      <c r="E7" s="91"/>
      <c r="F7" s="91"/>
      <c r="G7" s="91"/>
      <c r="H7" s="70"/>
      <c r="I7" s="76"/>
      <c r="J7" s="92"/>
      <c r="K7" s="93"/>
      <c r="L7" s="64"/>
      <c r="M7" s="64"/>
      <c r="N7" s="65"/>
      <c r="O7" s="39"/>
      <c r="P7" s="39"/>
      <c r="Q7" s="39"/>
      <c r="R7" s="76"/>
      <c r="S7" s="76"/>
      <c r="T7" s="76"/>
      <c r="U7" s="76"/>
      <c r="V7" s="76"/>
      <c r="W7" s="76"/>
      <c r="X7" s="76"/>
      <c r="Y7" s="76"/>
      <c r="Z7" s="76"/>
    </row>
    <row r="8">
      <c r="A8" s="64" t="s">
        <v>92</v>
      </c>
      <c r="B8" s="64"/>
      <c r="C8" s="64"/>
      <c r="D8" s="64"/>
      <c r="E8" s="64"/>
      <c r="F8" s="64"/>
      <c r="G8" s="64"/>
      <c r="H8" s="81"/>
      <c r="I8" s="76"/>
      <c r="J8" s="76"/>
      <c r="K8" s="76"/>
      <c r="L8" s="64"/>
      <c r="M8" s="64"/>
      <c r="N8" s="65"/>
      <c r="O8" s="39"/>
      <c r="P8" s="39"/>
      <c r="Q8" s="39"/>
      <c r="R8" s="76"/>
      <c r="S8" s="76"/>
      <c r="T8" s="76"/>
      <c r="U8" s="76"/>
      <c r="V8" s="76"/>
      <c r="W8" s="76"/>
      <c r="X8" s="76"/>
      <c r="Y8" s="76"/>
      <c r="Z8" s="76"/>
    </row>
    <row r="9">
      <c r="A9" s="64" t="s">
        <v>114</v>
      </c>
      <c r="B9" s="64"/>
      <c r="C9" s="64"/>
      <c r="D9" s="64"/>
      <c r="E9" s="64"/>
      <c r="F9" s="64"/>
      <c r="G9" s="64"/>
      <c r="H9" s="81"/>
      <c r="I9" s="76"/>
      <c r="J9" s="76"/>
      <c r="K9" s="76"/>
      <c r="L9" s="66"/>
      <c r="R9" s="76"/>
      <c r="S9" s="76"/>
      <c r="T9" s="76"/>
      <c r="U9" s="76"/>
      <c r="V9" s="76"/>
      <c r="W9" s="76"/>
      <c r="X9" s="76"/>
      <c r="Y9" s="76"/>
      <c r="Z9" s="76"/>
    </row>
    <row r="10">
      <c r="A10" s="64" t="s">
        <v>115</v>
      </c>
      <c r="B10" s="64"/>
      <c r="C10" s="64"/>
      <c r="D10" s="64"/>
      <c r="E10" s="64"/>
      <c r="F10" s="64"/>
      <c r="G10" s="64"/>
      <c r="H10" s="76"/>
      <c r="I10" s="76"/>
      <c r="J10" s="76"/>
      <c r="K10" s="76"/>
      <c r="L10" s="66"/>
      <c r="R10" s="76"/>
      <c r="S10" s="76"/>
      <c r="T10" s="76"/>
      <c r="U10" s="76"/>
      <c r="V10" s="76"/>
      <c r="W10" s="76"/>
      <c r="X10" s="76"/>
      <c r="Y10" s="76"/>
      <c r="Z10" s="76"/>
    </row>
    <row r="11">
      <c r="A11" s="64" t="s">
        <v>116</v>
      </c>
      <c r="B11" s="64"/>
      <c r="C11" s="64"/>
      <c r="D11" s="64"/>
      <c r="E11" s="64"/>
      <c r="F11" s="64"/>
      <c r="G11" s="64"/>
      <c r="H11" s="76"/>
      <c r="I11" s="76"/>
      <c r="J11" s="76"/>
      <c r="K11" s="76"/>
      <c r="L11" s="66"/>
      <c r="R11" s="76"/>
      <c r="S11" s="76"/>
      <c r="T11" s="76"/>
      <c r="U11" s="76"/>
      <c r="V11" s="76"/>
      <c r="W11" s="76"/>
      <c r="X11" s="76"/>
      <c r="Y11" s="76"/>
      <c r="Z11" s="76"/>
    </row>
    <row r="12">
      <c r="A12" s="66" t="s">
        <v>117</v>
      </c>
      <c r="H12" s="81"/>
      <c r="I12" s="81"/>
      <c r="J12" s="81"/>
      <c r="K12" s="81"/>
      <c r="L12" s="66"/>
      <c r="R12" s="76"/>
      <c r="S12" s="76"/>
      <c r="T12" s="76"/>
      <c r="U12" s="76"/>
      <c r="V12" s="76"/>
      <c r="W12" s="76"/>
      <c r="X12" s="76"/>
      <c r="Y12" s="76"/>
      <c r="Z12" s="76"/>
    </row>
    <row r="13">
      <c r="G13" s="76"/>
      <c r="H13" s="76"/>
      <c r="I13" s="76"/>
      <c r="J13" s="76"/>
      <c r="K13" s="76"/>
      <c r="L13" s="66"/>
      <c r="R13" s="76"/>
      <c r="S13" s="76"/>
      <c r="T13" s="76"/>
      <c r="U13" s="76"/>
      <c r="V13" s="76"/>
      <c r="W13" s="76"/>
      <c r="X13" s="76"/>
      <c r="Y13" s="76"/>
      <c r="Z13" s="76"/>
    </row>
    <row r="14">
      <c r="A14" s="70" t="s">
        <v>99</v>
      </c>
      <c r="G14" s="76"/>
      <c r="H14" s="76"/>
      <c r="I14" s="76"/>
      <c r="J14" s="76"/>
      <c r="K14" s="76"/>
      <c r="R14" s="76"/>
      <c r="S14" s="76"/>
      <c r="T14" s="76"/>
      <c r="U14" s="76"/>
      <c r="V14" s="76"/>
      <c r="W14" s="76"/>
      <c r="X14" s="76"/>
      <c r="Y14" s="76"/>
      <c r="Z14" s="76"/>
    </row>
    <row r="15">
      <c r="A15" s="76"/>
      <c r="B15" s="76"/>
      <c r="C15" s="76"/>
      <c r="D15" s="76"/>
      <c r="E15" s="76"/>
      <c r="F15" s="76"/>
      <c r="G15" s="76"/>
      <c r="H15" s="76"/>
      <c r="I15" s="76"/>
      <c r="J15" s="76"/>
      <c r="K15" s="76"/>
      <c r="L15" s="70"/>
      <c r="R15" s="76"/>
      <c r="S15" s="76"/>
      <c r="T15" s="76"/>
      <c r="U15" s="76"/>
      <c r="V15" s="76"/>
      <c r="W15" s="76"/>
      <c r="X15" s="76"/>
      <c r="Y15" s="76"/>
      <c r="Z15" s="76"/>
    </row>
    <row r="1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1">
    <mergeCell ref="L11:Q11"/>
    <mergeCell ref="A12:G12"/>
    <mergeCell ref="L12:Q12"/>
    <mergeCell ref="L13:Q13"/>
    <mergeCell ref="K1:L1"/>
    <mergeCell ref="A2:A3"/>
    <mergeCell ref="B2:C2"/>
    <mergeCell ref="D2:E2"/>
    <mergeCell ref="F2:G2"/>
    <mergeCell ref="L9:O9"/>
    <mergeCell ref="L10:Q10"/>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86"/>
    <col customWidth="1" min="2" max="2" width="10.14"/>
    <col customWidth="1" min="3" max="3" width="15.71"/>
    <col customWidth="1" min="4" max="4" width="11.71"/>
    <col customWidth="1" min="5" max="5" width="10.71"/>
    <col customWidth="1" min="6" max="6" width="12.14"/>
    <col customWidth="1" min="7" max="7" width="12.43"/>
    <col customWidth="1" min="8" max="8" width="16.0"/>
    <col customWidth="1" min="9" max="26" width="8.86"/>
  </cols>
  <sheetData>
    <row r="1">
      <c r="A1" s="94" t="s">
        <v>118</v>
      </c>
      <c r="G1" s="34" t="s">
        <v>50</v>
      </c>
      <c r="H1" s="35"/>
    </row>
    <row r="2">
      <c r="H2" s="95"/>
    </row>
    <row r="3">
      <c r="A3" s="96" t="s">
        <v>119</v>
      </c>
      <c r="B3" s="41"/>
      <c r="C3" s="41"/>
      <c r="D3" s="41"/>
      <c r="E3" s="41"/>
      <c r="F3" s="41"/>
      <c r="G3" s="41"/>
      <c r="H3" s="41"/>
    </row>
    <row r="4" ht="15.75" customHeight="1">
      <c r="A4" s="97" t="s">
        <v>120</v>
      </c>
      <c r="B4" s="97" t="s">
        <v>121</v>
      </c>
      <c r="C4" s="98" t="s">
        <v>122</v>
      </c>
      <c r="D4" s="99"/>
      <c r="E4" s="98" t="s">
        <v>123</v>
      </c>
      <c r="F4" s="99"/>
      <c r="G4" s="98" t="s">
        <v>53</v>
      </c>
      <c r="H4" s="99"/>
    </row>
    <row r="5" ht="15.75" customHeight="1">
      <c r="A5" s="55"/>
      <c r="B5" s="55"/>
      <c r="C5" s="100" t="s">
        <v>56</v>
      </c>
      <c r="D5" s="45" t="s">
        <v>57</v>
      </c>
      <c r="E5" s="45" t="s">
        <v>56</v>
      </c>
      <c r="F5" s="45" t="s">
        <v>57</v>
      </c>
      <c r="G5" s="45" t="s">
        <v>56</v>
      </c>
      <c r="H5" s="45" t="s">
        <v>57</v>
      </c>
      <c r="K5" s="101"/>
    </row>
    <row r="6">
      <c r="A6" s="102" t="s">
        <v>124</v>
      </c>
      <c r="B6" s="103" t="s">
        <v>125</v>
      </c>
      <c r="C6" s="104">
        <v>12.0187</v>
      </c>
      <c r="D6" s="105" t="s">
        <v>126</v>
      </c>
      <c r="E6" s="104">
        <v>8.9</v>
      </c>
      <c r="F6" s="105" t="s">
        <v>127</v>
      </c>
      <c r="G6" s="104">
        <v>9.9932</v>
      </c>
      <c r="H6" s="105" t="s">
        <v>128</v>
      </c>
      <c r="K6" s="106"/>
      <c r="L6" s="106"/>
      <c r="M6" s="106"/>
      <c r="N6" s="106"/>
      <c r="O6" s="106"/>
      <c r="P6" s="106"/>
      <c r="Q6" s="106"/>
      <c r="R6" s="106"/>
    </row>
    <row r="7">
      <c r="A7" s="102"/>
      <c r="B7" s="65" t="s">
        <v>129</v>
      </c>
      <c r="C7" s="104">
        <v>10.2768</v>
      </c>
      <c r="D7" s="48" t="s">
        <v>130</v>
      </c>
      <c r="E7" s="104">
        <v>10.4416</v>
      </c>
      <c r="F7" s="48" t="s">
        <v>131</v>
      </c>
      <c r="G7" s="104">
        <v>10.3574</v>
      </c>
      <c r="H7" s="48" t="s">
        <v>132</v>
      </c>
    </row>
    <row r="8">
      <c r="A8" s="102"/>
      <c r="B8" s="65" t="s">
        <v>133</v>
      </c>
      <c r="C8" s="104">
        <v>8.4525</v>
      </c>
      <c r="D8" s="48" t="s">
        <v>134</v>
      </c>
      <c r="E8" s="104">
        <v>12.748</v>
      </c>
      <c r="F8" s="48" t="s">
        <v>135</v>
      </c>
      <c r="G8" s="104">
        <v>10.6285</v>
      </c>
      <c r="H8" s="48" t="s">
        <v>136</v>
      </c>
    </row>
    <row r="9">
      <c r="A9" s="102"/>
      <c r="B9" s="65" t="s">
        <v>137</v>
      </c>
      <c r="C9" s="104">
        <v>9.8941</v>
      </c>
      <c r="D9" s="48" t="s">
        <v>138</v>
      </c>
      <c r="E9" s="104">
        <v>12.7349</v>
      </c>
      <c r="F9" s="48" t="s">
        <v>139</v>
      </c>
      <c r="G9" s="104">
        <v>11.3301</v>
      </c>
      <c r="H9" s="48" t="s">
        <v>140</v>
      </c>
    </row>
    <row r="10">
      <c r="A10" s="102"/>
      <c r="B10" s="65" t="s">
        <v>141</v>
      </c>
      <c r="C10" s="104">
        <v>10.0563</v>
      </c>
      <c r="D10" s="48" t="s">
        <v>142</v>
      </c>
      <c r="E10" s="104">
        <v>14.6365</v>
      </c>
      <c r="F10" s="48" t="s">
        <v>143</v>
      </c>
      <c r="G10" s="104">
        <v>12.4032</v>
      </c>
      <c r="H10" s="48" t="s">
        <v>144</v>
      </c>
    </row>
    <row r="11">
      <c r="A11" s="102"/>
      <c r="B11" s="65" t="s">
        <v>145</v>
      </c>
      <c r="C11" s="104">
        <v>10.2616</v>
      </c>
      <c r="D11" s="48" t="s">
        <v>146</v>
      </c>
      <c r="E11" s="104">
        <v>14.7756</v>
      </c>
      <c r="F11" s="48" t="s">
        <v>147</v>
      </c>
      <c r="G11" s="104">
        <v>12.5784</v>
      </c>
      <c r="H11" s="48" t="s">
        <v>148</v>
      </c>
    </row>
    <row r="12">
      <c r="A12" s="102"/>
      <c r="B12" s="65" t="s">
        <v>149</v>
      </c>
      <c r="C12" s="104">
        <v>9.5694</v>
      </c>
      <c r="D12" s="48" t="s">
        <v>150</v>
      </c>
      <c r="E12" s="104">
        <v>15.4777</v>
      </c>
      <c r="F12" s="48" t="s">
        <v>151</v>
      </c>
      <c r="G12" s="104">
        <v>12.6006</v>
      </c>
      <c r="H12" s="48" t="s">
        <v>152</v>
      </c>
    </row>
    <row r="13">
      <c r="A13" s="102"/>
      <c r="B13" s="65" t="s">
        <v>153</v>
      </c>
      <c r="C13" s="104">
        <v>9.0059</v>
      </c>
      <c r="D13" s="48" t="s">
        <v>154</v>
      </c>
      <c r="E13" s="104">
        <v>12.7696</v>
      </c>
      <c r="F13" s="48" t="s">
        <v>135</v>
      </c>
      <c r="G13" s="104">
        <v>11.049</v>
      </c>
      <c r="H13" s="48" t="s">
        <v>155</v>
      </c>
    </row>
    <row r="14">
      <c r="A14" s="39"/>
      <c r="B14" s="107" t="s">
        <v>156</v>
      </c>
      <c r="C14" s="104">
        <v>10.1</v>
      </c>
      <c r="D14" s="108" t="s">
        <v>157</v>
      </c>
      <c r="E14" s="109">
        <v>12.3</v>
      </c>
      <c r="F14" s="108" t="s">
        <v>158</v>
      </c>
      <c r="G14" s="109">
        <v>11.2</v>
      </c>
      <c r="H14" s="108" t="s">
        <v>159</v>
      </c>
    </row>
    <row r="15">
      <c r="A15" s="60"/>
      <c r="B15" s="110" t="s">
        <v>160</v>
      </c>
      <c r="C15" s="111">
        <v>10.2</v>
      </c>
      <c r="D15" s="45" t="s">
        <v>161</v>
      </c>
      <c r="E15" s="111">
        <v>12.0</v>
      </c>
      <c r="F15" s="45" t="s">
        <v>162</v>
      </c>
      <c r="G15" s="111">
        <v>11.1</v>
      </c>
      <c r="H15" s="45" t="s">
        <v>163</v>
      </c>
    </row>
    <row r="16">
      <c r="A16" s="102" t="s">
        <v>164</v>
      </c>
      <c r="B16" s="103" t="s">
        <v>125</v>
      </c>
      <c r="C16" s="104">
        <v>9.2513415037</v>
      </c>
      <c r="D16" s="105" t="s">
        <v>165</v>
      </c>
      <c r="E16" s="104">
        <v>7.7019627128</v>
      </c>
      <c r="F16" s="105" t="s">
        <v>166</v>
      </c>
      <c r="G16" s="104">
        <v>8.4976782788</v>
      </c>
      <c r="H16" s="105" t="s">
        <v>167</v>
      </c>
    </row>
    <row r="17">
      <c r="A17" s="39"/>
      <c r="B17" s="65" t="s">
        <v>129</v>
      </c>
      <c r="C17" s="104">
        <v>9.0558958067</v>
      </c>
      <c r="D17" s="105" t="s">
        <v>168</v>
      </c>
      <c r="E17" s="104">
        <v>12.182720869</v>
      </c>
      <c r="F17" s="105" t="s">
        <v>169</v>
      </c>
      <c r="G17" s="104">
        <v>10.578379855</v>
      </c>
      <c r="H17" s="105" t="s">
        <v>170</v>
      </c>
    </row>
    <row r="18">
      <c r="A18" s="39"/>
      <c r="B18" s="65" t="s">
        <v>133</v>
      </c>
      <c r="C18" s="104">
        <v>10.385808778</v>
      </c>
      <c r="D18" s="105" t="s">
        <v>171</v>
      </c>
      <c r="E18" s="104">
        <v>10.035512986</v>
      </c>
      <c r="F18" s="105" t="s">
        <v>172</v>
      </c>
      <c r="G18" s="104">
        <v>10.208956251</v>
      </c>
      <c r="H18" s="105" t="s">
        <v>173</v>
      </c>
    </row>
    <row r="19">
      <c r="A19" s="39"/>
      <c r="B19" s="65" t="s">
        <v>137</v>
      </c>
      <c r="C19" s="104">
        <v>10.805653832</v>
      </c>
      <c r="D19" s="105" t="s">
        <v>174</v>
      </c>
      <c r="E19" s="104">
        <v>12.303477879</v>
      </c>
      <c r="F19" s="105" t="s">
        <v>175</v>
      </c>
      <c r="G19" s="104">
        <v>11.56691946</v>
      </c>
      <c r="H19" s="105" t="s">
        <v>176</v>
      </c>
    </row>
    <row r="20">
      <c r="A20" s="39"/>
      <c r="B20" s="65" t="s">
        <v>141</v>
      </c>
      <c r="C20" s="104">
        <v>6.589384642</v>
      </c>
      <c r="D20" s="105" t="s">
        <v>177</v>
      </c>
      <c r="E20" s="104">
        <v>14.345326119</v>
      </c>
      <c r="F20" s="105" t="s">
        <v>178</v>
      </c>
      <c r="G20" s="104">
        <v>10.552121874</v>
      </c>
      <c r="H20" s="105" t="s">
        <v>179</v>
      </c>
    </row>
    <row r="21" ht="15.75" customHeight="1">
      <c r="A21" s="39"/>
      <c r="B21" s="65" t="s">
        <v>145</v>
      </c>
      <c r="C21" s="104">
        <v>11.336650385</v>
      </c>
      <c r="D21" s="105" t="s">
        <v>180</v>
      </c>
      <c r="E21" s="104">
        <v>13.454367899</v>
      </c>
      <c r="F21" s="105" t="s">
        <v>181</v>
      </c>
      <c r="G21" s="104">
        <v>12.428832511</v>
      </c>
      <c r="H21" s="105" t="s">
        <v>182</v>
      </c>
    </row>
    <row r="22" ht="15.75" customHeight="1">
      <c r="A22" s="39"/>
      <c r="B22" s="65" t="s">
        <v>149</v>
      </c>
      <c r="C22" s="104">
        <v>7.4449316058</v>
      </c>
      <c r="D22" s="105" t="s">
        <v>183</v>
      </c>
      <c r="E22" s="104">
        <v>13.255040942</v>
      </c>
      <c r="F22" s="105" t="s">
        <v>184</v>
      </c>
      <c r="G22" s="104">
        <v>10.442913104</v>
      </c>
      <c r="H22" s="105" t="s">
        <v>131</v>
      </c>
    </row>
    <row r="23" ht="15.75" customHeight="1">
      <c r="A23" s="39"/>
      <c r="B23" s="65" t="s">
        <v>153</v>
      </c>
      <c r="C23" s="104">
        <v>10.573664218</v>
      </c>
      <c r="D23" s="105" t="s">
        <v>185</v>
      </c>
      <c r="E23" s="104">
        <v>17.1</v>
      </c>
      <c r="F23" s="105" t="s">
        <v>186</v>
      </c>
      <c r="G23" s="104">
        <v>14.061014942</v>
      </c>
      <c r="H23" s="105" t="s">
        <v>187</v>
      </c>
    </row>
    <row r="24" ht="15.75" customHeight="1">
      <c r="A24" s="39"/>
      <c r="B24" s="107" t="s">
        <v>156</v>
      </c>
      <c r="C24" s="104">
        <v>9.4276782989</v>
      </c>
      <c r="D24" s="105" t="s">
        <v>188</v>
      </c>
      <c r="E24" s="104">
        <v>11.950001892</v>
      </c>
      <c r="F24" s="105" t="s">
        <v>189</v>
      </c>
      <c r="G24" s="104">
        <v>10.701586224</v>
      </c>
      <c r="H24" s="105" t="s">
        <v>190</v>
      </c>
    </row>
    <row r="25" ht="15.75" customHeight="1">
      <c r="A25" s="60"/>
      <c r="B25" s="110" t="s">
        <v>191</v>
      </c>
      <c r="C25" s="111">
        <v>9.4</v>
      </c>
      <c r="D25" s="112" t="s">
        <v>192</v>
      </c>
      <c r="E25" s="111">
        <v>11.7</v>
      </c>
      <c r="F25" s="112" t="s">
        <v>193</v>
      </c>
      <c r="G25" s="111">
        <v>10.6</v>
      </c>
      <c r="H25" s="112" t="s">
        <v>194</v>
      </c>
    </row>
    <row r="26" ht="15.0" customHeight="1">
      <c r="A26" s="113" t="s">
        <v>195</v>
      </c>
    </row>
    <row r="27" ht="15.0" customHeight="1">
      <c r="A27" s="114" t="s">
        <v>91</v>
      </c>
      <c r="B27" s="115"/>
      <c r="C27" s="115"/>
      <c r="D27" s="115"/>
      <c r="E27" s="115"/>
      <c r="F27" s="115"/>
      <c r="G27" s="115"/>
      <c r="H27" s="101"/>
    </row>
    <row r="28" ht="15.75" customHeight="1">
      <c r="A28" s="116" t="s">
        <v>92</v>
      </c>
    </row>
    <row r="29" ht="15.75" customHeight="1">
      <c r="A29" s="106" t="s">
        <v>114</v>
      </c>
      <c r="B29" s="106"/>
      <c r="C29" s="106"/>
      <c r="D29" s="106"/>
      <c r="E29" s="106"/>
      <c r="F29" s="106"/>
      <c r="G29" s="106"/>
      <c r="H29" s="106"/>
    </row>
    <row r="30" ht="13.5" customHeight="1"/>
    <row r="31" ht="15.75" customHeight="1">
      <c r="A31" s="113" t="s">
        <v>196</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G1:H1"/>
    <mergeCell ref="A3:H3"/>
    <mergeCell ref="C4:D4"/>
    <mergeCell ref="E4:F4"/>
    <mergeCell ref="G4:H4"/>
    <mergeCell ref="A26:H26"/>
    <mergeCell ref="A28:H28"/>
    <mergeCell ref="A31:H31"/>
  </mergeCell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43"/>
    <col customWidth="1" min="2" max="2" width="11.71"/>
    <col customWidth="1" min="3" max="3" width="13.29"/>
    <col customWidth="1" min="4" max="4" width="12.43"/>
    <col customWidth="1" min="5" max="5" width="15.0"/>
    <col customWidth="1" min="6" max="6" width="15.43"/>
    <col customWidth="1" min="7" max="7" width="11.29"/>
    <col customWidth="1" min="8" max="8" width="8.86"/>
    <col customWidth="1" min="9" max="9" width="8.14"/>
    <col customWidth="1" min="10" max="26" width="8.86"/>
  </cols>
  <sheetData>
    <row r="1">
      <c r="A1" s="94" t="s">
        <v>118</v>
      </c>
      <c r="F1" s="117" t="s">
        <v>50</v>
      </c>
      <c r="G1" s="35"/>
    </row>
    <row r="2">
      <c r="I2" s="118"/>
      <c r="J2" s="119"/>
      <c r="K2" s="119"/>
      <c r="L2" s="119"/>
      <c r="M2" s="119"/>
      <c r="N2" s="119"/>
      <c r="O2" s="119"/>
    </row>
    <row r="3">
      <c r="A3" s="33" t="s">
        <v>197</v>
      </c>
      <c r="B3" s="33"/>
      <c r="C3" s="33"/>
      <c r="D3" s="33"/>
      <c r="E3" s="33"/>
      <c r="F3" s="33"/>
      <c r="G3" s="18"/>
      <c r="H3" s="119"/>
      <c r="I3" s="120"/>
      <c r="J3" s="119"/>
      <c r="K3" s="119"/>
      <c r="L3" s="119"/>
      <c r="M3" s="119"/>
      <c r="N3" s="119"/>
      <c r="O3" s="119"/>
    </row>
    <row r="4" ht="15.0" customHeight="1">
      <c r="A4" s="121" t="s">
        <v>120</v>
      </c>
      <c r="B4" s="121" t="s">
        <v>121</v>
      </c>
      <c r="C4" s="98" t="s">
        <v>198</v>
      </c>
      <c r="D4" s="99"/>
      <c r="E4" s="98" t="s">
        <v>199</v>
      </c>
      <c r="F4" s="99"/>
      <c r="G4" s="102"/>
      <c r="H4" s="122"/>
      <c r="I4" s="101"/>
      <c r="L4" s="119"/>
      <c r="M4" s="119"/>
      <c r="N4" s="119"/>
      <c r="O4" s="119"/>
    </row>
    <row r="5" ht="15.0" customHeight="1">
      <c r="A5" s="55"/>
      <c r="B5" s="55"/>
      <c r="C5" s="40" t="s">
        <v>56</v>
      </c>
      <c r="D5" s="123" t="s">
        <v>57</v>
      </c>
      <c r="E5" s="40" t="s">
        <v>56</v>
      </c>
      <c r="F5" s="123" t="s">
        <v>57</v>
      </c>
      <c r="G5" s="124"/>
    </row>
    <row r="6">
      <c r="A6" s="125" t="s">
        <v>200</v>
      </c>
      <c r="B6" s="66" t="s">
        <v>125</v>
      </c>
      <c r="C6" s="126">
        <v>14.6</v>
      </c>
      <c r="D6" s="126" t="s">
        <v>201</v>
      </c>
      <c r="E6" s="127">
        <v>9.3</v>
      </c>
      <c r="F6" s="127" t="s">
        <v>202</v>
      </c>
      <c r="G6" s="39"/>
      <c r="I6" s="17"/>
    </row>
    <row r="7">
      <c r="A7" s="39"/>
      <c r="B7" s="66" t="s">
        <v>129</v>
      </c>
      <c r="C7" s="126">
        <v>17.1</v>
      </c>
      <c r="D7" s="126" t="s">
        <v>203</v>
      </c>
      <c r="E7" s="126">
        <v>10.7</v>
      </c>
      <c r="F7" s="126" t="s">
        <v>204</v>
      </c>
      <c r="G7" s="128"/>
    </row>
    <row r="8">
      <c r="A8" s="39"/>
      <c r="B8" s="66" t="s">
        <v>133</v>
      </c>
      <c r="C8" s="126">
        <v>19.2</v>
      </c>
      <c r="D8" s="126" t="s">
        <v>205</v>
      </c>
      <c r="E8" s="126">
        <v>10.8</v>
      </c>
      <c r="F8" s="126" t="s">
        <v>206</v>
      </c>
      <c r="G8" s="128"/>
      <c r="I8" s="129"/>
      <c r="J8" s="129"/>
    </row>
    <row r="9">
      <c r="A9" s="39"/>
      <c r="B9" s="66" t="s">
        <v>137</v>
      </c>
      <c r="C9" s="126">
        <v>18.1</v>
      </c>
      <c r="D9" s="126" t="s">
        <v>207</v>
      </c>
      <c r="E9" s="126">
        <v>9.7</v>
      </c>
      <c r="F9" s="126" t="s">
        <v>208</v>
      </c>
      <c r="G9" s="39"/>
      <c r="I9" s="130"/>
      <c r="J9" s="130"/>
    </row>
    <row r="10">
      <c r="A10" s="39"/>
      <c r="B10" s="66" t="s">
        <v>141</v>
      </c>
      <c r="C10" s="131">
        <v>22.0</v>
      </c>
      <c r="D10" s="126" t="s">
        <v>209</v>
      </c>
      <c r="E10" s="126">
        <v>9.6</v>
      </c>
      <c r="F10" s="126" t="s">
        <v>210</v>
      </c>
      <c r="G10" s="39"/>
      <c r="H10" s="130"/>
      <c r="I10" s="130"/>
      <c r="J10" s="130"/>
    </row>
    <row r="11">
      <c r="A11" s="39"/>
      <c r="B11" s="66" t="s">
        <v>211</v>
      </c>
      <c r="C11" s="126">
        <v>22.2</v>
      </c>
      <c r="D11" s="126" t="s">
        <v>212</v>
      </c>
      <c r="E11" s="126">
        <v>10.5</v>
      </c>
      <c r="F11" s="126" t="s">
        <v>213</v>
      </c>
      <c r="G11" s="39"/>
      <c r="H11" s="130"/>
      <c r="I11" s="130"/>
      <c r="J11" s="130"/>
    </row>
    <row r="12">
      <c r="A12" s="60"/>
      <c r="B12" s="110" t="s">
        <v>214</v>
      </c>
      <c r="C12" s="132">
        <v>18.8</v>
      </c>
      <c r="D12" s="132" t="s">
        <v>215</v>
      </c>
      <c r="E12" s="132">
        <v>10.1</v>
      </c>
      <c r="F12" s="132" t="s">
        <v>216</v>
      </c>
      <c r="G12" s="39"/>
      <c r="H12" s="130"/>
      <c r="I12" s="130"/>
      <c r="J12" s="130"/>
    </row>
    <row r="13">
      <c r="A13" s="125" t="s">
        <v>217</v>
      </c>
      <c r="B13" s="66" t="s">
        <v>125</v>
      </c>
      <c r="C13" s="131">
        <v>11.5</v>
      </c>
      <c r="D13" s="126" t="s">
        <v>218</v>
      </c>
      <c r="E13" s="133">
        <v>9.735890069</v>
      </c>
      <c r="F13" s="126" t="s">
        <v>219</v>
      </c>
      <c r="G13" s="39"/>
      <c r="H13" s="130"/>
      <c r="I13" s="130"/>
      <c r="J13" s="130"/>
    </row>
    <row r="14">
      <c r="B14" s="66" t="s">
        <v>129</v>
      </c>
      <c r="C14" s="131">
        <v>13.8</v>
      </c>
      <c r="D14" s="126" t="s">
        <v>220</v>
      </c>
      <c r="E14" s="133">
        <v>10.150625221</v>
      </c>
      <c r="F14" s="126" t="s">
        <v>221</v>
      </c>
      <c r="G14" s="128"/>
      <c r="H14" s="130"/>
      <c r="I14" s="130"/>
      <c r="J14" s="130"/>
    </row>
    <row r="15">
      <c r="B15" s="66" t="s">
        <v>133</v>
      </c>
      <c r="C15" s="131">
        <v>15.0</v>
      </c>
      <c r="D15" s="126" t="s">
        <v>222</v>
      </c>
      <c r="E15" s="133">
        <v>10.604177379</v>
      </c>
      <c r="F15" s="126" t="s">
        <v>223</v>
      </c>
      <c r="G15" s="128"/>
      <c r="H15" s="130"/>
      <c r="I15" s="130"/>
      <c r="J15" s="130"/>
    </row>
    <row r="16">
      <c r="B16" s="66" t="s">
        <v>137</v>
      </c>
      <c r="C16" s="131">
        <v>17.0</v>
      </c>
      <c r="D16" s="126" t="s">
        <v>224</v>
      </c>
      <c r="E16" s="133">
        <v>11.171715633</v>
      </c>
      <c r="F16" s="126" t="s">
        <v>225</v>
      </c>
      <c r="H16" s="130"/>
      <c r="I16" s="130"/>
      <c r="J16" s="130"/>
    </row>
    <row r="17">
      <c r="B17" s="66" t="s">
        <v>141</v>
      </c>
      <c r="C17" s="131">
        <v>20.8</v>
      </c>
      <c r="D17" s="126" t="s">
        <v>226</v>
      </c>
      <c r="E17" s="133">
        <v>12.386012987</v>
      </c>
      <c r="F17" s="126" t="s">
        <v>144</v>
      </c>
      <c r="G17" s="128"/>
    </row>
    <row r="18">
      <c r="B18" s="66" t="s">
        <v>211</v>
      </c>
      <c r="C18" s="131">
        <v>25.7</v>
      </c>
      <c r="D18" s="126" t="s">
        <v>227</v>
      </c>
      <c r="E18" s="133">
        <v>12.091970199</v>
      </c>
      <c r="F18" s="126" t="s">
        <v>228</v>
      </c>
      <c r="G18" s="128"/>
      <c r="H18" s="134"/>
      <c r="I18" s="134"/>
      <c r="J18" s="134"/>
    </row>
    <row r="19">
      <c r="A19" s="55"/>
      <c r="B19" s="110" t="s">
        <v>229</v>
      </c>
      <c r="C19" s="135">
        <v>17.6</v>
      </c>
      <c r="D19" s="132" t="s">
        <v>230</v>
      </c>
      <c r="E19" s="135">
        <v>11.0217</v>
      </c>
      <c r="F19" s="132" t="s">
        <v>231</v>
      </c>
      <c r="G19" s="128"/>
    </row>
    <row r="20" ht="15.0" customHeight="1">
      <c r="A20" s="106" t="s">
        <v>195</v>
      </c>
      <c r="B20" s="106"/>
      <c r="C20" s="106"/>
      <c r="D20" s="106"/>
      <c r="E20" s="106"/>
      <c r="F20" s="106"/>
      <c r="G20" s="106"/>
      <c r="H20" s="106"/>
      <c r="M20" s="129"/>
      <c r="N20" s="129"/>
      <c r="O20" s="129"/>
      <c r="P20" s="129"/>
      <c r="Q20" s="24"/>
      <c r="R20" s="129"/>
      <c r="S20" s="129"/>
    </row>
    <row r="21" ht="15.75" customHeight="1">
      <c r="A21" s="116" t="s">
        <v>91</v>
      </c>
      <c r="J21" s="115"/>
      <c r="K21" s="101"/>
      <c r="L21" s="101"/>
      <c r="M21" s="101"/>
      <c r="N21" s="101"/>
      <c r="O21" s="101"/>
      <c r="P21" s="130"/>
      <c r="Q21" s="130"/>
      <c r="R21" s="130"/>
      <c r="S21" s="130"/>
    </row>
    <row r="22" ht="15.75" customHeight="1">
      <c r="A22" s="68" t="s">
        <v>232</v>
      </c>
      <c r="J22" s="130"/>
      <c r="K22" s="130"/>
      <c r="L22" s="130"/>
      <c r="M22" s="130"/>
      <c r="N22" s="130"/>
      <c r="O22" s="130"/>
      <c r="P22" s="130"/>
      <c r="Q22" s="130"/>
      <c r="R22" s="130"/>
      <c r="S22" s="130"/>
    </row>
    <row r="23" ht="15.75" customHeight="1">
      <c r="A23" s="68" t="s">
        <v>114</v>
      </c>
      <c r="B23" s="68"/>
      <c r="C23" s="68"/>
      <c r="D23" s="68"/>
      <c r="E23" s="68"/>
      <c r="F23" s="68"/>
      <c r="J23" s="130"/>
      <c r="K23" s="130"/>
      <c r="L23" s="130"/>
      <c r="M23" s="130"/>
      <c r="N23" s="130"/>
      <c r="O23" s="130"/>
      <c r="P23" s="130"/>
      <c r="Q23" s="130"/>
      <c r="R23" s="130"/>
      <c r="S23" s="130"/>
    </row>
    <row r="24" ht="15.75" customHeight="1">
      <c r="A24" s="136" t="s">
        <v>233</v>
      </c>
      <c r="B24" s="136"/>
      <c r="C24" s="136"/>
      <c r="D24" s="136"/>
      <c r="E24" s="136"/>
      <c r="F24" s="136"/>
      <c r="J24" s="130"/>
      <c r="K24" s="130"/>
      <c r="L24" s="130"/>
      <c r="M24" s="130"/>
      <c r="N24" s="130"/>
      <c r="O24" s="130"/>
      <c r="P24" s="130"/>
      <c r="Q24" s="130"/>
      <c r="R24" s="130"/>
      <c r="S24" s="130"/>
    </row>
    <row r="25" ht="15.75" customHeight="1">
      <c r="J25" s="130"/>
      <c r="K25" s="137"/>
      <c r="L25" s="130"/>
      <c r="M25" s="130"/>
      <c r="N25" s="130"/>
      <c r="O25" s="130"/>
      <c r="P25" s="130"/>
      <c r="Q25" s="130"/>
      <c r="R25" s="130"/>
      <c r="S25" s="130"/>
    </row>
    <row r="26" ht="15.75" customHeight="1">
      <c r="A26" s="39" t="s">
        <v>234</v>
      </c>
      <c r="B26" s="39"/>
      <c r="C26" s="39"/>
      <c r="D26" s="39"/>
      <c r="E26" s="39"/>
      <c r="F26" s="39"/>
      <c r="J26" s="130"/>
      <c r="K26" s="137"/>
      <c r="L26" s="130"/>
      <c r="M26" s="130"/>
      <c r="N26" s="130"/>
      <c r="O26" s="130"/>
      <c r="P26" s="130"/>
      <c r="Q26" s="130"/>
      <c r="R26" s="130"/>
      <c r="S26" s="1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G1"/>
    <mergeCell ref="C4:D4"/>
    <mergeCell ref="E4:F4"/>
    <mergeCell ref="A21:F21"/>
  </mergeCells>
  <hyperlinks>
    <hyperlink display="Return to contents" location="Contents!A1" ref="F1"/>
  </hyperlink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14"/>
    <col customWidth="1" min="2" max="2" width="46.86"/>
    <col customWidth="1" min="3" max="3" width="20.29"/>
    <col customWidth="1" min="4" max="4" width="19.0"/>
    <col customWidth="1" min="5" max="5" width="14.71"/>
    <col customWidth="1" min="6" max="6" width="16.0"/>
    <col customWidth="1" min="7" max="7" width="12.86"/>
    <col customWidth="1" min="8" max="26" width="8.86"/>
  </cols>
  <sheetData>
    <row r="1">
      <c r="A1" s="94" t="s">
        <v>235</v>
      </c>
      <c r="B1" s="138"/>
      <c r="C1" s="138"/>
      <c r="D1" s="138"/>
      <c r="E1" s="34" t="s">
        <v>50</v>
      </c>
      <c r="F1" s="35"/>
      <c r="G1" s="138"/>
    </row>
    <row r="3">
      <c r="A3" s="139" t="s">
        <v>236</v>
      </c>
      <c r="B3" s="139"/>
      <c r="D3" s="140"/>
      <c r="E3" s="141"/>
      <c r="F3" s="17"/>
    </row>
    <row r="4">
      <c r="A4" s="36"/>
      <c r="B4" s="36"/>
      <c r="C4" s="36"/>
      <c r="D4" s="98" t="s">
        <v>237</v>
      </c>
      <c r="E4" s="98"/>
      <c r="F4" s="98" t="s">
        <v>238</v>
      </c>
      <c r="G4" s="142"/>
    </row>
    <row r="5">
      <c r="C5" s="39"/>
      <c r="D5" s="40" t="s">
        <v>53</v>
      </c>
      <c r="E5" s="41"/>
      <c r="F5" s="40" t="s">
        <v>53</v>
      </c>
      <c r="G5" s="41"/>
    </row>
    <row r="6">
      <c r="A6" s="143" t="s">
        <v>120</v>
      </c>
      <c r="B6" s="143" t="s">
        <v>239</v>
      </c>
      <c r="C6" s="44" t="s">
        <v>55</v>
      </c>
      <c r="D6" s="45" t="s">
        <v>56</v>
      </c>
      <c r="E6" s="45" t="s">
        <v>57</v>
      </c>
      <c r="F6" s="45" t="s">
        <v>56</v>
      </c>
      <c r="G6" s="45" t="s">
        <v>57</v>
      </c>
    </row>
    <row r="7">
      <c r="A7" s="102" t="s">
        <v>124</v>
      </c>
      <c r="B7" s="39" t="s">
        <v>240</v>
      </c>
      <c r="C7" s="39" t="s">
        <v>241</v>
      </c>
      <c r="D7" s="104">
        <v>11.4075</v>
      </c>
      <c r="E7" s="144" t="s">
        <v>242</v>
      </c>
      <c r="F7" s="104">
        <v>21.8122</v>
      </c>
      <c r="G7" s="144" t="s">
        <v>243</v>
      </c>
    </row>
    <row r="8">
      <c r="A8" s="39"/>
      <c r="B8" s="39"/>
      <c r="C8" s="39" t="s">
        <v>244</v>
      </c>
      <c r="D8" s="104">
        <v>32.0342</v>
      </c>
      <c r="E8" s="144" t="s">
        <v>245</v>
      </c>
      <c r="F8" s="104">
        <v>36.2555</v>
      </c>
      <c r="G8" s="144" t="s">
        <v>246</v>
      </c>
    </row>
    <row r="9">
      <c r="A9" s="39"/>
      <c r="B9" s="39"/>
      <c r="C9" s="39" t="s">
        <v>247</v>
      </c>
      <c r="D9" s="104">
        <v>33.1015</v>
      </c>
      <c r="E9" s="144" t="s">
        <v>248</v>
      </c>
      <c r="F9" s="104">
        <v>28.5219</v>
      </c>
      <c r="G9" s="144" t="s">
        <v>249</v>
      </c>
    </row>
    <row r="10">
      <c r="A10" s="39"/>
      <c r="B10" s="39"/>
      <c r="C10" s="39" t="s">
        <v>250</v>
      </c>
      <c r="D10" s="104">
        <v>16.8226</v>
      </c>
      <c r="E10" s="144" t="s">
        <v>251</v>
      </c>
      <c r="F10" s="104">
        <v>10.2858</v>
      </c>
      <c r="G10" s="144" t="s">
        <v>252</v>
      </c>
    </row>
    <row r="11">
      <c r="A11" s="39"/>
      <c r="B11" s="60"/>
      <c r="C11" s="60" t="s">
        <v>253</v>
      </c>
      <c r="D11" s="145">
        <v>7.6342</v>
      </c>
      <c r="E11" s="146" t="s">
        <v>254</v>
      </c>
      <c r="F11" s="145">
        <v>3.1246</v>
      </c>
      <c r="G11" s="146" t="s">
        <v>255</v>
      </c>
    </row>
    <row r="12">
      <c r="A12" s="39"/>
      <c r="B12" s="147" t="s">
        <v>256</v>
      </c>
      <c r="C12" s="39" t="s">
        <v>257</v>
      </c>
      <c r="D12" s="104">
        <v>49.0582</v>
      </c>
      <c r="E12" s="144" t="s">
        <v>258</v>
      </c>
      <c r="F12" s="104">
        <v>65.0454</v>
      </c>
      <c r="G12" s="144" t="s">
        <v>259</v>
      </c>
    </row>
    <row r="13">
      <c r="A13" s="39"/>
      <c r="C13" s="39" t="s">
        <v>260</v>
      </c>
      <c r="D13" s="104">
        <v>25.7008</v>
      </c>
      <c r="E13" s="144" t="s">
        <v>261</v>
      </c>
      <c r="F13" s="104">
        <v>22.8919</v>
      </c>
      <c r="G13" s="144" t="s">
        <v>262</v>
      </c>
      <c r="J13" s="126"/>
    </row>
    <row r="14">
      <c r="A14" s="39"/>
      <c r="B14" s="39"/>
      <c r="C14" s="39" t="s">
        <v>263</v>
      </c>
      <c r="D14" s="104">
        <v>14.7189</v>
      </c>
      <c r="E14" s="144" t="s">
        <v>264</v>
      </c>
      <c r="F14" s="104">
        <v>8.6862</v>
      </c>
      <c r="G14" s="144" t="s">
        <v>265</v>
      </c>
    </row>
    <row r="15">
      <c r="A15" s="39"/>
      <c r="B15" s="60"/>
      <c r="C15" s="60" t="s">
        <v>266</v>
      </c>
      <c r="D15" s="145">
        <v>10.5221</v>
      </c>
      <c r="E15" s="146" t="s">
        <v>267</v>
      </c>
      <c r="F15" s="145">
        <v>3.3766</v>
      </c>
      <c r="G15" s="146" t="s">
        <v>268</v>
      </c>
    </row>
    <row r="16">
      <c r="A16" s="39"/>
      <c r="B16" s="147" t="s">
        <v>269</v>
      </c>
      <c r="C16" s="39" t="s">
        <v>270</v>
      </c>
      <c r="D16" s="148">
        <v>71.9</v>
      </c>
      <c r="E16" s="144" t="s">
        <v>271</v>
      </c>
      <c r="F16" s="148" t="s">
        <v>272</v>
      </c>
      <c r="G16" s="148" t="s">
        <v>272</v>
      </c>
    </row>
    <row r="17">
      <c r="A17" s="39"/>
      <c r="C17" s="39" t="s">
        <v>273</v>
      </c>
      <c r="D17" s="148">
        <v>5.1</v>
      </c>
      <c r="E17" s="144" t="s">
        <v>274</v>
      </c>
      <c r="F17" s="148" t="s">
        <v>272</v>
      </c>
      <c r="G17" s="148" t="s">
        <v>272</v>
      </c>
    </row>
    <row r="18">
      <c r="A18" s="149"/>
      <c r="B18" s="60"/>
      <c r="C18" s="60" t="s">
        <v>275</v>
      </c>
      <c r="D18" s="150">
        <v>23.0</v>
      </c>
      <c r="E18" s="146" t="s">
        <v>276</v>
      </c>
      <c r="F18" s="150" t="s">
        <v>272</v>
      </c>
      <c r="G18" s="150" t="s">
        <v>272</v>
      </c>
    </row>
    <row r="19">
      <c r="A19" s="102" t="s">
        <v>164</v>
      </c>
      <c r="B19" s="39" t="s">
        <v>240</v>
      </c>
      <c r="C19" s="39" t="s">
        <v>241</v>
      </c>
      <c r="D19" s="105">
        <v>10.7</v>
      </c>
      <c r="E19" s="144" t="s">
        <v>277</v>
      </c>
      <c r="F19" s="105">
        <v>20.5</v>
      </c>
      <c r="G19" s="144" t="s">
        <v>278</v>
      </c>
    </row>
    <row r="20">
      <c r="A20" s="39"/>
      <c r="B20" s="39"/>
      <c r="C20" s="39" t="s">
        <v>244</v>
      </c>
      <c r="D20" s="105">
        <v>29.3</v>
      </c>
      <c r="E20" s="144" t="s">
        <v>279</v>
      </c>
      <c r="F20" s="105">
        <v>38.3</v>
      </c>
      <c r="G20" s="144" t="s">
        <v>280</v>
      </c>
    </row>
    <row r="21" ht="15.75" customHeight="1">
      <c r="A21" s="39"/>
      <c r="B21" s="39"/>
      <c r="C21" s="39" t="s">
        <v>247</v>
      </c>
      <c r="D21" s="105">
        <v>37.3</v>
      </c>
      <c r="E21" s="144" t="s">
        <v>281</v>
      </c>
      <c r="F21" s="105">
        <v>28.9</v>
      </c>
      <c r="G21" s="144" t="s">
        <v>282</v>
      </c>
    </row>
    <row r="22" ht="15.75" customHeight="1">
      <c r="A22" s="39"/>
      <c r="B22" s="39"/>
      <c r="C22" s="39" t="s">
        <v>250</v>
      </c>
      <c r="D22" s="105">
        <v>17.4</v>
      </c>
      <c r="E22" s="144" t="s">
        <v>283</v>
      </c>
      <c r="F22" s="105">
        <v>9.7</v>
      </c>
      <c r="G22" s="144" t="s">
        <v>284</v>
      </c>
    </row>
    <row r="23" ht="15.75" customHeight="1">
      <c r="A23" s="39"/>
      <c r="B23" s="60"/>
      <c r="C23" s="60" t="s">
        <v>253</v>
      </c>
      <c r="D23" s="151">
        <v>5.4</v>
      </c>
      <c r="E23" s="146" t="s">
        <v>285</v>
      </c>
      <c r="F23" s="151">
        <v>2.6</v>
      </c>
      <c r="G23" s="146" t="s">
        <v>286</v>
      </c>
    </row>
    <row r="24" ht="15.75" customHeight="1">
      <c r="A24" s="39"/>
      <c r="B24" s="147" t="s">
        <v>287</v>
      </c>
      <c r="C24" s="39" t="s">
        <v>257</v>
      </c>
      <c r="D24" s="148">
        <v>43.6</v>
      </c>
      <c r="E24" s="144" t="s">
        <v>288</v>
      </c>
      <c r="F24" s="148">
        <v>59.8</v>
      </c>
      <c r="G24" s="144" t="s">
        <v>289</v>
      </c>
    </row>
    <row r="25" ht="15.75" customHeight="1">
      <c r="A25" s="39"/>
      <c r="C25" s="39" t="s">
        <v>260</v>
      </c>
      <c r="D25" s="148">
        <v>26.5</v>
      </c>
      <c r="E25" s="144" t="s">
        <v>290</v>
      </c>
      <c r="F25" s="148">
        <v>21.7</v>
      </c>
      <c r="G25" s="144" t="s">
        <v>291</v>
      </c>
    </row>
    <row r="26" ht="15.75" customHeight="1">
      <c r="A26" s="39"/>
      <c r="B26" s="39"/>
      <c r="C26" s="39" t="s">
        <v>263</v>
      </c>
      <c r="D26" s="148">
        <v>19.0</v>
      </c>
      <c r="E26" s="144" t="s">
        <v>292</v>
      </c>
      <c r="F26" s="148">
        <v>11.7</v>
      </c>
      <c r="G26" s="144" t="s">
        <v>293</v>
      </c>
    </row>
    <row r="27" ht="15.75" customHeight="1">
      <c r="A27" s="39"/>
      <c r="B27" s="60"/>
      <c r="C27" s="60" t="s">
        <v>266</v>
      </c>
      <c r="D27" s="150">
        <v>11.0</v>
      </c>
      <c r="E27" s="146" t="s">
        <v>294</v>
      </c>
      <c r="F27" s="150">
        <v>6.8</v>
      </c>
      <c r="G27" s="146" t="s">
        <v>295</v>
      </c>
    </row>
    <row r="28" ht="15.75" customHeight="1">
      <c r="A28" s="39"/>
      <c r="B28" s="147" t="s">
        <v>296</v>
      </c>
      <c r="C28" s="39" t="s">
        <v>270</v>
      </c>
      <c r="D28" s="88">
        <v>71.1</v>
      </c>
      <c r="E28" s="144" t="s">
        <v>297</v>
      </c>
      <c r="F28" s="148" t="s">
        <v>272</v>
      </c>
      <c r="G28" s="148" t="s">
        <v>272</v>
      </c>
      <c r="H28" s="59"/>
      <c r="I28" s="59"/>
    </row>
    <row r="29" ht="15.75" customHeight="1">
      <c r="A29" s="39"/>
      <c r="C29" s="39" t="s">
        <v>273</v>
      </c>
      <c r="D29" s="88">
        <v>7.7</v>
      </c>
      <c r="E29" s="144" t="s">
        <v>298</v>
      </c>
      <c r="F29" s="148" t="s">
        <v>272</v>
      </c>
      <c r="G29" s="148" t="s">
        <v>272</v>
      </c>
    </row>
    <row r="30" ht="15.75" customHeight="1">
      <c r="A30" s="60"/>
      <c r="B30" s="60"/>
      <c r="C30" s="60" t="s">
        <v>275</v>
      </c>
      <c r="D30" s="150">
        <v>21.3</v>
      </c>
      <c r="E30" s="146" t="s">
        <v>299</v>
      </c>
      <c r="F30" s="150" t="s">
        <v>272</v>
      </c>
      <c r="G30" s="150" t="s">
        <v>272</v>
      </c>
    </row>
    <row r="31" ht="15.75" customHeight="1">
      <c r="A31" s="64" t="s">
        <v>91</v>
      </c>
      <c r="B31" s="64"/>
      <c r="C31" s="65"/>
      <c r="D31" s="39"/>
      <c r="E31" s="39"/>
      <c r="F31" s="39"/>
    </row>
    <row r="32" ht="15.75" customHeight="1">
      <c r="A32" s="64" t="s">
        <v>92</v>
      </c>
      <c r="B32" s="64"/>
      <c r="C32" s="65"/>
      <c r="D32" s="39"/>
      <c r="E32" s="39"/>
      <c r="F32" s="39"/>
    </row>
    <row r="33" ht="15.75" customHeight="1">
      <c r="A33" s="64" t="s">
        <v>93</v>
      </c>
      <c r="B33" s="64"/>
      <c r="C33" s="65"/>
      <c r="D33" s="39"/>
      <c r="E33" s="39"/>
      <c r="F33" s="39"/>
    </row>
    <row r="34" ht="15.75" customHeight="1">
      <c r="A34" s="64" t="s">
        <v>94</v>
      </c>
      <c r="B34" s="64"/>
      <c r="C34" s="64"/>
      <c r="D34" s="64"/>
      <c r="E34" s="64"/>
      <c r="F34" s="64"/>
      <c r="G34" s="64"/>
    </row>
    <row r="35" ht="15.75" customHeight="1">
      <c r="A35" s="64" t="s">
        <v>300</v>
      </c>
      <c r="B35" s="64"/>
      <c r="C35" s="64"/>
      <c r="D35" s="64"/>
      <c r="E35" s="64"/>
      <c r="F35" s="64"/>
      <c r="G35" s="64"/>
    </row>
    <row r="36" ht="15.75" customHeight="1">
      <c r="A36" s="64" t="s">
        <v>301</v>
      </c>
    </row>
    <row r="37" ht="15.75" customHeight="1">
      <c r="A37" s="39" t="s">
        <v>302</v>
      </c>
    </row>
    <row r="38" ht="25.5" customHeight="1">
      <c r="A38" s="39" t="s">
        <v>303</v>
      </c>
    </row>
    <row r="39" ht="24.75" customHeight="1"/>
    <row r="40" ht="15.75" customHeight="1"/>
    <row r="41" ht="15.0" customHeight="1"/>
    <row r="42" ht="15.0" customHeight="1"/>
    <row r="43" ht="41.25" customHeight="1"/>
    <row r="44" ht="36.75" customHeight="1"/>
    <row r="45" ht="15.75" customHeight="1"/>
    <row r="46" ht="15.75" customHeight="1"/>
    <row r="47" ht="15.0" customHeight="1"/>
    <row r="48" ht="15.0"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1:F1"/>
    <mergeCell ref="D5:E5"/>
    <mergeCell ref="F5:G5"/>
    <mergeCell ref="B12:B13"/>
    <mergeCell ref="J13:P15"/>
    <mergeCell ref="B16:B17"/>
    <mergeCell ref="B24:B25"/>
    <mergeCell ref="B28:B29"/>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1.0"/>
    <col customWidth="1" min="3" max="3" width="15.86"/>
    <col customWidth="1" min="4" max="4" width="13.14"/>
    <col customWidth="1" min="5" max="5" width="8.86"/>
    <col customWidth="1" min="6" max="6" width="12.86"/>
    <col customWidth="1" min="7" max="7" width="15.0"/>
    <col customWidth="1" min="8" max="8" width="8.86"/>
    <col customWidth="1" min="9" max="9" width="13.86"/>
    <col customWidth="1" min="10" max="10" width="19.71"/>
    <col customWidth="1" min="11" max="26" width="8.86"/>
  </cols>
  <sheetData>
    <row r="1">
      <c r="A1" s="94" t="s">
        <v>304</v>
      </c>
      <c r="G1" s="34" t="s">
        <v>50</v>
      </c>
      <c r="H1" s="35"/>
    </row>
    <row r="3">
      <c r="A3" s="152" t="s">
        <v>305</v>
      </c>
      <c r="B3" s="152"/>
      <c r="C3" s="152"/>
      <c r="D3" s="152"/>
      <c r="E3" s="152"/>
      <c r="F3" s="152"/>
      <c r="G3" s="152"/>
      <c r="H3" s="152"/>
      <c r="I3" s="152"/>
      <c r="J3" s="152"/>
      <c r="K3" s="152"/>
    </row>
    <row r="4">
      <c r="A4" s="153" t="s">
        <v>120</v>
      </c>
      <c r="B4" s="154" t="s">
        <v>121</v>
      </c>
      <c r="C4" s="98" t="s">
        <v>306</v>
      </c>
      <c r="D4" s="98"/>
      <c r="E4" s="98"/>
      <c r="F4" s="98" t="s">
        <v>307</v>
      </c>
      <c r="G4" s="98"/>
      <c r="H4" s="98"/>
      <c r="I4" s="98" t="s">
        <v>308</v>
      </c>
      <c r="J4" s="98"/>
      <c r="K4" s="37"/>
    </row>
    <row r="5">
      <c r="A5" s="155"/>
      <c r="B5" s="155"/>
      <c r="C5" s="156" t="s">
        <v>309</v>
      </c>
      <c r="D5" s="157" t="s">
        <v>310</v>
      </c>
      <c r="E5" s="158" t="s">
        <v>56</v>
      </c>
      <c r="F5" s="156" t="s">
        <v>309</v>
      </c>
      <c r="G5" s="157" t="s">
        <v>310</v>
      </c>
      <c r="H5" s="156" t="s">
        <v>56</v>
      </c>
      <c r="I5" s="156" t="s">
        <v>309</v>
      </c>
      <c r="J5" s="157" t="s">
        <v>310</v>
      </c>
      <c r="K5" s="156" t="s">
        <v>56</v>
      </c>
    </row>
    <row r="6">
      <c r="A6" s="102" t="s">
        <v>311</v>
      </c>
      <c r="B6" s="115" t="s">
        <v>312</v>
      </c>
      <c r="C6" s="159">
        <v>17172.0</v>
      </c>
      <c r="D6" s="159">
        <v>149863.0</v>
      </c>
      <c r="E6" s="105">
        <f t="shared" ref="E6:E30" si="2">C6/D6*100</f>
        <v>11.4584654</v>
      </c>
      <c r="F6" s="159">
        <v>10778.0</v>
      </c>
      <c r="G6" s="159">
        <v>106295.0</v>
      </c>
      <c r="H6" s="105">
        <f t="shared" ref="H6:H30" si="3">F6/G6*100</f>
        <v>10.13970554</v>
      </c>
      <c r="I6" s="160">
        <f t="shared" ref="I6:J6" si="1">SUM(C6+F6)</f>
        <v>27950</v>
      </c>
      <c r="J6" s="160">
        <f t="shared" si="1"/>
        <v>256158</v>
      </c>
      <c r="K6" s="105">
        <f t="shared" ref="K6:K30" si="5">I6/J6*100</f>
        <v>10.91123447</v>
      </c>
    </row>
    <row r="7">
      <c r="A7" s="39"/>
      <c r="B7" s="161" t="s">
        <v>313</v>
      </c>
      <c r="C7" s="159">
        <v>11318.0</v>
      </c>
      <c r="D7" s="159">
        <v>57539.0</v>
      </c>
      <c r="E7" s="105">
        <f t="shared" si="2"/>
        <v>19.67013678</v>
      </c>
      <c r="F7" s="159">
        <v>12025.0</v>
      </c>
      <c r="G7" s="159">
        <v>73341.0</v>
      </c>
      <c r="H7" s="105">
        <f t="shared" si="3"/>
        <v>16.39601314</v>
      </c>
      <c r="I7" s="160">
        <f t="shared" ref="I7:J7" si="4">SUM(C7+F7)</f>
        <v>23343</v>
      </c>
      <c r="J7" s="160">
        <f t="shared" si="4"/>
        <v>130880</v>
      </c>
      <c r="K7" s="105">
        <f t="shared" si="5"/>
        <v>17.83542176</v>
      </c>
    </row>
    <row r="8">
      <c r="A8" s="39"/>
      <c r="B8" s="162" t="s">
        <v>314</v>
      </c>
      <c r="C8" s="159">
        <v>12369.0</v>
      </c>
      <c r="D8" s="159">
        <v>56584.0</v>
      </c>
      <c r="E8" s="105">
        <f t="shared" si="2"/>
        <v>21.85953626</v>
      </c>
      <c r="F8" s="159">
        <v>17832.0</v>
      </c>
      <c r="G8" s="159">
        <v>87907.0</v>
      </c>
      <c r="H8" s="105">
        <f t="shared" si="3"/>
        <v>20.285074</v>
      </c>
      <c r="I8" s="160">
        <f t="shared" ref="I8:J8" si="6">SUM(C8+F8)</f>
        <v>30201</v>
      </c>
      <c r="J8" s="160">
        <f t="shared" si="6"/>
        <v>144491</v>
      </c>
      <c r="K8" s="105">
        <f t="shared" si="5"/>
        <v>20.90164785</v>
      </c>
    </row>
    <row r="9">
      <c r="A9" s="39"/>
      <c r="B9" s="162" t="s">
        <v>315</v>
      </c>
      <c r="C9" s="159">
        <v>11140.0</v>
      </c>
      <c r="D9" s="159">
        <v>41347.0</v>
      </c>
      <c r="E9" s="105">
        <f t="shared" si="2"/>
        <v>26.94270443</v>
      </c>
      <c r="F9" s="159">
        <v>15215.0</v>
      </c>
      <c r="G9" s="159">
        <v>61379.0</v>
      </c>
      <c r="H9" s="105">
        <f t="shared" si="3"/>
        <v>24.78860848</v>
      </c>
      <c r="I9" s="160">
        <f t="shared" ref="I9:J9" si="7">SUM(C9+F9)</f>
        <v>26355</v>
      </c>
      <c r="J9" s="160">
        <f t="shared" si="7"/>
        <v>102726</v>
      </c>
      <c r="K9" s="105">
        <f t="shared" si="5"/>
        <v>25.65562759</v>
      </c>
    </row>
    <row r="10">
      <c r="A10" s="60"/>
      <c r="B10" s="143" t="s">
        <v>316</v>
      </c>
      <c r="C10" s="163">
        <f t="shared" ref="C10:D10" si="8">SUM(C6:C9)</f>
        <v>51999</v>
      </c>
      <c r="D10" s="163">
        <f t="shared" si="8"/>
        <v>305333</v>
      </c>
      <c r="E10" s="112">
        <f t="shared" si="2"/>
        <v>17.03025877</v>
      </c>
      <c r="F10" s="163">
        <f t="shared" ref="F10:G10" si="9">SUM(F6:F9)</f>
        <v>55850</v>
      </c>
      <c r="G10" s="163">
        <f t="shared" si="9"/>
        <v>328922</v>
      </c>
      <c r="H10" s="112">
        <f t="shared" si="3"/>
        <v>16.97970948</v>
      </c>
      <c r="I10" s="163">
        <f t="shared" ref="I10:J10" si="10">SUM(I6:I9)</f>
        <v>107849</v>
      </c>
      <c r="J10" s="163">
        <f t="shared" si="10"/>
        <v>634255</v>
      </c>
      <c r="K10" s="112">
        <f t="shared" si="5"/>
        <v>17.00404411</v>
      </c>
    </row>
    <row r="11">
      <c r="A11" s="102" t="s">
        <v>317</v>
      </c>
      <c r="B11" s="115" t="s">
        <v>312</v>
      </c>
      <c r="C11" s="159">
        <v>15483.0</v>
      </c>
      <c r="D11" s="159">
        <v>144721.0</v>
      </c>
      <c r="E11" s="105">
        <f t="shared" si="2"/>
        <v>10.69851646</v>
      </c>
      <c r="F11" s="159">
        <v>9774.0</v>
      </c>
      <c r="G11" s="159">
        <v>103708.0</v>
      </c>
      <c r="H11" s="105">
        <f t="shared" si="3"/>
        <v>9.424538126</v>
      </c>
      <c r="I11" s="160">
        <f t="shared" ref="I11:J11" si="11">SUM(C11+F11)</f>
        <v>25257</v>
      </c>
      <c r="J11" s="160">
        <f t="shared" si="11"/>
        <v>248429</v>
      </c>
      <c r="K11" s="105">
        <f t="shared" si="5"/>
        <v>10.16668746</v>
      </c>
    </row>
    <row r="12">
      <c r="A12" s="39"/>
      <c r="B12" s="161" t="s">
        <v>313</v>
      </c>
      <c r="C12" s="159">
        <v>9833.0</v>
      </c>
      <c r="D12" s="159">
        <v>51821.0</v>
      </c>
      <c r="E12" s="105">
        <f t="shared" si="2"/>
        <v>18.97493294</v>
      </c>
      <c r="F12" s="159">
        <v>10715.0</v>
      </c>
      <c r="G12" s="159">
        <v>66181.0</v>
      </c>
      <c r="H12" s="105">
        <f t="shared" si="3"/>
        <v>16.19044741</v>
      </c>
      <c r="I12" s="160">
        <f t="shared" ref="I12:J12" si="12">SUM(C12+F12)</f>
        <v>20548</v>
      </c>
      <c r="J12" s="160">
        <f t="shared" si="12"/>
        <v>118002</v>
      </c>
      <c r="K12" s="105">
        <f t="shared" si="5"/>
        <v>17.41326418</v>
      </c>
    </row>
    <row r="13">
      <c r="A13" s="39"/>
      <c r="B13" s="162" t="s">
        <v>314</v>
      </c>
      <c r="C13" s="159">
        <v>11453.0</v>
      </c>
      <c r="D13" s="159">
        <v>51933.0</v>
      </c>
      <c r="E13" s="105">
        <f t="shared" si="2"/>
        <v>22.05341498</v>
      </c>
      <c r="F13" s="159">
        <v>16194.0</v>
      </c>
      <c r="G13" s="159">
        <v>81060.0</v>
      </c>
      <c r="H13" s="105">
        <f t="shared" si="3"/>
        <v>19.97779423</v>
      </c>
      <c r="I13" s="160">
        <f t="shared" ref="I13:J13" si="13">SUM(C13+F13)</f>
        <v>27647</v>
      </c>
      <c r="J13" s="160">
        <f t="shared" si="13"/>
        <v>132993</v>
      </c>
      <c r="K13" s="105">
        <f t="shared" si="5"/>
        <v>20.78831217</v>
      </c>
    </row>
    <row r="14">
      <c r="A14" s="39"/>
      <c r="B14" s="162" t="s">
        <v>315</v>
      </c>
      <c r="C14" s="159">
        <v>10445.0</v>
      </c>
      <c r="D14" s="159">
        <v>39088.0</v>
      </c>
      <c r="E14" s="105">
        <f t="shared" si="2"/>
        <v>26.72175604</v>
      </c>
      <c r="F14" s="159">
        <v>14319.0</v>
      </c>
      <c r="G14" s="159">
        <v>57908.0</v>
      </c>
      <c r="H14" s="105">
        <f t="shared" si="3"/>
        <v>24.72715342</v>
      </c>
      <c r="I14" s="160">
        <f t="shared" ref="I14:J14" si="14">SUM(C14+F14)</f>
        <v>24764</v>
      </c>
      <c r="J14" s="160">
        <f t="shared" si="14"/>
        <v>96996</v>
      </c>
      <c r="K14" s="105">
        <f t="shared" si="5"/>
        <v>25.53094973</v>
      </c>
    </row>
    <row r="15">
      <c r="A15" s="60"/>
      <c r="B15" s="143" t="s">
        <v>316</v>
      </c>
      <c r="C15" s="163">
        <f t="shared" ref="C15:D15" si="15">SUM(C11:C14)</f>
        <v>47214</v>
      </c>
      <c r="D15" s="163">
        <f t="shared" si="15"/>
        <v>287563</v>
      </c>
      <c r="E15" s="112">
        <f t="shared" si="2"/>
        <v>16.41866304</v>
      </c>
      <c r="F15" s="163">
        <f t="shared" ref="F15:G15" si="16">SUM(F11:F14)</f>
        <v>51002</v>
      </c>
      <c r="G15" s="163">
        <f t="shared" si="16"/>
        <v>308857</v>
      </c>
      <c r="H15" s="112">
        <f t="shared" si="3"/>
        <v>16.51314362</v>
      </c>
      <c r="I15" s="163">
        <f t="shared" ref="I15:J15" si="17">SUM(I11:I14)</f>
        <v>98216</v>
      </c>
      <c r="J15" s="163">
        <f t="shared" si="17"/>
        <v>596420</v>
      </c>
      <c r="K15" s="112">
        <f t="shared" si="5"/>
        <v>16.46758995</v>
      </c>
    </row>
    <row r="16">
      <c r="A16" s="102" t="s">
        <v>318</v>
      </c>
      <c r="B16" s="115" t="s">
        <v>312</v>
      </c>
      <c r="C16" s="159">
        <v>17609.0</v>
      </c>
      <c r="D16" s="159">
        <v>144576.0</v>
      </c>
      <c r="E16" s="105">
        <f t="shared" si="2"/>
        <v>12.17975321</v>
      </c>
      <c r="F16" s="159">
        <v>11358.0</v>
      </c>
      <c r="G16" s="159">
        <v>102713.0</v>
      </c>
      <c r="H16" s="105">
        <f t="shared" si="3"/>
        <v>11.05799655</v>
      </c>
      <c r="I16" s="160">
        <f t="shared" ref="I16:J16" si="18">SUM(C16+F16)</f>
        <v>28967</v>
      </c>
      <c r="J16" s="160">
        <f t="shared" si="18"/>
        <v>247289</v>
      </c>
      <c r="K16" s="105">
        <f t="shared" si="5"/>
        <v>11.71382472</v>
      </c>
    </row>
    <row r="17">
      <c r="A17" s="39"/>
      <c r="B17" s="161" t="s">
        <v>313</v>
      </c>
      <c r="C17" s="159">
        <v>11826.0</v>
      </c>
      <c r="D17" s="159">
        <v>59552.0</v>
      </c>
      <c r="E17" s="105">
        <f t="shared" si="2"/>
        <v>19.85827512</v>
      </c>
      <c r="F17" s="159">
        <v>12747.0</v>
      </c>
      <c r="G17" s="159">
        <v>74702.0</v>
      </c>
      <c r="H17" s="105">
        <f t="shared" si="3"/>
        <v>17.06380017</v>
      </c>
      <c r="I17" s="160">
        <f t="shared" ref="I17:J17" si="19">SUM(C17+F17)</f>
        <v>24573</v>
      </c>
      <c r="J17" s="160">
        <f t="shared" si="19"/>
        <v>134254</v>
      </c>
      <c r="K17" s="105">
        <f t="shared" si="5"/>
        <v>18.30336526</v>
      </c>
    </row>
    <row r="18">
      <c r="A18" s="39"/>
      <c r="B18" s="162" t="s">
        <v>314</v>
      </c>
      <c r="C18" s="159">
        <v>13876.0</v>
      </c>
      <c r="D18" s="159">
        <v>62345.0</v>
      </c>
      <c r="E18" s="105">
        <f t="shared" si="2"/>
        <v>22.25679686</v>
      </c>
      <c r="F18" s="159">
        <v>19937.0</v>
      </c>
      <c r="G18" s="159">
        <v>96169.0</v>
      </c>
      <c r="H18" s="105">
        <f t="shared" si="3"/>
        <v>20.73121276</v>
      </c>
      <c r="I18" s="160">
        <f t="shared" ref="I18:J18" si="20">SUM(C18+F18)</f>
        <v>33813</v>
      </c>
      <c r="J18" s="160">
        <f t="shared" si="20"/>
        <v>158514</v>
      </c>
      <c r="K18" s="105">
        <f t="shared" si="5"/>
        <v>21.33123888</v>
      </c>
    </row>
    <row r="19">
      <c r="A19" s="39"/>
      <c r="B19" s="162" t="s">
        <v>315</v>
      </c>
      <c r="C19" s="159">
        <v>12818.0</v>
      </c>
      <c r="D19" s="159">
        <v>47179.0</v>
      </c>
      <c r="E19" s="105">
        <f t="shared" si="2"/>
        <v>27.1688675</v>
      </c>
      <c r="F19" s="159">
        <v>18104.0</v>
      </c>
      <c r="G19" s="159">
        <v>70951.0</v>
      </c>
      <c r="H19" s="105">
        <f t="shared" si="3"/>
        <v>25.51620132</v>
      </c>
      <c r="I19" s="160">
        <f t="shared" ref="I19:J19" si="21">SUM(C19+F19)</f>
        <v>30922</v>
      </c>
      <c r="J19" s="160">
        <f t="shared" si="21"/>
        <v>118130</v>
      </c>
      <c r="K19" s="105">
        <f t="shared" si="5"/>
        <v>26.17624651</v>
      </c>
    </row>
    <row r="20">
      <c r="A20" s="60"/>
      <c r="B20" s="143" t="s">
        <v>316</v>
      </c>
      <c r="C20" s="163">
        <f t="shared" ref="C20:D20" si="22">SUM(C16:C19)</f>
        <v>56129</v>
      </c>
      <c r="D20" s="163">
        <f t="shared" si="22"/>
        <v>313652</v>
      </c>
      <c r="E20" s="112">
        <f t="shared" si="2"/>
        <v>17.89531073</v>
      </c>
      <c r="F20" s="163">
        <f t="shared" ref="F20:G20" si="23">SUM(F16:F19)</f>
        <v>62146</v>
      </c>
      <c r="G20" s="163">
        <f t="shared" si="23"/>
        <v>344535</v>
      </c>
      <c r="H20" s="112">
        <f t="shared" si="3"/>
        <v>18.03764494</v>
      </c>
      <c r="I20" s="163">
        <f t="shared" ref="I20:J20" si="24">SUM(I16:I19)</f>
        <v>118275</v>
      </c>
      <c r="J20" s="163">
        <f t="shared" si="24"/>
        <v>658187</v>
      </c>
      <c r="K20" s="112">
        <f t="shared" si="5"/>
        <v>17.96981709</v>
      </c>
    </row>
    <row r="21" ht="15.75" customHeight="1">
      <c r="A21" s="102" t="s">
        <v>319</v>
      </c>
      <c r="B21" s="115" t="s">
        <v>312</v>
      </c>
      <c r="C21" s="159">
        <v>14025.0</v>
      </c>
      <c r="D21" s="159">
        <v>130554.0</v>
      </c>
      <c r="E21" s="105">
        <f t="shared" si="2"/>
        <v>10.74268119</v>
      </c>
      <c r="F21" s="159">
        <v>8986.0</v>
      </c>
      <c r="G21" s="159">
        <v>91753.0</v>
      </c>
      <c r="H21" s="105">
        <f t="shared" si="3"/>
        <v>9.79368522</v>
      </c>
      <c r="I21" s="160">
        <f t="shared" ref="I21:J21" si="25">SUM(C21+F21)</f>
        <v>23011</v>
      </c>
      <c r="J21" s="160">
        <f t="shared" si="25"/>
        <v>222307</v>
      </c>
      <c r="K21" s="105">
        <f t="shared" si="5"/>
        <v>10.35100109</v>
      </c>
    </row>
    <row r="22" ht="15.75" customHeight="1">
      <c r="A22" s="39"/>
      <c r="B22" s="161" t="s">
        <v>313</v>
      </c>
      <c r="C22" s="159">
        <v>10696.0</v>
      </c>
      <c r="D22" s="159">
        <v>47609.0</v>
      </c>
      <c r="E22" s="105">
        <f t="shared" si="2"/>
        <v>22.4663404</v>
      </c>
      <c r="F22" s="159">
        <v>11423.0</v>
      </c>
      <c r="G22" s="159">
        <v>60464.0</v>
      </c>
      <c r="H22" s="105">
        <f t="shared" si="3"/>
        <v>18.8922334</v>
      </c>
      <c r="I22" s="160">
        <f t="shared" ref="I22:J22" si="26">SUM(C22+F22)</f>
        <v>22119</v>
      </c>
      <c r="J22" s="160">
        <f t="shared" si="26"/>
        <v>108073</v>
      </c>
      <c r="K22" s="105">
        <f t="shared" si="5"/>
        <v>20.46672157</v>
      </c>
    </row>
    <row r="23" ht="15.75" customHeight="1">
      <c r="A23" s="39"/>
      <c r="B23" s="162" t="s">
        <v>314</v>
      </c>
      <c r="C23" s="159">
        <v>14271.0</v>
      </c>
      <c r="D23" s="159">
        <v>53852.0</v>
      </c>
      <c r="E23" s="105">
        <f t="shared" si="2"/>
        <v>26.50040853</v>
      </c>
      <c r="F23" s="159">
        <v>18950.0</v>
      </c>
      <c r="G23" s="159">
        <v>80648.0</v>
      </c>
      <c r="H23" s="105">
        <f t="shared" si="3"/>
        <v>23.4971729</v>
      </c>
      <c r="I23" s="160">
        <f t="shared" ref="I23:J23" si="27">SUM(C23+F23)</f>
        <v>33221</v>
      </c>
      <c r="J23" s="160">
        <f t="shared" si="27"/>
        <v>134500</v>
      </c>
      <c r="K23" s="105">
        <f t="shared" si="5"/>
        <v>24.69962825</v>
      </c>
    </row>
    <row r="24" ht="15.75" customHeight="1">
      <c r="A24" s="39"/>
      <c r="B24" s="162" t="s">
        <v>315</v>
      </c>
      <c r="C24" s="159">
        <v>13197.0</v>
      </c>
      <c r="D24" s="159">
        <v>43320.0</v>
      </c>
      <c r="E24" s="105">
        <f t="shared" si="2"/>
        <v>30.46398892</v>
      </c>
      <c r="F24" s="159">
        <v>17255.0</v>
      </c>
      <c r="G24" s="159">
        <v>61174.0</v>
      </c>
      <c r="H24" s="105">
        <f t="shared" si="3"/>
        <v>28.20642757</v>
      </c>
      <c r="I24" s="160">
        <f t="shared" ref="I24:J24" si="28">SUM(C24+F24)</f>
        <v>30452</v>
      </c>
      <c r="J24" s="160">
        <f t="shared" si="28"/>
        <v>104494</v>
      </c>
      <c r="K24" s="105">
        <f t="shared" si="5"/>
        <v>29.1423431</v>
      </c>
    </row>
    <row r="25" ht="15.75" customHeight="1">
      <c r="A25" s="60"/>
      <c r="B25" s="143" t="s">
        <v>316</v>
      </c>
      <c r="C25" s="163">
        <f t="shared" ref="C25:D25" si="29">SUM(C21:C24)</f>
        <v>52189</v>
      </c>
      <c r="D25" s="163">
        <f t="shared" si="29"/>
        <v>275335</v>
      </c>
      <c r="E25" s="112">
        <f t="shared" si="2"/>
        <v>18.95472788</v>
      </c>
      <c r="F25" s="163">
        <f t="shared" ref="F25:G25" si="30">SUM(F21:F24)</f>
        <v>56614</v>
      </c>
      <c r="G25" s="163">
        <f t="shared" si="30"/>
        <v>294039</v>
      </c>
      <c r="H25" s="112">
        <f t="shared" si="3"/>
        <v>19.2539085</v>
      </c>
      <c r="I25" s="163">
        <f t="shared" ref="I25:J25" si="31">SUM(I21:I24)</f>
        <v>108803</v>
      </c>
      <c r="J25" s="163">
        <f t="shared" si="31"/>
        <v>569374</v>
      </c>
      <c r="K25" s="112">
        <f t="shared" si="5"/>
        <v>19.10923224</v>
      </c>
    </row>
    <row r="26" ht="15.75" customHeight="1">
      <c r="A26" s="102" t="s">
        <v>320</v>
      </c>
      <c r="B26" s="115" t="s">
        <v>312</v>
      </c>
      <c r="C26" s="159">
        <v>14846.0</v>
      </c>
      <c r="D26" s="159">
        <v>137718.0</v>
      </c>
      <c r="E26" s="105">
        <f t="shared" si="2"/>
        <v>10.77999971</v>
      </c>
      <c r="F26" s="159">
        <v>9111.0</v>
      </c>
      <c r="G26" s="159">
        <v>98389.0</v>
      </c>
      <c r="H26" s="105">
        <f t="shared" si="3"/>
        <v>9.260181524</v>
      </c>
      <c r="I26" s="160">
        <f t="shared" ref="I26:J26" si="32">C26+F26</f>
        <v>23957</v>
      </c>
      <c r="J26" s="160">
        <f t="shared" si="32"/>
        <v>236107</v>
      </c>
      <c r="K26" s="105">
        <f t="shared" si="5"/>
        <v>10.14667079</v>
      </c>
    </row>
    <row r="27" ht="15.75" customHeight="1">
      <c r="A27" s="39"/>
      <c r="B27" s="161" t="s">
        <v>313</v>
      </c>
      <c r="C27" s="159">
        <v>10623.0</v>
      </c>
      <c r="D27" s="159">
        <v>52969.0</v>
      </c>
      <c r="E27" s="105">
        <f t="shared" si="2"/>
        <v>20.05512658</v>
      </c>
      <c r="F27" s="159">
        <v>11510.0</v>
      </c>
      <c r="G27" s="159">
        <v>67757.0</v>
      </c>
      <c r="H27" s="105">
        <f t="shared" si="3"/>
        <v>16.98717476</v>
      </c>
      <c r="I27" s="160">
        <f t="shared" ref="I27:J27" si="33">C27+F27</f>
        <v>22133</v>
      </c>
      <c r="J27" s="160">
        <f t="shared" si="33"/>
        <v>120726</v>
      </c>
      <c r="K27" s="105">
        <f t="shared" si="5"/>
        <v>18.3332505</v>
      </c>
    </row>
    <row r="28" ht="15.75" customHeight="1">
      <c r="A28" s="39"/>
      <c r="B28" s="162" t="s">
        <v>314</v>
      </c>
      <c r="C28" s="159">
        <v>13849.0</v>
      </c>
      <c r="D28" s="159">
        <v>56603.0</v>
      </c>
      <c r="E28" s="105">
        <f t="shared" si="2"/>
        <v>24.46690105</v>
      </c>
      <c r="F28" s="159">
        <v>19175.0</v>
      </c>
      <c r="G28" s="159">
        <v>91176.0</v>
      </c>
      <c r="H28" s="105">
        <f t="shared" si="3"/>
        <v>21.03075371</v>
      </c>
      <c r="I28" s="160">
        <f t="shared" ref="I28:J28" si="34">C28+F28</f>
        <v>33024</v>
      </c>
      <c r="J28" s="160">
        <f t="shared" si="34"/>
        <v>147779</v>
      </c>
      <c r="K28" s="105">
        <f t="shared" si="5"/>
        <v>22.34688285</v>
      </c>
    </row>
    <row r="29" ht="15.75" customHeight="1">
      <c r="A29" s="39"/>
      <c r="B29" s="162" t="s">
        <v>315</v>
      </c>
      <c r="C29" s="159">
        <v>12897.0</v>
      </c>
      <c r="D29" s="159">
        <v>45912.0</v>
      </c>
      <c r="E29" s="105">
        <f t="shared" si="2"/>
        <v>28.09069524</v>
      </c>
      <c r="F29" s="159">
        <v>17762.0</v>
      </c>
      <c r="G29" s="159">
        <v>70728.0</v>
      </c>
      <c r="H29" s="105">
        <f t="shared" si="3"/>
        <v>25.11310938</v>
      </c>
      <c r="I29" s="160">
        <f t="shared" ref="I29:J29" si="35">C29+F29</f>
        <v>30659</v>
      </c>
      <c r="J29" s="160">
        <f t="shared" si="35"/>
        <v>116640</v>
      </c>
      <c r="K29" s="105">
        <f t="shared" si="5"/>
        <v>26.28515089</v>
      </c>
    </row>
    <row r="30" ht="15.75" customHeight="1">
      <c r="A30" s="60"/>
      <c r="B30" s="143" t="s">
        <v>316</v>
      </c>
      <c r="C30" s="163">
        <f t="shared" ref="C30:D30" si="36">SUM(C26:C29)</f>
        <v>52215</v>
      </c>
      <c r="D30" s="163">
        <f t="shared" si="36"/>
        <v>293202</v>
      </c>
      <c r="E30" s="112">
        <f t="shared" si="2"/>
        <v>17.80854155</v>
      </c>
      <c r="F30" s="163">
        <f t="shared" ref="F30:G30" si="37">SUM(F26:F29)</f>
        <v>57558</v>
      </c>
      <c r="G30" s="163">
        <f t="shared" si="37"/>
        <v>328050</v>
      </c>
      <c r="H30" s="112">
        <f t="shared" si="3"/>
        <v>17.54549611</v>
      </c>
      <c r="I30" s="163">
        <f t="shared" ref="I30:J30" si="38">SUM(I26:I29)</f>
        <v>109773</v>
      </c>
      <c r="J30" s="163">
        <f t="shared" si="38"/>
        <v>621252</v>
      </c>
      <c r="K30" s="112">
        <f t="shared" si="5"/>
        <v>17.6696413</v>
      </c>
    </row>
    <row r="31" ht="15.75" customHeight="1">
      <c r="A31" s="39" t="s">
        <v>91</v>
      </c>
      <c r="B31" s="39"/>
      <c r="C31" s="39"/>
      <c r="D31" s="39" t="s">
        <v>321</v>
      </c>
      <c r="E31" s="39" t="s">
        <v>321</v>
      </c>
      <c r="F31" s="39" t="s">
        <v>321</v>
      </c>
      <c r="G31" s="39" t="s">
        <v>321</v>
      </c>
      <c r="H31" s="39" t="s">
        <v>321</v>
      </c>
      <c r="I31" s="39" t="s">
        <v>321</v>
      </c>
      <c r="J31" s="39"/>
      <c r="K31" s="39"/>
      <c r="L31" s="39"/>
    </row>
    <row r="32" ht="15.75" customHeight="1">
      <c r="A32" s="39" t="s">
        <v>322</v>
      </c>
      <c r="B32" s="39"/>
      <c r="C32" s="39"/>
      <c r="D32" s="39"/>
      <c r="E32" s="39"/>
      <c r="F32" s="39"/>
      <c r="G32" s="39"/>
      <c r="H32" s="39"/>
      <c r="I32" s="39"/>
      <c r="J32" s="39"/>
      <c r="K32" s="39"/>
      <c r="L32" s="39"/>
    </row>
    <row r="33" ht="15.75" customHeight="1">
      <c r="A33" s="39" t="s">
        <v>323</v>
      </c>
      <c r="B33" s="39"/>
      <c r="C33" s="39"/>
      <c r="D33" s="39"/>
      <c r="E33" s="39"/>
      <c r="F33" s="39"/>
      <c r="G33" s="39"/>
      <c r="H33" s="39"/>
      <c r="I33" s="39"/>
      <c r="J33" s="39"/>
      <c r="K33" s="39"/>
      <c r="L33" s="39"/>
    </row>
    <row r="34" ht="15.75" customHeight="1">
      <c r="A34" s="39" t="s">
        <v>324</v>
      </c>
      <c r="B34" s="39"/>
      <c r="C34" s="39"/>
      <c r="D34" s="39"/>
      <c r="E34" s="39"/>
      <c r="F34" s="39"/>
      <c r="G34" s="39"/>
      <c r="H34" s="39"/>
      <c r="I34" s="39"/>
      <c r="J34" s="39"/>
      <c r="K34" s="39"/>
      <c r="L34" s="39"/>
    </row>
    <row r="35" ht="15.75" customHeight="1">
      <c r="A35" s="39" t="s">
        <v>325</v>
      </c>
      <c r="B35" s="39"/>
      <c r="C35" s="39"/>
      <c r="D35" s="39"/>
      <c r="E35" s="39"/>
      <c r="F35" s="39"/>
      <c r="G35" s="39"/>
      <c r="H35" s="39"/>
      <c r="I35" s="39"/>
      <c r="J35" s="39"/>
      <c r="K35" s="39"/>
      <c r="L35" s="39"/>
    </row>
    <row r="36" ht="15.75" customHeight="1">
      <c r="A36" s="39" t="s">
        <v>326</v>
      </c>
      <c r="B36" s="39"/>
      <c r="C36" s="39"/>
      <c r="D36" s="39"/>
      <c r="E36" s="39"/>
      <c r="F36" s="39"/>
      <c r="G36" s="39"/>
      <c r="H36" s="39"/>
      <c r="I36" s="39"/>
      <c r="J36" s="39"/>
      <c r="K36" s="39"/>
      <c r="L36" s="39"/>
    </row>
    <row r="37" ht="15.75" customHeight="1">
      <c r="A37" s="39" t="s">
        <v>327</v>
      </c>
      <c r="B37" s="39"/>
      <c r="C37" s="39"/>
      <c r="D37" s="39"/>
      <c r="E37" s="39"/>
      <c r="F37" s="39"/>
      <c r="G37" s="39"/>
      <c r="H37" s="39"/>
      <c r="I37" s="39"/>
      <c r="J37" s="39"/>
      <c r="K37" s="39"/>
      <c r="L37" s="39"/>
    </row>
    <row r="38" ht="15.75" customHeight="1">
      <c r="A38" s="39" t="s">
        <v>328</v>
      </c>
      <c r="B38" s="39"/>
      <c r="C38" s="39"/>
      <c r="D38" s="39"/>
      <c r="E38" s="39"/>
      <c r="F38" s="39"/>
      <c r="G38" s="39"/>
      <c r="H38" s="39"/>
      <c r="I38" s="39"/>
      <c r="J38" s="39"/>
      <c r="K38" s="39"/>
      <c r="L38" s="39"/>
    </row>
    <row r="39" ht="15.75" customHeight="1">
      <c r="B39" s="39"/>
      <c r="C39" s="39"/>
      <c r="D39" s="39"/>
      <c r="E39" s="39"/>
      <c r="F39" s="39"/>
      <c r="G39" s="39"/>
      <c r="H39" s="39"/>
      <c r="I39" s="39"/>
      <c r="J39" s="39"/>
      <c r="K39" s="39"/>
      <c r="L39" s="39"/>
    </row>
    <row r="40" ht="15.75" customHeight="1">
      <c r="A40" s="39" t="s">
        <v>329</v>
      </c>
      <c r="B40" s="39"/>
      <c r="C40" s="39"/>
      <c r="D40" s="39"/>
      <c r="E40" s="39"/>
      <c r="F40" s="39"/>
      <c r="G40" s="39"/>
      <c r="H40" s="39"/>
      <c r="I40" s="39"/>
      <c r="J40" s="39"/>
      <c r="K40" s="39"/>
      <c r="L40" s="39"/>
    </row>
    <row r="41" ht="15.75" customHeight="1">
      <c r="A41" s="39"/>
      <c r="B41" s="39"/>
      <c r="C41" s="39"/>
      <c r="D41" s="39"/>
      <c r="E41" s="39"/>
      <c r="F41" s="39"/>
      <c r="G41" s="39"/>
      <c r="H41" s="39"/>
      <c r="I41" s="39"/>
      <c r="J41" s="39"/>
      <c r="K41" s="39"/>
      <c r="L41" s="39"/>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H1"/>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1.14"/>
    <col customWidth="1" min="3" max="3" width="11.29"/>
    <col customWidth="1" min="4" max="4" width="13.43"/>
    <col customWidth="1" min="5" max="5" width="8.86"/>
    <col customWidth="1" min="6" max="6" width="13.43"/>
    <col customWidth="1" min="7" max="7" width="11.71"/>
    <col customWidth="1" min="8" max="8" width="8.86"/>
    <col customWidth="1" min="9" max="9" width="15.29"/>
    <col customWidth="1" min="10" max="10" width="13.14"/>
    <col customWidth="1" min="11" max="26" width="8.86"/>
  </cols>
  <sheetData>
    <row r="1">
      <c r="A1" s="164" t="s">
        <v>330</v>
      </c>
      <c r="B1" s="76"/>
      <c r="C1" s="76"/>
      <c r="G1" s="34" t="s">
        <v>50</v>
      </c>
      <c r="H1" s="35"/>
    </row>
    <row r="3">
      <c r="A3" s="165" t="s">
        <v>331</v>
      </c>
      <c r="B3" s="165"/>
      <c r="C3" s="165"/>
      <c r="D3" s="165"/>
      <c r="E3" s="165"/>
      <c r="F3" s="165"/>
      <c r="G3" s="165"/>
      <c r="H3" s="165"/>
      <c r="I3" s="165"/>
      <c r="J3" s="165"/>
      <c r="K3" s="165"/>
    </row>
    <row r="4">
      <c r="A4" s="153" t="s">
        <v>120</v>
      </c>
      <c r="B4" s="154" t="s">
        <v>121</v>
      </c>
      <c r="C4" s="37" t="s">
        <v>306</v>
      </c>
      <c r="D4" s="37"/>
      <c r="E4" s="37"/>
      <c r="F4" s="37" t="s">
        <v>307</v>
      </c>
      <c r="G4" s="37"/>
      <c r="H4" s="37"/>
      <c r="I4" s="37" t="s">
        <v>308</v>
      </c>
      <c r="J4" s="37"/>
      <c r="K4" s="37"/>
      <c r="L4" s="39"/>
    </row>
    <row r="5" ht="21.0" customHeight="1">
      <c r="A5" s="55"/>
      <c r="B5" s="55"/>
      <c r="C5" s="156" t="s">
        <v>309</v>
      </c>
      <c r="D5" s="157" t="s">
        <v>310</v>
      </c>
      <c r="E5" s="158" t="s">
        <v>56</v>
      </c>
      <c r="F5" s="156" t="s">
        <v>309</v>
      </c>
      <c r="G5" s="157" t="s">
        <v>310</v>
      </c>
      <c r="H5" s="156" t="s">
        <v>56</v>
      </c>
      <c r="I5" s="156" t="s">
        <v>309</v>
      </c>
      <c r="J5" s="157" t="s">
        <v>310</v>
      </c>
      <c r="K5" s="156" t="s">
        <v>56</v>
      </c>
      <c r="L5" s="39"/>
    </row>
    <row r="6">
      <c r="A6" s="102" t="s">
        <v>332</v>
      </c>
      <c r="B6" s="115" t="s">
        <v>312</v>
      </c>
      <c r="C6" s="160">
        <v>47112.0</v>
      </c>
      <c r="D6" s="160">
        <v>138456.0</v>
      </c>
      <c r="E6" s="105">
        <f t="shared" ref="E6:E35" si="2">C6/D6*100</f>
        <v>34.0266944</v>
      </c>
      <c r="F6" s="160">
        <v>28319.0</v>
      </c>
      <c r="G6" s="160">
        <v>90607.0</v>
      </c>
      <c r="H6" s="105">
        <f t="shared" ref="H6:H35" si="3">F6/G6*100</f>
        <v>31.25475957</v>
      </c>
      <c r="I6" s="160">
        <f t="shared" ref="I6:J6" si="1">C6+F6</f>
        <v>75431</v>
      </c>
      <c r="J6" s="160">
        <f t="shared" si="1"/>
        <v>229063</v>
      </c>
      <c r="K6" s="105">
        <f t="shared" ref="K6:K35" si="5">I6/J6*100</f>
        <v>32.9302419</v>
      </c>
      <c r="L6" s="39"/>
    </row>
    <row r="7">
      <c r="A7" s="39"/>
      <c r="B7" s="161" t="s">
        <v>313</v>
      </c>
      <c r="C7" s="160">
        <v>15270.0</v>
      </c>
      <c r="D7" s="160">
        <v>53949.0</v>
      </c>
      <c r="E7" s="105">
        <f t="shared" si="2"/>
        <v>28.30450981</v>
      </c>
      <c r="F7" s="160">
        <v>15366.0</v>
      </c>
      <c r="G7" s="160">
        <v>63691.0</v>
      </c>
      <c r="H7" s="105">
        <f t="shared" si="3"/>
        <v>24.12585766</v>
      </c>
      <c r="I7" s="160">
        <f t="shared" ref="I7:J7" si="4">C7+F7</f>
        <v>30636</v>
      </c>
      <c r="J7" s="160">
        <f t="shared" si="4"/>
        <v>117640</v>
      </c>
      <c r="K7" s="105">
        <f t="shared" si="5"/>
        <v>26.04216253</v>
      </c>
      <c r="L7" s="39"/>
    </row>
    <row r="8">
      <c r="A8" s="39"/>
      <c r="B8" s="162" t="s">
        <v>314</v>
      </c>
      <c r="C8" s="160">
        <v>19778.0</v>
      </c>
      <c r="D8" s="160">
        <v>59173.0</v>
      </c>
      <c r="E8" s="105">
        <f t="shared" si="2"/>
        <v>33.42402785</v>
      </c>
      <c r="F8" s="160">
        <v>23817.0</v>
      </c>
      <c r="G8" s="160">
        <v>84302.0</v>
      </c>
      <c r="H8" s="105">
        <f t="shared" si="3"/>
        <v>28.25199877</v>
      </c>
      <c r="I8" s="160">
        <f t="shared" ref="I8:J8" si="6">C8+F8</f>
        <v>43595</v>
      </c>
      <c r="J8" s="160">
        <f t="shared" si="6"/>
        <v>143475</v>
      </c>
      <c r="K8" s="105">
        <f t="shared" si="5"/>
        <v>30.38508451</v>
      </c>
      <c r="L8" s="39"/>
    </row>
    <row r="9">
      <c r="A9" s="39"/>
      <c r="B9" s="162" t="s">
        <v>333</v>
      </c>
      <c r="C9" s="160">
        <v>30312.0</v>
      </c>
      <c r="D9" s="160">
        <v>76631.0</v>
      </c>
      <c r="E9" s="105">
        <f t="shared" si="2"/>
        <v>39.55579335</v>
      </c>
      <c r="F9" s="160">
        <v>36236.0</v>
      </c>
      <c r="G9" s="160">
        <v>106664.0</v>
      </c>
      <c r="H9" s="105">
        <f t="shared" si="3"/>
        <v>33.9720993</v>
      </c>
      <c r="I9" s="160">
        <f t="shared" ref="I9:J9" si="7">C9+F9</f>
        <v>66548</v>
      </c>
      <c r="J9" s="160">
        <f t="shared" si="7"/>
        <v>183295</v>
      </c>
      <c r="K9" s="105">
        <f t="shared" si="5"/>
        <v>36.30650045</v>
      </c>
      <c r="L9" s="39"/>
    </row>
    <row r="10">
      <c r="A10" s="39"/>
      <c r="B10" s="162" t="s">
        <v>334</v>
      </c>
      <c r="C10" s="160">
        <v>22956.0</v>
      </c>
      <c r="D10" s="160">
        <v>51043.0</v>
      </c>
      <c r="E10" s="105">
        <f t="shared" si="2"/>
        <v>44.97384558</v>
      </c>
      <c r="F10" s="160">
        <v>30217.0</v>
      </c>
      <c r="G10" s="160">
        <v>77841.0</v>
      </c>
      <c r="H10" s="105">
        <f t="shared" si="3"/>
        <v>38.81887437</v>
      </c>
      <c r="I10" s="160">
        <f t="shared" ref="I10:J10" si="8">C10+F10</f>
        <v>53173</v>
      </c>
      <c r="J10" s="160">
        <f t="shared" si="8"/>
        <v>128884</v>
      </c>
      <c r="K10" s="105">
        <f t="shared" si="5"/>
        <v>41.25647869</v>
      </c>
      <c r="L10" s="39"/>
    </row>
    <row r="11">
      <c r="A11" s="60"/>
      <c r="B11" s="143" t="s">
        <v>335</v>
      </c>
      <c r="C11" s="163">
        <f t="shared" ref="C11:D11" si="9">SUM(C6:C10)</f>
        <v>135428</v>
      </c>
      <c r="D11" s="163">
        <f t="shared" si="9"/>
        <v>379252</v>
      </c>
      <c r="E11" s="112">
        <f t="shared" si="2"/>
        <v>35.70923818</v>
      </c>
      <c r="F11" s="163">
        <f t="shared" ref="F11:G11" si="10">SUM(F6:F10)</f>
        <v>133955</v>
      </c>
      <c r="G11" s="163">
        <f t="shared" si="10"/>
        <v>423105</v>
      </c>
      <c r="H11" s="112">
        <f t="shared" si="3"/>
        <v>31.65998984</v>
      </c>
      <c r="I11" s="163">
        <f t="shared" ref="I11:J11" si="11">C11+F11</f>
        <v>269383</v>
      </c>
      <c r="J11" s="163">
        <f t="shared" si="11"/>
        <v>802357</v>
      </c>
      <c r="K11" s="112">
        <f t="shared" si="5"/>
        <v>33.57395773</v>
      </c>
      <c r="L11" s="39"/>
    </row>
    <row r="12">
      <c r="A12" s="102" t="s">
        <v>336</v>
      </c>
      <c r="B12" s="115" t="s">
        <v>312</v>
      </c>
      <c r="C12" s="160">
        <v>44489.0</v>
      </c>
      <c r="D12" s="160">
        <v>132708.0</v>
      </c>
      <c r="E12" s="105">
        <f t="shared" si="2"/>
        <v>33.52397745</v>
      </c>
      <c r="F12" s="160">
        <v>26905.0</v>
      </c>
      <c r="G12" s="160">
        <v>87046.0</v>
      </c>
      <c r="H12" s="105">
        <f t="shared" si="3"/>
        <v>30.9089447</v>
      </c>
      <c r="I12" s="160">
        <f t="shared" ref="I12:J12" si="12">C12+F12</f>
        <v>71394</v>
      </c>
      <c r="J12" s="160">
        <f t="shared" si="12"/>
        <v>219754</v>
      </c>
      <c r="K12" s="105">
        <f t="shared" si="5"/>
        <v>32.48814584</v>
      </c>
      <c r="L12" s="39"/>
    </row>
    <row r="13">
      <c r="A13" s="39"/>
      <c r="B13" s="161" t="s">
        <v>313</v>
      </c>
      <c r="C13" s="160">
        <v>14045.0</v>
      </c>
      <c r="D13" s="160">
        <v>48810.0</v>
      </c>
      <c r="E13" s="105">
        <f t="shared" si="2"/>
        <v>28.77484122</v>
      </c>
      <c r="F13" s="160">
        <v>14542.0</v>
      </c>
      <c r="G13" s="160">
        <v>57152.0</v>
      </c>
      <c r="H13" s="105">
        <f t="shared" si="3"/>
        <v>25.44442889</v>
      </c>
      <c r="I13" s="160">
        <f t="shared" ref="I13:J13" si="13">C13+F13</f>
        <v>28587</v>
      </c>
      <c r="J13" s="160">
        <f t="shared" si="13"/>
        <v>105962</v>
      </c>
      <c r="K13" s="105">
        <f t="shared" si="5"/>
        <v>26.97853948</v>
      </c>
      <c r="L13" s="39"/>
    </row>
    <row r="14">
      <c r="A14" s="39"/>
      <c r="B14" s="162" t="s">
        <v>314</v>
      </c>
      <c r="C14" s="160">
        <v>18809.0</v>
      </c>
      <c r="D14" s="160">
        <v>53818.0</v>
      </c>
      <c r="E14" s="105">
        <f t="shared" si="2"/>
        <v>34.94927348</v>
      </c>
      <c r="F14" s="160">
        <v>22579.0</v>
      </c>
      <c r="G14" s="160">
        <v>76778.0</v>
      </c>
      <c r="H14" s="105">
        <f t="shared" si="3"/>
        <v>29.4081638</v>
      </c>
      <c r="I14" s="160">
        <f t="shared" ref="I14:J14" si="14">C14+F14</f>
        <v>41388</v>
      </c>
      <c r="J14" s="160">
        <f t="shared" si="14"/>
        <v>130596</v>
      </c>
      <c r="K14" s="105">
        <f t="shared" si="5"/>
        <v>31.69162915</v>
      </c>
      <c r="L14" s="39"/>
    </row>
    <row r="15">
      <c r="A15" s="39"/>
      <c r="B15" s="162" t="s">
        <v>333</v>
      </c>
      <c r="C15" s="160">
        <v>29115.0</v>
      </c>
      <c r="D15" s="160">
        <v>71166.0</v>
      </c>
      <c r="E15" s="105">
        <f t="shared" si="2"/>
        <v>40.91139027</v>
      </c>
      <c r="F15" s="160">
        <v>34750.0</v>
      </c>
      <c r="G15" s="160">
        <v>99146.0</v>
      </c>
      <c r="H15" s="105">
        <f t="shared" si="3"/>
        <v>35.0493212</v>
      </c>
      <c r="I15" s="160">
        <f t="shared" ref="I15:J15" si="15">C15+F15</f>
        <v>63865</v>
      </c>
      <c r="J15" s="160">
        <f t="shared" si="15"/>
        <v>170312</v>
      </c>
      <c r="K15" s="105">
        <f t="shared" si="5"/>
        <v>37.49882568</v>
      </c>
      <c r="L15" s="39"/>
    </row>
    <row r="16">
      <c r="A16" s="39"/>
      <c r="B16" s="162" t="s">
        <v>334</v>
      </c>
      <c r="C16" s="160">
        <v>21971.0</v>
      </c>
      <c r="D16" s="160">
        <v>47701.0</v>
      </c>
      <c r="E16" s="105">
        <f t="shared" si="2"/>
        <v>46.05983103</v>
      </c>
      <c r="F16" s="160">
        <v>29268.0</v>
      </c>
      <c r="G16" s="160">
        <v>72697.0</v>
      </c>
      <c r="H16" s="105">
        <f t="shared" si="3"/>
        <v>40.26025833</v>
      </c>
      <c r="I16" s="160">
        <f t="shared" ref="I16:J16" si="16">C16+F16</f>
        <v>51239</v>
      </c>
      <c r="J16" s="160">
        <f t="shared" si="16"/>
        <v>120398</v>
      </c>
      <c r="K16" s="105">
        <f t="shared" si="5"/>
        <v>42.55801591</v>
      </c>
      <c r="L16" s="39"/>
    </row>
    <row r="17">
      <c r="A17" s="60"/>
      <c r="B17" s="143" t="s">
        <v>335</v>
      </c>
      <c r="C17" s="163">
        <f t="shared" ref="C17:D17" si="17">SUM(C12:C16)</f>
        <v>128429</v>
      </c>
      <c r="D17" s="163">
        <f t="shared" si="17"/>
        <v>354203</v>
      </c>
      <c r="E17" s="112">
        <f t="shared" si="2"/>
        <v>36.25858618</v>
      </c>
      <c r="F17" s="163">
        <f t="shared" ref="F17:G17" si="18">SUM(F12:F16)</f>
        <v>128044</v>
      </c>
      <c r="G17" s="163">
        <f t="shared" si="18"/>
        <v>392819</v>
      </c>
      <c r="H17" s="112">
        <f t="shared" si="3"/>
        <v>32.59618297</v>
      </c>
      <c r="I17" s="163">
        <f t="shared" ref="I17:J17" si="19">C17+F17</f>
        <v>256473</v>
      </c>
      <c r="J17" s="163">
        <f t="shared" si="19"/>
        <v>747022</v>
      </c>
      <c r="K17" s="112">
        <f t="shared" si="5"/>
        <v>34.3327238</v>
      </c>
      <c r="L17" s="39"/>
    </row>
    <row r="18">
      <c r="A18" s="102" t="s">
        <v>337</v>
      </c>
      <c r="B18" s="115" t="s">
        <v>312</v>
      </c>
      <c r="C18" s="160">
        <v>48239.0</v>
      </c>
      <c r="D18" s="160">
        <v>136184.0</v>
      </c>
      <c r="E18" s="105">
        <f t="shared" si="2"/>
        <v>35.42192915</v>
      </c>
      <c r="F18" s="160">
        <v>29121.0</v>
      </c>
      <c r="G18" s="160">
        <v>89263.0</v>
      </c>
      <c r="H18" s="105">
        <f t="shared" si="3"/>
        <v>32.6238195</v>
      </c>
      <c r="I18" s="160">
        <f t="shared" ref="I18:J18" si="20">C18+F18</f>
        <v>77360</v>
      </c>
      <c r="J18" s="160">
        <f t="shared" si="20"/>
        <v>225447</v>
      </c>
      <c r="K18" s="105">
        <f t="shared" si="5"/>
        <v>34.31405164</v>
      </c>
      <c r="L18" s="39"/>
    </row>
    <row r="19">
      <c r="A19" s="39"/>
      <c r="B19" s="161" t="s">
        <v>313</v>
      </c>
      <c r="C19" s="160">
        <v>16328.0</v>
      </c>
      <c r="D19" s="160">
        <v>55340.0</v>
      </c>
      <c r="E19" s="105">
        <f t="shared" si="2"/>
        <v>29.50487893</v>
      </c>
      <c r="F19" s="160">
        <v>16942.0</v>
      </c>
      <c r="G19" s="160">
        <v>64718.0</v>
      </c>
      <c r="H19" s="105">
        <f t="shared" si="3"/>
        <v>26.17818845</v>
      </c>
      <c r="I19" s="160">
        <f t="shared" ref="I19:J19" si="21">C19+F19</f>
        <v>33270</v>
      </c>
      <c r="J19" s="160">
        <f t="shared" si="21"/>
        <v>120058</v>
      </c>
      <c r="K19" s="105">
        <f t="shared" si="5"/>
        <v>27.71160606</v>
      </c>
      <c r="L19" s="39"/>
    </row>
    <row r="20">
      <c r="A20" s="39"/>
      <c r="B20" s="162" t="s">
        <v>314</v>
      </c>
      <c r="C20" s="160">
        <v>21464.0</v>
      </c>
      <c r="D20" s="160">
        <v>61521.0</v>
      </c>
      <c r="E20" s="105">
        <f t="shared" si="2"/>
        <v>34.88889973</v>
      </c>
      <c r="F20" s="160">
        <v>26717.0</v>
      </c>
      <c r="G20" s="160">
        <v>89548.0</v>
      </c>
      <c r="H20" s="105">
        <f t="shared" si="3"/>
        <v>29.83539554</v>
      </c>
      <c r="I20" s="160">
        <f t="shared" ref="I20:J20" si="22">C20+F20</f>
        <v>48181</v>
      </c>
      <c r="J20" s="160">
        <f t="shared" si="22"/>
        <v>151069</v>
      </c>
      <c r="K20" s="105">
        <f t="shared" si="5"/>
        <v>31.89337323</v>
      </c>
      <c r="L20" s="39"/>
    </row>
    <row r="21" ht="15.75" customHeight="1">
      <c r="A21" s="39"/>
      <c r="B21" s="162" t="s">
        <v>333</v>
      </c>
      <c r="C21" s="160">
        <v>33612.0</v>
      </c>
      <c r="D21" s="160">
        <v>81748.0</v>
      </c>
      <c r="E21" s="105">
        <f t="shared" si="2"/>
        <v>41.11660224</v>
      </c>
      <c r="F21" s="160">
        <v>41836.0</v>
      </c>
      <c r="G21" s="160">
        <v>117288.0</v>
      </c>
      <c r="H21" s="105">
        <f t="shared" si="3"/>
        <v>35.6694632</v>
      </c>
      <c r="I21" s="160">
        <f t="shared" ref="I21:J21" si="23">C21+F21</f>
        <v>75448</v>
      </c>
      <c r="J21" s="160">
        <f t="shared" si="23"/>
        <v>199036</v>
      </c>
      <c r="K21" s="105">
        <f t="shared" si="5"/>
        <v>37.90671034</v>
      </c>
      <c r="L21" s="39"/>
    </row>
    <row r="22" ht="15.75" customHeight="1">
      <c r="A22" s="39"/>
      <c r="B22" s="162" t="s">
        <v>334</v>
      </c>
      <c r="C22" s="160">
        <v>24950.0</v>
      </c>
      <c r="D22" s="160">
        <v>53863.0</v>
      </c>
      <c r="E22" s="105">
        <f t="shared" si="2"/>
        <v>46.32122236</v>
      </c>
      <c r="F22" s="160">
        <v>34491.0</v>
      </c>
      <c r="G22" s="160">
        <v>83796.0</v>
      </c>
      <c r="H22" s="105">
        <f t="shared" si="3"/>
        <v>41.16067593</v>
      </c>
      <c r="I22" s="160">
        <f t="shared" ref="I22:J22" si="24">C22+F22</f>
        <v>59441</v>
      </c>
      <c r="J22" s="160">
        <f t="shared" si="24"/>
        <v>137659</v>
      </c>
      <c r="K22" s="105">
        <f t="shared" si="5"/>
        <v>43.17988653</v>
      </c>
      <c r="L22" s="39"/>
    </row>
    <row r="23" ht="15.75" customHeight="1">
      <c r="A23" s="60"/>
      <c r="B23" s="143" t="s">
        <v>335</v>
      </c>
      <c r="C23" s="163">
        <f t="shared" ref="C23:D23" si="25">SUM(C18:C22)</f>
        <v>144593</v>
      </c>
      <c r="D23" s="163">
        <f t="shared" si="25"/>
        <v>388656</v>
      </c>
      <c r="E23" s="112">
        <f t="shared" si="2"/>
        <v>37.20333663</v>
      </c>
      <c r="F23" s="163">
        <f t="shared" ref="F23:G23" si="26">SUM(F18:F22)</f>
        <v>149107</v>
      </c>
      <c r="G23" s="163">
        <f t="shared" si="26"/>
        <v>444613</v>
      </c>
      <c r="H23" s="112">
        <f t="shared" si="3"/>
        <v>33.53635634</v>
      </c>
      <c r="I23" s="163">
        <f t="shared" ref="I23:J23" si="27">C23+F23</f>
        <v>293700</v>
      </c>
      <c r="J23" s="163">
        <f t="shared" si="27"/>
        <v>833269</v>
      </c>
      <c r="K23" s="112">
        <f t="shared" si="5"/>
        <v>35.24672105</v>
      </c>
      <c r="L23" s="39"/>
    </row>
    <row r="24" ht="15.75" customHeight="1">
      <c r="A24" s="102" t="s">
        <v>338</v>
      </c>
      <c r="B24" s="115" t="s">
        <v>312</v>
      </c>
      <c r="C24" s="160">
        <v>37662.0</v>
      </c>
      <c r="D24" s="160">
        <v>118411.0</v>
      </c>
      <c r="E24" s="105">
        <f t="shared" si="2"/>
        <v>31.80616666</v>
      </c>
      <c r="F24" s="160">
        <v>22319.0</v>
      </c>
      <c r="G24" s="160">
        <v>76123.0</v>
      </c>
      <c r="H24" s="105">
        <f t="shared" si="3"/>
        <v>29.31965372</v>
      </c>
      <c r="I24" s="160">
        <f t="shared" ref="I24:J24" si="28">C24+F24</f>
        <v>59981</v>
      </c>
      <c r="J24" s="160">
        <f t="shared" si="28"/>
        <v>194534</v>
      </c>
      <c r="K24" s="105">
        <f t="shared" si="5"/>
        <v>30.83317055</v>
      </c>
      <c r="L24" s="39"/>
    </row>
    <row r="25" ht="15.75" customHeight="1">
      <c r="A25" s="39"/>
      <c r="B25" s="161" t="s">
        <v>313</v>
      </c>
      <c r="C25" s="160">
        <v>14193.0</v>
      </c>
      <c r="D25" s="160">
        <v>45522.0</v>
      </c>
      <c r="E25" s="105">
        <f t="shared" si="2"/>
        <v>31.17833136</v>
      </c>
      <c r="F25" s="160">
        <v>14739.0</v>
      </c>
      <c r="G25" s="160">
        <v>53397.0</v>
      </c>
      <c r="H25" s="105">
        <f t="shared" si="3"/>
        <v>27.60267431</v>
      </c>
      <c r="I25" s="160">
        <f t="shared" ref="I25:J25" si="29">C25+F25</f>
        <v>28932</v>
      </c>
      <c r="J25" s="160">
        <f t="shared" si="29"/>
        <v>98919</v>
      </c>
      <c r="K25" s="105">
        <f t="shared" si="5"/>
        <v>29.24817275</v>
      </c>
      <c r="L25" s="39"/>
    </row>
    <row r="26" ht="15.75" customHeight="1">
      <c r="A26" s="39"/>
      <c r="B26" s="162" t="s">
        <v>314</v>
      </c>
      <c r="C26" s="160">
        <v>20801.0</v>
      </c>
      <c r="D26" s="160">
        <v>55343.0</v>
      </c>
      <c r="E26" s="105">
        <f t="shared" si="2"/>
        <v>37.58560252</v>
      </c>
      <c r="F26" s="160">
        <v>25054.0</v>
      </c>
      <c r="G26" s="160">
        <v>76546.0</v>
      </c>
      <c r="H26" s="105">
        <f t="shared" si="3"/>
        <v>32.73064562</v>
      </c>
      <c r="I26" s="160">
        <f t="shared" ref="I26:J26" si="30">C26+F26</f>
        <v>45855</v>
      </c>
      <c r="J26" s="160">
        <f t="shared" si="30"/>
        <v>131889</v>
      </c>
      <c r="K26" s="105">
        <f t="shared" si="5"/>
        <v>34.76787298</v>
      </c>
      <c r="L26" s="39"/>
    </row>
    <row r="27" ht="15.75" customHeight="1">
      <c r="A27" s="39"/>
      <c r="B27" s="162" t="s">
        <v>333</v>
      </c>
      <c r="C27" s="160">
        <v>32881.0</v>
      </c>
      <c r="D27" s="160">
        <v>76484.0</v>
      </c>
      <c r="E27" s="105">
        <f t="shared" si="2"/>
        <v>42.99069086</v>
      </c>
      <c r="F27" s="160">
        <v>39158.0</v>
      </c>
      <c r="G27" s="160">
        <v>103304.0</v>
      </c>
      <c r="H27" s="105">
        <f t="shared" si="3"/>
        <v>37.90559901</v>
      </c>
      <c r="I27" s="160">
        <f t="shared" ref="I27:J27" si="31">C27+F27</f>
        <v>72039</v>
      </c>
      <c r="J27" s="160">
        <f t="shared" si="31"/>
        <v>179788</v>
      </c>
      <c r="K27" s="105">
        <f t="shared" si="5"/>
        <v>40.06885888</v>
      </c>
      <c r="L27" s="39"/>
    </row>
    <row r="28" ht="15.75" customHeight="1">
      <c r="A28" s="39"/>
      <c r="B28" s="162" t="s">
        <v>334</v>
      </c>
      <c r="C28" s="160">
        <v>23918.0</v>
      </c>
      <c r="D28" s="160">
        <v>48823.0</v>
      </c>
      <c r="E28" s="105">
        <f t="shared" si="2"/>
        <v>48.98920591</v>
      </c>
      <c r="F28" s="160">
        <v>31686.0</v>
      </c>
      <c r="G28" s="160">
        <v>71497.0</v>
      </c>
      <c r="H28" s="105">
        <f t="shared" si="3"/>
        <v>44.31794341</v>
      </c>
      <c r="I28" s="160">
        <f t="shared" ref="I28:J28" si="32">C28+F28</f>
        <v>55604</v>
      </c>
      <c r="J28" s="160">
        <f t="shared" si="32"/>
        <v>120320</v>
      </c>
      <c r="K28" s="105">
        <f t="shared" si="5"/>
        <v>46.21343085</v>
      </c>
      <c r="L28" s="39"/>
    </row>
    <row r="29" ht="15.75" customHeight="1">
      <c r="A29" s="60"/>
      <c r="B29" s="143" t="s">
        <v>335</v>
      </c>
      <c r="C29" s="163">
        <f t="shared" ref="C29:D29" si="33">SUM(C24:C28)</f>
        <v>129455</v>
      </c>
      <c r="D29" s="163">
        <f t="shared" si="33"/>
        <v>344583</v>
      </c>
      <c r="E29" s="112">
        <f t="shared" si="2"/>
        <v>37.56859741</v>
      </c>
      <c r="F29" s="163">
        <f t="shared" ref="F29:G29" si="34">SUM(F24:F28)</f>
        <v>132956</v>
      </c>
      <c r="G29" s="163">
        <f t="shared" si="34"/>
        <v>380867</v>
      </c>
      <c r="H29" s="112">
        <f t="shared" si="3"/>
        <v>34.90877393</v>
      </c>
      <c r="I29" s="163">
        <f t="shared" ref="I29:J29" si="35">C29+F29</f>
        <v>262411</v>
      </c>
      <c r="J29" s="163">
        <f t="shared" si="35"/>
        <v>725450</v>
      </c>
      <c r="K29" s="112">
        <f t="shared" si="5"/>
        <v>36.172169</v>
      </c>
      <c r="L29" s="39"/>
    </row>
    <row r="30" ht="15.75" customHeight="1">
      <c r="A30" s="102" t="s">
        <v>339</v>
      </c>
      <c r="B30" s="115" t="s">
        <v>312</v>
      </c>
      <c r="C30" s="159">
        <v>39095.0</v>
      </c>
      <c r="D30" s="159">
        <v>128732.0</v>
      </c>
      <c r="E30" s="105">
        <f t="shared" si="2"/>
        <v>30.36929435</v>
      </c>
      <c r="F30" s="159">
        <v>23536.0</v>
      </c>
      <c r="G30" s="159">
        <v>84859.0</v>
      </c>
      <c r="H30" s="105">
        <f t="shared" si="3"/>
        <v>27.73541993</v>
      </c>
      <c r="I30" s="160">
        <f t="shared" ref="I30:J30" si="36">C30+F30</f>
        <v>62631</v>
      </c>
      <c r="J30" s="160">
        <f t="shared" si="36"/>
        <v>213591</v>
      </c>
      <c r="K30" s="105">
        <f t="shared" si="5"/>
        <v>29.32286473</v>
      </c>
      <c r="L30" s="39"/>
    </row>
    <row r="31" ht="15.75" customHeight="1">
      <c r="A31" s="39"/>
      <c r="B31" s="161" t="s">
        <v>313</v>
      </c>
      <c r="C31" s="159">
        <v>14499.0</v>
      </c>
      <c r="D31" s="159">
        <v>53076.0</v>
      </c>
      <c r="E31" s="105">
        <f t="shared" si="2"/>
        <v>27.31743161</v>
      </c>
      <c r="F31" s="159">
        <v>15211.0</v>
      </c>
      <c r="G31" s="159">
        <v>64468.0</v>
      </c>
      <c r="H31" s="105">
        <f t="shared" si="3"/>
        <v>23.59465161</v>
      </c>
      <c r="I31" s="160">
        <f t="shared" ref="I31:J31" si="37">C31+F31</f>
        <v>29710</v>
      </c>
      <c r="J31" s="160">
        <f t="shared" si="37"/>
        <v>117544</v>
      </c>
      <c r="K31" s="105">
        <f t="shared" si="5"/>
        <v>25.27564146</v>
      </c>
      <c r="L31" s="39"/>
    </row>
    <row r="32" ht="15.75" customHeight="1">
      <c r="A32" s="39"/>
      <c r="B32" s="162" t="s">
        <v>314</v>
      </c>
      <c r="C32" s="159">
        <v>21173.0</v>
      </c>
      <c r="D32" s="159">
        <v>61193.0</v>
      </c>
      <c r="E32" s="105">
        <f t="shared" si="2"/>
        <v>34.60036279</v>
      </c>
      <c r="F32" s="159">
        <v>26047.0</v>
      </c>
      <c r="G32" s="159">
        <v>93671.0</v>
      </c>
      <c r="H32" s="105">
        <f t="shared" si="3"/>
        <v>27.80689861</v>
      </c>
      <c r="I32" s="160">
        <f t="shared" ref="I32:J32" si="38">C32+F32</f>
        <v>47220</v>
      </c>
      <c r="J32" s="160">
        <f t="shared" si="38"/>
        <v>154864</v>
      </c>
      <c r="K32" s="105">
        <f t="shared" si="5"/>
        <v>30.49126976</v>
      </c>
      <c r="L32" s="39"/>
    </row>
    <row r="33" ht="15.75" customHeight="1">
      <c r="A33" s="39"/>
      <c r="B33" s="162" t="s">
        <v>333</v>
      </c>
      <c r="C33" s="159">
        <v>34441.0</v>
      </c>
      <c r="D33" s="159">
        <v>87371.0</v>
      </c>
      <c r="E33" s="105">
        <f t="shared" si="2"/>
        <v>39.41925811</v>
      </c>
      <c r="F33" s="159">
        <v>42283.0</v>
      </c>
      <c r="G33" s="159">
        <v>129098.0</v>
      </c>
      <c r="H33" s="105">
        <f t="shared" si="3"/>
        <v>32.75263753</v>
      </c>
      <c r="I33" s="160">
        <f t="shared" ref="I33:J33" si="39">C33+F33</f>
        <v>76724</v>
      </c>
      <c r="J33" s="160">
        <f t="shared" si="39"/>
        <v>216469</v>
      </c>
      <c r="K33" s="105">
        <f t="shared" si="5"/>
        <v>35.44341222</v>
      </c>
      <c r="L33" s="39"/>
    </row>
    <row r="34" ht="15.75" customHeight="1">
      <c r="A34" s="39"/>
      <c r="B34" s="162" t="s">
        <v>334</v>
      </c>
      <c r="C34" s="159">
        <v>24487.0</v>
      </c>
      <c r="D34" s="159">
        <v>54901.0</v>
      </c>
      <c r="E34" s="105">
        <f t="shared" si="2"/>
        <v>44.60210197</v>
      </c>
      <c r="F34" s="159">
        <v>32555.0</v>
      </c>
      <c r="G34" s="159">
        <v>84314.0</v>
      </c>
      <c r="H34" s="105">
        <f t="shared" si="3"/>
        <v>38.61161847</v>
      </c>
      <c r="I34" s="160">
        <f t="shared" ref="I34:J34" si="40">C34+F34</f>
        <v>57042</v>
      </c>
      <c r="J34" s="160">
        <f t="shared" si="40"/>
        <v>139215</v>
      </c>
      <c r="K34" s="105">
        <f t="shared" si="5"/>
        <v>40.97403297</v>
      </c>
      <c r="L34" s="39"/>
    </row>
    <row r="35" ht="15.75" customHeight="1">
      <c r="A35" s="60"/>
      <c r="B35" s="143" t="s">
        <v>335</v>
      </c>
      <c r="C35" s="163">
        <f t="shared" ref="C35:D35" si="41">SUM(C30:C34)</f>
        <v>133695</v>
      </c>
      <c r="D35" s="163">
        <f t="shared" si="41"/>
        <v>385273</v>
      </c>
      <c r="E35" s="112">
        <f t="shared" si="2"/>
        <v>34.7013676</v>
      </c>
      <c r="F35" s="163">
        <f t="shared" ref="F35:G35" si="42">SUM(F30:F34)</f>
        <v>139632</v>
      </c>
      <c r="G35" s="163">
        <f t="shared" si="42"/>
        <v>456410</v>
      </c>
      <c r="H35" s="112">
        <f t="shared" si="3"/>
        <v>30.59354528</v>
      </c>
      <c r="I35" s="163">
        <f t="shared" ref="I35:J35" si="43">C35+F35</f>
        <v>273327</v>
      </c>
      <c r="J35" s="163">
        <f t="shared" si="43"/>
        <v>841683</v>
      </c>
      <c r="K35" s="112">
        <f t="shared" si="5"/>
        <v>32.47386486</v>
      </c>
      <c r="L35" s="39"/>
    </row>
    <row r="36" ht="15.75" customHeight="1">
      <c r="A36" s="39" t="s">
        <v>91</v>
      </c>
      <c r="B36" s="39"/>
      <c r="C36" s="39"/>
      <c r="D36" s="39" t="s">
        <v>321</v>
      </c>
      <c r="E36" s="39" t="s">
        <v>321</v>
      </c>
      <c r="F36" s="39" t="s">
        <v>321</v>
      </c>
      <c r="G36" s="39" t="s">
        <v>321</v>
      </c>
      <c r="H36" s="39" t="s">
        <v>321</v>
      </c>
      <c r="I36" s="39"/>
      <c r="J36" s="39"/>
      <c r="K36" s="39"/>
      <c r="L36" s="39"/>
      <c r="M36" s="39"/>
      <c r="N36" s="39"/>
      <c r="O36" s="39"/>
      <c r="P36" s="39"/>
      <c r="Q36" s="39"/>
      <c r="R36" s="39"/>
    </row>
    <row r="37" ht="15.75" customHeight="1">
      <c r="A37" s="39" t="s">
        <v>340</v>
      </c>
      <c r="B37" s="39"/>
      <c r="C37" s="39"/>
      <c r="D37" s="39"/>
      <c r="E37" s="39"/>
      <c r="F37" s="39"/>
      <c r="G37" s="39"/>
      <c r="H37" s="39"/>
      <c r="I37" s="39"/>
      <c r="J37" s="39"/>
      <c r="K37" s="39"/>
      <c r="L37" s="39"/>
      <c r="M37" s="39"/>
      <c r="N37" s="39"/>
      <c r="O37" s="39"/>
      <c r="P37" s="39"/>
      <c r="Q37" s="39"/>
      <c r="R37" s="39"/>
    </row>
    <row r="38" ht="15.75" customHeight="1">
      <c r="A38" s="115" t="s">
        <v>341</v>
      </c>
      <c r="B38" s="115"/>
      <c r="C38" s="115"/>
      <c r="D38" s="115"/>
      <c r="E38" s="115"/>
      <c r="F38" s="115"/>
      <c r="G38" s="115"/>
      <c r="H38" s="115"/>
      <c r="I38" s="115"/>
      <c r="J38" s="115"/>
      <c r="K38" s="115"/>
      <c r="L38" s="39"/>
      <c r="M38" s="39"/>
      <c r="N38" s="39"/>
      <c r="O38" s="39"/>
      <c r="P38" s="39"/>
      <c r="Q38" s="39"/>
      <c r="R38" s="39"/>
    </row>
    <row r="39" ht="15.75" customHeight="1">
      <c r="A39" s="39" t="s">
        <v>342</v>
      </c>
      <c r="B39" s="39"/>
      <c r="C39" s="39"/>
      <c r="D39" s="39"/>
      <c r="E39" s="39"/>
      <c r="F39" s="39"/>
      <c r="G39" s="39"/>
      <c r="H39" s="39"/>
      <c r="I39" s="39"/>
      <c r="J39" s="39"/>
      <c r="K39" s="39"/>
      <c r="L39" s="39"/>
      <c r="M39" s="39"/>
      <c r="N39" s="39"/>
      <c r="O39" s="39"/>
      <c r="P39" s="39"/>
      <c r="Q39" s="39"/>
      <c r="R39" s="39"/>
    </row>
    <row r="40" ht="15.75" customHeight="1">
      <c r="A40" s="39" t="s">
        <v>343</v>
      </c>
      <c r="B40" s="39"/>
      <c r="C40" s="39"/>
      <c r="D40" s="39"/>
      <c r="E40" s="39"/>
      <c r="F40" s="39"/>
      <c r="G40" s="39"/>
      <c r="H40" s="39"/>
      <c r="I40" s="39"/>
      <c r="J40" s="39"/>
      <c r="K40" s="39"/>
      <c r="L40" s="39"/>
      <c r="M40" s="39"/>
      <c r="N40" s="39"/>
      <c r="O40" s="39"/>
      <c r="P40" s="39"/>
      <c r="Q40" s="39"/>
      <c r="R40" s="39"/>
    </row>
    <row r="41" ht="15.75" customHeight="1">
      <c r="A41" s="39" t="s">
        <v>344</v>
      </c>
      <c r="B41" s="39"/>
      <c r="C41" s="39"/>
      <c r="D41" s="39"/>
      <c r="E41" s="39"/>
      <c r="F41" s="39"/>
      <c r="G41" s="39"/>
      <c r="H41" s="39"/>
      <c r="I41" s="39"/>
      <c r="J41" s="39"/>
      <c r="K41" s="39"/>
      <c r="L41" s="39"/>
      <c r="M41" s="39"/>
      <c r="N41" s="39"/>
      <c r="O41" s="39"/>
      <c r="P41" s="39"/>
      <c r="Q41" s="39"/>
      <c r="R41" s="39"/>
    </row>
    <row r="42" ht="15.75" customHeight="1">
      <c r="A42" s="39" t="s">
        <v>345</v>
      </c>
      <c r="B42" s="39"/>
      <c r="C42" s="39"/>
      <c r="D42" s="39"/>
      <c r="E42" s="39"/>
      <c r="F42" s="39"/>
      <c r="G42" s="39"/>
      <c r="H42" s="39"/>
      <c r="I42" s="39"/>
      <c r="J42" s="39"/>
      <c r="K42" s="39"/>
      <c r="L42" s="39"/>
      <c r="M42" s="39"/>
      <c r="N42" s="39"/>
      <c r="O42" s="39"/>
      <c r="P42" s="39"/>
      <c r="Q42" s="39"/>
      <c r="R42" s="39"/>
    </row>
    <row r="43" ht="15.75" customHeight="1">
      <c r="A43" s="39" t="s">
        <v>328</v>
      </c>
      <c r="B43" s="39"/>
      <c r="C43" s="39"/>
      <c r="D43" s="39"/>
      <c r="E43" s="39"/>
      <c r="F43" s="39"/>
      <c r="G43" s="39"/>
      <c r="H43" s="39"/>
      <c r="I43" s="39"/>
      <c r="J43" s="39"/>
      <c r="K43" s="39"/>
      <c r="L43" s="39"/>
      <c r="M43" s="39"/>
      <c r="N43" s="39"/>
      <c r="O43" s="39"/>
      <c r="P43" s="39"/>
      <c r="Q43" s="39"/>
      <c r="R43" s="39"/>
    </row>
    <row r="44" ht="15.75" customHeight="1">
      <c r="B44" s="39"/>
      <c r="C44" s="39"/>
      <c r="D44" s="39"/>
      <c r="E44" s="39"/>
      <c r="F44" s="39"/>
      <c r="G44" s="39"/>
      <c r="H44" s="39"/>
      <c r="I44" s="39"/>
      <c r="J44" s="39"/>
      <c r="K44" s="39"/>
      <c r="L44" s="39"/>
      <c r="M44" s="39"/>
      <c r="N44" s="39"/>
      <c r="O44" s="39"/>
      <c r="P44" s="39"/>
      <c r="Q44" s="39"/>
      <c r="R44" s="39"/>
    </row>
    <row r="45" ht="15.75" customHeight="1">
      <c r="A45" s="39" t="s">
        <v>329</v>
      </c>
      <c r="B45" s="39"/>
      <c r="C45" s="39"/>
      <c r="D45" s="39"/>
      <c r="E45" s="39"/>
      <c r="F45" s="39"/>
      <c r="G45" s="39"/>
      <c r="H45" s="39"/>
      <c r="I45" s="39"/>
      <c r="J45" s="39"/>
      <c r="K45" s="39"/>
      <c r="L45" s="39"/>
      <c r="M45" s="39"/>
      <c r="N45" s="39"/>
      <c r="O45" s="39"/>
      <c r="P45" s="39"/>
      <c r="Q45" s="39"/>
      <c r="R45" s="39"/>
    </row>
    <row r="46" ht="15.75" customHeight="1">
      <c r="A46" s="39"/>
      <c r="B46" s="39"/>
      <c r="C46" s="39"/>
      <c r="D46" s="39"/>
      <c r="E46" s="39"/>
      <c r="F46" s="39"/>
      <c r="G46" s="39"/>
      <c r="H46" s="39"/>
      <c r="I46" s="39"/>
      <c r="J46" s="39"/>
      <c r="K46" s="39"/>
      <c r="L46" s="39"/>
      <c r="M46" s="39"/>
      <c r="N46" s="39"/>
      <c r="O46" s="39"/>
      <c r="P46" s="39"/>
      <c r="Q46" s="39"/>
      <c r="R46" s="39"/>
    </row>
    <row r="47" ht="15.75" customHeight="1">
      <c r="A47" s="39"/>
      <c r="B47" s="39"/>
      <c r="C47" s="39"/>
      <c r="D47" s="39"/>
      <c r="E47" s="39"/>
      <c r="F47" s="39"/>
      <c r="G47" s="39"/>
      <c r="H47" s="39"/>
      <c r="I47" s="39"/>
      <c r="J47" s="39"/>
      <c r="K47" s="39"/>
      <c r="L47" s="39"/>
      <c r="M47" s="39"/>
      <c r="N47" s="39"/>
      <c r="O47" s="39"/>
      <c r="P47" s="39"/>
      <c r="Q47" s="39"/>
      <c r="R47" s="39"/>
    </row>
    <row r="48" ht="15.75" customHeight="1">
      <c r="A48" s="39"/>
      <c r="B48" s="39"/>
      <c r="C48" s="39"/>
      <c r="D48" s="39"/>
      <c r="E48" s="39"/>
      <c r="F48" s="39"/>
      <c r="G48" s="39"/>
      <c r="H48" s="39"/>
      <c r="I48" s="39"/>
      <c r="J48" s="39"/>
      <c r="K48" s="39"/>
      <c r="L48" s="39"/>
      <c r="M48" s="39"/>
      <c r="N48" s="39"/>
      <c r="O48" s="39"/>
      <c r="P48" s="39"/>
      <c r="Q48" s="39"/>
      <c r="R48" s="39"/>
    </row>
    <row r="49" ht="15.75" customHeight="1">
      <c r="A49" s="39"/>
      <c r="B49" s="39"/>
      <c r="C49" s="39"/>
      <c r="D49" s="39"/>
      <c r="E49" s="39"/>
      <c r="F49" s="39"/>
      <c r="G49" s="39"/>
      <c r="H49" s="39"/>
      <c r="I49" s="39"/>
      <c r="J49" s="39"/>
      <c r="K49" s="39"/>
      <c r="L49" s="39"/>
      <c r="M49" s="39"/>
      <c r="N49" s="39"/>
      <c r="O49" s="39"/>
      <c r="P49" s="39"/>
      <c r="Q49" s="39"/>
      <c r="R49" s="39"/>
    </row>
    <row r="50" ht="15.75" customHeight="1">
      <c r="A50" s="39"/>
      <c r="B50" s="39"/>
      <c r="C50" s="39"/>
      <c r="D50" s="39"/>
      <c r="E50" s="39"/>
      <c r="F50" s="39"/>
      <c r="G50" s="39"/>
      <c r="H50" s="39"/>
      <c r="I50" s="39"/>
      <c r="J50" s="39"/>
      <c r="K50" s="39"/>
      <c r="L50" s="39"/>
      <c r="M50" s="39"/>
      <c r="N50" s="39"/>
      <c r="O50" s="39"/>
      <c r="P50" s="39"/>
      <c r="Q50" s="39"/>
      <c r="R50" s="39"/>
    </row>
    <row r="51" ht="15.75" customHeight="1">
      <c r="A51" s="39"/>
      <c r="B51" s="39"/>
      <c r="C51" s="39"/>
      <c r="D51" s="39"/>
      <c r="E51" s="39"/>
      <c r="F51" s="39"/>
      <c r="G51" s="39"/>
      <c r="H51" s="39"/>
      <c r="I51" s="39"/>
      <c r="J51" s="39"/>
      <c r="K51" s="39"/>
      <c r="L51" s="39"/>
      <c r="M51" s="39"/>
      <c r="N51" s="39"/>
      <c r="O51" s="39"/>
      <c r="P51" s="39"/>
      <c r="Q51" s="39"/>
      <c r="R51" s="39"/>
    </row>
    <row r="52" ht="15.75" customHeight="1">
      <c r="A52" s="39"/>
      <c r="B52" s="39"/>
      <c r="C52" s="39"/>
      <c r="D52" s="39"/>
      <c r="E52" s="39"/>
      <c r="F52" s="39"/>
      <c r="G52" s="39"/>
      <c r="H52" s="39"/>
      <c r="I52" s="39"/>
      <c r="J52" s="39"/>
      <c r="K52" s="39"/>
      <c r="L52" s="39"/>
      <c r="M52" s="39"/>
      <c r="N52" s="39"/>
      <c r="O52" s="39"/>
      <c r="P52" s="39"/>
      <c r="Q52" s="39"/>
      <c r="R52" s="39"/>
    </row>
    <row r="53" ht="15.75" customHeight="1">
      <c r="A53" s="39"/>
      <c r="B53" s="39"/>
      <c r="C53" s="39"/>
      <c r="D53" s="39"/>
      <c r="E53" s="39"/>
      <c r="F53" s="39"/>
      <c r="G53" s="39"/>
      <c r="H53" s="39"/>
      <c r="I53" s="39"/>
      <c r="J53" s="39"/>
      <c r="K53" s="39"/>
      <c r="L53" s="39"/>
      <c r="M53" s="39"/>
      <c r="N53" s="39"/>
      <c r="O53" s="39"/>
      <c r="P53" s="39"/>
      <c r="Q53" s="39"/>
      <c r="R53" s="39"/>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H1"/>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12.43"/>
    <col customWidth="1" min="3" max="3" width="11.86"/>
    <col customWidth="1" min="4" max="4" width="15.29"/>
    <col customWidth="1" min="5" max="5" width="11.86"/>
    <col customWidth="1" min="6" max="6" width="13.0"/>
    <col customWidth="1" min="7" max="7" width="13.43"/>
    <col customWidth="1" min="8" max="8" width="12.86"/>
    <col customWidth="1" min="9" max="15" width="9.14"/>
    <col customWidth="1" min="16" max="26" width="8.86"/>
  </cols>
  <sheetData>
    <row r="1">
      <c r="A1" s="164" t="s">
        <v>346</v>
      </c>
      <c r="B1" s="76"/>
      <c r="C1" s="76"/>
      <c r="F1" s="76"/>
      <c r="G1" s="74" t="s">
        <v>50</v>
      </c>
      <c r="H1" s="35"/>
      <c r="I1" s="76"/>
      <c r="J1" s="76"/>
      <c r="K1" s="76"/>
      <c r="L1" s="76"/>
      <c r="M1" s="76"/>
      <c r="N1" s="76"/>
      <c r="O1" s="76"/>
      <c r="P1" s="76"/>
      <c r="Q1" s="76"/>
      <c r="R1" s="76"/>
      <c r="S1" s="76"/>
      <c r="T1" s="76"/>
      <c r="U1" s="76"/>
      <c r="V1" s="76"/>
      <c r="W1" s="76"/>
      <c r="X1" s="76"/>
      <c r="Y1" s="76"/>
      <c r="Z1" s="76"/>
    </row>
    <row r="2">
      <c r="A2" s="164"/>
      <c r="B2" s="76"/>
      <c r="C2" s="76"/>
      <c r="F2" s="76"/>
      <c r="G2" s="76"/>
      <c r="H2" s="76"/>
      <c r="I2" s="76"/>
      <c r="J2" s="76"/>
      <c r="K2" s="76"/>
      <c r="L2" s="76"/>
      <c r="M2" s="76"/>
      <c r="N2" s="76"/>
      <c r="O2" s="76"/>
      <c r="P2" s="76"/>
      <c r="Q2" s="76"/>
      <c r="R2" s="76"/>
      <c r="S2" s="76"/>
      <c r="T2" s="76"/>
      <c r="U2" s="76"/>
      <c r="V2" s="76"/>
      <c r="W2" s="76"/>
      <c r="X2" s="76"/>
      <c r="Y2" s="76"/>
      <c r="Z2" s="76"/>
    </row>
    <row r="3">
      <c r="A3" s="166" t="s">
        <v>347</v>
      </c>
      <c r="B3" s="166"/>
      <c r="C3" s="166"/>
      <c r="D3" s="166"/>
      <c r="E3" s="166"/>
      <c r="F3" s="166"/>
      <c r="G3" s="166"/>
      <c r="H3" s="166"/>
      <c r="P3" s="76"/>
      <c r="Q3" s="76"/>
      <c r="R3" s="76"/>
      <c r="S3" s="76"/>
      <c r="T3" s="76"/>
      <c r="U3" s="76"/>
      <c r="V3" s="76"/>
      <c r="W3" s="76"/>
      <c r="X3" s="76"/>
      <c r="Y3" s="76"/>
      <c r="Z3" s="76"/>
    </row>
    <row r="4">
      <c r="A4" s="167" t="s">
        <v>120</v>
      </c>
      <c r="B4" s="167" t="s">
        <v>121</v>
      </c>
      <c r="C4" s="168" t="s">
        <v>122</v>
      </c>
      <c r="D4" s="168"/>
      <c r="E4" s="168" t="s">
        <v>123</v>
      </c>
      <c r="F4" s="168"/>
      <c r="G4" s="168" t="s">
        <v>53</v>
      </c>
      <c r="H4" s="168"/>
      <c r="P4" s="76"/>
      <c r="Q4" s="76"/>
      <c r="R4" s="76"/>
      <c r="S4" s="76"/>
      <c r="T4" s="76"/>
      <c r="U4" s="76"/>
      <c r="V4" s="76"/>
      <c r="W4" s="76"/>
      <c r="X4" s="76"/>
      <c r="Y4" s="76"/>
      <c r="Z4" s="76"/>
    </row>
    <row r="5">
      <c r="A5" s="169"/>
      <c r="B5" s="169"/>
      <c r="C5" s="170" t="s">
        <v>348</v>
      </c>
      <c r="D5" s="170" t="s">
        <v>56</v>
      </c>
      <c r="E5" s="170" t="s">
        <v>348</v>
      </c>
      <c r="F5" s="170" t="s">
        <v>56</v>
      </c>
      <c r="G5" s="170" t="s">
        <v>348</v>
      </c>
      <c r="H5" s="170" t="s">
        <v>56</v>
      </c>
      <c r="P5" s="76"/>
      <c r="Q5" s="76"/>
      <c r="R5" s="76"/>
      <c r="S5" s="76"/>
      <c r="T5" s="76"/>
      <c r="U5" s="76"/>
      <c r="V5" s="76"/>
      <c r="W5" s="76"/>
      <c r="X5" s="76"/>
      <c r="Y5" s="76"/>
      <c r="Z5" s="76"/>
    </row>
    <row r="6">
      <c r="A6" s="102" t="s">
        <v>124</v>
      </c>
      <c r="B6" s="171" t="s">
        <v>125</v>
      </c>
      <c r="C6" s="159">
        <v>12415.0</v>
      </c>
      <c r="D6" s="172">
        <v>0.5216158621640062</v>
      </c>
      <c r="E6" s="159">
        <v>8009.0</v>
      </c>
      <c r="F6" s="173">
        <v>0.355136059368781</v>
      </c>
      <c r="G6" s="174">
        <v>20424.0</v>
      </c>
      <c r="H6" s="172">
        <v>0.44061911040848306</v>
      </c>
      <c r="P6" s="76"/>
      <c r="Q6" s="76"/>
      <c r="R6" s="76"/>
      <c r="S6" s="76"/>
      <c r="T6" s="76"/>
      <c r="U6" s="76"/>
      <c r="V6" s="76"/>
      <c r="W6" s="76"/>
      <c r="X6" s="76"/>
      <c r="Y6" s="76"/>
      <c r="Z6" s="76"/>
    </row>
    <row r="7">
      <c r="A7" s="171"/>
      <c r="B7" s="171" t="s">
        <v>349</v>
      </c>
      <c r="C7" s="159">
        <v>3226.0</v>
      </c>
      <c r="D7" s="172">
        <v>0.1258126538046043</v>
      </c>
      <c r="E7" s="159">
        <v>4711.0</v>
      </c>
      <c r="F7" s="173">
        <v>0.18936775048316715</v>
      </c>
      <c r="G7" s="174">
        <v>7937.0</v>
      </c>
      <c r="H7" s="172">
        <v>0.15710976622177636</v>
      </c>
      <c r="P7" s="76"/>
      <c r="Q7" s="76"/>
      <c r="R7" s="76"/>
      <c r="S7" s="76"/>
      <c r="T7" s="76"/>
      <c r="U7" s="76"/>
      <c r="V7" s="76"/>
      <c r="W7" s="76"/>
      <c r="X7" s="76"/>
      <c r="Y7" s="76"/>
      <c r="Z7" s="76"/>
    </row>
    <row r="8">
      <c r="A8" s="171"/>
      <c r="B8" s="171" t="s">
        <v>350</v>
      </c>
      <c r="C8" s="159">
        <v>3074.0</v>
      </c>
      <c r="D8" s="172">
        <v>0.12131171348651601</v>
      </c>
      <c r="E8" s="159">
        <v>5459.0</v>
      </c>
      <c r="F8" s="173">
        <v>0.21297796171624578</v>
      </c>
      <c r="G8" s="174">
        <v>8533.0</v>
      </c>
      <c r="H8" s="172">
        <v>0.16740747367545433</v>
      </c>
      <c r="P8" s="76"/>
      <c r="Q8" s="76"/>
      <c r="R8" s="76"/>
      <c r="S8" s="76"/>
      <c r="T8" s="76"/>
      <c r="U8" s="76"/>
      <c r="V8" s="76"/>
      <c r="W8" s="76"/>
      <c r="X8" s="76"/>
      <c r="Y8" s="76"/>
      <c r="Z8" s="76"/>
    </row>
    <row r="9">
      <c r="A9" s="171"/>
      <c r="B9" s="171" t="s">
        <v>351</v>
      </c>
      <c r="C9" s="159">
        <v>3627.0</v>
      </c>
      <c r="D9" s="172">
        <v>0.15771485224288173</v>
      </c>
      <c r="E9" s="159">
        <v>6941.0</v>
      </c>
      <c r="F9" s="173">
        <v>0.29041962518671627</v>
      </c>
      <c r="G9" s="174">
        <v>10568.0</v>
      </c>
      <c r="H9" s="172">
        <v>0.22534442428209844</v>
      </c>
      <c r="P9" s="76"/>
      <c r="Q9" s="76"/>
      <c r="R9" s="76"/>
      <c r="S9" s="76"/>
      <c r="T9" s="76"/>
      <c r="U9" s="76"/>
      <c r="V9" s="76"/>
      <c r="W9" s="76"/>
      <c r="X9" s="76"/>
      <c r="Y9" s="76"/>
      <c r="Z9" s="76"/>
    </row>
    <row r="10">
      <c r="A10" s="171"/>
      <c r="B10" s="171" t="s">
        <v>352</v>
      </c>
      <c r="C10" s="159">
        <v>4471.0</v>
      </c>
      <c r="D10" s="172">
        <v>0.26202234837896016</v>
      </c>
      <c r="E10" s="159">
        <v>8291.0</v>
      </c>
      <c r="F10" s="173">
        <v>0.4664749605175728</v>
      </c>
      <c r="G10" s="174">
        <v>12762.0</v>
      </c>
      <c r="H10" s="172">
        <v>0.36633296169951857</v>
      </c>
      <c r="P10" s="76"/>
      <c r="Q10" s="76"/>
      <c r="R10" s="76"/>
      <c r="S10" s="76"/>
      <c r="T10" s="76"/>
      <c r="U10" s="76"/>
      <c r="V10" s="76"/>
      <c r="W10" s="76"/>
      <c r="X10" s="76"/>
      <c r="Y10" s="76"/>
      <c r="Z10" s="76"/>
    </row>
    <row r="11">
      <c r="A11" s="171"/>
      <c r="B11" s="171" t="s">
        <v>153</v>
      </c>
      <c r="C11" s="159">
        <v>2169.0</v>
      </c>
      <c r="D11" s="172">
        <v>0.30226931931569234</v>
      </c>
      <c r="E11" s="159">
        <v>3771.0</v>
      </c>
      <c r="F11" s="173">
        <v>0.4089099205385336</v>
      </c>
      <c r="G11" s="174">
        <v>5940.0</v>
      </c>
      <c r="H11" s="172">
        <v>0.3622437156203881</v>
      </c>
      <c r="P11" s="76"/>
      <c r="Q11" s="76"/>
      <c r="R11" s="76"/>
      <c r="S11" s="76"/>
      <c r="T11" s="76"/>
      <c r="U11" s="76"/>
      <c r="V11" s="76"/>
      <c r="W11" s="76"/>
      <c r="X11" s="76"/>
      <c r="Y11" s="76"/>
      <c r="Z11" s="76"/>
    </row>
    <row r="12">
      <c r="A12" s="175"/>
      <c r="B12" s="175" t="s">
        <v>353</v>
      </c>
      <c r="C12" s="176">
        <v>28982.0</v>
      </c>
      <c r="D12" s="177">
        <v>0.24</v>
      </c>
      <c r="E12" s="176">
        <v>37182.0</v>
      </c>
      <c r="F12" s="177">
        <v>0.29</v>
      </c>
      <c r="G12" s="178">
        <v>66164.0</v>
      </c>
      <c r="H12" s="177">
        <v>0.27</v>
      </c>
      <c r="P12" s="76"/>
      <c r="Q12" s="76"/>
      <c r="R12" s="76"/>
      <c r="S12" s="76"/>
      <c r="T12" s="76"/>
      <c r="U12" s="76"/>
      <c r="V12" s="76"/>
      <c r="W12" s="76"/>
      <c r="X12" s="76"/>
      <c r="Y12" s="76"/>
      <c r="Z12" s="76"/>
    </row>
    <row r="13">
      <c r="A13" s="102" t="s">
        <v>217</v>
      </c>
      <c r="B13" s="171" t="s">
        <v>125</v>
      </c>
      <c r="C13" s="160">
        <v>11334.0</v>
      </c>
      <c r="D13" s="179">
        <v>0.4701540922363182</v>
      </c>
      <c r="E13" s="160">
        <v>7556.0</v>
      </c>
      <c r="F13" s="179">
        <v>0.3311056589006994</v>
      </c>
      <c r="G13" s="160">
        <v>18890.0</v>
      </c>
      <c r="H13" s="179">
        <v>0.4025358265409408</v>
      </c>
      <c r="P13" s="76"/>
      <c r="Q13" s="76"/>
      <c r="R13" s="76"/>
      <c r="S13" s="76"/>
      <c r="T13" s="76"/>
      <c r="U13" s="76"/>
      <c r="V13" s="76"/>
      <c r="W13" s="76"/>
      <c r="X13" s="76"/>
      <c r="Y13" s="76"/>
      <c r="Z13" s="76"/>
    </row>
    <row r="14">
      <c r="A14" s="39"/>
      <c r="B14" s="171" t="s">
        <v>349</v>
      </c>
      <c r="C14" s="160">
        <v>2968.0</v>
      </c>
      <c r="D14" s="179">
        <v>0.11435000038527628</v>
      </c>
      <c r="E14" s="160">
        <v>4245.0</v>
      </c>
      <c r="F14" s="179">
        <v>0.1689782923599122</v>
      </c>
      <c r="G14" s="160">
        <v>7213.0</v>
      </c>
      <c r="H14" s="179">
        <v>0.14121824376034836</v>
      </c>
      <c r="P14" s="76"/>
      <c r="Q14" s="76"/>
      <c r="R14" s="76"/>
      <c r="S14" s="76"/>
      <c r="T14" s="76"/>
      <c r="U14" s="76"/>
      <c r="V14" s="76"/>
      <c r="W14" s="76"/>
      <c r="X14" s="76"/>
      <c r="Y14" s="76"/>
      <c r="Z14" s="76"/>
    </row>
    <row r="15">
      <c r="A15" s="39"/>
      <c r="B15" s="171" t="s">
        <v>350</v>
      </c>
      <c r="C15" s="160">
        <v>2900.0</v>
      </c>
      <c r="D15" s="179">
        <v>0.11275425598715379</v>
      </c>
      <c r="E15" s="160">
        <v>4957.0</v>
      </c>
      <c r="F15" s="179">
        <v>0.190083085136285</v>
      </c>
      <c r="G15" s="160">
        <v>7857.0</v>
      </c>
      <c r="H15" s="179">
        <v>0.1516862132155624</v>
      </c>
      <c r="P15" s="76"/>
      <c r="Q15" s="76"/>
      <c r="R15" s="76"/>
      <c r="S15" s="76"/>
      <c r="T15" s="76"/>
      <c r="U15" s="76"/>
      <c r="V15" s="76"/>
      <c r="W15" s="76"/>
      <c r="X15" s="76"/>
      <c r="Y15" s="76"/>
      <c r="Z15" s="76"/>
    </row>
    <row r="16">
      <c r="A16" s="39"/>
      <c r="B16" s="171" t="s">
        <v>351</v>
      </c>
      <c r="C16" s="160">
        <v>3506.0</v>
      </c>
      <c r="D16" s="179">
        <v>0.1511683207079472</v>
      </c>
      <c r="E16" s="160">
        <v>6275.0</v>
      </c>
      <c r="F16" s="179">
        <v>0.2602479634300806</v>
      </c>
      <c r="G16" s="160">
        <v>9781.0</v>
      </c>
      <c r="H16" s="179">
        <v>0.20676762857337946</v>
      </c>
      <c r="P16" s="76"/>
      <c r="Q16" s="76"/>
      <c r="R16" s="76"/>
      <c r="S16" s="76"/>
      <c r="T16" s="76"/>
      <c r="U16" s="76"/>
      <c r="V16" s="76"/>
      <c r="W16" s="76"/>
      <c r="X16" s="76"/>
      <c r="Y16" s="76"/>
      <c r="Z16" s="76"/>
    </row>
    <row r="17">
      <c r="A17" s="39"/>
      <c r="B17" s="171" t="s">
        <v>352</v>
      </c>
      <c r="C17" s="160">
        <v>4270.0</v>
      </c>
      <c r="D17" s="179">
        <v>0.24389686646789357</v>
      </c>
      <c r="E17" s="160">
        <v>7999.0</v>
      </c>
      <c r="F17" s="179">
        <v>0.4365391867458866</v>
      </c>
      <c r="G17" s="160">
        <v>12269.0</v>
      </c>
      <c r="H17" s="179">
        <v>0.3424123253924597</v>
      </c>
      <c r="P17" s="76"/>
      <c r="Q17" s="76"/>
      <c r="R17" s="76"/>
      <c r="S17" s="76"/>
      <c r="T17" s="76"/>
      <c r="U17" s="76"/>
      <c r="V17" s="76"/>
      <c r="W17" s="76"/>
      <c r="X17" s="76"/>
      <c r="Y17" s="76"/>
      <c r="Z17" s="76"/>
    </row>
    <row r="18">
      <c r="A18" s="39"/>
      <c r="B18" s="171" t="s">
        <v>153</v>
      </c>
      <c r="C18" s="160">
        <v>2257.0</v>
      </c>
      <c r="D18" s="179">
        <v>0.3038384338791297</v>
      </c>
      <c r="E18" s="160">
        <v>3807.0</v>
      </c>
      <c r="F18" s="179">
        <v>0.4023879032070538</v>
      </c>
      <c r="G18" s="160">
        <v>6064.0</v>
      </c>
      <c r="H18" s="179">
        <v>0.35904367910826435</v>
      </c>
      <c r="P18" s="76"/>
      <c r="Q18" s="76"/>
      <c r="R18" s="76"/>
      <c r="S18" s="76"/>
      <c r="T18" s="76"/>
      <c r="U18" s="76"/>
      <c r="V18" s="76"/>
      <c r="W18" s="76"/>
      <c r="X18" s="76"/>
      <c r="Y18" s="76"/>
      <c r="Z18" s="76"/>
    </row>
    <row r="19">
      <c r="A19" s="44"/>
      <c r="B19" s="175" t="s">
        <v>354</v>
      </c>
      <c r="C19" s="163">
        <v>27235.0</v>
      </c>
      <c r="D19" s="177">
        <v>0.22</v>
      </c>
      <c r="E19" s="163">
        <v>34839.0</v>
      </c>
      <c r="F19" s="177">
        <v>0.27</v>
      </c>
      <c r="G19" s="163">
        <v>62074.0</v>
      </c>
      <c r="H19" s="177">
        <v>0.24</v>
      </c>
      <c r="P19" s="76"/>
      <c r="Q19" s="76"/>
      <c r="R19" s="76"/>
      <c r="S19" s="76"/>
      <c r="T19" s="76"/>
      <c r="U19" s="76"/>
      <c r="V19" s="76"/>
      <c r="W19" s="76"/>
      <c r="X19" s="76"/>
      <c r="Y19" s="76"/>
      <c r="Z19" s="76"/>
    </row>
    <row r="20">
      <c r="A20" s="102" t="s">
        <v>355</v>
      </c>
      <c r="B20" s="171" t="s">
        <v>125</v>
      </c>
      <c r="C20" s="174">
        <v>6159.0</v>
      </c>
      <c r="D20" s="172">
        <v>0.25282586992788364</v>
      </c>
      <c r="E20" s="160">
        <v>4069.0</v>
      </c>
      <c r="F20" s="179">
        <v>0.1764096623417613</v>
      </c>
      <c r="G20" s="160">
        <v>10228.0</v>
      </c>
      <c r="H20" s="179">
        <v>0.21566106716804845</v>
      </c>
      <c r="P20" s="76"/>
      <c r="Q20" s="76"/>
      <c r="R20" s="76"/>
      <c r="S20" s="76"/>
      <c r="T20" s="76"/>
      <c r="U20" s="76"/>
      <c r="V20" s="76"/>
      <c r="W20" s="76"/>
      <c r="X20" s="76"/>
      <c r="Y20" s="76"/>
      <c r="Z20" s="76"/>
    </row>
    <row r="21" ht="15.75" customHeight="1">
      <c r="A21" s="39"/>
      <c r="B21" s="171" t="s">
        <v>349</v>
      </c>
      <c r="C21" s="174">
        <v>1667.0</v>
      </c>
      <c r="D21" s="172">
        <v>0.06344552191458565</v>
      </c>
      <c r="E21" s="160">
        <v>2309.0</v>
      </c>
      <c r="F21" s="179">
        <v>0.09132535676810281</v>
      </c>
      <c r="G21" s="160">
        <v>3976.0</v>
      </c>
      <c r="H21" s="179">
        <v>0.07711742213681205</v>
      </c>
      <c r="P21" s="76"/>
      <c r="Q21" s="76"/>
      <c r="R21" s="76"/>
      <c r="S21" s="76"/>
      <c r="T21" s="76"/>
      <c r="U21" s="76"/>
      <c r="V21" s="76"/>
      <c r="W21" s="76"/>
      <c r="X21" s="76"/>
      <c r="Y21" s="76"/>
      <c r="Z21" s="76"/>
    </row>
    <row r="22" ht="15.75" customHeight="1">
      <c r="A22" s="39"/>
      <c r="B22" s="171" t="s">
        <v>350</v>
      </c>
      <c r="C22" s="174">
        <v>1549.0</v>
      </c>
      <c r="D22" s="172">
        <v>0.059288257671590516</v>
      </c>
      <c r="E22" s="160">
        <v>2658.0</v>
      </c>
      <c r="F22" s="179">
        <v>0.09996570025634546</v>
      </c>
      <c r="G22" s="160">
        <v>4207.0</v>
      </c>
      <c r="H22" s="179">
        <v>0.07980543181529756</v>
      </c>
      <c r="P22" s="76"/>
      <c r="Q22" s="76"/>
      <c r="R22" s="76"/>
      <c r="S22" s="76"/>
      <c r="T22" s="76"/>
      <c r="U22" s="76"/>
      <c r="V22" s="76"/>
      <c r="W22" s="76"/>
      <c r="X22" s="76"/>
      <c r="Y22" s="76"/>
      <c r="Z22" s="76"/>
    </row>
    <row r="23" ht="15.75" customHeight="1">
      <c r="A23" s="39"/>
      <c r="B23" s="171" t="s">
        <v>351</v>
      </c>
      <c r="C23" s="174">
        <v>1870.0</v>
      </c>
      <c r="D23" s="172">
        <v>0.08010592830990627</v>
      </c>
      <c r="E23" s="160">
        <v>3355.0</v>
      </c>
      <c r="F23" s="179">
        <v>0.13810647989017344</v>
      </c>
      <c r="G23" s="160">
        <v>5225.0</v>
      </c>
      <c r="H23" s="179">
        <v>0.10968378741371718</v>
      </c>
      <c r="P23" s="76"/>
      <c r="Q23" s="76"/>
      <c r="R23" s="76"/>
      <c r="S23" s="76"/>
      <c r="T23" s="76"/>
      <c r="U23" s="76"/>
      <c r="V23" s="76"/>
      <c r="W23" s="76"/>
      <c r="X23" s="76"/>
      <c r="Y23" s="76"/>
      <c r="Z23" s="76"/>
    </row>
    <row r="24" ht="15.75" customHeight="1">
      <c r="A24" s="39"/>
      <c r="B24" s="171" t="s">
        <v>352</v>
      </c>
      <c r="C24" s="174">
        <v>2284.0</v>
      </c>
      <c r="D24" s="172">
        <v>0.12740438117114972</v>
      </c>
      <c r="E24" s="160">
        <v>4107.0</v>
      </c>
      <c r="F24" s="179">
        <v>0.21788642212669246</v>
      </c>
      <c r="G24" s="160">
        <v>6391.0</v>
      </c>
      <c r="H24" s="179">
        <v>0.17377973506951733</v>
      </c>
      <c r="P24" s="76"/>
      <c r="Q24" s="76"/>
      <c r="R24" s="76"/>
      <c r="S24" s="76"/>
      <c r="T24" s="76"/>
      <c r="U24" s="76"/>
      <c r="V24" s="76"/>
      <c r="W24" s="76"/>
      <c r="X24" s="76"/>
      <c r="Y24" s="76"/>
      <c r="Z24" s="76"/>
    </row>
    <row r="25" ht="15.75" customHeight="1">
      <c r="A25" s="39"/>
      <c r="B25" s="171" t="s">
        <v>153</v>
      </c>
      <c r="C25" s="174">
        <v>1097.0</v>
      </c>
      <c r="D25" s="172">
        <v>0.14135195347884294</v>
      </c>
      <c r="E25" s="160">
        <v>1901.0</v>
      </c>
      <c r="F25" s="179">
        <v>0.19430515210178687</v>
      </c>
      <c r="G25" s="160">
        <v>2998.0</v>
      </c>
      <c r="H25" s="179">
        <v>0.17088122386979285</v>
      </c>
      <c r="P25" s="76"/>
      <c r="Q25" s="76"/>
      <c r="R25" s="76"/>
      <c r="S25" s="76"/>
      <c r="T25" s="76"/>
      <c r="U25" s="76"/>
      <c r="V25" s="76"/>
      <c r="W25" s="76"/>
      <c r="X25" s="76"/>
      <c r="Y25" s="76"/>
      <c r="Z25" s="76"/>
    </row>
    <row r="26" ht="15.75" customHeight="1">
      <c r="A26" s="44"/>
      <c r="B26" s="175" t="s">
        <v>356</v>
      </c>
      <c r="C26" s="178">
        <v>14626.0</v>
      </c>
      <c r="D26" s="177">
        <v>0.12</v>
      </c>
      <c r="E26" s="163">
        <v>18399.0</v>
      </c>
      <c r="F26" s="180">
        <v>0.14</v>
      </c>
      <c r="G26" s="163">
        <v>33025.0</v>
      </c>
      <c r="H26" s="180">
        <v>0.13</v>
      </c>
      <c r="P26" s="76"/>
      <c r="Q26" s="76"/>
      <c r="R26" s="76"/>
      <c r="S26" s="76"/>
      <c r="T26" s="76"/>
      <c r="U26" s="76"/>
      <c r="V26" s="76"/>
      <c r="W26" s="76"/>
      <c r="X26" s="76"/>
      <c r="Y26" s="76"/>
      <c r="Z26" s="76"/>
    </row>
    <row r="27" ht="15.75" customHeight="1">
      <c r="A27" s="102" t="s">
        <v>164</v>
      </c>
      <c r="B27" s="171" t="s">
        <v>125</v>
      </c>
      <c r="C27" s="160">
        <v>3649.0</v>
      </c>
      <c r="D27" s="179">
        <v>0.15708021077762238</v>
      </c>
      <c r="E27" s="160">
        <v>2426.0</v>
      </c>
      <c r="F27" s="179">
        <v>0.09890273409392498</v>
      </c>
      <c r="G27" s="160">
        <v>6075.0</v>
      </c>
      <c r="H27" s="179">
        <v>0.12720030352190945</v>
      </c>
      <c r="P27" s="76"/>
      <c r="Q27" s="76"/>
      <c r="R27" s="76"/>
      <c r="S27" s="76"/>
      <c r="T27" s="76"/>
      <c r="U27" s="76"/>
      <c r="V27" s="76"/>
      <c r="W27" s="76"/>
      <c r="X27" s="76"/>
      <c r="Y27" s="76"/>
      <c r="Z27" s="76"/>
    </row>
    <row r="28" ht="15.75" customHeight="1">
      <c r="A28" s="39"/>
      <c r="B28" s="171" t="s">
        <v>349</v>
      </c>
      <c r="C28" s="160">
        <v>928.0</v>
      </c>
      <c r="D28" s="179">
        <v>0.0370965846357779</v>
      </c>
      <c r="E28" s="160">
        <v>1193.0</v>
      </c>
      <c r="F28" s="179">
        <v>0.045764395837089494</v>
      </c>
      <c r="G28" s="160">
        <v>2121.0</v>
      </c>
      <c r="H28" s="179">
        <v>0.041519784637405625</v>
      </c>
      <c r="P28" s="76"/>
      <c r="Q28" s="76"/>
      <c r="R28" s="76"/>
      <c r="S28" s="76"/>
      <c r="T28" s="76"/>
      <c r="U28" s="76"/>
      <c r="V28" s="76"/>
      <c r="W28" s="76"/>
      <c r="X28" s="76"/>
      <c r="Y28" s="76"/>
      <c r="Z28" s="76"/>
    </row>
    <row r="29" ht="15.75" customHeight="1">
      <c r="A29" s="39"/>
      <c r="B29" s="171" t="s">
        <v>350</v>
      </c>
      <c r="C29" s="160">
        <v>815.0</v>
      </c>
      <c r="D29" s="179">
        <v>0.030007253286990842</v>
      </c>
      <c r="E29" s="160">
        <v>1365.0</v>
      </c>
      <c r="F29" s="179">
        <v>0.05128108798557367</v>
      </c>
      <c r="G29" s="160">
        <v>2180.0</v>
      </c>
      <c r="H29" s="179">
        <v>0.040536947195977543</v>
      </c>
      <c r="P29" s="76"/>
      <c r="Q29" s="76"/>
      <c r="R29" s="76"/>
      <c r="S29" s="76"/>
      <c r="T29" s="76"/>
      <c r="U29" s="76"/>
      <c r="V29" s="76"/>
      <c r="W29" s="76"/>
      <c r="X29" s="76"/>
      <c r="Y29" s="76"/>
      <c r="Z29" s="76"/>
    </row>
    <row r="30" ht="15.75" customHeight="1">
      <c r="A30" s="39"/>
      <c r="B30" s="171" t="s">
        <v>351</v>
      </c>
      <c r="C30" s="160">
        <v>1011.0</v>
      </c>
      <c r="D30" s="179">
        <v>0.041288208438885074</v>
      </c>
      <c r="E30" s="160">
        <v>1808.0</v>
      </c>
      <c r="F30" s="179">
        <v>0.0769724619097004</v>
      </c>
      <c r="G30" s="160">
        <v>2819.0</v>
      </c>
      <c r="H30" s="179">
        <v>0.05875936653275757</v>
      </c>
      <c r="P30" s="76"/>
      <c r="Q30" s="76"/>
      <c r="R30" s="76"/>
      <c r="S30" s="76"/>
      <c r="T30" s="76"/>
      <c r="U30" s="76"/>
      <c r="V30" s="76"/>
      <c r="W30" s="76"/>
      <c r="X30" s="76"/>
      <c r="Y30" s="76"/>
      <c r="Z30" s="76"/>
    </row>
    <row r="31" ht="15.75" customHeight="1">
      <c r="A31" s="39"/>
      <c r="B31" s="171" t="s">
        <v>352</v>
      </c>
      <c r="C31" s="160">
        <v>1333.0</v>
      </c>
      <c r="D31" s="179">
        <v>0.06820252825186124</v>
      </c>
      <c r="E31" s="160">
        <v>2400.0</v>
      </c>
      <c r="F31" s="179">
        <v>0.1299160363483417</v>
      </c>
      <c r="G31" s="160">
        <v>3733.0</v>
      </c>
      <c r="H31" s="179">
        <v>0.09818981435207347</v>
      </c>
      <c r="P31" s="76"/>
      <c r="Q31" s="76"/>
      <c r="R31" s="76"/>
      <c r="S31" s="76"/>
      <c r="T31" s="76"/>
      <c r="U31" s="76"/>
      <c r="V31" s="76"/>
      <c r="W31" s="76"/>
      <c r="X31" s="76"/>
      <c r="Y31" s="76"/>
      <c r="Z31" s="76"/>
    </row>
    <row r="32" ht="15.75" customHeight="1">
      <c r="A32" s="39"/>
      <c r="B32" s="171" t="s">
        <v>153</v>
      </c>
      <c r="C32" s="160">
        <v>671.0</v>
      </c>
      <c r="D32" s="179">
        <v>0.06600367889357768</v>
      </c>
      <c r="E32" s="160">
        <v>1140.0</v>
      </c>
      <c r="F32" s="179">
        <v>0.13985087480402478</v>
      </c>
      <c r="G32" s="160">
        <v>1811.0</v>
      </c>
      <c r="H32" s="179">
        <v>0.09886644786118737</v>
      </c>
      <c r="P32" s="76"/>
      <c r="Q32" s="76"/>
      <c r="R32" s="76"/>
      <c r="S32" s="76"/>
      <c r="T32" s="76"/>
      <c r="U32" s="76"/>
      <c r="V32" s="76"/>
      <c r="W32" s="76"/>
      <c r="X32" s="76"/>
      <c r="Y32" s="76"/>
      <c r="Z32" s="76"/>
    </row>
    <row r="33" ht="15.75" customHeight="1">
      <c r="A33" s="44"/>
      <c r="B33" s="175" t="s">
        <v>357</v>
      </c>
      <c r="C33" s="163">
        <v>8407.0</v>
      </c>
      <c r="D33" s="180">
        <v>0.07</v>
      </c>
      <c r="E33" s="163">
        <v>10332.0</v>
      </c>
      <c r="F33" s="180">
        <v>0.0811438805403749</v>
      </c>
      <c r="G33" s="163">
        <v>18739.0</v>
      </c>
      <c r="H33" s="180">
        <v>0.07293350433014222</v>
      </c>
      <c r="P33" s="76"/>
      <c r="Q33" s="76"/>
      <c r="R33" s="76"/>
      <c r="S33" s="76"/>
      <c r="T33" s="76"/>
      <c r="U33" s="76"/>
      <c r="V33" s="76"/>
      <c r="W33" s="76"/>
      <c r="X33" s="76"/>
      <c r="Y33" s="76"/>
      <c r="Z33" s="76"/>
    </row>
    <row r="34" ht="15.75" customHeight="1">
      <c r="A34" s="102" t="s">
        <v>358</v>
      </c>
      <c r="B34" s="171" t="s">
        <v>125</v>
      </c>
      <c r="C34" s="159">
        <v>2668.0</v>
      </c>
      <c r="D34" s="179">
        <v>0.10881659102254966</v>
      </c>
      <c r="E34" s="159">
        <v>1844.0</v>
      </c>
      <c r="F34" s="179">
        <v>0.07945467550262407</v>
      </c>
      <c r="G34" s="160">
        <v>4512.0</v>
      </c>
      <c r="H34" s="179">
        <v>0.09453863386645411</v>
      </c>
      <c r="P34" s="76"/>
      <c r="Q34" s="76"/>
      <c r="R34" s="76"/>
      <c r="S34" s="76"/>
      <c r="T34" s="76"/>
      <c r="U34" s="76"/>
      <c r="V34" s="76"/>
      <c r="W34" s="76"/>
      <c r="X34" s="76"/>
      <c r="Y34" s="76"/>
      <c r="Z34" s="76"/>
    </row>
    <row r="35" ht="15.75" customHeight="1">
      <c r="A35" s="39"/>
      <c r="B35" s="171" t="s">
        <v>349</v>
      </c>
      <c r="C35" s="159">
        <v>575.0</v>
      </c>
      <c r="D35" s="179">
        <v>0.02270025673003394</v>
      </c>
      <c r="E35" s="159">
        <v>759.0</v>
      </c>
      <c r="F35" s="179">
        <v>0.03129191064943289</v>
      </c>
      <c r="G35" s="160">
        <v>1334.0</v>
      </c>
      <c r="H35" s="179">
        <v>0.02690298268165866</v>
      </c>
      <c r="P35" s="76"/>
      <c r="Q35" s="76"/>
      <c r="R35" s="76"/>
      <c r="S35" s="76"/>
      <c r="T35" s="76"/>
      <c r="U35" s="76"/>
      <c r="V35" s="76"/>
      <c r="W35" s="76"/>
      <c r="X35" s="76"/>
      <c r="Y35" s="76"/>
      <c r="Z35" s="76"/>
    </row>
    <row r="36" ht="15.75" customHeight="1">
      <c r="A36" s="39"/>
      <c r="B36" s="171" t="s">
        <v>350</v>
      </c>
      <c r="C36" s="159">
        <v>513.0</v>
      </c>
      <c r="D36" s="179">
        <v>0.019114816330089403</v>
      </c>
      <c r="E36" s="159">
        <v>878.0</v>
      </c>
      <c r="F36" s="179">
        <v>0.03196023244334885</v>
      </c>
      <c r="G36" s="160">
        <v>1391.0</v>
      </c>
      <c r="H36" s="179">
        <v>0.02561248077222642</v>
      </c>
      <c r="P36" s="76"/>
      <c r="Q36" s="76"/>
      <c r="R36" s="76"/>
      <c r="S36" s="76"/>
      <c r="T36" s="76"/>
      <c r="U36" s="76"/>
      <c r="V36" s="76"/>
      <c r="W36" s="76"/>
      <c r="X36" s="76"/>
      <c r="Y36" s="76"/>
      <c r="Z36" s="76"/>
    </row>
    <row r="37" ht="15.75" customHeight="1">
      <c r="A37" s="39"/>
      <c r="B37" s="171" t="s">
        <v>351</v>
      </c>
      <c r="C37" s="159">
        <v>734.0</v>
      </c>
      <c r="D37" s="179">
        <v>0.03125966217419042</v>
      </c>
      <c r="E37" s="159">
        <v>1190.0</v>
      </c>
      <c r="F37" s="179">
        <v>0.04876557527396828</v>
      </c>
      <c r="G37" s="160">
        <v>1924.0</v>
      </c>
      <c r="H37" s="179">
        <v>0.040181107361245694</v>
      </c>
      <c r="P37" s="76"/>
      <c r="Q37" s="76"/>
      <c r="R37" s="76"/>
      <c r="S37" s="76"/>
      <c r="T37" s="76"/>
      <c r="U37" s="76"/>
      <c r="V37" s="76"/>
      <c r="W37" s="76"/>
      <c r="X37" s="76"/>
      <c r="Y37" s="76"/>
      <c r="Z37" s="76"/>
    </row>
    <row r="38" ht="15.75" customHeight="1">
      <c r="A38" s="39"/>
      <c r="B38" s="171" t="s">
        <v>352</v>
      </c>
      <c r="C38" s="159">
        <v>982.0</v>
      </c>
      <c r="D38" s="179">
        <v>0.05221276862725081</v>
      </c>
      <c r="E38" s="159">
        <v>1697.0</v>
      </c>
      <c r="F38" s="179">
        <v>0.0850415561051268</v>
      </c>
      <c r="G38" s="160">
        <v>2679.0</v>
      </c>
      <c r="H38" s="179">
        <v>0.06911299316532091</v>
      </c>
      <c r="P38" s="76"/>
      <c r="Q38" s="76"/>
      <c r="R38" s="76"/>
      <c r="S38" s="76"/>
      <c r="T38" s="76"/>
      <c r="U38" s="76"/>
      <c r="V38" s="76"/>
      <c r="W38" s="76"/>
      <c r="X38" s="76"/>
      <c r="Y38" s="76"/>
      <c r="Z38" s="76"/>
    </row>
    <row r="39" ht="15.75" customHeight="1">
      <c r="A39" s="39"/>
      <c r="B39" s="171" t="s">
        <v>153</v>
      </c>
      <c r="C39" s="159">
        <v>528.0</v>
      </c>
      <c r="D39" s="179">
        <v>0.06162846207806972</v>
      </c>
      <c r="E39" s="159">
        <v>864.0</v>
      </c>
      <c r="F39" s="179">
        <v>0.08183585092235823</v>
      </c>
      <c r="G39" s="160">
        <v>1392.0</v>
      </c>
      <c r="H39" s="179">
        <v>0.07278359064668116</v>
      </c>
      <c r="P39" s="76"/>
      <c r="Q39" s="76"/>
      <c r="R39" s="76"/>
      <c r="S39" s="76"/>
      <c r="T39" s="76"/>
      <c r="U39" s="76"/>
      <c r="V39" s="76"/>
      <c r="W39" s="76"/>
      <c r="X39" s="76"/>
      <c r="Y39" s="76"/>
      <c r="Z39" s="76"/>
    </row>
    <row r="40" ht="15.75" customHeight="1">
      <c r="A40" s="44"/>
      <c r="B40" s="175" t="s">
        <v>359</v>
      </c>
      <c r="C40" s="163">
        <f>SUM(C34:C39)</f>
        <v>6000</v>
      </c>
      <c r="D40" s="180">
        <v>0.04704328264262817</v>
      </c>
      <c r="E40" s="163">
        <f>SUM(E34:E39)</f>
        <v>7232</v>
      </c>
      <c r="F40" s="180">
        <v>0.05</v>
      </c>
      <c r="G40" s="163">
        <v>13232.0</v>
      </c>
      <c r="H40" s="180">
        <v>0.05140785732112847</v>
      </c>
      <c r="P40" s="76"/>
      <c r="Q40" s="76"/>
      <c r="R40" s="76"/>
      <c r="S40" s="76"/>
      <c r="T40" s="76"/>
      <c r="U40" s="76"/>
      <c r="V40" s="76"/>
      <c r="W40" s="76"/>
      <c r="X40" s="76"/>
      <c r="Y40" s="76"/>
      <c r="Z40" s="76"/>
    </row>
    <row r="41" ht="14.25" customHeight="1">
      <c r="A41" s="181" t="s">
        <v>195</v>
      </c>
      <c r="B41" s="181"/>
      <c r="C41" s="181"/>
      <c r="D41" s="181"/>
      <c r="E41" s="181"/>
      <c r="F41" s="181"/>
      <c r="G41" s="181"/>
      <c r="H41" s="181"/>
      <c r="P41" s="76"/>
      <c r="Q41" s="76"/>
      <c r="R41" s="76"/>
      <c r="S41" s="76"/>
      <c r="T41" s="76"/>
      <c r="U41" s="76"/>
      <c r="V41" s="76"/>
      <c r="W41" s="76"/>
      <c r="X41" s="76"/>
      <c r="Y41" s="76"/>
      <c r="Z41" s="76"/>
    </row>
    <row r="42" ht="15.75" customHeight="1">
      <c r="A42" s="182" t="s">
        <v>91</v>
      </c>
      <c r="B42" s="182"/>
      <c r="C42" s="182"/>
      <c r="D42" s="182"/>
      <c r="E42" s="182"/>
      <c r="F42" s="182"/>
      <c r="G42" s="182"/>
      <c r="H42" s="76"/>
      <c r="P42" s="76"/>
      <c r="Q42" s="76"/>
      <c r="R42" s="76"/>
      <c r="S42" s="76"/>
      <c r="T42" s="76"/>
      <c r="U42" s="76"/>
      <c r="V42" s="76"/>
      <c r="W42" s="76"/>
      <c r="X42" s="76"/>
      <c r="Y42" s="76"/>
      <c r="Z42" s="76"/>
    </row>
    <row r="43" ht="57.0" customHeight="1">
      <c r="A43" s="183" t="s">
        <v>360</v>
      </c>
      <c r="P43" s="76"/>
      <c r="Q43" s="76"/>
      <c r="R43" s="76"/>
      <c r="S43" s="76"/>
      <c r="T43" s="76"/>
      <c r="U43" s="76"/>
      <c r="V43" s="76"/>
      <c r="W43" s="76"/>
      <c r="X43" s="76"/>
      <c r="Y43" s="76"/>
      <c r="Z43" s="76"/>
    </row>
    <row r="44" ht="15.75" customHeight="1">
      <c r="A44" s="182" t="s">
        <v>361</v>
      </c>
      <c r="B44" s="182"/>
      <c r="C44" s="182"/>
      <c r="D44" s="182"/>
      <c r="E44" s="182"/>
      <c r="F44" s="182"/>
      <c r="G44" s="182"/>
      <c r="H44" s="76"/>
      <c r="P44" s="76"/>
      <c r="Q44" s="76"/>
      <c r="R44" s="76"/>
      <c r="S44" s="76"/>
      <c r="T44" s="76"/>
      <c r="U44" s="76"/>
      <c r="V44" s="76"/>
      <c r="W44" s="76"/>
      <c r="X44" s="76"/>
      <c r="Y44" s="76"/>
      <c r="Z44" s="76"/>
    </row>
    <row r="45" ht="15.75" customHeight="1">
      <c r="A45" s="182" t="s">
        <v>362</v>
      </c>
      <c r="B45" s="182"/>
      <c r="C45" s="182"/>
      <c r="D45" s="182"/>
      <c r="E45" s="182"/>
      <c r="F45" s="182"/>
      <c r="G45" s="182"/>
      <c r="H45" s="182"/>
      <c r="J45" s="76"/>
      <c r="K45" s="76"/>
      <c r="L45" s="76"/>
      <c r="M45" s="76"/>
      <c r="N45" s="76"/>
      <c r="O45" s="76"/>
      <c r="P45" s="76"/>
      <c r="Q45" s="76"/>
      <c r="R45" s="76"/>
      <c r="S45" s="76"/>
      <c r="T45" s="76"/>
      <c r="U45" s="76"/>
      <c r="V45" s="76"/>
      <c r="W45" s="76"/>
      <c r="X45" s="76"/>
      <c r="Y45" s="76"/>
      <c r="Z45" s="76"/>
    </row>
    <row r="46" ht="15.75" customHeight="1">
      <c r="A46" s="39" t="s">
        <v>363</v>
      </c>
      <c r="B46" s="39"/>
      <c r="C46" s="39"/>
      <c r="D46" s="39"/>
      <c r="E46" s="39"/>
      <c r="F46" s="39"/>
      <c r="G46" s="39"/>
      <c r="H46" s="39"/>
      <c r="I46" s="76"/>
      <c r="J46" s="76"/>
      <c r="K46" s="76"/>
      <c r="L46" s="76"/>
      <c r="M46" s="76"/>
      <c r="N46" s="76"/>
      <c r="O46" s="76"/>
      <c r="P46" s="76"/>
      <c r="Q46" s="76"/>
      <c r="R46" s="76"/>
      <c r="S46" s="76"/>
      <c r="T46" s="76"/>
      <c r="U46" s="76"/>
      <c r="V46" s="76"/>
      <c r="W46" s="76"/>
      <c r="X46" s="76"/>
      <c r="Y46" s="76"/>
      <c r="Z46" s="76"/>
    </row>
    <row r="47" ht="15.75" customHeight="1">
      <c r="A47" s="39" t="s">
        <v>364</v>
      </c>
      <c r="B47" s="39"/>
      <c r="C47" s="39"/>
      <c r="D47" s="39"/>
      <c r="E47" s="39"/>
      <c r="F47" s="39"/>
      <c r="G47" s="39"/>
      <c r="H47" s="39"/>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39" t="s">
        <v>365</v>
      </c>
      <c r="B49" s="76"/>
      <c r="C49" s="76"/>
      <c r="D49" s="76"/>
      <c r="E49" s="76"/>
      <c r="F49" s="76"/>
      <c r="G49" s="76"/>
      <c r="H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2">
    <mergeCell ref="G1:H1"/>
    <mergeCell ref="A43:H4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2022-11-29T22:53:26Z</dcterms:created>
  <dc:creator>AIHW</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0x010100B4A1F787F0C441AC878A307E051D262E0036184A93BC117049AA18FFE3F0AC4E0D</vt:lpwstr>
  </property>
</Properties>
</file>