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nteb\Desktop\"/>
    </mc:Choice>
  </mc:AlternateContent>
  <xr:revisionPtr revIDLastSave="0" documentId="13_ncr:1_{9ED7FF34-9F96-4A57-A623-C68AE5846A40}" xr6:coauthVersionLast="36" xr6:coauthVersionMax="36" xr10:uidLastSave="{00000000-0000-0000-0000-000000000000}"/>
  <bookViews>
    <workbookView xWindow="0" yWindow="0" windowWidth="23040" windowHeight="9060" xr2:uid="{884022C8-DD8A-4804-A562-7B3A2919F56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L6" i="1" l="1"/>
  <c r="K6" i="1"/>
  <c r="H6" i="1"/>
  <c r="L5" i="1" l="1"/>
  <c r="K5" i="1"/>
  <c r="H5" i="1"/>
  <c r="H2" i="1"/>
  <c r="H3" i="1"/>
  <c r="L4" i="1"/>
  <c r="K4" i="1"/>
  <c r="K3" i="1" l="1"/>
  <c r="L3" i="1"/>
  <c r="K2" i="1" l="1"/>
  <c r="L2" i="1" l="1"/>
</calcChain>
</file>

<file path=xl/sharedStrings.xml><?xml version="1.0" encoding="utf-8"?>
<sst xmlns="http://schemas.openxmlformats.org/spreadsheetml/2006/main" count="19" uniqueCount="19">
  <si>
    <t>Date</t>
  </si>
  <si>
    <t>03 -02-2022</t>
  </si>
  <si>
    <t>Day</t>
  </si>
  <si>
    <t>Recovery</t>
  </si>
  <si>
    <t>HRV</t>
  </si>
  <si>
    <t>Sleep Efficiency</t>
  </si>
  <si>
    <t>Time in bed</t>
  </si>
  <si>
    <t>REM</t>
  </si>
  <si>
    <t>DEEP</t>
  </si>
  <si>
    <t>REM %</t>
  </si>
  <si>
    <t>DEEP %</t>
  </si>
  <si>
    <t>Strain (Day Before)</t>
  </si>
  <si>
    <t>RHR</t>
  </si>
  <si>
    <t>CBD (Pre)</t>
  </si>
  <si>
    <t>04-02-2022</t>
  </si>
  <si>
    <t>05-02-2022</t>
  </si>
  <si>
    <t>6-02-2022</t>
  </si>
  <si>
    <t>7-02-2022</t>
  </si>
  <si>
    <t>8-02-2022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</si>
</sst>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9377-3F68-46FA-9E5A-6F214F32E622}">
  <dimension ref="A1:M7"/>
  <sheetViews>
    <sheetView tabSelected="1" workbookViewId="0">
      <selection activeCell="H12" sqref="H12"/>
    </sheetView>
  </sheetViews>
  <sheetFormatPr baseColWidth="10" defaultRowHeight="14.4" x14ac:dyDescent="0.3"/>
  <cols>
    <col min="3" max="3" width="20.109375" customWidth="1"/>
    <col min="7" max="7" width="14.6640625" customWidth="1"/>
    <col min="16" max="16" width="12.5546875" customWidth="1"/>
  </cols>
  <sheetData>
    <row r="1" spans="1:13" x14ac:dyDescent="0.3">
      <c r="A1" t="s">
        <v>0</v>
      </c>
      <c r="B1" t="s">
        <v>2</v>
      </c>
      <c r="C1" t="s">
        <v>11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</row>
    <row r="2" spans="1:13" x14ac:dyDescent="0.3">
      <c r="A2" s="1" t="s">
        <v>1</v>
      </c>
      <c r="B2">
        <v>1</v>
      </c>
      <c r="C2">
        <v>13.2</v>
      </c>
      <c r="D2">
        <v>70</v>
      </c>
      <c r="E2">
        <v>93</v>
      </c>
      <c r="F2">
        <v>47</v>
      </c>
      <c r="G2">
        <v>81</v>
      </c>
      <c r="H2">
        <f>445-1+22</f>
        <v>466</v>
      </c>
      <c r="I2">
        <v>78</v>
      </c>
      <c r="J2">
        <v>87</v>
      </c>
      <c r="K2">
        <f>I2/H2*100</f>
        <v>16.738197424892704</v>
      </c>
      <c r="L2">
        <f>J2/H2*100</f>
        <v>18.669527896995707</v>
      </c>
    </row>
    <row r="3" spans="1:13" x14ac:dyDescent="0.3">
      <c r="A3" t="s">
        <v>14</v>
      </c>
      <c r="B3">
        <v>2</v>
      </c>
      <c r="C3">
        <v>13.6</v>
      </c>
      <c r="D3">
        <v>79</v>
      </c>
      <c r="E3">
        <v>101</v>
      </c>
      <c r="F3">
        <v>49</v>
      </c>
      <c r="G3">
        <v>86</v>
      </c>
      <c r="H3">
        <f>7*60+27</f>
        <v>447</v>
      </c>
      <c r="I3">
        <v>81</v>
      </c>
      <c r="J3">
        <v>49</v>
      </c>
      <c r="K3">
        <f>I3/H3*100</f>
        <v>18.120805369127517</v>
      </c>
      <c r="L3">
        <f>J3/H3*100</f>
        <v>10.961968680089486</v>
      </c>
    </row>
    <row r="4" spans="1:13" x14ac:dyDescent="0.3">
      <c r="A4" t="s">
        <v>15</v>
      </c>
      <c r="B4">
        <v>3</v>
      </c>
      <c r="C4">
        <v>15.7</v>
      </c>
      <c r="D4">
        <v>89</v>
      </c>
      <c r="E4">
        <v>106</v>
      </c>
      <c r="F4">
        <v>48</v>
      </c>
      <c r="G4">
        <v>77</v>
      </c>
      <c r="H4">
        <v>445</v>
      </c>
      <c r="I4">
        <v>22</v>
      </c>
      <c r="J4">
        <v>59</v>
      </c>
      <c r="K4">
        <f>I4/H4*100</f>
        <v>4.9438202247191008</v>
      </c>
      <c r="L4">
        <f>J4/H4*100</f>
        <v>13.258426966292136</v>
      </c>
    </row>
    <row r="5" spans="1:13" x14ac:dyDescent="0.3">
      <c r="A5" t="s">
        <v>16</v>
      </c>
      <c r="B5">
        <v>4</v>
      </c>
      <c r="C5">
        <v>12.1</v>
      </c>
      <c r="D5">
        <v>74</v>
      </c>
      <c r="E5">
        <v>99</v>
      </c>
      <c r="F5">
        <v>49</v>
      </c>
      <c r="G5">
        <v>92</v>
      </c>
      <c r="H5">
        <f>8*60</f>
        <v>480</v>
      </c>
      <c r="I5">
        <v>36</v>
      </c>
      <c r="J5">
        <v>87</v>
      </c>
      <c r="K5">
        <f>I5/H5*100</f>
        <v>7.5</v>
      </c>
      <c r="L5">
        <f>J5/H5*100</f>
        <v>18.125</v>
      </c>
    </row>
    <row r="6" spans="1:13" x14ac:dyDescent="0.3">
      <c r="A6" t="s">
        <v>17</v>
      </c>
      <c r="B6">
        <v>5</v>
      </c>
      <c r="C6">
        <v>12.7</v>
      </c>
      <c r="D6">
        <v>91</v>
      </c>
      <c r="E6">
        <v>123</v>
      </c>
      <c r="F6">
        <v>49</v>
      </c>
      <c r="G6">
        <v>92</v>
      </c>
      <c r="H6">
        <f>7*60+12</f>
        <v>432</v>
      </c>
      <c r="I6">
        <v>17</v>
      </c>
      <c r="J6">
        <v>73</v>
      </c>
      <c r="K6">
        <f>I6/H6*100</f>
        <v>3.9351851851851851</v>
      </c>
      <c r="L6">
        <f>J6/H6*100</f>
        <v>16.898148148148149</v>
      </c>
    </row>
    <row r="7" spans="1:13" x14ac:dyDescent="0.3">
      <c r="A7" t="s">
        <v>18</v>
      </c>
      <c r="B7">
        <v>5</v>
      </c>
      <c r="C7">
        <v>16.3</v>
      </c>
      <c r="D7">
        <v>61</v>
      </c>
      <c r="E7">
        <v>92</v>
      </c>
      <c r="F7">
        <v>49</v>
      </c>
      <c r="G7">
        <v>75</v>
      </c>
      <c r="H7">
        <v>399</v>
      </c>
      <c r="I7">
        <v>49</v>
      </c>
      <c r="J7">
        <v>94</v>
      </c>
      <c r="K7">
        <f>I7/H7*100</f>
        <v>12.280701754385964</v>
      </c>
      <c r="L7">
        <f>J7/H7*100</f>
        <v>23.558897243107769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UQTR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Plante, Benoit</dc:creator>
  <cp:lastModifiedBy>Plante, Benoit</cp:lastModifiedBy>
  <dcterms:created xsi:type="dcterms:W3CDTF">2022-02-03T15:55:00Z</dcterms:created>
  <dcterms:modified xsi:type="dcterms:W3CDTF">2022-02-09T13:05:32Z</dcterms:modified>
</cp:coreProperties>
</file>