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keven/Atlas-doc-extractor/server/xlsx/work/"/>
    </mc:Choice>
  </mc:AlternateContent>
  <xr:revisionPtr revIDLastSave="0" documentId="13_ncr:1_{3AABE360-B464-B444-A1FC-CAB16EF940E2}" xr6:coauthVersionLast="47" xr6:coauthVersionMax="47" xr10:uidLastSave="{00000000-0000-0000-0000-000000000000}"/>
  <bookViews>
    <workbookView xWindow="0" yWindow="760" windowWidth="30240" windowHeight="17500" activeTab="1" xr2:uid="{00000000-000D-0000-FFFF-FFFF00000000}"/>
  </bookViews>
  <sheets>
    <sheet name="PD.General" sheetId="1" r:id="rId1"/>
    <sheet name="PD.C1" sheetId="2" r:id="rId2"/>
    <sheet name="PD.D1" sheetId="3" r:id="rId3"/>
    <sheet name="PD.E1" sheetId="4" r:id="rId4"/>
    <sheet name="PD.F1" sheetId="5" r:id="rId5"/>
    <sheet name="PD.G1" sheetId="6" r:id="rId6"/>
    <sheet name="PD.K1" sheetId="7" r:id="rId7"/>
    <sheet name="PD.L1" sheetId="8" r:id="rId8"/>
    <sheet name="PD.Other" sheetId="9" r:id="rId9"/>
    <sheet name="Drop Down Menus" sheetId="10" state="hidden" r:id="rId10"/>
  </sheets>
  <definedNames>
    <definedName name="_xlnm._FilterDatabase" localSheetId="1" hidden="1">PD.C1!$B$8:$L$65</definedName>
    <definedName name="_xlnm._FilterDatabase" localSheetId="2" hidden="1">PD.D1!$B$8:$L$40</definedName>
    <definedName name="_xlnm._FilterDatabase" localSheetId="3" hidden="1">PD.E1!$B$8:$L$15</definedName>
    <definedName name="_xlnm._FilterDatabase" localSheetId="4" hidden="1">PD.F1!$B$8:$L$12</definedName>
    <definedName name="_xlnm._FilterDatabase" localSheetId="5" hidden="1">PD.G1!$B$8:$L$11</definedName>
    <definedName name="_xlnm._FilterDatabase" localSheetId="6" hidden="1">PD.K1!$B$8:$L$19</definedName>
    <definedName name="_xlnm._FilterDatabase" localSheetId="7" hidden="1">PD.L1!$B$8:$L$9</definedName>
    <definedName name="_xlnm._FilterDatabase" localSheetId="8" hidden="1">PD.Other!$B$8:$L$10</definedName>
    <definedName name="Comp">'Drop Down Menus'!$C$3:$C$8</definedName>
    <definedName name="Deferrals">'Drop Down Menus'!$D$3:$D$8</definedName>
    <definedName name="period">'Drop Down Menus'!$F$3:$F$5</definedName>
    <definedName name="Service">'Drop Down Menus'!$G$3:$G$7</definedName>
    <definedName name="type">'Drop Down Menus'!$E$3:$E$7</definedName>
    <definedName name="Yes">'Drop Down Menus'!$H$3:$H$6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" i="9" l="1"/>
  <c r="F9" i="9"/>
  <c r="M1" i="9"/>
  <c r="F9" i="8"/>
  <c r="M1" i="8"/>
  <c r="F19" i="7"/>
  <c r="F18" i="7"/>
  <c r="F17" i="7"/>
  <c r="F16" i="7"/>
  <c r="F15" i="7"/>
  <c r="F14" i="7"/>
  <c r="F13" i="7"/>
  <c r="F12" i="7"/>
  <c r="F11" i="7"/>
  <c r="F10" i="7"/>
  <c r="F9" i="7"/>
  <c r="M1" i="7"/>
  <c r="F9" i="6"/>
  <c r="M1" i="6"/>
  <c r="F12" i="5"/>
  <c r="F11" i="5"/>
  <c r="F10" i="5"/>
  <c r="F9" i="5"/>
  <c r="M1" i="5"/>
  <c r="F17" i="4"/>
  <c r="F16" i="4"/>
  <c r="F15" i="4"/>
  <c r="F14" i="4"/>
  <c r="F13" i="4"/>
  <c r="F12" i="4"/>
  <c r="F11" i="4"/>
  <c r="F10" i="4"/>
  <c r="F9" i="4"/>
  <c r="M1" i="4"/>
  <c r="F40" i="3"/>
  <c r="F39" i="3"/>
  <c r="F38" i="3"/>
  <c r="F37" i="3"/>
  <c r="F36" i="3"/>
  <c r="F35" i="3"/>
  <c r="F34" i="3"/>
  <c r="F32" i="3"/>
  <c r="F31" i="3"/>
  <c r="F30" i="3"/>
  <c r="F29" i="3"/>
  <c r="Y28" i="3"/>
  <c r="Q28" i="3"/>
  <c r="J28" i="3"/>
  <c r="F28" i="3"/>
  <c r="Y27" i="3"/>
  <c r="Q27" i="3"/>
  <c r="J27" i="3"/>
  <c r="F27" i="3"/>
  <c r="Y26" i="3"/>
  <c r="Q26" i="3"/>
  <c r="J26" i="3"/>
  <c r="F26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M1" i="3"/>
  <c r="F65" i="2"/>
  <c r="F64" i="2"/>
  <c r="F63" i="2"/>
  <c r="F62" i="2"/>
  <c r="F61" i="2"/>
  <c r="F60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1" i="2"/>
  <c r="F40" i="2"/>
  <c r="F39" i="2"/>
  <c r="F38" i="2"/>
  <c r="F37" i="2"/>
  <c r="F36" i="2"/>
  <c r="F35" i="2"/>
  <c r="F34" i="2"/>
  <c r="F32" i="2"/>
  <c r="F30" i="2"/>
  <c r="F29" i="2"/>
  <c r="F28" i="2"/>
  <c r="F27" i="2"/>
  <c r="F26" i="2"/>
  <c r="F25" i="2"/>
  <c r="F23" i="2"/>
  <c r="F22" i="2"/>
  <c r="F21" i="2"/>
  <c r="F19" i="2"/>
  <c r="F18" i="2"/>
  <c r="F17" i="2"/>
  <c r="F16" i="2"/>
  <c r="F15" i="2"/>
  <c r="F14" i="2"/>
  <c r="F12" i="2"/>
  <c r="F11" i="2"/>
  <c r="F10" i="2"/>
  <c r="M1" i="2"/>
  <c r="F13" i="1"/>
  <c r="F12" i="1"/>
  <c r="F11" i="1"/>
  <c r="F10" i="1"/>
  <c r="F9" i="1"/>
  <c r="M1" i="1"/>
</calcChain>
</file>

<file path=xl/sharedStrings.xml><?xml version="1.0" encoding="utf-8"?>
<sst xmlns="http://schemas.openxmlformats.org/spreadsheetml/2006/main" count="904" uniqueCount="315">
  <si>
    <t>PD.0 Plan Provision Summary File - This is a copy of file on PD.0. Please update PD.0 with all changes.</t>
  </si>
  <si>
    <t>Amendments</t>
  </si>
  <si>
    <t>Restatement</t>
  </si>
  <si>
    <t>DC Plan</t>
  </si>
  <si>
    <t>Purpose: To document relevant plan provisions used in our testing and trace back to source plan documents and amendments.</t>
  </si>
  <si>
    <t>Use if provisions have been amended since effective date of plan document</t>
  </si>
  <si>
    <t>Use if Plan was restated during period under audit</t>
  </si>
  <si>
    <t>Prepared by:</t>
  </si>
  <si>
    <t>Reviewed by:</t>
  </si>
  <si>
    <t>Plan Document:</t>
  </si>
  <si>
    <t>Plan Document Effective Date:</t>
  </si>
  <si>
    <t>Coding</t>
  </si>
  <si>
    <t>Related Workpaper</t>
  </si>
  <si>
    <t>Ref Copy Guide</t>
  </si>
  <si>
    <t>Plan Feature</t>
  </si>
  <si>
    <t>Amendment Check</t>
  </si>
  <si>
    <t>Provisions</t>
  </si>
  <si>
    <t>Plan Doc Section</t>
  </si>
  <si>
    <t>Page #</t>
  </si>
  <si>
    <t>Amendment Workpaper</t>
  </si>
  <si>
    <t>Eff. Date</t>
  </si>
  <si>
    <t>PD.100</t>
  </si>
  <si>
    <t>FS</t>
  </si>
  <si>
    <t>Yes</t>
  </si>
  <si>
    <t>Plan Name</t>
  </si>
  <si>
    <t>Deerfield Management Company Profit Sharing and 401(k) Plan</t>
  </si>
  <si>
    <t>PD.101</t>
  </si>
  <si>
    <t>Plan Sponsor Name</t>
  </si>
  <si>
    <t>Deerfield Management Company, LP</t>
  </si>
  <si>
    <t>EIN</t>
  </si>
  <si>
    <t>03- 03-0553340</t>
  </si>
  <si>
    <t>Plan #</t>
  </si>
  <si>
    <t>001</t>
  </si>
  <si>
    <t>IRS Opinion/Determination Letter Date</t>
  </si>
  <si>
    <t>06/30/2020</t>
  </si>
  <si>
    <t>General Service &amp; Eligibility Provisions</t>
  </si>
  <si>
    <t>PD.001</t>
  </si>
  <si>
    <t>C.1</t>
  </si>
  <si>
    <t>EE Deferral, Age Req. Service Req. &amp; Entry Date</t>
  </si>
  <si>
    <t>Age Requirement</t>
  </si>
  <si>
    <t>21</t>
  </si>
  <si>
    <t>PD.002</t>
  </si>
  <si>
    <t>Service Requirement</t>
  </si>
  <si>
    <t>PD.003</t>
  </si>
  <si>
    <t>Entry Date</t>
  </si>
  <si>
    <t>ER Match</t>
  </si>
  <si>
    <t>Other ER</t>
  </si>
  <si>
    <t>PD.004</t>
  </si>
  <si>
    <t>ER Contribution, Age Req. Service Req. &amp; Entry Date</t>
  </si>
  <si>
    <t>PD.005</t>
  </si>
  <si>
    <t>PD.006</t>
  </si>
  <si>
    <t>PD.007</t>
  </si>
  <si>
    <t>Yes varying levels of disclosure</t>
  </si>
  <si>
    <t>Excluded Class of Employees (List all)</t>
  </si>
  <si>
    <t>employees covered by a collective bargaining agreement,nonresident aliens</t>
  </si>
  <si>
    <t>PD.008</t>
  </si>
  <si>
    <t>Does the plan have any additional participating employers? If so, please list employers:</t>
  </si>
  <si>
    <t>PD.009</t>
  </si>
  <si>
    <t>No</t>
  </si>
  <si>
    <t>Does the plan recognize predecessor employer service? If so, please explain what is recognized.</t>
  </si>
  <si>
    <t>Compensation Provisions</t>
  </si>
  <si>
    <t>PD.010</t>
  </si>
  <si>
    <t>Compensation Definition (If Complicated, Consider adding Summary Tab)</t>
  </si>
  <si>
    <t>W-2</t>
  </si>
  <si>
    <t>PD.011</t>
  </si>
  <si>
    <t>What is Compensation in first year of participation</t>
  </si>
  <si>
    <t>PD.012</t>
  </si>
  <si>
    <t>Is Severance Excluded?</t>
  </si>
  <si>
    <t>G)</t>
  </si>
  <si>
    <t>Label Type</t>
  </si>
  <si>
    <t>EE</t>
  </si>
  <si>
    <t>ER</t>
  </si>
  <si>
    <t>Other</t>
  </si>
  <si>
    <t>PD.013</t>
  </si>
  <si>
    <t>Excluded Compensation</t>
  </si>
  <si>
    <t>A)</t>
  </si>
  <si>
    <t>PD.014</t>
  </si>
  <si>
    <t>B)</t>
  </si>
  <si>
    <t>PD.015</t>
  </si>
  <si>
    <t>C)</t>
  </si>
  <si>
    <t>PD.016</t>
  </si>
  <si>
    <t>D)</t>
  </si>
  <si>
    <t>PD.017</t>
  </si>
  <si>
    <t>E)</t>
  </si>
  <si>
    <t>PD.018</t>
  </si>
  <si>
    <t>F)</t>
  </si>
  <si>
    <t>Does the Plan exclude compensation received after termination (excluding severance)? If yes, please complete the section below.</t>
  </si>
  <si>
    <t>PD.019</t>
  </si>
  <si>
    <t>Compensation Received after termination (Excluding Severance)</t>
  </si>
  <si>
    <t>AA)</t>
  </si>
  <si>
    <t>PD.020</t>
  </si>
  <si>
    <t>BB)</t>
  </si>
  <si>
    <t>PD.021</t>
  </si>
  <si>
    <t>CC)</t>
  </si>
  <si>
    <t>PD.022</t>
  </si>
  <si>
    <t>DD)</t>
  </si>
  <si>
    <t>PD.023</t>
  </si>
  <si>
    <t>EE)</t>
  </si>
  <si>
    <t>PD.024</t>
  </si>
  <si>
    <t>FF)</t>
  </si>
  <si>
    <t>PD.025</t>
  </si>
  <si>
    <t xml:space="preserve">Does the plan allow special elections on bonuses? </t>
  </si>
  <si>
    <t>If special elections on bonuses allowed, if no election is made by the participant what deferral rate will the bonus be subject to? (0% or current deferral election rate)</t>
  </si>
  <si>
    <t>EE Contribution Provisions</t>
  </si>
  <si>
    <t>PD.026</t>
  </si>
  <si>
    <t>Does the plan allow for participants to make catch-up contributions once they reach age 50?</t>
  </si>
  <si>
    <t>PD.027</t>
  </si>
  <si>
    <t>Are catch-up contributions included for purposes of calculating matching contributions?</t>
  </si>
  <si>
    <t>PD.028</t>
  </si>
  <si>
    <t>Maximum Deferral Contribution Amount or %</t>
  </si>
  <si>
    <t>100%</t>
  </si>
  <si>
    <t>PD.029</t>
  </si>
  <si>
    <t>Deferral election - flat dollar or % or both?</t>
  </si>
  <si>
    <t>PD.030</t>
  </si>
  <si>
    <t>Frequency of deferral change (pay period, monthly, quarterly, etc)</t>
  </si>
  <si>
    <t>PD.031</t>
  </si>
  <si>
    <t>Does the plan have auto-enrollment?</t>
  </si>
  <si>
    <t>PD.032</t>
  </si>
  <si>
    <t>What is the auto-enrollment %?</t>
  </si>
  <si>
    <t>6.00%</t>
  </si>
  <si>
    <t>PD.033</t>
  </si>
  <si>
    <t>How long do participants have to opt out of auto-enrollment?</t>
  </si>
  <si>
    <t>35 days</t>
  </si>
  <si>
    <t>PD.034</t>
  </si>
  <si>
    <t>How long is the wait period for auto-enrollment to go into effect?</t>
  </si>
  <si>
    <t>PD.035</t>
  </si>
  <si>
    <t>Does plan have auto-increase or auto-escalation?</t>
  </si>
  <si>
    <t>PD.036</t>
  </si>
  <si>
    <t>What is auto-escalation %?</t>
  </si>
  <si>
    <t>1.00%</t>
  </si>
  <si>
    <t>PD.037</t>
  </si>
  <si>
    <t>What is auto-escalation cap %?</t>
  </si>
  <si>
    <t>10.00%.</t>
  </si>
  <si>
    <t>PD.038</t>
  </si>
  <si>
    <t>When does the auto-escalation % go into effect?</t>
  </si>
  <si>
    <t>PD.039</t>
  </si>
  <si>
    <t>Are Roth contributions permitted?</t>
  </si>
  <si>
    <t>PD.040</t>
  </si>
  <si>
    <t>Other Plan Specific Provisions?</t>
  </si>
  <si>
    <t>ER Contribution Provisions</t>
  </si>
  <si>
    <t>Discretionary/Fixed</t>
  </si>
  <si>
    <t>Formula</t>
  </si>
  <si>
    <t>Period</t>
  </si>
  <si>
    <t>Eligibility</t>
  </si>
  <si>
    <t>PD.041</t>
  </si>
  <si>
    <t>Matching contributions</t>
  </si>
  <si>
    <t>PD.042</t>
  </si>
  <si>
    <t>Non-elective contributions</t>
  </si>
  <si>
    <t>PD.043</t>
  </si>
  <si>
    <t>Other ER Contributions (Please Label)</t>
  </si>
  <si>
    <t>PD.044</t>
  </si>
  <si>
    <t>PD.045</t>
  </si>
  <si>
    <t>PD.046</t>
  </si>
  <si>
    <t>Qualified non-elective contributions</t>
  </si>
  <si>
    <t>Yes/No</t>
  </si>
  <si>
    <t>Minimum $</t>
  </si>
  <si>
    <t># Allowed</t>
  </si>
  <si>
    <t>PD.047</t>
  </si>
  <si>
    <t>D.1</t>
  </si>
  <si>
    <t>Types of In-service distributions</t>
  </si>
  <si>
    <t>Hardship</t>
  </si>
  <si>
    <t>PD.048</t>
  </si>
  <si>
    <t>PD.049</t>
  </si>
  <si>
    <t>Rollover Funds</t>
  </si>
  <si>
    <t>PD.050</t>
  </si>
  <si>
    <t>COVID-19 Distributions</t>
  </si>
  <si>
    <t>Others</t>
  </si>
  <si>
    <t>PD.051</t>
  </si>
  <si>
    <t>Allowable hardship reasons</t>
  </si>
  <si>
    <t>Medical expenses</t>
  </si>
  <si>
    <t>PD.052</t>
  </si>
  <si>
    <t>Purchase of primary residence</t>
  </si>
  <si>
    <t>PD.053</t>
  </si>
  <si>
    <t>Tuition costs</t>
  </si>
  <si>
    <t>PD.054</t>
  </si>
  <si>
    <t>Prevent eviction/foreclosure</t>
  </si>
  <si>
    <t>PD.055</t>
  </si>
  <si>
    <t>Funeral expenses</t>
  </si>
  <si>
    <t>PD.056</t>
  </si>
  <si>
    <t>Certain expenses to repair damage to primary residence</t>
  </si>
  <si>
    <t>PD.057</t>
  </si>
  <si>
    <t>Others (describe)</t>
  </si>
  <si>
    <t>PD.058</t>
  </si>
  <si>
    <t>Plan loan required for hardship?</t>
  </si>
  <si>
    <t>PD.059</t>
  </si>
  <si>
    <t>Allowable sources for hardship?</t>
  </si>
  <si>
    <t>Deferral Contributions and vested amounts from the following sub-accounts:
Roth IPC 1 Profit Sharing Match</t>
  </si>
  <si>
    <t>PD.060</t>
  </si>
  <si>
    <t>Do contributions cease after hardship? How many months?</t>
  </si>
  <si>
    <t>Match</t>
  </si>
  <si>
    <t>Non-elec</t>
  </si>
  <si>
    <t>Plan Doc Reference</t>
  </si>
  <si>
    <t>PD.061</t>
  </si>
  <si>
    <t>Vesting</t>
  </si>
  <si>
    <t>0 years</t>
  </si>
  <si>
    <t>PD.062</t>
  </si>
  <si>
    <t>1 year</t>
  </si>
  <si>
    <t>PD.063</t>
  </si>
  <si>
    <t>2 years</t>
  </si>
  <si>
    <t>PD.064</t>
  </si>
  <si>
    <t>3 years</t>
  </si>
  <si>
    <t>PD.065</t>
  </si>
  <si>
    <t>4 years</t>
  </si>
  <si>
    <t>PD.066</t>
  </si>
  <si>
    <t>5 years</t>
  </si>
  <si>
    <t>PD.067</t>
  </si>
  <si>
    <t>6 years +</t>
  </si>
  <si>
    <t>Time Period</t>
  </si>
  <si>
    <t>PD.068</t>
  </si>
  <si>
    <t>Year of service method</t>
  </si>
  <si>
    <t>PD.069</t>
  </si>
  <si>
    <t>Mandatory cash out dollar value</t>
  </si>
  <si>
    <t>PD.070</t>
  </si>
  <si>
    <t>Allowable forms of distribution</t>
  </si>
  <si>
    <t>Lump sums</t>
  </si>
  <si>
    <t>Lump Sum Payments - Lump sum payments are always available under the Plan and are the normal form of payment under the Plan except as modified in Subsection 1.20(d)(2) below.</t>
  </si>
  <si>
    <t>PD.071</t>
  </si>
  <si>
    <t>Annuities</t>
  </si>
  <si>
    <t>PD.072</t>
  </si>
  <si>
    <t>Installments</t>
  </si>
  <si>
    <t>PD.073</t>
  </si>
  <si>
    <t>Partial withdrawals</t>
  </si>
  <si>
    <t>PD.074</t>
  </si>
  <si>
    <t>PD.075</t>
  </si>
  <si>
    <t>E.1</t>
  </si>
  <si>
    <t>Are loans allowable?</t>
  </si>
  <si>
    <t>Minimum loan amount</t>
  </si>
  <si>
    <t>$1,000.</t>
  </si>
  <si>
    <t>PD.076</t>
  </si>
  <si>
    <t>Hardship required for loans?</t>
  </si>
  <si>
    <t>PD.077</t>
  </si>
  <si>
    <t>Spousal consent for loans?</t>
  </si>
  <si>
    <t>PD.078</t>
  </si>
  <si>
    <t>Number of loans allowed</t>
  </si>
  <si>
    <t>1</t>
  </si>
  <si>
    <t>PD.079</t>
  </si>
  <si>
    <t>Length of loan for general purpose?</t>
  </si>
  <si>
    <t>five years</t>
  </si>
  <si>
    <t>PD.080</t>
  </si>
  <si>
    <t>Length of loan for purchase of primary residence?</t>
  </si>
  <si>
    <t>10 years</t>
  </si>
  <si>
    <t>Allowable sources for loans?</t>
  </si>
  <si>
    <t>The Employer may provide that loans only be made from certain sub-accounts within Participant Account(s) by notifying Fidelity in writing of the restricted sub-account.</t>
  </si>
  <si>
    <t>How is interest rate to be determined</t>
  </si>
  <si>
    <t>prime rate plus 1</t>
  </si>
  <si>
    <t>PD.081</t>
  </si>
  <si>
    <t>F.1</t>
  </si>
  <si>
    <t>Does the Plan permit rollover contributions from other qualified plans?</t>
  </si>
  <si>
    <t>PD.082</t>
  </si>
  <si>
    <t>Do rollovers require Plan Administrator approval?</t>
  </si>
  <si>
    <t>PD.083</t>
  </si>
  <si>
    <t>Any restrictions on sources allowable to be rolled into the Plan (after-tax/Roth)?</t>
  </si>
  <si>
    <t>PD.084</t>
  </si>
  <si>
    <t>Any restrictions on timing of permitted rollovers?</t>
  </si>
  <si>
    <t>PD.085</t>
  </si>
  <si>
    <t>G.1-EXP</t>
  </si>
  <si>
    <t>How are expenses allocated to participants?</t>
  </si>
  <si>
    <t>PD.086</t>
  </si>
  <si>
    <t>Which expenses are allocated to participants?</t>
  </si>
  <si>
    <t>PD.087</t>
  </si>
  <si>
    <t>How often are expenses allocated?</t>
  </si>
  <si>
    <t>PD.088</t>
  </si>
  <si>
    <t>K.1</t>
  </si>
  <si>
    <t>Can forfeitures be used:</t>
  </si>
  <si>
    <t>Reduce ER contributions</t>
  </si>
  <si>
    <t>PD.089</t>
  </si>
  <si>
    <t>Pay plan expenses</t>
  </si>
  <si>
    <t>PD.090</t>
  </si>
  <si>
    <t>Allocated to participants</t>
  </si>
  <si>
    <t>PD.091</t>
  </si>
  <si>
    <t>PD.092</t>
  </si>
  <si>
    <t>When do forfeitures for this plan occur?</t>
  </si>
  <si>
    <t>At distribution?</t>
  </si>
  <si>
    <t>PD.093</t>
  </si>
  <si>
    <t>At date of termination?</t>
  </si>
  <si>
    <t>PD.094</t>
  </si>
  <si>
    <t>5 years After Termination if Distribution has not been taken?</t>
  </si>
  <si>
    <t>PD.095</t>
  </si>
  <si>
    <t>Earlier of distribution or 5 year break in service?</t>
  </si>
  <si>
    <t>PD.096</t>
  </si>
  <si>
    <t>What are unallocated funds (other than forfeitures) used for?</t>
  </si>
  <si>
    <t>PD.097</t>
  </si>
  <si>
    <t>PD.098</t>
  </si>
  <si>
    <t>PD.099</t>
  </si>
  <si>
    <t>L.1</t>
  </si>
  <si>
    <t>What types of expenses are allowed to be paid from the Plan?</t>
  </si>
  <si>
    <t>Compensation Definition (If Complicated, Consider adding Summary)</t>
  </si>
  <si>
    <t>Yes/No/NA</t>
  </si>
  <si>
    <t>W-2 Wages</t>
  </si>
  <si>
    <t>Both</t>
  </si>
  <si>
    <t>Discretionary</t>
  </si>
  <si>
    <t>Pay Period</t>
  </si>
  <si>
    <t>Elapsed time</t>
  </si>
  <si>
    <t>Section 415</t>
  </si>
  <si>
    <t>% only</t>
  </si>
  <si>
    <t>Fixed</t>
  </si>
  <si>
    <t>Annual</t>
  </si>
  <si>
    <t>Hours of service</t>
  </si>
  <si>
    <t>3401(a)</t>
  </si>
  <si>
    <t>Flat dollar only</t>
  </si>
  <si>
    <t>Safe Harbor</t>
  </si>
  <si>
    <t>Not specified</t>
  </si>
  <si>
    <t>NA</t>
  </si>
  <si>
    <t>1 month</t>
  </si>
  <si>
    <t>First day of each month</t>
  </si>
  <si>
    <t>N/A</t>
  </si>
  <si>
    <t>Reimbursements</t>
  </si>
  <si>
    <t>Fringe benefits</t>
  </si>
  <si>
    <t>Moving expenses</t>
  </si>
  <si>
    <t>Deferred compensation</t>
  </si>
  <si>
    <t>Welfare benefits</t>
  </si>
  <si>
    <t>Unused leave</t>
  </si>
  <si>
    <t>2 1/2 month rule</t>
  </si>
  <si>
    <t>Pay period</t>
  </si>
  <si>
    <t>Months of Eligibility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</si>
</sst>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/>
    <xf numFmtId="0" fontId="1" fillId="0" borderId="0" xfId="0" applyFont="1"/>
    <xf numFmtId="16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3"/>
  <sheetViews>
    <sheetView workbookViewId="0">
      <selection activeCell="G9" sqref="G9:G13"/>
    </sheetView>
  </sheetViews>
  <sheetFormatPr baseColWidth="10" defaultRowHeight="16" x14ac:dyDescent="0.2"/>
  <sheetData>
    <row r="1" spans="1:28" x14ac:dyDescent="0.2">
      <c r="B1" t="s">
        <v>0</v>
      </c>
      <c r="M1" s="1">
        <f>+L7</f>
        <v>0</v>
      </c>
      <c r="U1" s="1" t="s">
        <v>1</v>
      </c>
      <c r="AB1" s="1" t="s">
        <v>2</v>
      </c>
    </row>
    <row r="2" spans="1:28" x14ac:dyDescent="0.2">
      <c r="B2" t="s">
        <v>3</v>
      </c>
      <c r="M2" s="1"/>
      <c r="U2" s="1"/>
      <c r="AB2" s="1"/>
    </row>
    <row r="3" spans="1:28" x14ac:dyDescent="0.2">
      <c r="B3" t="s">
        <v>4</v>
      </c>
      <c r="M3" s="1"/>
      <c r="N3" s="1" t="s">
        <v>5</v>
      </c>
      <c r="O3" s="1"/>
      <c r="P3" s="1"/>
      <c r="Q3" s="1"/>
      <c r="R3" s="1"/>
      <c r="S3" s="1"/>
      <c r="T3" s="1"/>
      <c r="U3" s="1"/>
      <c r="V3" s="1" t="s">
        <v>6</v>
      </c>
      <c r="W3" s="1"/>
      <c r="X3" s="1"/>
      <c r="Y3" s="1"/>
      <c r="Z3" s="1"/>
      <c r="AA3" s="1"/>
      <c r="AB3" s="1"/>
    </row>
    <row r="4" spans="1:28" x14ac:dyDescent="0.2">
      <c r="B4" t="s">
        <v>7</v>
      </c>
      <c r="M4" s="1"/>
      <c r="N4" t="s">
        <v>7</v>
      </c>
      <c r="U4" s="1"/>
      <c r="V4" t="s">
        <v>7</v>
      </c>
      <c r="AB4" s="1"/>
    </row>
    <row r="5" spans="1:28" x14ac:dyDescent="0.2">
      <c r="B5" t="s">
        <v>8</v>
      </c>
      <c r="M5" s="1"/>
      <c r="N5" t="s">
        <v>8</v>
      </c>
      <c r="U5" s="1"/>
      <c r="V5" t="s">
        <v>8</v>
      </c>
      <c r="AB5" s="1"/>
    </row>
    <row r="6" spans="1:28" x14ac:dyDescent="0.2">
      <c r="B6" t="s">
        <v>8</v>
      </c>
      <c r="K6" t="s">
        <v>9</v>
      </c>
      <c r="M6" s="1"/>
      <c r="N6" t="s">
        <v>8</v>
      </c>
      <c r="U6" s="1"/>
      <c r="V6" t="s">
        <v>8</v>
      </c>
      <c r="Z6" t="s">
        <v>9</v>
      </c>
      <c r="AB6" s="1"/>
    </row>
    <row r="7" spans="1:28" x14ac:dyDescent="0.2">
      <c r="B7" t="s">
        <v>8</v>
      </c>
      <c r="K7" t="s">
        <v>10</v>
      </c>
      <c r="M7" s="1"/>
      <c r="N7" t="s">
        <v>8</v>
      </c>
      <c r="U7" s="1"/>
      <c r="V7" t="s">
        <v>8</v>
      </c>
      <c r="Z7" t="s">
        <v>10</v>
      </c>
      <c r="AB7" s="1"/>
    </row>
    <row r="8" spans="1:28" x14ac:dyDescent="0.2">
      <c r="A8" t="s">
        <v>11</v>
      </c>
      <c r="B8" t="s">
        <v>12</v>
      </c>
      <c r="C8" t="s">
        <v>13</v>
      </c>
      <c r="D8" s="1" t="s">
        <v>14</v>
      </c>
      <c r="E8" s="1"/>
      <c r="F8" t="s">
        <v>15</v>
      </c>
      <c r="G8" s="1" t="s">
        <v>16</v>
      </c>
      <c r="H8" s="1"/>
      <c r="I8" s="1"/>
      <c r="J8" s="1"/>
      <c r="K8" t="s">
        <v>17</v>
      </c>
      <c r="L8" t="s">
        <v>18</v>
      </c>
      <c r="M8" s="1"/>
      <c r="N8" s="1" t="s">
        <v>16</v>
      </c>
      <c r="O8" s="1"/>
      <c r="P8" s="1"/>
      <c r="Q8" s="1"/>
      <c r="R8" t="s">
        <v>19</v>
      </c>
      <c r="S8" t="s">
        <v>20</v>
      </c>
      <c r="T8" t="s">
        <v>18</v>
      </c>
      <c r="U8" s="1"/>
      <c r="V8" s="1" t="s">
        <v>16</v>
      </c>
      <c r="W8" s="1"/>
      <c r="X8" s="1"/>
      <c r="Y8" s="1"/>
      <c r="Z8" t="s">
        <v>17</v>
      </c>
      <c r="AA8" t="s">
        <v>18</v>
      </c>
      <c r="AB8" s="1"/>
    </row>
    <row r="9" spans="1:28" x14ac:dyDescent="0.2">
      <c r="A9" t="s">
        <v>21</v>
      </c>
      <c r="B9" t="s">
        <v>22</v>
      </c>
      <c r="C9" t="s">
        <v>23</v>
      </c>
      <c r="D9" s="1" t="s">
        <v>24</v>
      </c>
      <c r="E9" s="1"/>
      <c r="F9" t="str">
        <f>+IF(R9="","","See Amendment")</f>
        <v/>
      </c>
      <c r="G9" s="2" t="s">
        <v>25</v>
      </c>
    </row>
    <row r="10" spans="1:28" x14ac:dyDescent="0.2">
      <c r="A10" t="s">
        <v>26</v>
      </c>
      <c r="B10" t="s">
        <v>22</v>
      </c>
      <c r="C10" t="s">
        <v>23</v>
      </c>
      <c r="D10" s="1" t="s">
        <v>27</v>
      </c>
      <c r="E10" s="1"/>
      <c r="F10" t="str">
        <f>+IF(R10="","","See Amendment")</f>
        <v/>
      </c>
      <c r="G10" s="2" t="s">
        <v>28</v>
      </c>
    </row>
    <row r="11" spans="1:28" x14ac:dyDescent="0.2">
      <c r="A11" t="s">
        <v>26</v>
      </c>
      <c r="B11" t="s">
        <v>22</v>
      </c>
      <c r="C11" t="s">
        <v>23</v>
      </c>
      <c r="D11" s="1" t="s">
        <v>29</v>
      </c>
      <c r="E11" s="1"/>
      <c r="F11" t="str">
        <f>+IF(R11="","","See Amendment")</f>
        <v/>
      </c>
      <c r="G11" s="2" t="s">
        <v>30</v>
      </c>
    </row>
    <row r="12" spans="1:28" x14ac:dyDescent="0.2">
      <c r="A12" t="s">
        <v>26</v>
      </c>
      <c r="B12" t="s">
        <v>22</v>
      </c>
      <c r="C12" t="s">
        <v>23</v>
      </c>
      <c r="D12" s="1" t="s">
        <v>31</v>
      </c>
      <c r="E12" s="1"/>
      <c r="F12" t="str">
        <f>+IF(R12="","","See Amendment")</f>
        <v/>
      </c>
      <c r="G12" s="2" t="s">
        <v>32</v>
      </c>
    </row>
    <row r="13" spans="1:28" x14ac:dyDescent="0.2">
      <c r="A13" t="s">
        <v>26</v>
      </c>
      <c r="B13" t="s">
        <v>22</v>
      </c>
      <c r="C13" t="s">
        <v>23</v>
      </c>
      <c r="D13" s="1" t="s">
        <v>33</v>
      </c>
      <c r="E13" s="1"/>
      <c r="F13" t="str">
        <f>+IF(R13="","","See Amendment")</f>
        <v/>
      </c>
      <c r="G13" s="2" t="s">
        <v>34</v>
      </c>
    </row>
  </sheetData>
  <mergeCells count="14">
    <mergeCell ref="D12:E12"/>
    <mergeCell ref="D13:E13"/>
    <mergeCell ref="D8:E8"/>
    <mergeCell ref="D9:E9"/>
    <mergeCell ref="M1:M8"/>
    <mergeCell ref="U1:U8"/>
    <mergeCell ref="D10:E10"/>
    <mergeCell ref="D11:E11"/>
    <mergeCell ref="AB1:AB8"/>
    <mergeCell ref="N3:T3"/>
    <mergeCell ref="V3:AA3"/>
    <mergeCell ref="G8:J8"/>
    <mergeCell ref="N8:Q8"/>
    <mergeCell ref="V8:Y8"/>
  </mergeCells>
  <pageMargins left="0.7" right="0.7" top="0.75" bottom="0.75" header="0.3" footer="0.3"/>
  <ignoredErrors>
    <ignoredError sqref="A1:AB13" numberStoredAsText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C2:H7"/>
  <sheetViews>
    <sheetView workbookViewId="0"/>
  </sheetViews>
  <sheetFormatPr baseColWidth="10" defaultRowHeight="16" x14ac:dyDescent="0.2"/>
  <sheetData>
    <row r="2" spans="3:8" x14ac:dyDescent="0.2">
      <c r="C2" t="s">
        <v>286</v>
      </c>
      <c r="D2" t="s">
        <v>112</v>
      </c>
      <c r="E2" t="s">
        <v>140</v>
      </c>
      <c r="F2" t="s">
        <v>142</v>
      </c>
      <c r="G2" t="s">
        <v>209</v>
      </c>
      <c r="H2" t="s">
        <v>287</v>
      </c>
    </row>
    <row r="3" spans="3:8" x14ac:dyDescent="0.2">
      <c r="C3" t="s">
        <v>288</v>
      </c>
      <c r="D3" t="s">
        <v>289</v>
      </c>
      <c r="E3" t="s">
        <v>290</v>
      </c>
      <c r="F3" t="s">
        <v>291</v>
      </c>
      <c r="G3" t="s">
        <v>292</v>
      </c>
      <c r="H3" t="s">
        <v>23</v>
      </c>
    </row>
    <row r="4" spans="3:8" x14ac:dyDescent="0.2">
      <c r="C4" t="s">
        <v>293</v>
      </c>
      <c r="D4" t="s">
        <v>294</v>
      </c>
      <c r="E4" t="s">
        <v>295</v>
      </c>
      <c r="F4" t="s">
        <v>296</v>
      </c>
      <c r="G4" t="s">
        <v>297</v>
      </c>
      <c r="H4" t="s">
        <v>58</v>
      </c>
    </row>
    <row r="5" spans="3:8" x14ac:dyDescent="0.2">
      <c r="C5" t="s">
        <v>298</v>
      </c>
      <c r="D5" t="s">
        <v>299</v>
      </c>
      <c r="E5" t="s">
        <v>300</v>
      </c>
      <c r="F5" t="s">
        <v>301</v>
      </c>
      <c r="G5" t="s">
        <v>301</v>
      </c>
      <c r="H5" t="s">
        <v>302</v>
      </c>
    </row>
    <row r="6" spans="3:8" x14ac:dyDescent="0.2">
      <c r="C6" t="s">
        <v>301</v>
      </c>
      <c r="D6" t="s">
        <v>301</v>
      </c>
      <c r="E6" t="s">
        <v>301</v>
      </c>
      <c r="F6" t="s">
        <v>302</v>
      </c>
      <c r="G6" t="s">
        <v>302</v>
      </c>
      <c r="H6" t="s">
        <v>301</v>
      </c>
    </row>
    <row r="7" spans="3:8" x14ac:dyDescent="0.2">
      <c r="C7" t="s">
        <v>302</v>
      </c>
      <c r="D7" t="s">
        <v>302</v>
      </c>
      <c r="E7" t="s">
        <v>302</v>
      </c>
    </row>
  </sheetData>
  <pageMargins left="0.7" right="0.7" top="0.75" bottom="0.75" header="0.3" footer="0.3"/>
  <ignoredErrors>
    <ignoredError sqref="C2:H7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65"/>
  <sheetViews>
    <sheetView tabSelected="1" workbookViewId="0">
      <selection activeCell="B20" sqref="B20:L20"/>
    </sheetView>
  </sheetViews>
  <sheetFormatPr baseColWidth="10" defaultRowHeight="16" x14ac:dyDescent="0.2"/>
  <sheetData>
    <row r="1" spans="1:28" x14ac:dyDescent="0.2">
      <c r="B1" t="s">
        <v>0</v>
      </c>
      <c r="M1" s="1">
        <f>+L7</f>
        <v>0</v>
      </c>
      <c r="U1" s="1" t="s">
        <v>1</v>
      </c>
      <c r="AB1" s="1" t="s">
        <v>2</v>
      </c>
    </row>
    <row r="2" spans="1:28" x14ac:dyDescent="0.2">
      <c r="B2" t="s">
        <v>3</v>
      </c>
      <c r="M2" s="1"/>
      <c r="U2" s="1"/>
      <c r="AB2" s="1"/>
    </row>
    <row r="3" spans="1:28" x14ac:dyDescent="0.2">
      <c r="B3" t="s">
        <v>4</v>
      </c>
      <c r="M3" s="1"/>
      <c r="N3" s="1" t="s">
        <v>5</v>
      </c>
      <c r="O3" s="1"/>
      <c r="P3" s="1"/>
      <c r="Q3" s="1"/>
      <c r="R3" s="1"/>
      <c r="S3" s="1"/>
      <c r="T3" s="1"/>
      <c r="U3" s="1"/>
      <c r="V3" s="1" t="s">
        <v>6</v>
      </c>
      <c r="W3" s="1"/>
      <c r="X3" s="1"/>
      <c r="Y3" s="1"/>
      <c r="Z3" s="1"/>
      <c r="AA3" s="1"/>
      <c r="AB3" s="1"/>
    </row>
    <row r="4" spans="1:28" x14ac:dyDescent="0.2">
      <c r="B4" t="s">
        <v>7</v>
      </c>
      <c r="M4" s="1"/>
      <c r="N4" t="s">
        <v>7</v>
      </c>
      <c r="U4" s="1"/>
      <c r="V4" t="s">
        <v>7</v>
      </c>
      <c r="AB4" s="1"/>
    </row>
    <row r="5" spans="1:28" x14ac:dyDescent="0.2">
      <c r="B5" t="s">
        <v>8</v>
      </c>
      <c r="M5" s="1"/>
      <c r="N5" t="s">
        <v>8</v>
      </c>
      <c r="U5" s="1"/>
      <c r="V5" t="s">
        <v>8</v>
      </c>
      <c r="AB5" s="1"/>
    </row>
    <row r="6" spans="1:28" x14ac:dyDescent="0.2">
      <c r="B6" t="s">
        <v>8</v>
      </c>
      <c r="K6" t="s">
        <v>9</v>
      </c>
      <c r="M6" s="1"/>
      <c r="N6" t="s">
        <v>8</v>
      </c>
      <c r="U6" s="1"/>
      <c r="V6" t="s">
        <v>8</v>
      </c>
      <c r="Z6" t="s">
        <v>9</v>
      </c>
      <c r="AB6" s="1"/>
    </row>
    <row r="7" spans="1:28" x14ac:dyDescent="0.2">
      <c r="B7" t="s">
        <v>8</v>
      </c>
      <c r="K7" t="s">
        <v>10</v>
      </c>
      <c r="M7" s="1"/>
      <c r="N7" t="s">
        <v>8</v>
      </c>
      <c r="U7" s="1"/>
      <c r="V7" t="s">
        <v>8</v>
      </c>
      <c r="Z7" t="s">
        <v>10</v>
      </c>
      <c r="AB7" s="1"/>
    </row>
    <row r="8" spans="1:28" x14ac:dyDescent="0.2">
      <c r="A8" t="s">
        <v>11</v>
      </c>
      <c r="B8" t="s">
        <v>12</v>
      </c>
      <c r="C8" t="s">
        <v>13</v>
      </c>
      <c r="D8" s="1" t="s">
        <v>14</v>
      </c>
      <c r="E8" s="1"/>
      <c r="F8" t="s">
        <v>15</v>
      </c>
      <c r="G8" s="1" t="s">
        <v>16</v>
      </c>
      <c r="H8" s="1"/>
      <c r="I8" s="1"/>
      <c r="J8" s="1"/>
      <c r="K8" t="s">
        <v>17</v>
      </c>
      <c r="L8" t="s">
        <v>18</v>
      </c>
      <c r="M8" s="1"/>
      <c r="N8" s="1" t="s">
        <v>16</v>
      </c>
      <c r="O8" s="1"/>
      <c r="P8" s="1"/>
      <c r="Q8" s="1"/>
      <c r="R8" t="s">
        <v>19</v>
      </c>
      <c r="S8" t="s">
        <v>20</v>
      </c>
      <c r="T8" t="s">
        <v>18</v>
      </c>
      <c r="U8" s="1"/>
      <c r="V8" s="1" t="s">
        <v>16</v>
      </c>
      <c r="W8" s="1"/>
      <c r="X8" s="1"/>
      <c r="Y8" s="1"/>
      <c r="Z8" t="s">
        <v>17</v>
      </c>
      <c r="AA8" t="s">
        <v>18</v>
      </c>
      <c r="AB8" s="1"/>
    </row>
    <row r="9" spans="1:28" x14ac:dyDescent="0.2">
      <c r="B9" s="1" t="s">
        <v>35</v>
      </c>
      <c r="C9" s="1"/>
      <c r="D9" s="1"/>
      <c r="E9" s="1"/>
      <c r="F9" s="1"/>
      <c r="G9" s="1"/>
      <c r="H9" s="1"/>
      <c r="I9" s="1"/>
      <c r="J9" s="1"/>
      <c r="K9" s="1"/>
      <c r="L9" s="1"/>
    </row>
    <row r="10" spans="1:28" x14ac:dyDescent="0.2">
      <c r="A10" t="s">
        <v>36</v>
      </c>
      <c r="B10" s="1" t="s">
        <v>37</v>
      </c>
      <c r="C10" s="1" t="s">
        <v>23</v>
      </c>
      <c r="D10" s="1" t="s">
        <v>38</v>
      </c>
      <c r="E10" t="s">
        <v>39</v>
      </c>
      <c r="F10" t="str">
        <f>+IF(R10="","","See Amendment")</f>
        <v/>
      </c>
      <c r="G10" s="2" t="s">
        <v>40</v>
      </c>
    </row>
    <row r="11" spans="1:28" x14ac:dyDescent="0.2">
      <c r="A11" t="s">
        <v>41</v>
      </c>
      <c r="B11" s="1"/>
      <c r="C11" s="1"/>
      <c r="D11" s="1"/>
      <c r="E11" t="s">
        <v>42</v>
      </c>
      <c r="F11" t="str">
        <f>+IF(R11="","","See Amendment")</f>
        <v/>
      </c>
      <c r="G11" s="2" t="s">
        <v>303</v>
      </c>
    </row>
    <row r="12" spans="1:28" x14ac:dyDescent="0.2">
      <c r="A12" t="s">
        <v>43</v>
      </c>
      <c r="B12" s="1"/>
      <c r="C12" s="1"/>
      <c r="D12" s="1"/>
      <c r="E12" t="s">
        <v>44</v>
      </c>
      <c r="F12" t="str">
        <f>+IF(R12="","","See Amendment")</f>
        <v/>
      </c>
      <c r="G12" s="2" t="s">
        <v>304</v>
      </c>
    </row>
    <row r="13" spans="1:28" x14ac:dyDescent="0.2">
      <c r="G13" t="s">
        <v>45</v>
      </c>
      <c r="H13" t="s">
        <v>46</v>
      </c>
      <c r="I13" t="s">
        <v>46</v>
      </c>
      <c r="J13" t="s">
        <v>46</v>
      </c>
      <c r="N13" t="s">
        <v>45</v>
      </c>
      <c r="O13" t="s">
        <v>46</v>
      </c>
      <c r="P13" t="s">
        <v>46</v>
      </c>
      <c r="Q13" t="s">
        <v>46</v>
      </c>
      <c r="V13" t="s">
        <v>45</v>
      </c>
      <c r="W13" t="s">
        <v>46</v>
      </c>
      <c r="X13" t="s">
        <v>46</v>
      </c>
      <c r="Y13" t="s">
        <v>46</v>
      </c>
    </row>
    <row r="14" spans="1:28" x14ac:dyDescent="0.2">
      <c r="A14" t="s">
        <v>47</v>
      </c>
      <c r="B14" s="1" t="s">
        <v>37</v>
      </c>
      <c r="C14" s="1" t="s">
        <v>23</v>
      </c>
      <c r="D14" s="1" t="s">
        <v>48</v>
      </c>
      <c r="E14" t="s">
        <v>39</v>
      </c>
      <c r="F14" t="str">
        <f t="shared" ref="F14:F19" si="0">+IF(R14="","","See Amendment")</f>
        <v/>
      </c>
      <c r="G14" s="2">
        <v>21</v>
      </c>
      <c r="H14" s="2">
        <v>21</v>
      </c>
    </row>
    <row r="15" spans="1:28" x14ac:dyDescent="0.2">
      <c r="A15" t="s">
        <v>49</v>
      </c>
      <c r="B15" s="1"/>
      <c r="C15" s="1"/>
      <c r="D15" s="1"/>
      <c r="E15" t="s">
        <v>42</v>
      </c>
      <c r="F15" t="str">
        <f t="shared" si="0"/>
        <v/>
      </c>
      <c r="G15" s="2" t="s">
        <v>303</v>
      </c>
      <c r="H15" s="2" t="s">
        <v>303</v>
      </c>
    </row>
    <row r="16" spans="1:28" x14ac:dyDescent="0.2">
      <c r="A16" t="s">
        <v>50</v>
      </c>
      <c r="B16" s="1"/>
      <c r="C16" s="1"/>
      <c r="D16" s="1"/>
      <c r="E16" t="s">
        <v>44</v>
      </c>
      <c r="F16" t="str">
        <f t="shared" si="0"/>
        <v/>
      </c>
      <c r="G16" s="2" t="s">
        <v>304</v>
      </c>
      <c r="H16" s="2" t="s">
        <v>304</v>
      </c>
    </row>
    <row r="17" spans="1:25" x14ac:dyDescent="0.2">
      <c r="A17" t="s">
        <v>51</v>
      </c>
      <c r="B17" t="s">
        <v>37</v>
      </c>
      <c r="C17" t="s">
        <v>52</v>
      </c>
      <c r="D17" s="1" t="s">
        <v>53</v>
      </c>
      <c r="E17" s="1"/>
      <c r="F17" t="str">
        <f t="shared" si="0"/>
        <v/>
      </c>
      <c r="G17" s="2" t="s">
        <v>54</v>
      </c>
    </row>
    <row r="18" spans="1:25" x14ac:dyDescent="0.2">
      <c r="A18" t="s">
        <v>55</v>
      </c>
      <c r="B18" t="s">
        <v>37</v>
      </c>
      <c r="C18" t="s">
        <v>52</v>
      </c>
      <c r="D18" s="1" t="s">
        <v>56</v>
      </c>
      <c r="E18" s="1"/>
      <c r="F18" t="str">
        <f t="shared" si="0"/>
        <v/>
      </c>
      <c r="G18" s="2" t="s">
        <v>305</v>
      </c>
    </row>
    <row r="19" spans="1:25" x14ac:dyDescent="0.2">
      <c r="A19" t="s">
        <v>57</v>
      </c>
      <c r="B19" t="s">
        <v>37</v>
      </c>
      <c r="C19" t="s">
        <v>58</v>
      </c>
      <c r="D19" s="1" t="s">
        <v>59</v>
      </c>
      <c r="E19" s="1"/>
      <c r="F19" t="str">
        <f t="shared" si="0"/>
        <v/>
      </c>
      <c r="G19" s="2" t="s">
        <v>305</v>
      </c>
    </row>
    <row r="20" spans="1:25" x14ac:dyDescent="0.2">
      <c r="B20" s="1" t="s">
        <v>60</v>
      </c>
      <c r="C20" s="1"/>
      <c r="D20" s="1"/>
      <c r="E20" s="1"/>
      <c r="F20" s="1"/>
      <c r="G20" s="1"/>
      <c r="H20" s="1"/>
      <c r="I20" s="1"/>
      <c r="J20" s="1"/>
      <c r="K20" s="1"/>
      <c r="L20" s="1"/>
    </row>
    <row r="21" spans="1:25" x14ac:dyDescent="0.2">
      <c r="A21" t="s">
        <v>61</v>
      </c>
      <c r="B21" t="s">
        <v>37</v>
      </c>
      <c r="C21" t="s">
        <v>58</v>
      </c>
      <c r="D21" s="1" t="s">
        <v>62</v>
      </c>
      <c r="E21" s="1"/>
      <c r="F21" t="str">
        <f>+IF(R21="","","See Amendment")</f>
        <v/>
      </c>
      <c r="G21" s="2" t="s">
        <v>63</v>
      </c>
    </row>
    <row r="22" spans="1:25" x14ac:dyDescent="0.2">
      <c r="A22" t="s">
        <v>64</v>
      </c>
      <c r="B22" t="s">
        <v>37</v>
      </c>
      <c r="C22" t="s">
        <v>58</v>
      </c>
      <c r="D22" s="1" t="s">
        <v>65</v>
      </c>
      <c r="E22" s="1"/>
      <c r="F22" t="str">
        <f>+IF(R22="","","See Amendment")</f>
        <v/>
      </c>
      <c r="G22" s="2" t="s">
        <v>305</v>
      </c>
    </row>
    <row r="23" spans="1:25" x14ac:dyDescent="0.2">
      <c r="A23" t="s">
        <v>66</v>
      </c>
      <c r="B23" t="s">
        <v>37</v>
      </c>
      <c r="C23" t="s">
        <v>58</v>
      </c>
      <c r="D23" t="s">
        <v>67</v>
      </c>
      <c r="E23" t="s">
        <v>68</v>
      </c>
      <c r="F23" t="str">
        <f>+IF(R23="","","See Amendment")</f>
        <v/>
      </c>
      <c r="G23" s="2" t="s">
        <v>23</v>
      </c>
    </row>
    <row r="24" spans="1:25" x14ac:dyDescent="0.2">
      <c r="G24" t="s">
        <v>69</v>
      </c>
      <c r="H24" t="s">
        <v>70</v>
      </c>
      <c r="I24" t="s">
        <v>71</v>
      </c>
      <c r="J24" t="s">
        <v>72</v>
      </c>
      <c r="N24" t="s">
        <v>69</v>
      </c>
      <c r="O24" t="s">
        <v>70</v>
      </c>
      <c r="P24" t="s">
        <v>71</v>
      </c>
      <c r="Q24" t="s">
        <v>72</v>
      </c>
      <c r="V24" t="s">
        <v>69</v>
      </c>
      <c r="W24" t="s">
        <v>70</v>
      </c>
      <c r="X24" t="s">
        <v>71</v>
      </c>
      <c r="Y24" t="s">
        <v>72</v>
      </c>
    </row>
    <row r="25" spans="1:25" x14ac:dyDescent="0.2">
      <c r="A25" t="s">
        <v>73</v>
      </c>
      <c r="B25" s="1" t="s">
        <v>37</v>
      </c>
      <c r="C25" s="1" t="s">
        <v>58</v>
      </c>
      <c r="D25" s="1" t="s">
        <v>74</v>
      </c>
      <c r="E25" t="s">
        <v>75</v>
      </c>
      <c r="F25" t="str">
        <f t="shared" ref="F25:F30" si="1">+IF(R25="","","See Amendment")</f>
        <v/>
      </c>
      <c r="G25" s="2" t="s">
        <v>306</v>
      </c>
    </row>
    <row r="26" spans="1:25" x14ac:dyDescent="0.2">
      <c r="A26" t="s">
        <v>76</v>
      </c>
      <c r="B26" s="1"/>
      <c r="C26" s="1"/>
      <c r="D26" s="1"/>
      <c r="E26" t="s">
        <v>77</v>
      </c>
      <c r="F26" t="str">
        <f t="shared" si="1"/>
        <v/>
      </c>
      <c r="G26" s="2" t="s">
        <v>307</v>
      </c>
    </row>
    <row r="27" spans="1:25" x14ac:dyDescent="0.2">
      <c r="A27" t="s">
        <v>78</v>
      </c>
      <c r="B27" s="1"/>
      <c r="C27" s="1"/>
      <c r="D27" s="1"/>
      <c r="E27" t="s">
        <v>79</v>
      </c>
      <c r="F27" t="str">
        <f t="shared" si="1"/>
        <v/>
      </c>
      <c r="G27" s="2" t="s">
        <v>308</v>
      </c>
    </row>
    <row r="28" spans="1:25" x14ac:dyDescent="0.2">
      <c r="A28" t="s">
        <v>80</v>
      </c>
      <c r="B28" s="1"/>
      <c r="C28" s="1"/>
      <c r="D28" s="1"/>
      <c r="E28" t="s">
        <v>81</v>
      </c>
      <c r="F28" t="str">
        <f t="shared" si="1"/>
        <v/>
      </c>
      <c r="G28" s="2" t="s">
        <v>309</v>
      </c>
    </row>
    <row r="29" spans="1:25" x14ac:dyDescent="0.2">
      <c r="A29" t="s">
        <v>82</v>
      </c>
      <c r="B29" s="1"/>
      <c r="C29" s="1"/>
      <c r="D29" s="1"/>
      <c r="E29" t="s">
        <v>83</v>
      </c>
      <c r="F29" t="str">
        <f t="shared" si="1"/>
        <v/>
      </c>
      <c r="G29" s="2" t="s">
        <v>310</v>
      </c>
    </row>
    <row r="30" spans="1:25" x14ac:dyDescent="0.2">
      <c r="A30" t="s">
        <v>84</v>
      </c>
      <c r="B30" s="1"/>
      <c r="C30" s="1"/>
      <c r="D30" s="1"/>
      <c r="E30" t="s">
        <v>85</v>
      </c>
      <c r="F30" t="str">
        <f t="shared" si="1"/>
        <v/>
      </c>
      <c r="G30" s="2" t="s">
        <v>311</v>
      </c>
    </row>
    <row r="31" spans="1:25" x14ac:dyDescent="0.2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</row>
    <row r="32" spans="1:25" x14ac:dyDescent="0.2">
      <c r="B32" t="s">
        <v>37</v>
      </c>
      <c r="C32" t="s">
        <v>58</v>
      </c>
      <c r="D32" s="1" t="s">
        <v>86</v>
      </c>
      <c r="E32" s="1"/>
      <c r="F32" t="str">
        <f>+IF(R32="","","See Amendment")</f>
        <v/>
      </c>
      <c r="G32" s="2" t="s">
        <v>312</v>
      </c>
    </row>
    <row r="33" spans="1:25" x14ac:dyDescent="0.2">
      <c r="G33" t="s">
        <v>69</v>
      </c>
      <c r="H33" t="s">
        <v>70</v>
      </c>
      <c r="I33" t="s">
        <v>71</v>
      </c>
      <c r="J33" t="s">
        <v>72</v>
      </c>
      <c r="N33" t="s">
        <v>69</v>
      </c>
      <c r="O33" t="s">
        <v>70</v>
      </c>
      <c r="P33" t="s">
        <v>71</v>
      </c>
      <c r="Q33" t="s">
        <v>72</v>
      </c>
      <c r="V33" t="s">
        <v>69</v>
      </c>
      <c r="W33" t="s">
        <v>70</v>
      </c>
      <c r="X33" t="s">
        <v>71</v>
      </c>
      <c r="Y33" t="s">
        <v>72</v>
      </c>
    </row>
    <row r="34" spans="1:25" x14ac:dyDescent="0.2">
      <c r="A34" t="s">
        <v>87</v>
      </c>
      <c r="B34" s="1" t="s">
        <v>37</v>
      </c>
      <c r="C34" s="1" t="s">
        <v>58</v>
      </c>
      <c r="D34" s="1" t="s">
        <v>88</v>
      </c>
      <c r="E34" t="s">
        <v>89</v>
      </c>
      <c r="F34" t="str">
        <f t="shared" ref="F34:F41" si="2">+IF(R34="","","See Amendment")</f>
        <v/>
      </c>
      <c r="G34" s="2" t="s">
        <v>312</v>
      </c>
    </row>
    <row r="35" spans="1:25" x14ac:dyDescent="0.2">
      <c r="A35" t="s">
        <v>90</v>
      </c>
      <c r="B35" s="1"/>
      <c r="C35" s="1"/>
      <c r="D35" s="1"/>
      <c r="E35" t="s">
        <v>91</v>
      </c>
      <c r="F35" t="str">
        <f t="shared" si="2"/>
        <v/>
      </c>
      <c r="G35" s="2" t="s">
        <v>305</v>
      </c>
    </row>
    <row r="36" spans="1:25" x14ac:dyDescent="0.2">
      <c r="A36" t="s">
        <v>92</v>
      </c>
      <c r="B36" s="1"/>
      <c r="C36" s="1"/>
      <c r="D36" s="1"/>
      <c r="E36" t="s">
        <v>93</v>
      </c>
      <c r="F36" t="str">
        <f t="shared" si="2"/>
        <v/>
      </c>
      <c r="G36" s="2" t="s">
        <v>305</v>
      </c>
    </row>
    <row r="37" spans="1:25" x14ac:dyDescent="0.2">
      <c r="A37" t="s">
        <v>94</v>
      </c>
      <c r="B37" s="1"/>
      <c r="C37" s="1"/>
      <c r="D37" s="1"/>
      <c r="E37" t="s">
        <v>95</v>
      </c>
      <c r="F37" t="str">
        <f t="shared" si="2"/>
        <v/>
      </c>
      <c r="G37" s="2" t="s">
        <v>305</v>
      </c>
    </row>
    <row r="38" spans="1:25" x14ac:dyDescent="0.2">
      <c r="A38" t="s">
        <v>96</v>
      </c>
      <c r="B38" s="1"/>
      <c r="C38" s="1"/>
      <c r="D38" s="1"/>
      <c r="E38" t="s">
        <v>97</v>
      </c>
      <c r="F38" t="str">
        <f t="shared" si="2"/>
        <v/>
      </c>
      <c r="G38" s="2" t="s">
        <v>305</v>
      </c>
    </row>
    <row r="39" spans="1:25" x14ac:dyDescent="0.2">
      <c r="A39" t="s">
        <v>98</v>
      </c>
      <c r="B39" s="1"/>
      <c r="C39" s="1"/>
      <c r="D39" s="1"/>
      <c r="E39" t="s">
        <v>99</v>
      </c>
      <c r="F39" t="str">
        <f t="shared" si="2"/>
        <v/>
      </c>
      <c r="G39" s="2" t="s">
        <v>305</v>
      </c>
    </row>
    <row r="40" spans="1:25" x14ac:dyDescent="0.2">
      <c r="A40" t="s">
        <v>100</v>
      </c>
      <c r="B40" t="s">
        <v>37</v>
      </c>
      <c r="C40" t="s">
        <v>58</v>
      </c>
      <c r="D40" s="1" t="s">
        <v>101</v>
      </c>
      <c r="E40" s="1"/>
      <c r="F40" t="str">
        <f t="shared" si="2"/>
        <v/>
      </c>
      <c r="G40" s="2" t="s">
        <v>305</v>
      </c>
    </row>
    <row r="41" spans="1:25" x14ac:dyDescent="0.2">
      <c r="A41" t="s">
        <v>100</v>
      </c>
      <c r="B41" t="s">
        <v>37</v>
      </c>
      <c r="C41" t="s">
        <v>58</v>
      </c>
      <c r="D41" s="1" t="s">
        <v>102</v>
      </c>
      <c r="E41" s="1"/>
      <c r="F41" t="str">
        <f t="shared" si="2"/>
        <v/>
      </c>
      <c r="G41" s="2" t="s">
        <v>305</v>
      </c>
    </row>
    <row r="42" spans="1:25" x14ac:dyDescent="0.2">
      <c r="B42" s="1" t="s">
        <v>103</v>
      </c>
      <c r="C42" s="1"/>
      <c r="D42" s="1"/>
      <c r="E42" s="1"/>
      <c r="F42" s="1"/>
      <c r="G42" s="1"/>
      <c r="H42" s="1"/>
      <c r="I42" s="1"/>
      <c r="J42" s="1"/>
      <c r="K42" s="1"/>
      <c r="L42" s="1"/>
    </row>
    <row r="43" spans="1:25" x14ac:dyDescent="0.2">
      <c r="A43" t="s">
        <v>104</v>
      </c>
      <c r="B43" t="s">
        <v>37</v>
      </c>
      <c r="C43" t="s">
        <v>23</v>
      </c>
      <c r="D43" s="1" t="s">
        <v>105</v>
      </c>
      <c r="E43" s="1"/>
      <c r="F43" t="str">
        <f t="shared" ref="F43:F57" si="3">+IF(R43="","","See Amendment")</f>
        <v/>
      </c>
      <c r="G43" s="2" t="s">
        <v>23</v>
      </c>
    </row>
    <row r="44" spans="1:25" x14ac:dyDescent="0.2">
      <c r="A44" t="s">
        <v>106</v>
      </c>
      <c r="B44" t="s">
        <v>37</v>
      </c>
      <c r="C44" t="s">
        <v>58</v>
      </c>
      <c r="D44" s="1" t="s">
        <v>107</v>
      </c>
      <c r="E44" s="1"/>
      <c r="F44" t="str">
        <f t="shared" si="3"/>
        <v/>
      </c>
      <c r="G44" s="2" t="s">
        <v>23</v>
      </c>
    </row>
    <row r="45" spans="1:25" x14ac:dyDescent="0.2">
      <c r="A45" t="s">
        <v>108</v>
      </c>
      <c r="B45" t="s">
        <v>37</v>
      </c>
      <c r="C45" t="s">
        <v>23</v>
      </c>
      <c r="D45" s="1" t="s">
        <v>109</v>
      </c>
      <c r="E45" s="1"/>
      <c r="F45" t="str">
        <f t="shared" si="3"/>
        <v/>
      </c>
      <c r="G45" s="2" t="s">
        <v>110</v>
      </c>
    </row>
    <row r="46" spans="1:25" x14ac:dyDescent="0.2">
      <c r="A46" t="s">
        <v>111</v>
      </c>
      <c r="B46" t="s">
        <v>37</v>
      </c>
      <c r="C46" t="s">
        <v>58</v>
      </c>
      <c r="D46" s="1" t="s">
        <v>112</v>
      </c>
      <c r="E46" s="1"/>
      <c r="F46" t="str">
        <f t="shared" si="3"/>
        <v/>
      </c>
      <c r="G46" s="2" t="s">
        <v>305</v>
      </c>
    </row>
    <row r="47" spans="1:25" x14ac:dyDescent="0.2">
      <c r="A47" t="s">
        <v>113</v>
      </c>
      <c r="B47" t="s">
        <v>37</v>
      </c>
      <c r="C47" t="s">
        <v>58</v>
      </c>
      <c r="D47" s="1" t="s">
        <v>114</v>
      </c>
      <c r="E47" s="1"/>
      <c r="F47" t="str">
        <f t="shared" si="3"/>
        <v/>
      </c>
      <c r="G47" s="2" t="s">
        <v>313</v>
      </c>
    </row>
    <row r="48" spans="1:25" x14ac:dyDescent="0.2">
      <c r="A48" t="s">
        <v>115</v>
      </c>
      <c r="B48" t="s">
        <v>37</v>
      </c>
      <c r="C48" t="s">
        <v>23</v>
      </c>
      <c r="D48" s="1" t="s">
        <v>116</v>
      </c>
      <c r="E48" s="1"/>
      <c r="F48" t="str">
        <f t="shared" si="3"/>
        <v/>
      </c>
      <c r="G48" s="2" t="s">
        <v>23</v>
      </c>
    </row>
    <row r="49" spans="1:25" x14ac:dyDescent="0.2">
      <c r="A49" t="s">
        <v>117</v>
      </c>
      <c r="B49" t="s">
        <v>37</v>
      </c>
      <c r="C49" t="s">
        <v>23</v>
      </c>
      <c r="D49" s="1" t="s">
        <v>118</v>
      </c>
      <c r="E49" s="1"/>
      <c r="F49" t="str">
        <f t="shared" si="3"/>
        <v/>
      </c>
      <c r="G49" s="2" t="s">
        <v>119</v>
      </c>
    </row>
    <row r="50" spans="1:25" x14ac:dyDescent="0.2">
      <c r="A50" t="s">
        <v>120</v>
      </c>
      <c r="B50" t="s">
        <v>37</v>
      </c>
      <c r="C50" t="s">
        <v>58</v>
      </c>
      <c r="D50" s="1" t="s">
        <v>121</v>
      </c>
      <c r="E50" s="1"/>
      <c r="F50" t="str">
        <f t="shared" si="3"/>
        <v/>
      </c>
      <c r="G50" s="2" t="s">
        <v>122</v>
      </c>
    </row>
    <row r="51" spans="1:25" x14ac:dyDescent="0.2">
      <c r="A51" t="s">
        <v>123</v>
      </c>
      <c r="B51" t="s">
        <v>37</v>
      </c>
      <c r="C51" t="s">
        <v>23</v>
      </c>
      <c r="D51" s="1" t="s">
        <v>124</v>
      </c>
      <c r="E51" s="1"/>
      <c r="F51" t="str">
        <f t="shared" si="3"/>
        <v/>
      </c>
      <c r="G51" s="2" t="s">
        <v>305</v>
      </c>
    </row>
    <row r="52" spans="1:25" x14ac:dyDescent="0.2">
      <c r="A52" t="s">
        <v>125</v>
      </c>
      <c r="B52" t="s">
        <v>37</v>
      </c>
      <c r="C52" t="s">
        <v>23</v>
      </c>
      <c r="D52" s="1" t="s">
        <v>126</v>
      </c>
      <c r="E52" s="1"/>
      <c r="F52" t="str">
        <f t="shared" si="3"/>
        <v/>
      </c>
      <c r="G52" s="2" t="s">
        <v>23</v>
      </c>
    </row>
    <row r="53" spans="1:25" x14ac:dyDescent="0.2">
      <c r="A53" t="s">
        <v>127</v>
      </c>
      <c r="B53" t="s">
        <v>37</v>
      </c>
      <c r="C53" t="s">
        <v>23</v>
      </c>
      <c r="D53" s="1" t="s">
        <v>128</v>
      </c>
      <c r="E53" s="1"/>
      <c r="F53" t="str">
        <f t="shared" si="3"/>
        <v/>
      </c>
      <c r="G53" s="2" t="s">
        <v>129</v>
      </c>
    </row>
    <row r="54" spans="1:25" x14ac:dyDescent="0.2">
      <c r="A54" t="s">
        <v>130</v>
      </c>
      <c r="B54" t="s">
        <v>37</v>
      </c>
      <c r="C54" t="s">
        <v>23</v>
      </c>
      <c r="D54" s="1" t="s">
        <v>131</v>
      </c>
      <c r="E54" s="1"/>
      <c r="F54" t="str">
        <f t="shared" si="3"/>
        <v/>
      </c>
      <c r="G54" s="2" t="s">
        <v>132</v>
      </c>
    </row>
    <row r="55" spans="1:25" x14ac:dyDescent="0.2">
      <c r="A55" t="s">
        <v>133</v>
      </c>
      <c r="B55" t="s">
        <v>37</v>
      </c>
      <c r="C55" t="s">
        <v>23</v>
      </c>
      <c r="D55" s="1" t="s">
        <v>134</v>
      </c>
      <c r="E55" s="1"/>
      <c r="F55" t="str">
        <f t="shared" si="3"/>
        <v/>
      </c>
      <c r="G55" s="3">
        <v>45658</v>
      </c>
    </row>
    <row r="56" spans="1:25" x14ac:dyDescent="0.2">
      <c r="A56" t="s">
        <v>135</v>
      </c>
      <c r="B56" t="s">
        <v>37</v>
      </c>
      <c r="C56" t="s">
        <v>23</v>
      </c>
      <c r="D56" s="1" t="s">
        <v>136</v>
      </c>
      <c r="E56" s="1"/>
      <c r="F56" t="str">
        <f t="shared" si="3"/>
        <v/>
      </c>
      <c r="G56" s="2" t="s">
        <v>23</v>
      </c>
    </row>
    <row r="57" spans="1:25" x14ac:dyDescent="0.2">
      <c r="A57" t="s">
        <v>137</v>
      </c>
      <c r="B57" t="s">
        <v>37</v>
      </c>
      <c r="D57" s="1" t="s">
        <v>138</v>
      </c>
      <c r="E57" s="1"/>
      <c r="F57" t="str">
        <f t="shared" si="3"/>
        <v/>
      </c>
      <c r="G57" s="2" t="s">
        <v>305</v>
      </c>
    </row>
    <row r="58" spans="1:25" x14ac:dyDescent="0.2">
      <c r="B58" s="1" t="s">
        <v>139</v>
      </c>
      <c r="C58" s="1"/>
      <c r="D58" s="1"/>
      <c r="E58" s="1"/>
      <c r="F58" s="1"/>
      <c r="G58" s="1"/>
      <c r="H58" s="1"/>
      <c r="I58" s="1"/>
      <c r="J58" s="1"/>
      <c r="K58" s="1"/>
      <c r="L58" s="1"/>
    </row>
    <row r="59" spans="1:25" x14ac:dyDescent="0.2">
      <c r="G59" t="s">
        <v>140</v>
      </c>
      <c r="H59" t="s">
        <v>141</v>
      </c>
      <c r="I59" t="s">
        <v>142</v>
      </c>
      <c r="J59" t="s">
        <v>143</v>
      </c>
      <c r="N59" t="s">
        <v>140</v>
      </c>
      <c r="O59" t="s">
        <v>141</v>
      </c>
      <c r="P59" t="s">
        <v>142</v>
      </c>
      <c r="Q59" t="s">
        <v>143</v>
      </c>
      <c r="V59" t="s">
        <v>140</v>
      </c>
      <c r="W59" t="s">
        <v>141</v>
      </c>
      <c r="X59" t="s">
        <v>142</v>
      </c>
      <c r="Y59" t="s">
        <v>143</v>
      </c>
    </row>
    <row r="60" spans="1:25" x14ac:dyDescent="0.2">
      <c r="A60" t="s">
        <v>144</v>
      </c>
      <c r="B60" t="s">
        <v>37</v>
      </c>
      <c r="C60" t="s">
        <v>23</v>
      </c>
      <c r="D60" s="1" t="s">
        <v>145</v>
      </c>
      <c r="E60" s="1"/>
      <c r="F60" t="str">
        <f t="shared" ref="F60:F65" si="4">+IF(R60="","","See Amendment")</f>
        <v/>
      </c>
    </row>
    <row r="61" spans="1:25" x14ac:dyDescent="0.2">
      <c r="A61" t="s">
        <v>146</v>
      </c>
      <c r="B61" t="s">
        <v>37</v>
      </c>
      <c r="C61" t="s">
        <v>23</v>
      </c>
      <c r="D61" s="1" t="s">
        <v>147</v>
      </c>
      <c r="E61" s="1"/>
      <c r="F61" t="str">
        <f t="shared" si="4"/>
        <v/>
      </c>
    </row>
    <row r="62" spans="1:25" x14ac:dyDescent="0.2">
      <c r="A62" t="s">
        <v>148</v>
      </c>
      <c r="B62" t="s">
        <v>37</v>
      </c>
      <c r="C62" t="s">
        <v>23</v>
      </c>
      <c r="D62" s="1" t="s">
        <v>149</v>
      </c>
      <c r="E62" s="1"/>
      <c r="F62" t="str">
        <f t="shared" si="4"/>
        <v/>
      </c>
    </row>
    <row r="63" spans="1:25" x14ac:dyDescent="0.2">
      <c r="A63" t="s">
        <v>150</v>
      </c>
      <c r="B63" t="s">
        <v>37</v>
      </c>
      <c r="C63" t="s">
        <v>23</v>
      </c>
      <c r="D63" s="1" t="s">
        <v>149</v>
      </c>
      <c r="E63" s="1"/>
      <c r="F63" t="str">
        <f t="shared" si="4"/>
        <v/>
      </c>
    </row>
    <row r="64" spans="1:25" x14ac:dyDescent="0.2">
      <c r="A64" t="s">
        <v>151</v>
      </c>
      <c r="B64" t="s">
        <v>37</v>
      </c>
      <c r="C64" t="s">
        <v>23</v>
      </c>
      <c r="D64" s="1" t="s">
        <v>149</v>
      </c>
      <c r="E64" s="1"/>
      <c r="F64" t="str">
        <f t="shared" si="4"/>
        <v/>
      </c>
    </row>
    <row r="65" spans="1:6" x14ac:dyDescent="0.2">
      <c r="A65" t="s">
        <v>152</v>
      </c>
      <c r="B65" t="s">
        <v>37</v>
      </c>
      <c r="C65" t="s">
        <v>23</v>
      </c>
      <c r="D65" s="1" t="s">
        <v>153</v>
      </c>
      <c r="E65" s="1"/>
      <c r="F65" t="str">
        <f t="shared" si="4"/>
        <v/>
      </c>
    </row>
  </sheetData>
  <mergeCells count="55">
    <mergeCell ref="D8:E8"/>
    <mergeCell ref="G8:J8"/>
    <mergeCell ref="N8:Q8"/>
    <mergeCell ref="V8:Y8"/>
    <mergeCell ref="M1:M8"/>
    <mergeCell ref="U1:U8"/>
    <mergeCell ref="D41:E41"/>
    <mergeCell ref="B31:L31"/>
    <mergeCell ref="D32:E32"/>
    <mergeCell ref="AB1:AB8"/>
    <mergeCell ref="N3:T3"/>
    <mergeCell ref="V3:AA3"/>
    <mergeCell ref="D19:E19"/>
    <mergeCell ref="B10:B12"/>
    <mergeCell ref="C10:C12"/>
    <mergeCell ref="D10:D12"/>
    <mergeCell ref="B14:B16"/>
    <mergeCell ref="C14:C16"/>
    <mergeCell ref="D14:D16"/>
    <mergeCell ref="D17:E17"/>
    <mergeCell ref="D18:E18"/>
    <mergeCell ref="B9:L9"/>
    <mergeCell ref="D21:E21"/>
    <mergeCell ref="D22:E22"/>
    <mergeCell ref="B25:B30"/>
    <mergeCell ref="C25:C30"/>
    <mergeCell ref="D25:D30"/>
    <mergeCell ref="D60:E60"/>
    <mergeCell ref="D61:E61"/>
    <mergeCell ref="D65:E65"/>
    <mergeCell ref="D51:E51"/>
    <mergeCell ref="D52:E52"/>
    <mergeCell ref="D53:E53"/>
    <mergeCell ref="D54:E54"/>
    <mergeCell ref="D55:E55"/>
    <mergeCell ref="D56:E56"/>
    <mergeCell ref="D62:E62"/>
    <mergeCell ref="D64:E64"/>
    <mergeCell ref="D63:E63"/>
    <mergeCell ref="B20:L20"/>
    <mergeCell ref="B42:L42"/>
    <mergeCell ref="B58:L58"/>
    <mergeCell ref="D57:E57"/>
    <mergeCell ref="D50:E50"/>
    <mergeCell ref="B34:B39"/>
    <mergeCell ref="C34:C39"/>
    <mergeCell ref="D34:D39"/>
    <mergeCell ref="D40:E40"/>
    <mergeCell ref="D43:E43"/>
    <mergeCell ref="D44:E44"/>
    <mergeCell ref="D45:E45"/>
    <mergeCell ref="D46:E46"/>
    <mergeCell ref="D47:E47"/>
    <mergeCell ref="D48:E48"/>
    <mergeCell ref="D49:E49"/>
  </mergeCells>
  <pageMargins left="0.7" right="0.7" top="0.75" bottom="0.75" header="0.3" footer="0.3"/>
  <ignoredErrors>
    <ignoredError sqref="A1:AB10 A13:AB13 A11:F11 H11:AB11 A12:F12 H12:AB12 A17:AB17 A14:F14 I14:AB14 A15:F15 I15:AB15 A16:F16 I16:AB16 A20:AB21 A18:F18 H18:AB18 A19:F19 H19:AB19 A24:AB24 A22:F22 H22:AB22 A23:F23 H23:AB23 A31:AB31 A25:F25 H25:AB25 A26:F26 H26:AB26 A27:F27 H27:AB27 A28:F28 H28:AB28 A29:F29 H29:AB29 A30:F30 H30:AB30 A42:AB42 A34:F34 H34:AB34 A35:F35 H35:AB35 A36:F36 H36:AB36 A37:F37 H37:AB37 A38:F38 H38:AB38 A39:F39 H39:AB39 A33:AB33 A32:F32 H32:AB32 A40:F40 H40:AB40 A41:F41 H41:AB41 A44:AB45 A43:F43 H43:AB43 A48:AB50 A46:F46 H46:AB46 A47:F47 H47:AB47 A53:AB54 A51:F51 H51:AB51 A52:F52 H52:AB52 A56:AB56 A55:F55 H55:AB55 A58:AB65 A57:F57 H57:AB57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B40"/>
  <sheetViews>
    <sheetView workbookViewId="0">
      <selection activeCell="G33" sqref="G33"/>
    </sheetView>
  </sheetViews>
  <sheetFormatPr baseColWidth="10" defaultRowHeight="16" x14ac:dyDescent="0.2"/>
  <sheetData>
    <row r="1" spans="1:28" x14ac:dyDescent="0.2">
      <c r="B1" t="s">
        <v>0</v>
      </c>
      <c r="M1" s="1">
        <f>+L7</f>
        <v>0</v>
      </c>
      <c r="U1" s="1" t="s">
        <v>1</v>
      </c>
      <c r="AB1" s="1" t="s">
        <v>2</v>
      </c>
    </row>
    <row r="2" spans="1:28" x14ac:dyDescent="0.2">
      <c r="B2" t="s">
        <v>3</v>
      </c>
      <c r="M2" s="1"/>
      <c r="U2" s="1"/>
      <c r="AB2" s="1"/>
    </row>
    <row r="3" spans="1:28" x14ac:dyDescent="0.2">
      <c r="B3" t="s">
        <v>4</v>
      </c>
      <c r="M3" s="1"/>
      <c r="N3" s="1" t="s">
        <v>5</v>
      </c>
      <c r="O3" s="1"/>
      <c r="P3" s="1"/>
      <c r="Q3" s="1"/>
      <c r="R3" s="1"/>
      <c r="S3" s="1"/>
      <c r="T3" s="1"/>
      <c r="U3" s="1"/>
      <c r="V3" s="1" t="s">
        <v>6</v>
      </c>
      <c r="W3" s="1"/>
      <c r="X3" s="1"/>
      <c r="Y3" s="1"/>
      <c r="Z3" s="1"/>
      <c r="AA3" s="1"/>
      <c r="AB3" s="1"/>
    </row>
    <row r="4" spans="1:28" x14ac:dyDescent="0.2">
      <c r="B4" t="s">
        <v>7</v>
      </c>
      <c r="M4" s="1"/>
      <c r="N4" t="s">
        <v>7</v>
      </c>
      <c r="U4" s="1"/>
      <c r="V4" t="s">
        <v>7</v>
      </c>
      <c r="AB4" s="1"/>
    </row>
    <row r="5" spans="1:28" x14ac:dyDescent="0.2">
      <c r="B5" t="s">
        <v>8</v>
      </c>
      <c r="M5" s="1"/>
      <c r="N5" t="s">
        <v>8</v>
      </c>
      <c r="U5" s="1"/>
      <c r="V5" t="s">
        <v>8</v>
      </c>
      <c r="AB5" s="1"/>
    </row>
    <row r="6" spans="1:28" x14ac:dyDescent="0.2">
      <c r="B6" t="s">
        <v>8</v>
      </c>
      <c r="K6" t="s">
        <v>9</v>
      </c>
      <c r="M6" s="1"/>
      <c r="N6" t="s">
        <v>8</v>
      </c>
      <c r="U6" s="1"/>
      <c r="V6" t="s">
        <v>8</v>
      </c>
      <c r="Z6" t="s">
        <v>9</v>
      </c>
      <c r="AB6" s="1"/>
    </row>
    <row r="7" spans="1:28" x14ac:dyDescent="0.2">
      <c r="B7" t="s">
        <v>8</v>
      </c>
      <c r="K7" t="s">
        <v>10</v>
      </c>
      <c r="M7" s="1"/>
      <c r="N7" t="s">
        <v>8</v>
      </c>
      <c r="U7" s="1"/>
      <c r="V7" t="s">
        <v>8</v>
      </c>
      <c r="Z7" t="s">
        <v>10</v>
      </c>
      <c r="AB7" s="1"/>
    </row>
    <row r="8" spans="1:28" x14ac:dyDescent="0.2">
      <c r="A8" t="s">
        <v>11</v>
      </c>
      <c r="B8" t="s">
        <v>12</v>
      </c>
      <c r="C8" t="s">
        <v>13</v>
      </c>
      <c r="D8" s="1" t="s">
        <v>14</v>
      </c>
      <c r="E8" s="1"/>
      <c r="F8" t="s">
        <v>15</v>
      </c>
      <c r="G8" s="1" t="s">
        <v>16</v>
      </c>
      <c r="H8" s="1"/>
      <c r="I8" s="1"/>
      <c r="J8" s="1"/>
      <c r="K8" t="s">
        <v>17</v>
      </c>
      <c r="L8" t="s">
        <v>18</v>
      </c>
      <c r="M8" s="1"/>
      <c r="N8" s="1" t="s">
        <v>16</v>
      </c>
      <c r="O8" s="1"/>
      <c r="P8" s="1"/>
      <c r="Q8" s="1"/>
      <c r="R8" t="s">
        <v>19</v>
      </c>
      <c r="S8" t="s">
        <v>20</v>
      </c>
      <c r="T8" t="s">
        <v>18</v>
      </c>
      <c r="U8" s="1"/>
      <c r="V8" s="1" t="s">
        <v>16</v>
      </c>
      <c r="W8" s="1"/>
      <c r="X8" s="1"/>
      <c r="Y8" s="1"/>
      <c r="Z8" t="s">
        <v>17</v>
      </c>
      <c r="AA8" t="s">
        <v>18</v>
      </c>
      <c r="AB8" s="1"/>
    </row>
    <row r="9" spans="1:28" x14ac:dyDescent="0.2">
      <c r="G9" t="s">
        <v>154</v>
      </c>
      <c r="H9" t="s">
        <v>155</v>
      </c>
      <c r="I9" t="s">
        <v>156</v>
      </c>
      <c r="N9" t="s">
        <v>154</v>
      </c>
      <c r="O9" t="s">
        <v>155</v>
      </c>
      <c r="P9" t="s">
        <v>156</v>
      </c>
      <c r="V9" t="s">
        <v>154</v>
      </c>
      <c r="W9" t="s">
        <v>155</v>
      </c>
      <c r="X9" t="s">
        <v>156</v>
      </c>
    </row>
    <row r="10" spans="1:28" x14ac:dyDescent="0.2">
      <c r="A10" t="s">
        <v>157</v>
      </c>
      <c r="B10" s="1" t="s">
        <v>158</v>
      </c>
      <c r="C10" s="1" t="s">
        <v>23</v>
      </c>
      <c r="D10" s="1" t="s">
        <v>159</v>
      </c>
      <c r="E10" t="s">
        <v>160</v>
      </c>
      <c r="F10" t="str">
        <f t="shared" ref="F10:F24" si="0">+IF(R10="","","See Amendment")</f>
        <v/>
      </c>
      <c r="G10" s="2" t="s">
        <v>23</v>
      </c>
    </row>
    <row r="11" spans="1:28" x14ac:dyDescent="0.2">
      <c r="A11" t="s">
        <v>161</v>
      </c>
      <c r="B11" s="1"/>
      <c r="C11" s="1"/>
      <c r="D11" s="1"/>
      <c r="E11">
        <v>59.5</v>
      </c>
      <c r="F11" t="str">
        <f t="shared" si="0"/>
        <v/>
      </c>
      <c r="G11" s="2" t="s">
        <v>23</v>
      </c>
    </row>
    <row r="12" spans="1:28" x14ac:dyDescent="0.2">
      <c r="A12" t="s">
        <v>162</v>
      </c>
      <c r="B12" s="1"/>
      <c r="C12" s="1"/>
      <c r="D12" s="1"/>
      <c r="E12" t="s">
        <v>163</v>
      </c>
      <c r="F12" t="str">
        <f t="shared" si="0"/>
        <v/>
      </c>
      <c r="G12" s="2" t="s">
        <v>305</v>
      </c>
    </row>
    <row r="13" spans="1:28" x14ac:dyDescent="0.2">
      <c r="A13" t="s">
        <v>164</v>
      </c>
      <c r="B13" s="1"/>
      <c r="C13" s="1"/>
      <c r="D13" s="1"/>
      <c r="E13" t="s">
        <v>165</v>
      </c>
      <c r="F13" t="str">
        <f t="shared" si="0"/>
        <v/>
      </c>
      <c r="G13" s="2" t="s">
        <v>305</v>
      </c>
    </row>
    <row r="14" spans="1:28" x14ac:dyDescent="0.2">
      <c r="A14" t="s">
        <v>164</v>
      </c>
      <c r="B14" s="1"/>
      <c r="C14" s="1"/>
      <c r="D14" s="1"/>
      <c r="E14" t="s">
        <v>166</v>
      </c>
      <c r="F14" t="str">
        <f t="shared" si="0"/>
        <v/>
      </c>
      <c r="G14" s="2" t="s">
        <v>305</v>
      </c>
    </row>
    <row r="15" spans="1:28" x14ac:dyDescent="0.2">
      <c r="A15" t="s">
        <v>167</v>
      </c>
      <c r="B15" s="1" t="s">
        <v>158</v>
      </c>
      <c r="C15" s="1" t="s">
        <v>58</v>
      </c>
      <c r="D15" s="1" t="s">
        <v>168</v>
      </c>
      <c r="E15" t="s">
        <v>169</v>
      </c>
      <c r="F15" t="str">
        <f t="shared" si="0"/>
        <v/>
      </c>
      <c r="G15" s="2" t="s">
        <v>23</v>
      </c>
    </row>
    <row r="16" spans="1:28" x14ac:dyDescent="0.2">
      <c r="A16" t="s">
        <v>170</v>
      </c>
      <c r="B16" s="1"/>
      <c r="C16" s="1"/>
      <c r="D16" s="1"/>
      <c r="E16" t="s">
        <v>171</v>
      </c>
      <c r="F16" t="str">
        <f t="shared" si="0"/>
        <v/>
      </c>
      <c r="G16" s="2" t="s">
        <v>23</v>
      </c>
    </row>
    <row r="17" spans="1:25" x14ac:dyDescent="0.2">
      <c r="A17" t="s">
        <v>172</v>
      </c>
      <c r="B17" s="1"/>
      <c r="C17" s="1"/>
      <c r="D17" s="1"/>
      <c r="E17" t="s">
        <v>173</v>
      </c>
      <c r="F17" t="str">
        <f t="shared" si="0"/>
        <v/>
      </c>
      <c r="G17" s="2" t="s">
        <v>23</v>
      </c>
    </row>
    <row r="18" spans="1:25" x14ac:dyDescent="0.2">
      <c r="A18" t="s">
        <v>174</v>
      </c>
      <c r="B18" s="1"/>
      <c r="C18" s="1"/>
      <c r="D18" s="1"/>
      <c r="E18" t="s">
        <v>175</v>
      </c>
      <c r="F18" t="str">
        <f t="shared" si="0"/>
        <v/>
      </c>
      <c r="G18" s="2" t="s">
        <v>23</v>
      </c>
    </row>
    <row r="19" spans="1:25" x14ac:dyDescent="0.2">
      <c r="A19" t="s">
        <v>176</v>
      </c>
      <c r="B19" s="1"/>
      <c r="C19" s="1"/>
      <c r="D19" s="1"/>
      <c r="E19" t="s">
        <v>177</v>
      </c>
      <c r="F19" t="str">
        <f t="shared" si="0"/>
        <v/>
      </c>
      <c r="G19" s="2" t="s">
        <v>23</v>
      </c>
    </row>
    <row r="20" spans="1:25" x14ac:dyDescent="0.2">
      <c r="A20" t="s">
        <v>178</v>
      </c>
      <c r="B20" s="1"/>
      <c r="C20" s="1"/>
      <c r="D20" s="1"/>
      <c r="E20" t="s">
        <v>179</v>
      </c>
      <c r="F20" t="str">
        <f t="shared" si="0"/>
        <v/>
      </c>
      <c r="G20" s="2" t="s">
        <v>23</v>
      </c>
    </row>
    <row r="21" spans="1:25" x14ac:dyDescent="0.2">
      <c r="A21" t="s">
        <v>180</v>
      </c>
      <c r="B21" s="1"/>
      <c r="C21" s="1"/>
      <c r="D21" s="1"/>
      <c r="E21" t="s">
        <v>181</v>
      </c>
      <c r="F21" t="str">
        <f t="shared" si="0"/>
        <v/>
      </c>
      <c r="G21" s="2" t="s">
        <v>23</v>
      </c>
    </row>
    <row r="22" spans="1:25" x14ac:dyDescent="0.2">
      <c r="A22" t="s">
        <v>182</v>
      </c>
      <c r="B22" t="s">
        <v>158</v>
      </c>
      <c r="C22" t="s">
        <v>58</v>
      </c>
      <c r="D22" s="1" t="s">
        <v>183</v>
      </c>
      <c r="E22" s="1"/>
      <c r="F22" t="str">
        <f t="shared" si="0"/>
        <v/>
      </c>
      <c r="G22" s="2" t="s">
        <v>58</v>
      </c>
    </row>
    <row r="23" spans="1:25" x14ac:dyDescent="0.2">
      <c r="A23" t="s">
        <v>184</v>
      </c>
      <c r="B23" t="s">
        <v>158</v>
      </c>
      <c r="C23" t="s">
        <v>58</v>
      </c>
      <c r="D23" s="1" t="s">
        <v>185</v>
      </c>
      <c r="E23" s="1"/>
      <c r="F23" t="str">
        <f t="shared" si="0"/>
        <v/>
      </c>
      <c r="G23" s="2" t="s">
        <v>186</v>
      </c>
    </row>
    <row r="24" spans="1:25" x14ac:dyDescent="0.2">
      <c r="A24" t="s">
        <v>187</v>
      </c>
      <c r="B24" t="s">
        <v>158</v>
      </c>
      <c r="C24" t="s">
        <v>58</v>
      </c>
      <c r="D24" s="1" t="s">
        <v>188</v>
      </c>
      <c r="E24" s="1"/>
      <c r="F24" t="str">
        <f t="shared" si="0"/>
        <v/>
      </c>
      <c r="G24" s="2" t="s">
        <v>58</v>
      </c>
    </row>
    <row r="25" spans="1:25" x14ac:dyDescent="0.2">
      <c r="G25" t="s">
        <v>189</v>
      </c>
      <c r="H25" t="s">
        <v>190</v>
      </c>
      <c r="I25" t="s">
        <v>72</v>
      </c>
      <c r="J25" t="s">
        <v>191</v>
      </c>
      <c r="N25" t="s">
        <v>189</v>
      </c>
      <c r="O25" t="s">
        <v>190</v>
      </c>
      <c r="P25" t="s">
        <v>72</v>
      </c>
      <c r="Q25" t="s">
        <v>191</v>
      </c>
      <c r="V25" t="s">
        <v>189</v>
      </c>
      <c r="W25" t="s">
        <v>190</v>
      </c>
      <c r="X25" t="s">
        <v>72</v>
      </c>
      <c r="Y25" t="s">
        <v>191</v>
      </c>
    </row>
    <row r="26" spans="1:25" x14ac:dyDescent="0.2">
      <c r="A26" t="s">
        <v>192</v>
      </c>
      <c r="B26" s="1" t="s">
        <v>158</v>
      </c>
      <c r="C26" s="1" t="s">
        <v>23</v>
      </c>
      <c r="D26" s="1" t="s">
        <v>193</v>
      </c>
      <c r="E26" t="s">
        <v>194</v>
      </c>
      <c r="F26" t="str">
        <f t="shared" ref="F26:F32" si="1">+IF(R26="","","See Amendment")</f>
        <v/>
      </c>
      <c r="J26" t="str">
        <f>+"PD Reference - "&amp;G25</f>
        <v>PD Reference - Match</v>
      </c>
      <c r="Q26" t="str">
        <f>+"PD Reference - "&amp;N25</f>
        <v>PD Reference - Match</v>
      </c>
      <c r="Y26" t="str">
        <f>+"PD Reference - "&amp;V25</f>
        <v>PD Reference - Match</v>
      </c>
    </row>
    <row r="27" spans="1:25" x14ac:dyDescent="0.2">
      <c r="A27" t="s">
        <v>195</v>
      </c>
      <c r="B27" s="1"/>
      <c r="C27" s="1"/>
      <c r="D27" s="1"/>
      <c r="E27" t="s">
        <v>196</v>
      </c>
      <c r="F27" t="str">
        <f t="shared" si="1"/>
        <v/>
      </c>
      <c r="J27" t="str">
        <f>+"PD Reference - "&amp;H25</f>
        <v>PD Reference - Non-elec</v>
      </c>
      <c r="Q27" t="str">
        <f>+"PD Reference - "&amp;O25</f>
        <v>PD Reference - Non-elec</v>
      </c>
      <c r="Y27" t="str">
        <f>+"PD Reference - "&amp;W25</f>
        <v>PD Reference - Non-elec</v>
      </c>
    </row>
    <row r="28" spans="1:25" x14ac:dyDescent="0.2">
      <c r="A28" t="s">
        <v>197</v>
      </c>
      <c r="B28" s="1"/>
      <c r="C28" s="1"/>
      <c r="D28" s="1"/>
      <c r="E28" t="s">
        <v>198</v>
      </c>
      <c r="F28" t="str">
        <f t="shared" si="1"/>
        <v/>
      </c>
      <c r="J28" t="str">
        <f>+"PD Reference - "&amp;I25</f>
        <v>PD Reference - Other</v>
      </c>
      <c r="Q28" t="str">
        <f>+"PD Reference - "&amp;P25</f>
        <v>PD Reference - Other</v>
      </c>
      <c r="Y28" t="str">
        <f>+"PD Reference - "&amp;X25</f>
        <v>PD Reference - Other</v>
      </c>
    </row>
    <row r="29" spans="1:25" x14ac:dyDescent="0.2">
      <c r="A29" t="s">
        <v>199</v>
      </c>
      <c r="B29" s="1"/>
      <c r="C29" s="1"/>
      <c r="D29" s="1"/>
      <c r="E29" t="s">
        <v>200</v>
      </c>
      <c r="F29" t="str">
        <f t="shared" si="1"/>
        <v/>
      </c>
    </row>
    <row r="30" spans="1:25" x14ac:dyDescent="0.2">
      <c r="A30" t="s">
        <v>201</v>
      </c>
      <c r="B30" s="1"/>
      <c r="C30" s="1"/>
      <c r="D30" s="1"/>
      <c r="E30" t="s">
        <v>202</v>
      </c>
      <c r="F30" t="str">
        <f t="shared" si="1"/>
        <v/>
      </c>
    </row>
    <row r="31" spans="1:25" x14ac:dyDescent="0.2">
      <c r="A31" t="s">
        <v>203</v>
      </c>
      <c r="B31" s="1"/>
      <c r="C31" s="1"/>
      <c r="D31" s="1"/>
      <c r="E31" t="s">
        <v>204</v>
      </c>
      <c r="F31" t="str">
        <f t="shared" si="1"/>
        <v/>
      </c>
    </row>
    <row r="32" spans="1:25" x14ac:dyDescent="0.2">
      <c r="A32" t="s">
        <v>205</v>
      </c>
      <c r="B32" s="1"/>
      <c r="C32" s="1"/>
      <c r="D32" s="1"/>
      <c r="E32" t="s">
        <v>206</v>
      </c>
      <c r="F32" t="str">
        <f t="shared" si="1"/>
        <v/>
      </c>
    </row>
    <row r="33" spans="1:23" x14ac:dyDescent="0.2">
      <c r="G33" t="s">
        <v>189</v>
      </c>
      <c r="H33" t="s">
        <v>207</v>
      </c>
      <c r="N33" t="s">
        <v>189</v>
      </c>
      <c r="O33" t="s">
        <v>207</v>
      </c>
      <c r="V33" t="s">
        <v>189</v>
      </c>
      <c r="W33" t="s">
        <v>207</v>
      </c>
    </row>
    <row r="34" spans="1:23" x14ac:dyDescent="0.2">
      <c r="A34" t="s">
        <v>208</v>
      </c>
      <c r="B34" t="s">
        <v>158</v>
      </c>
      <c r="C34" t="s">
        <v>58</v>
      </c>
      <c r="D34" s="1" t="s">
        <v>209</v>
      </c>
      <c r="E34" s="1"/>
      <c r="F34" t="str">
        <f t="shared" ref="F34:F40" si="2">+IF(R34="","","See Amendment")</f>
        <v/>
      </c>
      <c r="G34" s="2" t="s">
        <v>314</v>
      </c>
      <c r="H34" t="s">
        <v>303</v>
      </c>
    </row>
    <row r="35" spans="1:23" x14ac:dyDescent="0.2">
      <c r="A35" t="s">
        <v>210</v>
      </c>
      <c r="B35" t="s">
        <v>158</v>
      </c>
      <c r="C35" t="s">
        <v>58</v>
      </c>
      <c r="D35" s="1" t="s">
        <v>211</v>
      </c>
      <c r="E35" s="1"/>
      <c r="F35" t="str">
        <f t="shared" si="2"/>
        <v/>
      </c>
      <c r="G35" s="2" t="s">
        <v>305</v>
      </c>
    </row>
    <row r="36" spans="1:23" x14ac:dyDescent="0.2">
      <c r="A36" t="s">
        <v>212</v>
      </c>
      <c r="B36" s="1" t="s">
        <v>158</v>
      </c>
      <c r="C36" s="1" t="s">
        <v>23</v>
      </c>
      <c r="D36" s="1" t="s">
        <v>213</v>
      </c>
      <c r="E36" t="s">
        <v>214</v>
      </c>
      <c r="F36" t="str">
        <f t="shared" si="2"/>
        <v/>
      </c>
      <c r="G36" s="2" t="s">
        <v>215</v>
      </c>
    </row>
    <row r="37" spans="1:23" x14ac:dyDescent="0.2">
      <c r="A37" t="s">
        <v>216</v>
      </c>
      <c r="B37" s="1"/>
      <c r="C37" s="1"/>
      <c r="D37" s="1"/>
      <c r="E37" t="s">
        <v>217</v>
      </c>
      <c r="F37" t="str">
        <f t="shared" si="2"/>
        <v/>
      </c>
      <c r="G37" s="2" t="s">
        <v>58</v>
      </c>
    </row>
    <row r="38" spans="1:23" x14ac:dyDescent="0.2">
      <c r="A38" t="s">
        <v>218</v>
      </c>
      <c r="B38" s="1"/>
      <c r="C38" s="1"/>
      <c r="D38" s="1"/>
      <c r="E38" t="s">
        <v>219</v>
      </c>
      <c r="F38" t="str">
        <f t="shared" si="2"/>
        <v/>
      </c>
      <c r="G38" s="2" t="s">
        <v>58</v>
      </c>
    </row>
    <row r="39" spans="1:23" x14ac:dyDescent="0.2">
      <c r="A39" t="s">
        <v>220</v>
      </c>
      <c r="B39" s="1"/>
      <c r="C39" s="1"/>
      <c r="D39" s="1"/>
      <c r="E39" t="s">
        <v>221</v>
      </c>
      <c r="F39" t="str">
        <f t="shared" si="2"/>
        <v/>
      </c>
      <c r="G39" s="2" t="s">
        <v>58</v>
      </c>
    </row>
    <row r="40" spans="1:23" x14ac:dyDescent="0.2">
      <c r="A40" t="s">
        <v>222</v>
      </c>
      <c r="B40" s="1"/>
      <c r="C40" s="1"/>
      <c r="D40" s="1"/>
      <c r="E40" t="s">
        <v>181</v>
      </c>
      <c r="F40" t="str">
        <f t="shared" si="2"/>
        <v/>
      </c>
    </row>
  </sheetData>
  <mergeCells count="26">
    <mergeCell ref="AB1:AB8"/>
    <mergeCell ref="N3:T3"/>
    <mergeCell ref="V3:AA3"/>
    <mergeCell ref="D8:E8"/>
    <mergeCell ref="G8:J8"/>
    <mergeCell ref="N8:Q8"/>
    <mergeCell ref="V8:Y8"/>
    <mergeCell ref="B10:B14"/>
    <mergeCell ref="C10:C14"/>
    <mergeCell ref="D10:D14"/>
    <mergeCell ref="M1:M8"/>
    <mergeCell ref="U1:U8"/>
    <mergeCell ref="B36:B40"/>
    <mergeCell ref="C36:C40"/>
    <mergeCell ref="D36:D40"/>
    <mergeCell ref="B15:B21"/>
    <mergeCell ref="C15:C21"/>
    <mergeCell ref="D15:D21"/>
    <mergeCell ref="D22:E22"/>
    <mergeCell ref="D23:E23"/>
    <mergeCell ref="D24:E24"/>
    <mergeCell ref="B26:B32"/>
    <mergeCell ref="C26:C32"/>
    <mergeCell ref="D26:D32"/>
    <mergeCell ref="D34:E34"/>
    <mergeCell ref="D35:E35"/>
  </mergeCells>
  <pageMargins left="0.7" right="0.7" top="0.75" bottom="0.75" header="0.3" footer="0.3"/>
  <ignoredErrors>
    <ignoredError sqref="A1:AB11 A22:AB33 A12:F12 H12:AB12 A13:F13 H13:AB13 A14:F14 H14:AB14 A15:F15 H15:AB15 A16:F16 H16:AB16 A17:F17 H17:AB17 A18:F18 H18:AB18 A19:F19 H19:AB19 A20:F20 H20:AB20 A21:F21 H21:AB21 A36:AB40 A34:F34 I34:AB34 A35:F35 H35:AB35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B17"/>
  <sheetViews>
    <sheetView workbookViewId="0">
      <selection activeCell="G11" sqref="G11"/>
    </sheetView>
  </sheetViews>
  <sheetFormatPr baseColWidth="10" defaultRowHeight="16" x14ac:dyDescent="0.2"/>
  <sheetData>
    <row r="1" spans="1:28" x14ac:dyDescent="0.2">
      <c r="B1" t="s">
        <v>0</v>
      </c>
      <c r="M1" s="1">
        <f>+L7</f>
        <v>0</v>
      </c>
      <c r="U1" s="1" t="s">
        <v>1</v>
      </c>
      <c r="AB1" s="1" t="s">
        <v>2</v>
      </c>
    </row>
    <row r="2" spans="1:28" x14ac:dyDescent="0.2">
      <c r="B2" t="s">
        <v>3</v>
      </c>
      <c r="M2" s="1"/>
      <c r="U2" s="1"/>
      <c r="AB2" s="1"/>
    </row>
    <row r="3" spans="1:28" x14ac:dyDescent="0.2">
      <c r="B3" t="s">
        <v>4</v>
      </c>
      <c r="M3" s="1"/>
      <c r="N3" s="1" t="s">
        <v>5</v>
      </c>
      <c r="O3" s="1"/>
      <c r="P3" s="1"/>
      <c r="Q3" s="1"/>
      <c r="R3" s="1"/>
      <c r="S3" s="1"/>
      <c r="T3" s="1"/>
      <c r="U3" s="1"/>
      <c r="V3" s="1" t="s">
        <v>6</v>
      </c>
      <c r="W3" s="1"/>
      <c r="X3" s="1"/>
      <c r="Y3" s="1"/>
      <c r="Z3" s="1"/>
      <c r="AA3" s="1"/>
      <c r="AB3" s="1"/>
    </row>
    <row r="4" spans="1:28" x14ac:dyDescent="0.2">
      <c r="B4" t="s">
        <v>7</v>
      </c>
      <c r="M4" s="1"/>
      <c r="N4" t="s">
        <v>7</v>
      </c>
      <c r="U4" s="1"/>
      <c r="V4" t="s">
        <v>7</v>
      </c>
      <c r="AB4" s="1"/>
    </row>
    <row r="5" spans="1:28" x14ac:dyDescent="0.2">
      <c r="B5" t="s">
        <v>8</v>
      </c>
      <c r="M5" s="1"/>
      <c r="N5" t="s">
        <v>8</v>
      </c>
      <c r="U5" s="1"/>
      <c r="V5" t="s">
        <v>8</v>
      </c>
      <c r="AB5" s="1"/>
    </row>
    <row r="6" spans="1:28" x14ac:dyDescent="0.2">
      <c r="B6" t="s">
        <v>8</v>
      </c>
      <c r="K6" t="s">
        <v>9</v>
      </c>
      <c r="M6" s="1"/>
      <c r="N6" t="s">
        <v>8</v>
      </c>
      <c r="U6" s="1"/>
      <c r="V6" t="s">
        <v>8</v>
      </c>
      <c r="Z6" t="s">
        <v>9</v>
      </c>
      <c r="AB6" s="1"/>
    </row>
    <row r="7" spans="1:28" x14ac:dyDescent="0.2">
      <c r="B7" t="s">
        <v>8</v>
      </c>
      <c r="K7" t="s">
        <v>10</v>
      </c>
      <c r="M7" s="1"/>
      <c r="N7" t="s">
        <v>8</v>
      </c>
      <c r="U7" s="1"/>
      <c r="V7" t="s">
        <v>8</v>
      </c>
      <c r="Z7" t="s">
        <v>10</v>
      </c>
      <c r="AB7" s="1"/>
    </row>
    <row r="8" spans="1:28" x14ac:dyDescent="0.2">
      <c r="A8" t="s">
        <v>11</v>
      </c>
      <c r="B8" t="s">
        <v>12</v>
      </c>
      <c r="C8" t="s">
        <v>13</v>
      </c>
      <c r="D8" s="1" t="s">
        <v>14</v>
      </c>
      <c r="E8" s="1"/>
      <c r="F8" t="s">
        <v>15</v>
      </c>
      <c r="G8" s="1" t="s">
        <v>16</v>
      </c>
      <c r="H8" s="1"/>
      <c r="I8" s="1"/>
      <c r="J8" s="1"/>
      <c r="K8" t="s">
        <v>17</v>
      </c>
      <c r="L8" t="s">
        <v>18</v>
      </c>
      <c r="M8" s="1"/>
      <c r="N8" s="1" t="s">
        <v>16</v>
      </c>
      <c r="O8" s="1"/>
      <c r="P8" s="1"/>
      <c r="Q8" s="1"/>
      <c r="R8" t="s">
        <v>19</v>
      </c>
      <c r="S8" t="s">
        <v>20</v>
      </c>
      <c r="T8" t="s">
        <v>18</v>
      </c>
      <c r="U8" s="1"/>
      <c r="V8" s="1" t="s">
        <v>16</v>
      </c>
      <c r="W8" s="1"/>
      <c r="X8" s="1"/>
      <c r="Y8" s="1"/>
      <c r="Z8" t="s">
        <v>17</v>
      </c>
      <c r="AA8" t="s">
        <v>18</v>
      </c>
      <c r="AB8" s="1"/>
    </row>
    <row r="9" spans="1:28" x14ac:dyDescent="0.2">
      <c r="A9" t="s">
        <v>223</v>
      </c>
      <c r="B9" t="s">
        <v>224</v>
      </c>
      <c r="C9" t="s">
        <v>23</v>
      </c>
      <c r="D9" s="1" t="s">
        <v>225</v>
      </c>
      <c r="E9" s="1"/>
      <c r="F9" t="str">
        <f t="shared" ref="F9:F17" si="0">+IF(R9="","","See Amendment")</f>
        <v/>
      </c>
      <c r="G9" s="2" t="s">
        <v>23</v>
      </c>
    </row>
    <row r="10" spans="1:28" x14ac:dyDescent="0.2">
      <c r="A10" t="s">
        <v>223</v>
      </c>
      <c r="B10" t="s">
        <v>224</v>
      </c>
      <c r="C10" t="s">
        <v>23</v>
      </c>
      <c r="D10" s="1" t="s">
        <v>226</v>
      </c>
      <c r="E10" s="1"/>
      <c r="F10" t="str">
        <f t="shared" si="0"/>
        <v/>
      </c>
      <c r="G10" s="2" t="s">
        <v>227</v>
      </c>
    </row>
    <row r="11" spans="1:28" x14ac:dyDescent="0.2">
      <c r="A11" t="s">
        <v>228</v>
      </c>
      <c r="B11" t="s">
        <v>224</v>
      </c>
      <c r="C11" t="s">
        <v>58</v>
      </c>
      <c r="D11" s="1" t="s">
        <v>229</v>
      </c>
      <c r="E11" s="1"/>
      <c r="F11" t="str">
        <f t="shared" si="0"/>
        <v/>
      </c>
      <c r="G11" s="2" t="s">
        <v>58</v>
      </c>
    </row>
    <row r="12" spans="1:28" x14ac:dyDescent="0.2">
      <c r="A12" t="s">
        <v>230</v>
      </c>
      <c r="B12" t="s">
        <v>224</v>
      </c>
      <c r="C12" t="s">
        <v>58</v>
      </c>
      <c r="D12" s="1" t="s">
        <v>231</v>
      </c>
      <c r="E12" s="1"/>
      <c r="F12" t="str">
        <f t="shared" si="0"/>
        <v/>
      </c>
      <c r="G12" s="2" t="s">
        <v>305</v>
      </c>
    </row>
    <row r="13" spans="1:28" x14ac:dyDescent="0.2">
      <c r="A13" t="s">
        <v>232</v>
      </c>
      <c r="B13" t="s">
        <v>224</v>
      </c>
      <c r="C13" t="s">
        <v>23</v>
      </c>
      <c r="D13" s="1" t="s">
        <v>233</v>
      </c>
      <c r="E13" s="1"/>
      <c r="F13" t="str">
        <f t="shared" si="0"/>
        <v/>
      </c>
      <c r="G13" s="2" t="s">
        <v>234</v>
      </c>
    </row>
    <row r="14" spans="1:28" x14ac:dyDescent="0.2">
      <c r="A14" t="s">
        <v>235</v>
      </c>
      <c r="B14" t="s">
        <v>224</v>
      </c>
      <c r="C14" t="s">
        <v>23</v>
      </c>
      <c r="D14" s="1" t="s">
        <v>236</v>
      </c>
      <c r="E14" s="1"/>
      <c r="F14" t="str">
        <f t="shared" si="0"/>
        <v/>
      </c>
      <c r="G14" s="2" t="s">
        <v>237</v>
      </c>
    </row>
    <row r="15" spans="1:28" x14ac:dyDescent="0.2">
      <c r="A15" t="s">
        <v>238</v>
      </c>
      <c r="B15" t="s">
        <v>224</v>
      </c>
      <c r="C15" t="s">
        <v>23</v>
      </c>
      <c r="D15" s="1" t="s">
        <v>239</v>
      </c>
      <c r="E15" s="1"/>
      <c r="F15" t="str">
        <f t="shared" si="0"/>
        <v/>
      </c>
      <c r="G15" s="2" t="s">
        <v>240</v>
      </c>
    </row>
    <row r="16" spans="1:28" x14ac:dyDescent="0.2">
      <c r="A16" t="s">
        <v>238</v>
      </c>
      <c r="B16" t="s">
        <v>224</v>
      </c>
      <c r="C16" t="s">
        <v>58</v>
      </c>
      <c r="D16" s="1" t="s">
        <v>241</v>
      </c>
      <c r="E16" s="1"/>
      <c r="F16" t="str">
        <f t="shared" si="0"/>
        <v/>
      </c>
      <c r="G16" s="2" t="s">
        <v>242</v>
      </c>
    </row>
    <row r="17" spans="1:7" x14ac:dyDescent="0.2">
      <c r="A17" t="s">
        <v>238</v>
      </c>
      <c r="B17" t="s">
        <v>224</v>
      </c>
      <c r="C17" t="s">
        <v>23</v>
      </c>
      <c r="D17" s="1" t="s">
        <v>243</v>
      </c>
      <c r="E17" s="1"/>
      <c r="F17" t="str">
        <f t="shared" si="0"/>
        <v/>
      </c>
      <c r="G17" s="2" t="s">
        <v>244</v>
      </c>
    </row>
  </sheetData>
  <mergeCells count="18">
    <mergeCell ref="AB1:AB8"/>
    <mergeCell ref="N3:T3"/>
    <mergeCell ref="V3:AA3"/>
    <mergeCell ref="D8:E8"/>
    <mergeCell ref="G8:J8"/>
    <mergeCell ref="N8:Q8"/>
    <mergeCell ref="V8:Y8"/>
    <mergeCell ref="U1:U8"/>
    <mergeCell ref="D10:E10"/>
    <mergeCell ref="D11:E11"/>
    <mergeCell ref="D12:E12"/>
    <mergeCell ref="D13:E13"/>
    <mergeCell ref="D17:E17"/>
    <mergeCell ref="D9:E9"/>
    <mergeCell ref="D16:E16"/>
    <mergeCell ref="D15:E15"/>
    <mergeCell ref="M1:M8"/>
    <mergeCell ref="D14:E14"/>
  </mergeCells>
  <pageMargins left="0.7" right="0.7" top="0.75" bottom="0.75" header="0.3" footer="0.3"/>
  <ignoredErrors>
    <ignoredError sqref="A1:AB11 A13:AB17 A12:F12 H12:AB12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B12"/>
  <sheetViews>
    <sheetView workbookViewId="0"/>
  </sheetViews>
  <sheetFormatPr baseColWidth="10" defaultRowHeight="16" x14ac:dyDescent="0.2"/>
  <sheetData>
    <row r="1" spans="1:28" x14ac:dyDescent="0.2">
      <c r="B1" t="s">
        <v>0</v>
      </c>
      <c r="M1" s="1">
        <f>+L7</f>
        <v>0</v>
      </c>
      <c r="U1" s="1" t="s">
        <v>1</v>
      </c>
      <c r="AB1" s="1" t="s">
        <v>2</v>
      </c>
    </row>
    <row r="2" spans="1:28" x14ac:dyDescent="0.2">
      <c r="B2" t="s">
        <v>3</v>
      </c>
      <c r="M2" s="1"/>
      <c r="U2" s="1"/>
      <c r="AB2" s="1"/>
    </row>
    <row r="3" spans="1:28" x14ac:dyDescent="0.2">
      <c r="B3" t="s">
        <v>4</v>
      </c>
      <c r="M3" s="1"/>
      <c r="N3" s="1" t="s">
        <v>5</v>
      </c>
      <c r="O3" s="1"/>
      <c r="P3" s="1"/>
      <c r="Q3" s="1"/>
      <c r="R3" s="1"/>
      <c r="S3" s="1"/>
      <c r="T3" s="1"/>
      <c r="U3" s="1"/>
      <c r="V3" s="1" t="s">
        <v>6</v>
      </c>
      <c r="W3" s="1"/>
      <c r="X3" s="1"/>
      <c r="Y3" s="1"/>
      <c r="Z3" s="1"/>
      <c r="AA3" s="1"/>
      <c r="AB3" s="1"/>
    </row>
    <row r="4" spans="1:28" x14ac:dyDescent="0.2">
      <c r="B4" t="s">
        <v>7</v>
      </c>
      <c r="M4" s="1"/>
      <c r="N4" t="s">
        <v>7</v>
      </c>
      <c r="U4" s="1"/>
      <c r="V4" t="s">
        <v>7</v>
      </c>
      <c r="AB4" s="1"/>
    </row>
    <row r="5" spans="1:28" x14ac:dyDescent="0.2">
      <c r="B5" t="s">
        <v>8</v>
      </c>
      <c r="M5" s="1"/>
      <c r="N5" t="s">
        <v>8</v>
      </c>
      <c r="U5" s="1"/>
      <c r="V5" t="s">
        <v>8</v>
      </c>
      <c r="AB5" s="1"/>
    </row>
    <row r="6" spans="1:28" x14ac:dyDescent="0.2">
      <c r="B6" t="s">
        <v>8</v>
      </c>
      <c r="K6" t="s">
        <v>9</v>
      </c>
      <c r="M6" s="1"/>
      <c r="N6" t="s">
        <v>8</v>
      </c>
      <c r="U6" s="1"/>
      <c r="V6" t="s">
        <v>8</v>
      </c>
      <c r="Z6" t="s">
        <v>9</v>
      </c>
      <c r="AB6" s="1"/>
    </row>
    <row r="7" spans="1:28" x14ac:dyDescent="0.2">
      <c r="B7" t="s">
        <v>8</v>
      </c>
      <c r="K7" t="s">
        <v>10</v>
      </c>
      <c r="M7" s="1"/>
      <c r="N7" t="s">
        <v>8</v>
      </c>
      <c r="U7" s="1"/>
      <c r="V7" t="s">
        <v>8</v>
      </c>
      <c r="Z7" t="s">
        <v>10</v>
      </c>
      <c r="AB7" s="1"/>
    </row>
    <row r="8" spans="1:28" x14ac:dyDescent="0.2">
      <c r="A8" t="s">
        <v>11</v>
      </c>
      <c r="B8" t="s">
        <v>12</v>
      </c>
      <c r="C8" t="s">
        <v>13</v>
      </c>
      <c r="D8" s="1" t="s">
        <v>14</v>
      </c>
      <c r="E8" s="1"/>
      <c r="F8" t="s">
        <v>15</v>
      </c>
      <c r="G8" s="1" t="s">
        <v>16</v>
      </c>
      <c r="H8" s="1"/>
      <c r="I8" s="1"/>
      <c r="J8" s="1"/>
      <c r="K8" t="s">
        <v>17</v>
      </c>
      <c r="L8" t="s">
        <v>18</v>
      </c>
      <c r="M8" s="1"/>
      <c r="N8" s="1" t="s">
        <v>16</v>
      </c>
      <c r="O8" s="1"/>
      <c r="P8" s="1"/>
      <c r="Q8" s="1"/>
      <c r="R8" t="s">
        <v>19</v>
      </c>
      <c r="S8" t="s">
        <v>20</v>
      </c>
      <c r="T8" t="s">
        <v>18</v>
      </c>
      <c r="U8" s="1"/>
      <c r="V8" s="1" t="s">
        <v>16</v>
      </c>
      <c r="W8" s="1"/>
      <c r="X8" s="1"/>
      <c r="Y8" s="1"/>
      <c r="Z8" t="s">
        <v>17</v>
      </c>
      <c r="AA8" t="s">
        <v>18</v>
      </c>
      <c r="AB8" s="1"/>
    </row>
    <row r="9" spans="1:28" x14ac:dyDescent="0.2">
      <c r="A9" t="s">
        <v>245</v>
      </c>
      <c r="B9" t="s">
        <v>246</v>
      </c>
      <c r="C9" t="s">
        <v>23</v>
      </c>
      <c r="D9" s="1" t="s">
        <v>247</v>
      </c>
      <c r="E9" s="1"/>
      <c r="F9" t="str">
        <f>+IF(R9="","","See Amendment")</f>
        <v/>
      </c>
      <c r="G9" t="s">
        <v>23</v>
      </c>
    </row>
    <row r="10" spans="1:28" x14ac:dyDescent="0.2">
      <c r="A10" t="s">
        <v>248</v>
      </c>
      <c r="B10" t="s">
        <v>246</v>
      </c>
      <c r="C10" t="s">
        <v>58</v>
      </c>
      <c r="D10" s="1" t="s">
        <v>249</v>
      </c>
      <c r="E10" s="1"/>
      <c r="F10" t="str">
        <f>+IF(R10="","","See Amendment")</f>
        <v/>
      </c>
    </row>
    <row r="11" spans="1:28" x14ac:dyDescent="0.2">
      <c r="A11" t="s">
        <v>250</v>
      </c>
      <c r="B11" t="s">
        <v>246</v>
      </c>
      <c r="C11" t="s">
        <v>58</v>
      </c>
      <c r="D11" s="1" t="s">
        <v>251</v>
      </c>
      <c r="E11" s="1"/>
      <c r="F11" t="str">
        <f>+IF(R11="","","See Amendment")</f>
        <v/>
      </c>
    </row>
    <row r="12" spans="1:28" x14ac:dyDescent="0.2">
      <c r="A12" t="s">
        <v>252</v>
      </c>
      <c r="B12" t="s">
        <v>246</v>
      </c>
      <c r="C12" t="s">
        <v>58</v>
      </c>
      <c r="D12" s="1" t="s">
        <v>253</v>
      </c>
      <c r="E12" s="1"/>
      <c r="F12" t="str">
        <f>+IF(R12="","","See Amendment")</f>
        <v/>
      </c>
    </row>
  </sheetData>
  <mergeCells count="13">
    <mergeCell ref="U1:U8"/>
    <mergeCell ref="AB1:AB8"/>
    <mergeCell ref="N3:T3"/>
    <mergeCell ref="V3:AA3"/>
    <mergeCell ref="D8:E8"/>
    <mergeCell ref="G8:J8"/>
    <mergeCell ref="N8:Q8"/>
    <mergeCell ref="V8:Y8"/>
    <mergeCell ref="D9:E9"/>
    <mergeCell ref="D10:E10"/>
    <mergeCell ref="D11:E11"/>
    <mergeCell ref="D12:E12"/>
    <mergeCell ref="M1:M8"/>
  </mergeCells>
  <pageMargins left="0.7" right="0.7" top="0.75" bottom="0.75" header="0.3" footer="0.3"/>
  <ignoredErrors>
    <ignoredError sqref="A1:AB12" numberStoredAsText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B11"/>
  <sheetViews>
    <sheetView workbookViewId="0"/>
  </sheetViews>
  <sheetFormatPr baseColWidth="10" defaultRowHeight="16" x14ac:dyDescent="0.2"/>
  <sheetData>
    <row r="1" spans="1:28" x14ac:dyDescent="0.2">
      <c r="B1" t="s">
        <v>0</v>
      </c>
      <c r="M1" s="1">
        <f>+L7</f>
        <v>0</v>
      </c>
      <c r="U1" s="1" t="s">
        <v>1</v>
      </c>
      <c r="AB1" s="1" t="s">
        <v>2</v>
      </c>
    </row>
    <row r="2" spans="1:28" x14ac:dyDescent="0.2">
      <c r="B2" t="s">
        <v>3</v>
      </c>
      <c r="M2" s="1"/>
      <c r="U2" s="1"/>
      <c r="AB2" s="1"/>
    </row>
    <row r="3" spans="1:28" x14ac:dyDescent="0.2">
      <c r="B3" t="s">
        <v>4</v>
      </c>
      <c r="M3" s="1"/>
      <c r="N3" s="1" t="s">
        <v>5</v>
      </c>
      <c r="O3" s="1"/>
      <c r="P3" s="1"/>
      <c r="Q3" s="1"/>
      <c r="R3" s="1"/>
      <c r="S3" s="1"/>
      <c r="T3" s="1"/>
      <c r="U3" s="1"/>
      <c r="V3" s="1" t="s">
        <v>6</v>
      </c>
      <c r="W3" s="1"/>
      <c r="X3" s="1"/>
      <c r="Y3" s="1"/>
      <c r="Z3" s="1"/>
      <c r="AA3" s="1"/>
      <c r="AB3" s="1"/>
    </row>
    <row r="4" spans="1:28" x14ac:dyDescent="0.2">
      <c r="B4" t="s">
        <v>7</v>
      </c>
      <c r="M4" s="1"/>
      <c r="N4" t="s">
        <v>7</v>
      </c>
      <c r="U4" s="1"/>
      <c r="V4" t="s">
        <v>7</v>
      </c>
      <c r="AB4" s="1"/>
    </row>
    <row r="5" spans="1:28" x14ac:dyDescent="0.2">
      <c r="B5" t="s">
        <v>8</v>
      </c>
      <c r="M5" s="1"/>
      <c r="N5" t="s">
        <v>8</v>
      </c>
      <c r="U5" s="1"/>
      <c r="V5" t="s">
        <v>8</v>
      </c>
      <c r="AB5" s="1"/>
    </row>
    <row r="6" spans="1:28" x14ac:dyDescent="0.2">
      <c r="B6" t="s">
        <v>8</v>
      </c>
      <c r="K6" t="s">
        <v>9</v>
      </c>
      <c r="M6" s="1"/>
      <c r="N6" t="s">
        <v>8</v>
      </c>
      <c r="U6" s="1"/>
      <c r="V6" t="s">
        <v>8</v>
      </c>
      <c r="Z6" t="s">
        <v>9</v>
      </c>
      <c r="AB6" s="1"/>
    </row>
    <row r="7" spans="1:28" x14ac:dyDescent="0.2">
      <c r="B7" t="s">
        <v>8</v>
      </c>
      <c r="K7" t="s">
        <v>10</v>
      </c>
      <c r="M7" s="1"/>
      <c r="N7" t="s">
        <v>8</v>
      </c>
      <c r="U7" s="1"/>
      <c r="V7" t="s">
        <v>8</v>
      </c>
      <c r="Z7" t="s">
        <v>10</v>
      </c>
      <c r="AB7" s="1"/>
    </row>
    <row r="8" spans="1:28" x14ac:dyDescent="0.2">
      <c r="A8" t="s">
        <v>11</v>
      </c>
      <c r="B8" t="s">
        <v>12</v>
      </c>
      <c r="C8" t="s">
        <v>13</v>
      </c>
      <c r="D8" s="1" t="s">
        <v>14</v>
      </c>
      <c r="E8" s="1"/>
      <c r="F8" t="s">
        <v>15</v>
      </c>
      <c r="G8" s="1" t="s">
        <v>16</v>
      </c>
      <c r="H8" s="1"/>
      <c r="I8" s="1"/>
      <c r="J8" s="1"/>
      <c r="K8" t="s">
        <v>17</v>
      </c>
      <c r="L8" t="s">
        <v>18</v>
      </c>
      <c r="M8" s="1"/>
      <c r="N8" s="1" t="s">
        <v>16</v>
      </c>
      <c r="O8" s="1"/>
      <c r="P8" s="1"/>
      <c r="Q8" s="1"/>
      <c r="R8" t="s">
        <v>19</v>
      </c>
      <c r="S8" t="s">
        <v>20</v>
      </c>
      <c r="T8" t="s">
        <v>18</v>
      </c>
      <c r="U8" s="1"/>
      <c r="V8" s="1" t="s">
        <v>16</v>
      </c>
      <c r="W8" s="1"/>
      <c r="X8" s="1"/>
      <c r="Y8" s="1"/>
      <c r="Z8" t="s">
        <v>17</v>
      </c>
      <c r="AA8" t="s">
        <v>18</v>
      </c>
      <c r="AB8" s="1"/>
    </row>
    <row r="9" spans="1:28" x14ac:dyDescent="0.2">
      <c r="A9" t="s">
        <v>254</v>
      </c>
      <c r="B9" t="s">
        <v>255</v>
      </c>
      <c r="C9" t="s">
        <v>58</v>
      </c>
      <c r="D9" s="1" t="s">
        <v>256</v>
      </c>
      <c r="E9" s="1"/>
      <c r="F9" t="str">
        <f>+IF(R9="","","See Amendment")</f>
        <v/>
      </c>
    </row>
    <row r="10" spans="1:28" x14ac:dyDescent="0.2">
      <c r="A10" t="s">
        <v>257</v>
      </c>
      <c r="B10" t="s">
        <v>255</v>
      </c>
      <c r="C10" t="s">
        <v>58</v>
      </c>
      <c r="D10" s="1" t="s">
        <v>258</v>
      </c>
      <c r="E10" s="1"/>
    </row>
    <row r="11" spans="1:28" x14ac:dyDescent="0.2">
      <c r="A11" t="s">
        <v>259</v>
      </c>
      <c r="B11" t="s">
        <v>255</v>
      </c>
      <c r="C11" t="s">
        <v>58</v>
      </c>
      <c r="D11" s="1" t="s">
        <v>260</v>
      </c>
      <c r="E11" s="1"/>
    </row>
  </sheetData>
  <mergeCells count="12">
    <mergeCell ref="AB1:AB8"/>
    <mergeCell ref="N3:T3"/>
    <mergeCell ref="V3:AA3"/>
    <mergeCell ref="D8:E8"/>
    <mergeCell ref="G8:J8"/>
    <mergeCell ref="N8:Q8"/>
    <mergeCell ref="V8:Y8"/>
    <mergeCell ref="D11:E11"/>
    <mergeCell ref="D9:E9"/>
    <mergeCell ref="D10:E10"/>
    <mergeCell ref="M1:M8"/>
    <mergeCell ref="U1:U8"/>
  </mergeCells>
  <pageMargins left="0.7" right="0.7" top="0.75" bottom="0.75" header="0.3" footer="0.3"/>
  <ignoredErrors>
    <ignoredError sqref="A1:AB11" numberStoredAsText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B19"/>
  <sheetViews>
    <sheetView workbookViewId="0"/>
  </sheetViews>
  <sheetFormatPr baseColWidth="10" defaultRowHeight="16" x14ac:dyDescent="0.2"/>
  <sheetData>
    <row r="1" spans="1:28" x14ac:dyDescent="0.2">
      <c r="B1" t="s">
        <v>0</v>
      </c>
      <c r="M1" s="1">
        <f>+L7</f>
        <v>0</v>
      </c>
      <c r="U1" s="1" t="s">
        <v>1</v>
      </c>
      <c r="AB1" s="1" t="s">
        <v>2</v>
      </c>
    </row>
    <row r="2" spans="1:28" x14ac:dyDescent="0.2">
      <c r="B2" t="s">
        <v>3</v>
      </c>
      <c r="M2" s="1"/>
      <c r="U2" s="1"/>
      <c r="AB2" s="1"/>
    </row>
    <row r="3" spans="1:28" x14ac:dyDescent="0.2">
      <c r="B3" t="s">
        <v>4</v>
      </c>
      <c r="M3" s="1"/>
      <c r="N3" s="1" t="s">
        <v>5</v>
      </c>
      <c r="O3" s="1"/>
      <c r="P3" s="1"/>
      <c r="Q3" s="1"/>
      <c r="R3" s="1"/>
      <c r="S3" s="1"/>
      <c r="T3" s="1"/>
      <c r="U3" s="1"/>
      <c r="V3" s="1" t="s">
        <v>6</v>
      </c>
      <c r="W3" s="1"/>
      <c r="X3" s="1"/>
      <c r="Y3" s="1"/>
      <c r="Z3" s="1"/>
      <c r="AA3" s="1"/>
      <c r="AB3" s="1"/>
    </row>
    <row r="4" spans="1:28" x14ac:dyDescent="0.2">
      <c r="B4" t="s">
        <v>7</v>
      </c>
      <c r="M4" s="1"/>
      <c r="N4" t="s">
        <v>7</v>
      </c>
      <c r="U4" s="1"/>
      <c r="V4" t="s">
        <v>7</v>
      </c>
      <c r="AB4" s="1"/>
    </row>
    <row r="5" spans="1:28" x14ac:dyDescent="0.2">
      <c r="B5" t="s">
        <v>8</v>
      </c>
      <c r="M5" s="1"/>
      <c r="N5" t="s">
        <v>8</v>
      </c>
      <c r="U5" s="1"/>
      <c r="V5" t="s">
        <v>8</v>
      </c>
      <c r="AB5" s="1"/>
    </row>
    <row r="6" spans="1:28" x14ac:dyDescent="0.2">
      <c r="B6" t="s">
        <v>8</v>
      </c>
      <c r="K6" t="s">
        <v>9</v>
      </c>
      <c r="M6" s="1"/>
      <c r="N6" t="s">
        <v>8</v>
      </c>
      <c r="U6" s="1"/>
      <c r="V6" t="s">
        <v>8</v>
      </c>
      <c r="Z6" t="s">
        <v>9</v>
      </c>
      <c r="AB6" s="1"/>
    </row>
    <row r="7" spans="1:28" x14ac:dyDescent="0.2">
      <c r="B7" t="s">
        <v>8</v>
      </c>
      <c r="K7" t="s">
        <v>10</v>
      </c>
      <c r="M7" s="1"/>
      <c r="N7" t="s">
        <v>8</v>
      </c>
      <c r="U7" s="1"/>
      <c r="V7" t="s">
        <v>8</v>
      </c>
      <c r="Z7" t="s">
        <v>10</v>
      </c>
      <c r="AB7" s="1"/>
    </row>
    <row r="8" spans="1:28" x14ac:dyDescent="0.2">
      <c r="A8" t="s">
        <v>11</v>
      </c>
      <c r="B8" t="s">
        <v>12</v>
      </c>
      <c r="C8" t="s">
        <v>13</v>
      </c>
      <c r="D8" s="1" t="s">
        <v>14</v>
      </c>
      <c r="E8" s="1"/>
      <c r="F8" t="s">
        <v>15</v>
      </c>
      <c r="G8" s="1" t="s">
        <v>16</v>
      </c>
      <c r="H8" s="1"/>
      <c r="I8" s="1"/>
      <c r="J8" s="1"/>
      <c r="K8" t="s">
        <v>17</v>
      </c>
      <c r="L8" t="s">
        <v>18</v>
      </c>
      <c r="M8" s="1"/>
      <c r="N8" s="1" t="s">
        <v>16</v>
      </c>
      <c r="O8" s="1"/>
      <c r="P8" s="1"/>
      <c r="Q8" s="1"/>
      <c r="R8" t="s">
        <v>19</v>
      </c>
      <c r="S8" t="s">
        <v>20</v>
      </c>
      <c r="T8" t="s">
        <v>18</v>
      </c>
      <c r="U8" s="1"/>
      <c r="V8" s="1" t="s">
        <v>16</v>
      </c>
      <c r="W8" s="1"/>
      <c r="X8" s="1"/>
      <c r="Y8" s="1"/>
      <c r="Z8" t="s">
        <v>17</v>
      </c>
      <c r="AA8" t="s">
        <v>18</v>
      </c>
      <c r="AB8" s="1"/>
    </row>
    <row r="9" spans="1:28" x14ac:dyDescent="0.2">
      <c r="A9" t="s">
        <v>261</v>
      </c>
      <c r="B9" s="1" t="s">
        <v>262</v>
      </c>
      <c r="C9" s="1" t="s">
        <v>23</v>
      </c>
      <c r="D9" s="1" t="s">
        <v>263</v>
      </c>
      <c r="E9" t="s">
        <v>264</v>
      </c>
      <c r="F9" t="str">
        <f t="shared" ref="F9:F19" si="0">+IF(R9="","","See Amendment")</f>
        <v/>
      </c>
    </row>
    <row r="10" spans="1:28" x14ac:dyDescent="0.2">
      <c r="A10" t="s">
        <v>265</v>
      </c>
      <c r="B10" s="1"/>
      <c r="C10" s="1"/>
      <c r="D10" s="1"/>
      <c r="E10" t="s">
        <v>266</v>
      </c>
      <c r="F10" t="str">
        <f t="shared" si="0"/>
        <v/>
      </c>
    </row>
    <row r="11" spans="1:28" x14ac:dyDescent="0.2">
      <c r="A11" t="s">
        <v>267</v>
      </c>
      <c r="B11" s="1"/>
      <c r="C11" s="1"/>
      <c r="D11" s="1"/>
      <c r="E11" t="s">
        <v>268</v>
      </c>
      <c r="F11" t="str">
        <f t="shared" si="0"/>
        <v/>
      </c>
    </row>
    <row r="12" spans="1:28" x14ac:dyDescent="0.2">
      <c r="A12" t="s">
        <v>269</v>
      </c>
      <c r="B12" s="1"/>
      <c r="C12" s="1"/>
      <c r="D12" s="1"/>
      <c r="E12" t="s">
        <v>181</v>
      </c>
      <c r="F12" t="str">
        <f t="shared" si="0"/>
        <v/>
      </c>
    </row>
    <row r="13" spans="1:28" x14ac:dyDescent="0.2">
      <c r="A13" t="s">
        <v>270</v>
      </c>
      <c r="B13" s="1" t="s">
        <v>262</v>
      </c>
      <c r="C13" s="1" t="s">
        <v>58</v>
      </c>
      <c r="D13" s="1" t="s">
        <v>271</v>
      </c>
      <c r="E13" t="s">
        <v>272</v>
      </c>
      <c r="F13" t="str">
        <f t="shared" si="0"/>
        <v/>
      </c>
    </row>
    <row r="14" spans="1:28" x14ac:dyDescent="0.2">
      <c r="A14" t="s">
        <v>273</v>
      </c>
      <c r="B14" s="1"/>
      <c r="C14" s="1"/>
      <c r="D14" s="1"/>
      <c r="E14" t="s">
        <v>274</v>
      </c>
      <c r="F14" t="str">
        <f t="shared" si="0"/>
        <v/>
      </c>
    </row>
    <row r="15" spans="1:28" x14ac:dyDescent="0.2">
      <c r="A15" t="s">
        <v>275</v>
      </c>
      <c r="B15" s="1"/>
      <c r="C15" s="1"/>
      <c r="D15" s="1"/>
      <c r="E15" t="s">
        <v>276</v>
      </c>
      <c r="F15" t="str">
        <f t="shared" si="0"/>
        <v/>
      </c>
    </row>
    <row r="16" spans="1:28" x14ac:dyDescent="0.2">
      <c r="A16" t="s">
        <v>277</v>
      </c>
      <c r="B16" s="1"/>
      <c r="C16" s="1"/>
      <c r="D16" s="1"/>
      <c r="E16" t="s">
        <v>278</v>
      </c>
      <c r="F16" t="str">
        <f t="shared" si="0"/>
        <v/>
      </c>
    </row>
    <row r="17" spans="1:6" x14ac:dyDescent="0.2">
      <c r="A17" t="s">
        <v>279</v>
      </c>
      <c r="B17" s="1" t="s">
        <v>262</v>
      </c>
      <c r="C17" s="1" t="s">
        <v>23</v>
      </c>
      <c r="D17" s="1" t="s">
        <v>280</v>
      </c>
      <c r="E17" t="s">
        <v>266</v>
      </c>
      <c r="F17" t="str">
        <f t="shared" si="0"/>
        <v/>
      </c>
    </row>
    <row r="18" spans="1:6" x14ac:dyDescent="0.2">
      <c r="A18" t="s">
        <v>281</v>
      </c>
      <c r="B18" s="1"/>
      <c r="C18" s="1"/>
      <c r="D18" s="1"/>
      <c r="E18" t="s">
        <v>268</v>
      </c>
      <c r="F18" t="str">
        <f t="shared" si="0"/>
        <v/>
      </c>
    </row>
    <row r="19" spans="1:6" x14ac:dyDescent="0.2">
      <c r="A19" t="s">
        <v>282</v>
      </c>
      <c r="B19" s="1"/>
      <c r="C19" s="1"/>
      <c r="D19" s="1"/>
      <c r="E19" t="s">
        <v>181</v>
      </c>
      <c r="F19" t="str">
        <f t="shared" si="0"/>
        <v/>
      </c>
    </row>
  </sheetData>
  <mergeCells count="18">
    <mergeCell ref="AB1:AB8"/>
    <mergeCell ref="N3:T3"/>
    <mergeCell ref="V3:AA3"/>
    <mergeCell ref="D8:E8"/>
    <mergeCell ref="G8:J8"/>
    <mergeCell ref="N8:Q8"/>
    <mergeCell ref="V8:Y8"/>
    <mergeCell ref="B17:B19"/>
    <mergeCell ref="C17:C19"/>
    <mergeCell ref="D17:D19"/>
    <mergeCell ref="B9:B12"/>
    <mergeCell ref="C9:C12"/>
    <mergeCell ref="D9:D12"/>
    <mergeCell ref="B13:B16"/>
    <mergeCell ref="C13:C16"/>
    <mergeCell ref="D13:D16"/>
    <mergeCell ref="M1:M8"/>
    <mergeCell ref="U1:U8"/>
  </mergeCells>
  <pageMargins left="0.7" right="0.7" top="0.75" bottom="0.75" header="0.3" footer="0.3"/>
  <ignoredErrors>
    <ignoredError sqref="A1:AB19" numberStoredAsText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B9"/>
  <sheetViews>
    <sheetView workbookViewId="0"/>
  </sheetViews>
  <sheetFormatPr baseColWidth="10" defaultRowHeight="16" x14ac:dyDescent="0.2"/>
  <sheetData>
    <row r="1" spans="1:28" x14ac:dyDescent="0.2">
      <c r="B1" t="s">
        <v>0</v>
      </c>
      <c r="M1" s="1">
        <f>+L7</f>
        <v>0</v>
      </c>
      <c r="U1" s="1" t="s">
        <v>1</v>
      </c>
      <c r="AB1" s="1" t="s">
        <v>2</v>
      </c>
    </row>
    <row r="2" spans="1:28" x14ac:dyDescent="0.2">
      <c r="B2" t="s">
        <v>3</v>
      </c>
      <c r="M2" s="1"/>
      <c r="U2" s="1"/>
      <c r="AB2" s="1"/>
    </row>
    <row r="3" spans="1:28" x14ac:dyDescent="0.2">
      <c r="B3" t="s">
        <v>4</v>
      </c>
      <c r="M3" s="1"/>
      <c r="N3" s="1" t="s">
        <v>5</v>
      </c>
      <c r="O3" s="1"/>
      <c r="P3" s="1"/>
      <c r="Q3" s="1"/>
      <c r="R3" s="1"/>
      <c r="S3" s="1"/>
      <c r="T3" s="1"/>
      <c r="U3" s="1"/>
      <c r="V3" s="1" t="s">
        <v>6</v>
      </c>
      <c r="W3" s="1"/>
      <c r="X3" s="1"/>
      <c r="Y3" s="1"/>
      <c r="Z3" s="1"/>
      <c r="AA3" s="1"/>
      <c r="AB3" s="1"/>
    </row>
    <row r="4" spans="1:28" x14ac:dyDescent="0.2">
      <c r="B4" t="s">
        <v>7</v>
      </c>
      <c r="M4" s="1"/>
      <c r="N4" t="s">
        <v>7</v>
      </c>
      <c r="U4" s="1"/>
      <c r="V4" t="s">
        <v>7</v>
      </c>
      <c r="AB4" s="1"/>
    </row>
    <row r="5" spans="1:28" x14ac:dyDescent="0.2">
      <c r="B5" t="s">
        <v>8</v>
      </c>
      <c r="M5" s="1"/>
      <c r="N5" t="s">
        <v>8</v>
      </c>
      <c r="U5" s="1"/>
      <c r="V5" t="s">
        <v>8</v>
      </c>
      <c r="AB5" s="1"/>
    </row>
    <row r="6" spans="1:28" x14ac:dyDescent="0.2">
      <c r="B6" t="s">
        <v>8</v>
      </c>
      <c r="K6" t="s">
        <v>9</v>
      </c>
      <c r="M6" s="1"/>
      <c r="N6" t="s">
        <v>8</v>
      </c>
      <c r="U6" s="1"/>
      <c r="V6" t="s">
        <v>8</v>
      </c>
      <c r="Z6" t="s">
        <v>9</v>
      </c>
      <c r="AB6" s="1"/>
    </row>
    <row r="7" spans="1:28" x14ac:dyDescent="0.2">
      <c r="B7" t="s">
        <v>8</v>
      </c>
      <c r="K7" t="s">
        <v>10</v>
      </c>
      <c r="M7" s="1"/>
      <c r="N7" t="s">
        <v>8</v>
      </c>
      <c r="U7" s="1"/>
      <c r="V7" t="s">
        <v>8</v>
      </c>
      <c r="Z7" t="s">
        <v>10</v>
      </c>
      <c r="AB7" s="1"/>
    </row>
    <row r="8" spans="1:28" x14ac:dyDescent="0.2">
      <c r="A8" t="s">
        <v>11</v>
      </c>
      <c r="B8" t="s">
        <v>12</v>
      </c>
      <c r="C8" t="s">
        <v>13</v>
      </c>
      <c r="D8" s="1" t="s">
        <v>14</v>
      </c>
      <c r="E8" s="1"/>
      <c r="F8" t="s">
        <v>15</v>
      </c>
      <c r="G8" s="1" t="s">
        <v>16</v>
      </c>
      <c r="H8" s="1"/>
      <c r="I8" s="1"/>
      <c r="J8" s="1"/>
      <c r="K8" t="s">
        <v>17</v>
      </c>
      <c r="L8" t="s">
        <v>18</v>
      </c>
      <c r="M8" s="1"/>
      <c r="N8" s="1" t="s">
        <v>16</v>
      </c>
      <c r="O8" s="1"/>
      <c r="P8" s="1"/>
      <c r="Q8" s="1"/>
      <c r="R8" t="s">
        <v>19</v>
      </c>
      <c r="S8" t="s">
        <v>20</v>
      </c>
      <c r="T8" t="s">
        <v>18</v>
      </c>
      <c r="U8" s="1"/>
      <c r="V8" s="1" t="s">
        <v>16</v>
      </c>
      <c r="W8" s="1"/>
      <c r="X8" s="1"/>
      <c r="Y8" s="1"/>
      <c r="Z8" t="s">
        <v>17</v>
      </c>
      <c r="AA8" t="s">
        <v>18</v>
      </c>
      <c r="AB8" s="1"/>
    </row>
    <row r="9" spans="1:28" x14ac:dyDescent="0.2">
      <c r="A9" t="s">
        <v>283</v>
      </c>
      <c r="B9" t="s">
        <v>284</v>
      </c>
      <c r="C9" t="s">
        <v>23</v>
      </c>
      <c r="D9" s="1" t="s">
        <v>285</v>
      </c>
      <c r="E9" s="1"/>
      <c r="F9" t="str">
        <f>+IF(R9="","","See Amendment")</f>
        <v/>
      </c>
    </row>
  </sheetData>
  <mergeCells count="10">
    <mergeCell ref="D9:E9"/>
    <mergeCell ref="M1:M8"/>
    <mergeCell ref="U1:U8"/>
    <mergeCell ref="AB1:AB8"/>
    <mergeCell ref="N3:T3"/>
    <mergeCell ref="V3:AA3"/>
    <mergeCell ref="D8:E8"/>
    <mergeCell ref="G8:J8"/>
    <mergeCell ref="N8:Q8"/>
    <mergeCell ref="V8:Y8"/>
  </mergeCells>
  <pageMargins left="0.7" right="0.7" top="0.75" bottom="0.75" header="0.3" footer="0.3"/>
  <ignoredErrors>
    <ignoredError sqref="A1:AB9" numberStoredAsText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B10"/>
  <sheetViews>
    <sheetView workbookViewId="0"/>
  </sheetViews>
  <sheetFormatPr baseColWidth="10" defaultRowHeight="16" x14ac:dyDescent="0.2"/>
  <sheetData>
    <row r="1" spans="1:28" x14ac:dyDescent="0.2">
      <c r="B1" t="s">
        <v>0</v>
      </c>
      <c r="M1" s="1">
        <f>+L7</f>
        <v>0</v>
      </c>
      <c r="U1" s="1" t="s">
        <v>1</v>
      </c>
      <c r="AB1" s="1" t="s">
        <v>2</v>
      </c>
    </row>
    <row r="2" spans="1:28" x14ac:dyDescent="0.2">
      <c r="B2" t="s">
        <v>3</v>
      </c>
      <c r="M2" s="1"/>
      <c r="U2" s="1"/>
      <c r="AB2" s="1"/>
    </row>
    <row r="3" spans="1:28" x14ac:dyDescent="0.2">
      <c r="B3" t="s">
        <v>4</v>
      </c>
      <c r="M3" s="1"/>
      <c r="N3" s="1" t="s">
        <v>5</v>
      </c>
      <c r="O3" s="1"/>
      <c r="P3" s="1"/>
      <c r="Q3" s="1"/>
      <c r="R3" s="1"/>
      <c r="S3" s="1"/>
      <c r="T3" s="1"/>
      <c r="U3" s="1"/>
      <c r="V3" s="1" t="s">
        <v>6</v>
      </c>
      <c r="W3" s="1"/>
      <c r="X3" s="1"/>
      <c r="Y3" s="1"/>
      <c r="Z3" s="1"/>
      <c r="AA3" s="1"/>
      <c r="AB3" s="1"/>
    </row>
    <row r="4" spans="1:28" x14ac:dyDescent="0.2">
      <c r="B4" t="s">
        <v>7</v>
      </c>
      <c r="M4" s="1"/>
      <c r="N4" t="s">
        <v>7</v>
      </c>
      <c r="U4" s="1"/>
      <c r="V4" t="s">
        <v>7</v>
      </c>
      <c r="AB4" s="1"/>
    </row>
    <row r="5" spans="1:28" x14ac:dyDescent="0.2">
      <c r="B5" t="s">
        <v>8</v>
      </c>
      <c r="M5" s="1"/>
      <c r="N5" t="s">
        <v>8</v>
      </c>
      <c r="U5" s="1"/>
      <c r="V5" t="s">
        <v>8</v>
      </c>
      <c r="AB5" s="1"/>
    </row>
    <row r="6" spans="1:28" x14ac:dyDescent="0.2">
      <c r="B6" t="s">
        <v>8</v>
      </c>
      <c r="K6" t="s">
        <v>9</v>
      </c>
      <c r="M6" s="1"/>
      <c r="N6" t="s">
        <v>8</v>
      </c>
      <c r="U6" s="1"/>
      <c r="V6" t="s">
        <v>8</v>
      </c>
      <c r="Z6" t="s">
        <v>9</v>
      </c>
      <c r="AB6" s="1"/>
    </row>
    <row r="7" spans="1:28" x14ac:dyDescent="0.2">
      <c r="B7" t="s">
        <v>8</v>
      </c>
      <c r="K7" t="s">
        <v>10</v>
      </c>
      <c r="M7" s="1"/>
      <c r="N7" t="s">
        <v>8</v>
      </c>
      <c r="U7" s="1"/>
      <c r="V7" t="s">
        <v>8</v>
      </c>
      <c r="Z7" t="s">
        <v>10</v>
      </c>
      <c r="AB7" s="1"/>
    </row>
    <row r="8" spans="1:28" x14ac:dyDescent="0.2">
      <c r="A8" t="s">
        <v>11</v>
      </c>
      <c r="B8" t="s">
        <v>12</v>
      </c>
      <c r="C8" t="s">
        <v>13</v>
      </c>
      <c r="D8" s="1" t="s">
        <v>14</v>
      </c>
      <c r="E8" s="1"/>
      <c r="F8" t="s">
        <v>15</v>
      </c>
      <c r="G8" s="1" t="s">
        <v>16</v>
      </c>
      <c r="H8" s="1"/>
      <c r="I8" s="1"/>
      <c r="J8" s="1"/>
      <c r="K8" t="s">
        <v>17</v>
      </c>
      <c r="L8" t="s">
        <v>18</v>
      </c>
      <c r="M8" s="1"/>
      <c r="N8" s="1" t="s">
        <v>16</v>
      </c>
      <c r="O8" s="1"/>
      <c r="P8" s="1"/>
      <c r="Q8" s="1"/>
      <c r="R8" t="s">
        <v>19</v>
      </c>
      <c r="S8" t="s">
        <v>20</v>
      </c>
      <c r="T8" t="s">
        <v>18</v>
      </c>
      <c r="U8" s="1"/>
      <c r="V8" s="1" t="s">
        <v>16</v>
      </c>
      <c r="W8" s="1"/>
      <c r="X8" s="1"/>
      <c r="Y8" s="1"/>
      <c r="Z8" t="s">
        <v>17</v>
      </c>
      <c r="AA8" t="s">
        <v>18</v>
      </c>
      <c r="AB8" s="1"/>
    </row>
    <row r="9" spans="1:28" x14ac:dyDescent="0.2">
      <c r="A9" t="s">
        <v>21</v>
      </c>
      <c r="B9" t="s">
        <v>72</v>
      </c>
      <c r="D9" s="1" t="s">
        <v>138</v>
      </c>
      <c r="E9" s="1"/>
      <c r="F9" t="str">
        <f>+IF(R9="","","See Amendment")</f>
        <v/>
      </c>
    </row>
    <row r="10" spans="1:28" x14ac:dyDescent="0.2">
      <c r="A10" t="s">
        <v>26</v>
      </c>
      <c r="B10" t="s">
        <v>72</v>
      </c>
      <c r="D10" s="1" t="s">
        <v>138</v>
      </c>
      <c r="E10" s="1"/>
      <c r="F10" t="str">
        <f>+IF(R10="","","See Amendment")</f>
        <v/>
      </c>
    </row>
  </sheetData>
  <mergeCells count="11">
    <mergeCell ref="D9:E9"/>
    <mergeCell ref="D10:E10"/>
    <mergeCell ref="M1:M8"/>
    <mergeCell ref="U1:U8"/>
    <mergeCell ref="AB1:AB8"/>
    <mergeCell ref="N3:T3"/>
    <mergeCell ref="V3:AA3"/>
    <mergeCell ref="D8:E8"/>
    <mergeCell ref="G8:J8"/>
    <mergeCell ref="N8:Q8"/>
    <mergeCell ref="V8:Y8"/>
  </mergeCells>
  <pageMargins left="0.7" right="0.7" top="0.75" bottom="0.75" header="0.3" footer="0.3"/>
  <ignoredErrors>
    <ignoredError sqref="A1:AB10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6</vt:i4>
      </vt:variant>
    </vt:vector>
  </HeadingPairs>
  <TitlesOfParts>
    <vt:vector size="16" baseType="lpstr">
      <vt:lpstr>PD.General</vt:lpstr>
      <vt:lpstr>PD.C1</vt:lpstr>
      <vt:lpstr>PD.D1</vt:lpstr>
      <vt:lpstr>PD.E1</vt:lpstr>
      <vt:lpstr>PD.F1</vt:lpstr>
      <vt:lpstr>PD.G1</vt:lpstr>
      <vt:lpstr>PD.K1</vt:lpstr>
      <vt:lpstr>PD.L1</vt:lpstr>
      <vt:lpstr>PD.Other</vt:lpstr>
      <vt:lpstr>Drop Down Menus</vt:lpstr>
      <vt:lpstr>Comp</vt:lpstr>
      <vt:lpstr>Deferrals</vt:lpstr>
      <vt:lpstr>period</vt:lpstr>
      <vt:lpstr>Service</vt:lpstr>
      <vt:lpstr>type</vt:lpstr>
      <vt:lpstr>Yes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Griffin</dc:creator>
  <cp:lastModifiedBy>Keven</cp:lastModifiedBy>
  <dcterms:created xsi:type="dcterms:W3CDTF">2019-11-06T17:51:09Z</dcterms:created>
  <dcterms:modified xsi:type="dcterms:W3CDTF">2025-07-18T17:16:16Z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0x010100762CEB09D2A52F40B7EA56BC1B8772EE</vt:lpwstr>
  </property>
</Properties>
</file>