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gitrepos/pi433/hardware/pcb/"/>
    </mc:Choice>
  </mc:AlternateContent>
  <bookViews>
    <workbookView xWindow="720" yWindow="460" windowWidth="26600" windowHeight="14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N16" i="1"/>
  <c r="N3" i="1"/>
  <c r="N4" i="1"/>
  <c r="N5" i="1"/>
  <c r="N6" i="1"/>
  <c r="N7" i="1"/>
  <c r="N8" i="1"/>
  <c r="N9" i="1"/>
  <c r="N10" i="1"/>
  <c r="N11" i="1"/>
  <c r="N12" i="1"/>
  <c r="N13" i="1"/>
  <c r="N15" i="1"/>
  <c r="N17" i="1"/>
  <c r="N18" i="1"/>
  <c r="N2" i="1"/>
  <c r="M14" i="1"/>
  <c r="M3" i="1"/>
  <c r="M4" i="1"/>
  <c r="M5" i="1"/>
  <c r="M6" i="1"/>
  <c r="M7" i="1"/>
  <c r="M8" i="1"/>
  <c r="M9" i="1"/>
  <c r="M10" i="1"/>
  <c r="M11" i="1"/>
  <c r="M12" i="1"/>
  <c r="M13" i="1"/>
  <c r="M15" i="1"/>
  <c r="M17" i="1"/>
  <c r="M18" i="1"/>
  <c r="M2" i="1"/>
</calcChain>
</file>

<file path=xl/sharedStrings.xml><?xml version="1.0" encoding="utf-8"?>
<sst xmlns="http://schemas.openxmlformats.org/spreadsheetml/2006/main" count="167" uniqueCount="132">
  <si>
    <t>UID</t>
  </si>
  <si>
    <t>REF</t>
  </si>
  <si>
    <t>#/BOARD</t>
  </si>
  <si>
    <t>DES</t>
  </si>
  <si>
    <t>MFG DES</t>
  </si>
  <si>
    <t>MFG P/N</t>
  </si>
  <si>
    <t>MFG</t>
  </si>
  <si>
    <t>SUPPLIER</t>
  </si>
  <si>
    <t>SUPPLIER P/N</t>
  </si>
  <si>
    <t>UNIT SIZE</t>
  </si>
  <si>
    <t>$/UNIT</t>
  </si>
  <si>
    <t>R7</t>
  </si>
  <si>
    <t>L1</t>
  </si>
  <si>
    <t>PART TYPE</t>
  </si>
  <si>
    <t>Resistor</t>
  </si>
  <si>
    <t>Capacitor</t>
  </si>
  <si>
    <t>LED</t>
  </si>
  <si>
    <t>MOSFET</t>
  </si>
  <si>
    <t>Yageo</t>
  </si>
  <si>
    <t>Digikey</t>
  </si>
  <si>
    <t>Murata</t>
  </si>
  <si>
    <t>R1</t>
  </si>
  <si>
    <t>R2</t>
  </si>
  <si>
    <t>R3</t>
  </si>
  <si>
    <t>R4</t>
  </si>
  <si>
    <t>0805 432k</t>
  </si>
  <si>
    <t>0805 49.9k</t>
  </si>
  <si>
    <t>0805 10k</t>
  </si>
  <si>
    <t>C1</t>
  </si>
  <si>
    <t>C2</t>
  </si>
  <si>
    <t>C3</t>
  </si>
  <si>
    <t>0603 0.1 uF</t>
  </si>
  <si>
    <t>0603 15 pF</t>
  </si>
  <si>
    <t>0603 4.7 uF</t>
  </si>
  <si>
    <t>GRM188R61A105K</t>
  </si>
  <si>
    <t>GRM21BR61C475K</t>
  </si>
  <si>
    <t>490-7214-1-ND</t>
  </si>
  <si>
    <t>490-6408-1-ND</t>
  </si>
  <si>
    <t>GCM1885C1H150JA16D</t>
  </si>
  <si>
    <t>490-4957-1-ND</t>
  </si>
  <si>
    <t>CAP CER 15PF 50V NP0 0603</t>
  </si>
  <si>
    <t>CAP CER 4.7UF 16V X5R 0805</t>
  </si>
  <si>
    <t>CAP CER 1UF 10V X5R 0603</t>
  </si>
  <si>
    <t>SDR0403-4R7ML</t>
  </si>
  <si>
    <t>SDR0403-4R7MLCT-ND</t>
  </si>
  <si>
    <t>Bourns</t>
  </si>
  <si>
    <t>FIXED IND 4.7UH 1.7A 94 MOHM SMD</t>
  </si>
  <si>
    <t>Inductor</t>
  </si>
  <si>
    <t>4.7 uH 1.7 A</t>
  </si>
  <si>
    <t>U1</t>
  </si>
  <si>
    <t>Regulator</t>
  </si>
  <si>
    <t>SC4503TSKCT-ND</t>
  </si>
  <si>
    <t>SC4503TSKTRT</t>
  </si>
  <si>
    <t>Semtech</t>
  </si>
  <si>
    <t>IC REG BOOST ADJ 1.4A TSOT23-5</t>
  </si>
  <si>
    <t>1.4A boost</t>
  </si>
  <si>
    <t>0805 560</t>
  </si>
  <si>
    <t>0805 1.8k</t>
  </si>
  <si>
    <t>0805 220</t>
  </si>
  <si>
    <t>0805 1k</t>
  </si>
  <si>
    <t>U4</t>
  </si>
  <si>
    <t>U2, U3</t>
  </si>
  <si>
    <t>S1</t>
  </si>
  <si>
    <t>433 MHz Transmitter / Receiver</t>
  </si>
  <si>
    <t>SMAKN</t>
  </si>
  <si>
    <t>B00M2CUALS</t>
  </si>
  <si>
    <t>N/A</t>
  </si>
  <si>
    <t>Amazon</t>
  </si>
  <si>
    <t>BSS138CT-ND</t>
  </si>
  <si>
    <t>BSS138</t>
  </si>
  <si>
    <t>MOSFET N-CH 50V 220MA SOT-23</t>
  </si>
  <si>
    <t>Fairchild</t>
  </si>
  <si>
    <t>RS-032G05A3-SM RT</t>
  </si>
  <si>
    <t>C&amp;K</t>
  </si>
  <si>
    <t>CKN10388CT-ND</t>
  </si>
  <si>
    <t>SWITCH TACTILE SPST-NO 0.05A 12V</t>
  </si>
  <si>
    <t>Tactile switch</t>
  </si>
  <si>
    <t>Level coversion MOSFET</t>
  </si>
  <si>
    <t>Switch</t>
  </si>
  <si>
    <t>R8, R9, R10, R11, R12</t>
  </si>
  <si>
    <t>R5, R6</t>
  </si>
  <si>
    <t>311-432KCRCT-ND</t>
  </si>
  <si>
    <t>RC0805FR-07432KL</t>
  </si>
  <si>
    <t>RES SMD 432K OHM 1% 1/8W 0805</t>
  </si>
  <si>
    <t>311-49.9KCRCT-ND</t>
  </si>
  <si>
    <t>RC0805FR-0749K9L</t>
  </si>
  <si>
    <t>RES SMD 49.9K OHM 1% 1/8W 0805</t>
  </si>
  <si>
    <t>RC0805FR-07560RL</t>
  </si>
  <si>
    <t>311-560CRCT-ND</t>
  </si>
  <si>
    <t>RES SMD 560 OHM 1% 1/8W 0805</t>
  </si>
  <si>
    <t>311-1.80KCRCT-ND</t>
  </si>
  <si>
    <t>RC0805FR-071K8L</t>
  </si>
  <si>
    <t>RES SMD 1.8K OHM 1% 1/8W 0805</t>
  </si>
  <si>
    <t>RC0805FR-07220RL</t>
  </si>
  <si>
    <t>311-220CRCT-ND</t>
  </si>
  <si>
    <t>RES SMD 220 OHM 1% 1/8W 0805</t>
  </si>
  <si>
    <t>311-1.00KCRCT-ND</t>
  </si>
  <si>
    <t>RC0805FR-071KL</t>
  </si>
  <si>
    <t>RES SMD 1K OHM 1% 1/8W 0805</t>
  </si>
  <si>
    <t>311-10.0KCRCT-ND</t>
  </si>
  <si>
    <t>RC0805FR-0710KL</t>
  </si>
  <si>
    <t>RES SMD 10K OHM 1% 1/8W 0805</t>
  </si>
  <si>
    <t>LED1, LED2, LED3, LED4</t>
  </si>
  <si>
    <t>160-1423-1-ND</t>
  </si>
  <si>
    <t>LTST-C171GKT</t>
  </si>
  <si>
    <t>Lite-On</t>
  </si>
  <si>
    <t>LED GREEN CLEAR 0805 SMD</t>
  </si>
  <si>
    <t>$/BOARD</t>
  </si>
  <si>
    <t>DIGIKEY ORDER 1/7/16</t>
  </si>
  <si>
    <t>PI433_01_01</t>
  </si>
  <si>
    <t>PI433_01_02</t>
  </si>
  <si>
    <t>PI433_01_03</t>
  </si>
  <si>
    <t>PI433_01_04</t>
  </si>
  <si>
    <t>PI433_01_05</t>
  </si>
  <si>
    <t>PI433_01_06</t>
  </si>
  <si>
    <t>PI433_01_07</t>
  </si>
  <si>
    <t>PI433_01_08</t>
  </si>
  <si>
    <t>PI433_01_09</t>
  </si>
  <si>
    <t>PI433_01_10</t>
  </si>
  <si>
    <t>PI433_01_11</t>
  </si>
  <si>
    <t>PI433_01_12</t>
  </si>
  <si>
    <t>PI433_01_13</t>
  </si>
  <si>
    <t>PI433_01_14</t>
  </si>
  <si>
    <t>PI433_01_15</t>
  </si>
  <si>
    <t>PI433_01_16</t>
  </si>
  <si>
    <t>U5</t>
  </si>
  <si>
    <t>WIFI Transceiver</t>
  </si>
  <si>
    <t>SDIO interface WiFi transceiver</t>
  </si>
  <si>
    <t>ESP-12F</t>
  </si>
  <si>
    <t>GearBest</t>
  </si>
  <si>
    <t>Yison</t>
  </si>
  <si>
    <t>PI433_01_17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</si>
</sst>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31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1" fillId="0" borderId="0" xfId="31" applyFill="1"/>
    <xf numFmtId="0" fontId="0" fillId="0" borderId="0" xfId="0" applyFill="1"/>
    <xf numFmtId="0" fontId="0" fillId="0" borderId="0" xfId="0" quotePrefix="1"/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fairchild-on-semiconductor/BSS138/BSS138CT-ND/244294" TargetMode="External"/><Relationship Id="rId20" Type="http://schemas.openxmlformats.org/officeDocument/2006/relationships/hyperlink" Target="http://www.digikey.com/product-detail/en/yageo/RC0805FR-071K8L/311-1.80KCRCT-ND/730467" TargetMode="External"/><Relationship Id="rId21" Type="http://schemas.openxmlformats.org/officeDocument/2006/relationships/hyperlink" Target="http://www.digikey.com/product-detail/en/yageo/RC0805FR-07220RL/311-220CRCT-ND/730688" TargetMode="External"/><Relationship Id="rId22" Type="http://schemas.openxmlformats.org/officeDocument/2006/relationships/hyperlink" Target="http://www.digikey.com/product-detail/en/yageo/RC0805FR-07220RL/311-220CRCT-ND/730688" TargetMode="External"/><Relationship Id="rId23" Type="http://schemas.openxmlformats.org/officeDocument/2006/relationships/hyperlink" Target="http://www.digikey.com/product-detail/en/yageo/RC0805FR-071KL/311-1.00KCRCT-ND/730391" TargetMode="External"/><Relationship Id="rId24" Type="http://schemas.openxmlformats.org/officeDocument/2006/relationships/hyperlink" Target="http://www.digikey.com/product-detail/en/yageo/RC0805FR-071KL/311-1.00KCRCT-ND/730391" TargetMode="External"/><Relationship Id="rId25" Type="http://schemas.openxmlformats.org/officeDocument/2006/relationships/hyperlink" Target="http://www.digikey.com/product-detail/en/yageo/RC0805FR-0710KL/311-10.0KCRCT-ND/730482" TargetMode="External"/><Relationship Id="rId26" Type="http://schemas.openxmlformats.org/officeDocument/2006/relationships/hyperlink" Target="http://www.digikey.com/product-detail/en/yageo/RC0805FR-0710KL/311-10.0KCRCT-ND/730482" TargetMode="External"/><Relationship Id="rId27" Type="http://schemas.openxmlformats.org/officeDocument/2006/relationships/hyperlink" Target="http://www.digikey.com/product-detail/en/lite-on-inc/LTST-C171GKT/160-1423-1-ND/386792" TargetMode="External"/><Relationship Id="rId28" Type="http://schemas.openxmlformats.org/officeDocument/2006/relationships/hyperlink" Target="http://www.digikey.com/product-detail/en/lite-on-inc/LTST-C171GKT/160-1423-1-ND/386792" TargetMode="External"/><Relationship Id="rId29" Type="http://schemas.openxmlformats.org/officeDocument/2006/relationships/hyperlink" Target="http://www.gearbest.com/transmitters-receivers-module/pp_315638.html" TargetMode="External"/><Relationship Id="rId10" Type="http://schemas.openxmlformats.org/officeDocument/2006/relationships/hyperlink" Target="http://www.digikey.com/product-detail/en/fairchild-on-semiconductor/BSS138/BSS138CT-ND/244294" TargetMode="External"/><Relationship Id="rId11" Type="http://schemas.openxmlformats.org/officeDocument/2006/relationships/hyperlink" Target="http://www.digikey.com/product-detail/en/c-k/RS-032G05A3-SM-RT/CKN10388CT-ND/2747197" TargetMode="External"/><Relationship Id="rId12" Type="http://schemas.openxmlformats.org/officeDocument/2006/relationships/hyperlink" Target="http://www.digikey.com/product-detail/en/c-k/RS-032G05A3-SM-RT/CKN10388CT-ND/2747197" TargetMode="External"/><Relationship Id="rId13" Type="http://schemas.openxmlformats.org/officeDocument/2006/relationships/hyperlink" Target="http://www.digikey.com/product-detail/en/yageo/RC0805FR-07432KL/311-432KCRCT-ND/730906" TargetMode="External"/><Relationship Id="rId14" Type="http://schemas.openxmlformats.org/officeDocument/2006/relationships/hyperlink" Target="http://www.digikey.com/product-detail/en/yageo/RC0805FR-07432KL/311-432KCRCT-ND/730906" TargetMode="External"/><Relationship Id="rId15" Type="http://schemas.openxmlformats.org/officeDocument/2006/relationships/hyperlink" Target="http://www.digikey.com/product-detail/en/yageo/RC0805FR-0749K9L/311-49.9KCRCT-ND/730932" TargetMode="External"/><Relationship Id="rId16" Type="http://schemas.openxmlformats.org/officeDocument/2006/relationships/hyperlink" Target="http://www.digikey.com/product-detail/en/yageo/RC0805FR-0749K9L/311-49.9KCRCT-ND/730932" TargetMode="External"/><Relationship Id="rId17" Type="http://schemas.openxmlformats.org/officeDocument/2006/relationships/hyperlink" Target="http://www.digikey.com/product-detail/en/yageo/RC0805FR-07560RL/311-560CRCT-ND/730983" TargetMode="External"/><Relationship Id="rId18" Type="http://schemas.openxmlformats.org/officeDocument/2006/relationships/hyperlink" Target="http://www.digikey.com/product-detail/en/yageo/RC0805FR-07560RL/311-560CRCT-ND/730983" TargetMode="External"/><Relationship Id="rId19" Type="http://schemas.openxmlformats.org/officeDocument/2006/relationships/hyperlink" Target="http://www.digikey.com/product-detail/en/yageo/RC0805FR-071K8L/311-1.80KCRCT-ND/730467" TargetMode="External"/><Relationship Id="rId1" Type="http://schemas.openxmlformats.org/officeDocument/2006/relationships/hyperlink" Target="http://www.digikey.com/product-detail/en/murata-electronics-north-america/GRM21BR61C475KA88K/490-7214-1-ND/3991200" TargetMode="External"/><Relationship Id="rId2" Type="http://schemas.openxmlformats.org/officeDocument/2006/relationships/hyperlink" Target="http://www.digikey.com/product-detail/en/murata-electronics-north-america/GRM188R61A105KA61J/490-6408-1-ND/3845605" TargetMode="External"/><Relationship Id="rId3" Type="http://schemas.openxmlformats.org/officeDocument/2006/relationships/hyperlink" Target="http://www.digikey.com/product-detail/en/murata-electronics-north-america/GCM1885C1H150JA16D/490-4957-1-ND/1765276" TargetMode="External"/><Relationship Id="rId4" Type="http://schemas.openxmlformats.org/officeDocument/2006/relationships/hyperlink" Target="http://www.digikey.com/product-detail/en/murata-electronics-north-america/GCM1885C1H150JA16D/490-4957-1-ND/1765276" TargetMode="External"/><Relationship Id="rId5" Type="http://schemas.openxmlformats.org/officeDocument/2006/relationships/hyperlink" Target="http://www.digikey.com/product-detail/en/bourns-inc/SDR0403-4R7ML/SDR0403-4R7MLCT-ND/2127096" TargetMode="External"/><Relationship Id="rId6" Type="http://schemas.openxmlformats.org/officeDocument/2006/relationships/hyperlink" Target="http://www.digikey.com/product-detail/en/semtech-corporation/SC4503TSKTRT/SC4503TSKCT-ND/1249536" TargetMode="External"/><Relationship Id="rId7" Type="http://schemas.openxmlformats.org/officeDocument/2006/relationships/hyperlink" Target="http://www.digikey.com/product-detail/en/semtech-corporation/SC4503TSKTRT/SC4503TSKCT-ND/1249536" TargetMode="External"/><Relationship Id="rId8" Type="http://schemas.openxmlformats.org/officeDocument/2006/relationships/hyperlink" Target="https://www.amazon.com/SMAKN-433Mhz-Transmitter-Receiver-Arduino/dp/B00M2CUALS/ref=sr_1_1?ie=UTF8&amp;qid=1483814394&amp;sr=8-1&amp;keywords=smakn+4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B22" sqref="B22"/>
    </sheetView>
  </sheetViews>
  <sheetFormatPr baseColWidth="10" defaultRowHeight="16" x14ac:dyDescent="0.2"/>
  <cols>
    <col min="1" max="1" width="12.6640625" customWidth="1"/>
    <col min="2" max="2" width="43" customWidth="1"/>
    <col min="3" max="3" width="9.83203125" bestFit="1" customWidth="1"/>
    <col min="4" max="4" width="9" bestFit="1" customWidth="1"/>
    <col min="5" max="5" width="15.5" customWidth="1"/>
    <col min="6" max="6" width="28" customWidth="1"/>
    <col min="7" max="7" width="20.6640625" bestFit="1" customWidth="1"/>
    <col min="8" max="8" width="26.6640625" bestFit="1" customWidth="1"/>
    <col min="9" max="9" width="9" bestFit="1" customWidth="1"/>
    <col min="10" max="10" width="21.5" customWidth="1"/>
    <col min="11" max="11" width="9.1640625" bestFit="1" customWidth="1"/>
    <col min="12" max="12" width="7.1640625" bestFit="1" customWidth="1"/>
  </cols>
  <sheetData>
    <row r="1" spans="1:14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107</v>
      </c>
      <c r="N1" t="s">
        <v>108</v>
      </c>
    </row>
    <row r="2" spans="1:14" x14ac:dyDescent="0.2">
      <c r="A2" t="s">
        <v>109</v>
      </c>
      <c r="B2" t="s">
        <v>21</v>
      </c>
      <c r="C2" t="s">
        <v>14</v>
      </c>
      <c r="D2">
        <v>1</v>
      </c>
      <c r="E2" t="s">
        <v>25</v>
      </c>
      <c r="F2" t="s">
        <v>83</v>
      </c>
      <c r="G2" s="1" t="s">
        <v>82</v>
      </c>
      <c r="H2" t="s">
        <v>18</v>
      </c>
      <c r="I2" t="s">
        <v>19</v>
      </c>
      <c r="J2" s="1" t="s">
        <v>81</v>
      </c>
      <c r="K2">
        <v>1</v>
      </c>
      <c r="L2">
        <v>0.1</v>
      </c>
      <c r="M2">
        <f>D2/K2*L2</f>
        <v>0.1</v>
      </c>
      <c r="N2">
        <f>D2/K2*4</f>
        <v>4</v>
      </c>
    </row>
    <row r="3" spans="1:14" x14ac:dyDescent="0.2">
      <c r="A3" t="s">
        <v>110</v>
      </c>
      <c r="B3" t="s">
        <v>22</v>
      </c>
      <c r="C3" t="s">
        <v>14</v>
      </c>
      <c r="D3">
        <v>1</v>
      </c>
      <c r="E3" t="s">
        <v>26</v>
      </c>
      <c r="F3" t="s">
        <v>86</v>
      </c>
      <c r="G3" s="1" t="s">
        <v>85</v>
      </c>
      <c r="H3" t="s">
        <v>18</v>
      </c>
      <c r="I3" t="s">
        <v>19</v>
      </c>
      <c r="J3" s="1" t="s">
        <v>84</v>
      </c>
      <c r="K3">
        <v>1</v>
      </c>
      <c r="L3">
        <v>0.1</v>
      </c>
      <c r="M3">
        <f t="shared" ref="M3:M17" si="0">D3/K3*L3</f>
        <v>0.1</v>
      </c>
      <c r="N3">
        <f t="shared" ref="N3:N17" si="1">D3/K3*4</f>
        <v>4</v>
      </c>
    </row>
    <row r="4" spans="1:14" x14ac:dyDescent="0.2">
      <c r="A4" t="s">
        <v>111</v>
      </c>
      <c r="B4" t="s">
        <v>23</v>
      </c>
      <c r="C4" t="s">
        <v>14</v>
      </c>
      <c r="D4">
        <v>1</v>
      </c>
      <c r="E4" t="s">
        <v>56</v>
      </c>
      <c r="F4" s="2" t="s">
        <v>89</v>
      </c>
      <c r="G4" s="1" t="s">
        <v>87</v>
      </c>
      <c r="H4" t="s">
        <v>18</v>
      </c>
      <c r="I4" t="s">
        <v>19</v>
      </c>
      <c r="J4" s="1" t="s">
        <v>88</v>
      </c>
      <c r="K4">
        <v>1</v>
      </c>
      <c r="L4">
        <v>0.1</v>
      </c>
      <c r="M4">
        <f t="shared" si="0"/>
        <v>0.1</v>
      </c>
      <c r="N4">
        <f t="shared" si="1"/>
        <v>4</v>
      </c>
    </row>
    <row r="5" spans="1:14" x14ac:dyDescent="0.2">
      <c r="A5" t="s">
        <v>112</v>
      </c>
      <c r="B5" t="s">
        <v>24</v>
      </c>
      <c r="C5" t="s">
        <v>14</v>
      </c>
      <c r="D5">
        <v>1</v>
      </c>
      <c r="E5" t="s">
        <v>57</v>
      </c>
      <c r="F5" s="2" t="s">
        <v>92</v>
      </c>
      <c r="G5" s="1" t="s">
        <v>91</v>
      </c>
      <c r="H5" t="s">
        <v>18</v>
      </c>
      <c r="I5" t="s">
        <v>19</v>
      </c>
      <c r="J5" s="1" t="s">
        <v>90</v>
      </c>
      <c r="K5">
        <v>1</v>
      </c>
      <c r="L5">
        <v>0.1</v>
      </c>
      <c r="M5">
        <f t="shared" si="0"/>
        <v>0.1</v>
      </c>
      <c r="N5">
        <f t="shared" si="1"/>
        <v>4</v>
      </c>
    </row>
    <row r="6" spans="1:14" x14ac:dyDescent="0.2">
      <c r="A6" t="s">
        <v>113</v>
      </c>
      <c r="B6" t="s">
        <v>80</v>
      </c>
      <c r="C6" t="s">
        <v>14</v>
      </c>
      <c r="D6">
        <v>2</v>
      </c>
      <c r="E6" t="s">
        <v>58</v>
      </c>
      <c r="F6" s="2" t="s">
        <v>95</v>
      </c>
      <c r="G6" s="1" t="s">
        <v>93</v>
      </c>
      <c r="H6" t="s">
        <v>18</v>
      </c>
      <c r="I6" t="s">
        <v>19</v>
      </c>
      <c r="J6" s="1" t="s">
        <v>94</v>
      </c>
      <c r="K6">
        <v>1</v>
      </c>
      <c r="L6">
        <v>0.1</v>
      </c>
      <c r="M6">
        <f t="shared" si="0"/>
        <v>0.2</v>
      </c>
      <c r="N6">
        <f t="shared" si="1"/>
        <v>8</v>
      </c>
    </row>
    <row r="7" spans="1:14" x14ac:dyDescent="0.2">
      <c r="A7" t="s">
        <v>114</v>
      </c>
      <c r="B7" t="s">
        <v>11</v>
      </c>
      <c r="C7" t="s">
        <v>14</v>
      </c>
      <c r="D7">
        <v>1</v>
      </c>
      <c r="E7" t="s">
        <v>59</v>
      </c>
      <c r="F7" t="s">
        <v>98</v>
      </c>
      <c r="G7" s="1" t="s">
        <v>97</v>
      </c>
      <c r="H7" t="s">
        <v>18</v>
      </c>
      <c r="I7" t="s">
        <v>19</v>
      </c>
      <c r="J7" s="1" t="s">
        <v>96</v>
      </c>
      <c r="K7">
        <v>1</v>
      </c>
      <c r="L7">
        <v>0.1</v>
      </c>
      <c r="M7">
        <f t="shared" si="0"/>
        <v>0.1</v>
      </c>
      <c r="N7">
        <f t="shared" si="1"/>
        <v>4</v>
      </c>
    </row>
    <row r="8" spans="1:14" x14ac:dyDescent="0.2">
      <c r="A8" t="s">
        <v>115</v>
      </c>
      <c r="B8" t="s">
        <v>79</v>
      </c>
      <c r="C8" t="s">
        <v>14</v>
      </c>
      <c r="D8">
        <v>5</v>
      </c>
      <c r="E8" t="s">
        <v>27</v>
      </c>
      <c r="F8" t="s">
        <v>101</v>
      </c>
      <c r="G8" s="1" t="s">
        <v>100</v>
      </c>
      <c r="H8" t="s">
        <v>18</v>
      </c>
      <c r="I8" t="s">
        <v>19</v>
      </c>
      <c r="J8" s="1" t="s">
        <v>99</v>
      </c>
      <c r="K8">
        <v>1</v>
      </c>
      <c r="L8">
        <v>0.1</v>
      </c>
      <c r="M8">
        <f t="shared" si="0"/>
        <v>0.5</v>
      </c>
      <c r="N8">
        <f t="shared" si="1"/>
        <v>20</v>
      </c>
    </row>
    <row r="9" spans="1:14" x14ac:dyDescent="0.2">
      <c r="A9" t="s">
        <v>116</v>
      </c>
      <c r="B9" t="s">
        <v>28</v>
      </c>
      <c r="C9" t="s">
        <v>15</v>
      </c>
      <c r="D9">
        <v>1</v>
      </c>
      <c r="E9" t="s">
        <v>31</v>
      </c>
      <c r="F9" t="s">
        <v>42</v>
      </c>
      <c r="G9" t="s">
        <v>34</v>
      </c>
      <c r="H9" t="s">
        <v>20</v>
      </c>
      <c r="I9" t="s">
        <v>19</v>
      </c>
      <c r="J9" s="1" t="s">
        <v>37</v>
      </c>
      <c r="K9">
        <v>1</v>
      </c>
      <c r="L9">
        <v>0.1</v>
      </c>
      <c r="M9">
        <f t="shared" si="0"/>
        <v>0.1</v>
      </c>
      <c r="N9">
        <f t="shared" si="1"/>
        <v>4</v>
      </c>
    </row>
    <row r="10" spans="1:14" x14ac:dyDescent="0.2">
      <c r="A10" t="s">
        <v>117</v>
      </c>
      <c r="B10" t="s">
        <v>29</v>
      </c>
      <c r="C10" t="s">
        <v>15</v>
      </c>
      <c r="D10">
        <v>1</v>
      </c>
      <c r="E10" t="s">
        <v>32</v>
      </c>
      <c r="F10" t="s">
        <v>40</v>
      </c>
      <c r="G10" s="1" t="s">
        <v>38</v>
      </c>
      <c r="H10" t="s">
        <v>20</v>
      </c>
      <c r="I10" t="s">
        <v>19</v>
      </c>
      <c r="J10" s="1" t="s">
        <v>39</v>
      </c>
      <c r="K10">
        <v>1</v>
      </c>
      <c r="L10">
        <v>0.1</v>
      </c>
      <c r="M10">
        <f t="shared" si="0"/>
        <v>0.1</v>
      </c>
      <c r="N10">
        <f t="shared" si="1"/>
        <v>4</v>
      </c>
    </row>
    <row r="11" spans="1:14" x14ac:dyDescent="0.2">
      <c r="A11" t="s">
        <v>118</v>
      </c>
      <c r="B11" t="s">
        <v>30</v>
      </c>
      <c r="C11" t="s">
        <v>15</v>
      </c>
      <c r="D11">
        <v>1</v>
      </c>
      <c r="E11" t="s">
        <v>33</v>
      </c>
      <c r="F11" t="s">
        <v>41</v>
      </c>
      <c r="G11" t="s">
        <v>35</v>
      </c>
      <c r="H11" t="s">
        <v>20</v>
      </c>
      <c r="I11" t="s">
        <v>19</v>
      </c>
      <c r="J11" s="1" t="s">
        <v>36</v>
      </c>
      <c r="K11">
        <v>1</v>
      </c>
      <c r="L11">
        <v>0.17</v>
      </c>
      <c r="M11">
        <f t="shared" si="0"/>
        <v>0.17</v>
      </c>
      <c r="N11">
        <f t="shared" si="1"/>
        <v>4</v>
      </c>
    </row>
    <row r="12" spans="1:14" x14ac:dyDescent="0.2">
      <c r="A12" t="s">
        <v>119</v>
      </c>
      <c r="B12" t="s">
        <v>12</v>
      </c>
      <c r="C12" t="s">
        <v>47</v>
      </c>
      <c r="D12">
        <v>1</v>
      </c>
      <c r="E12" t="s">
        <v>48</v>
      </c>
      <c r="F12" t="s">
        <v>46</v>
      </c>
      <c r="G12" s="1" t="s">
        <v>43</v>
      </c>
      <c r="H12" t="s">
        <v>45</v>
      </c>
      <c r="I12" t="s">
        <v>19</v>
      </c>
      <c r="J12" s="1" t="s">
        <v>44</v>
      </c>
      <c r="K12">
        <v>1</v>
      </c>
      <c r="L12">
        <v>0.47</v>
      </c>
      <c r="M12">
        <f t="shared" si="0"/>
        <v>0.47</v>
      </c>
      <c r="N12">
        <f t="shared" si="1"/>
        <v>4</v>
      </c>
    </row>
    <row r="13" spans="1:14" x14ac:dyDescent="0.2">
      <c r="A13" t="s">
        <v>120</v>
      </c>
      <c r="B13" t="s">
        <v>49</v>
      </c>
      <c r="C13" t="s">
        <v>50</v>
      </c>
      <c r="D13">
        <v>1</v>
      </c>
      <c r="E13" t="s">
        <v>55</v>
      </c>
      <c r="F13" t="s">
        <v>54</v>
      </c>
      <c r="G13" s="1" t="s">
        <v>52</v>
      </c>
      <c r="H13" t="s">
        <v>53</v>
      </c>
      <c r="I13" t="s">
        <v>19</v>
      </c>
      <c r="J13" s="1" t="s">
        <v>51</v>
      </c>
      <c r="K13">
        <v>1</v>
      </c>
      <c r="L13">
        <v>1.92</v>
      </c>
      <c r="M13">
        <f t="shared" si="0"/>
        <v>1.92</v>
      </c>
      <c r="N13">
        <f t="shared" si="1"/>
        <v>4</v>
      </c>
    </row>
    <row r="14" spans="1:14" x14ac:dyDescent="0.2">
      <c r="A14" t="s">
        <v>121</v>
      </c>
      <c r="B14" t="s">
        <v>61</v>
      </c>
      <c r="C14" t="s">
        <v>63</v>
      </c>
      <c r="D14">
        <v>1</v>
      </c>
      <c r="E14" t="s">
        <v>63</v>
      </c>
      <c r="F14" t="s">
        <v>66</v>
      </c>
      <c r="G14" t="s">
        <v>66</v>
      </c>
      <c r="H14" t="s">
        <v>64</v>
      </c>
      <c r="I14" t="s">
        <v>67</v>
      </c>
      <c r="J14" s="1" t="s">
        <v>65</v>
      </c>
      <c r="K14">
        <v>1</v>
      </c>
      <c r="L14">
        <v>6.66</v>
      </c>
      <c r="M14">
        <f t="shared" si="0"/>
        <v>6.66</v>
      </c>
    </row>
    <row r="15" spans="1:14" x14ac:dyDescent="0.2">
      <c r="A15" t="s">
        <v>122</v>
      </c>
      <c r="B15" t="s">
        <v>60</v>
      </c>
      <c r="C15" t="s">
        <v>17</v>
      </c>
      <c r="D15">
        <v>1</v>
      </c>
      <c r="E15" t="s">
        <v>77</v>
      </c>
      <c r="F15" t="s">
        <v>70</v>
      </c>
      <c r="G15" s="1" t="s">
        <v>69</v>
      </c>
      <c r="H15" t="s">
        <v>71</v>
      </c>
      <c r="I15" t="s">
        <v>19</v>
      </c>
      <c r="J15" s="1" t="s">
        <v>68</v>
      </c>
      <c r="K15">
        <v>1</v>
      </c>
      <c r="L15">
        <v>0.22</v>
      </c>
      <c r="M15">
        <f t="shared" si="0"/>
        <v>0.22</v>
      </c>
      <c r="N15">
        <f t="shared" si="1"/>
        <v>4</v>
      </c>
    </row>
    <row r="16" spans="1:14" x14ac:dyDescent="0.2">
      <c r="A16" t="s">
        <v>123</v>
      </c>
      <c r="B16" t="s">
        <v>125</v>
      </c>
      <c r="C16" t="s">
        <v>126</v>
      </c>
      <c r="D16">
        <v>1</v>
      </c>
      <c r="E16" t="s">
        <v>127</v>
      </c>
      <c r="F16" t="s">
        <v>66</v>
      </c>
      <c r="G16" t="s">
        <v>128</v>
      </c>
      <c r="H16" t="s">
        <v>130</v>
      </c>
      <c r="I16" t="s">
        <v>129</v>
      </c>
      <c r="J16" s="1" t="s">
        <v>128</v>
      </c>
      <c r="K16">
        <v>1</v>
      </c>
      <c r="L16">
        <v>3.19</v>
      </c>
      <c r="M16">
        <f t="shared" si="0"/>
        <v>3.19</v>
      </c>
      <c r="N16">
        <f t="shared" si="1"/>
        <v>4</v>
      </c>
    </row>
    <row r="17" spans="1:14" x14ac:dyDescent="0.2">
      <c r="A17" t="s">
        <v>124</v>
      </c>
      <c r="B17" t="s">
        <v>62</v>
      </c>
      <c r="C17" t="s">
        <v>78</v>
      </c>
      <c r="D17">
        <v>1</v>
      </c>
      <c r="E17" t="s">
        <v>76</v>
      </c>
      <c r="F17" t="s">
        <v>75</v>
      </c>
      <c r="G17" s="1" t="s">
        <v>72</v>
      </c>
      <c r="H17" t="s">
        <v>73</v>
      </c>
      <c r="I17" t="s">
        <v>19</v>
      </c>
      <c r="J17" s="1" t="s">
        <v>74</v>
      </c>
      <c r="K17">
        <v>1</v>
      </c>
      <c r="L17">
        <v>0.56000000000000005</v>
      </c>
      <c r="M17">
        <f>D17/K17*L17</f>
        <v>0.56000000000000005</v>
      </c>
      <c r="N17">
        <f>D17/K17*4</f>
        <v>4</v>
      </c>
    </row>
    <row r="18" spans="1:14" x14ac:dyDescent="0.2">
      <c r="A18" t="s">
        <v>131</v>
      </c>
      <c r="B18" t="s">
        <v>102</v>
      </c>
      <c r="C18" t="s">
        <v>16</v>
      </c>
      <c r="D18">
        <v>4</v>
      </c>
      <c r="E18" t="s">
        <v>16</v>
      </c>
      <c r="F18" t="s">
        <v>106</v>
      </c>
      <c r="G18" s="1" t="s">
        <v>104</v>
      </c>
      <c r="H18" t="s">
        <v>105</v>
      </c>
      <c r="I18" t="s">
        <v>19</v>
      </c>
      <c r="J18" s="1" t="s">
        <v>103</v>
      </c>
      <c r="K18">
        <v>1</v>
      </c>
      <c r="L18">
        <v>0.28999999999999998</v>
      </c>
      <c r="M18">
        <f>D18/K18*L18</f>
        <v>1.1599999999999999</v>
      </c>
      <c r="N18">
        <f>D18/K18*4</f>
        <v>16</v>
      </c>
    </row>
    <row r="22" spans="1:14" x14ac:dyDescent="0.2">
      <c r="G22" s="1"/>
      <c r="J22" s="1"/>
    </row>
    <row r="23" spans="1:14" x14ac:dyDescent="0.2">
      <c r="F23" s="4"/>
      <c r="G23" s="5"/>
      <c r="H23" s="4"/>
      <c r="J23" s="5"/>
      <c r="K23" s="4"/>
      <c r="L23" s="4"/>
    </row>
    <row r="24" spans="1:14" x14ac:dyDescent="0.2">
      <c r="F24" s="4"/>
      <c r="G24" s="5"/>
      <c r="H24" s="4"/>
      <c r="J24" s="5"/>
      <c r="K24" s="4"/>
      <c r="L24" s="4"/>
    </row>
    <row r="25" spans="1:14" x14ac:dyDescent="0.2">
      <c r="G25" s="1"/>
      <c r="H25" s="4"/>
      <c r="J25" s="1"/>
      <c r="K25" s="4"/>
      <c r="L25" s="4"/>
    </row>
    <row r="26" spans="1:14" x14ac:dyDescent="0.2">
      <c r="G26" s="1"/>
      <c r="J26" s="1"/>
    </row>
    <row r="27" spans="1:14" x14ac:dyDescent="0.2">
      <c r="G27" s="1"/>
      <c r="J27" s="1"/>
    </row>
    <row r="28" spans="1:14" x14ac:dyDescent="0.2">
      <c r="G28" s="1"/>
      <c r="J28" s="1"/>
    </row>
    <row r="29" spans="1:14" x14ac:dyDescent="0.2">
      <c r="G29" s="1"/>
      <c r="J29" s="1"/>
    </row>
    <row r="30" spans="1:14" x14ac:dyDescent="0.2">
      <c r="G30" s="1"/>
      <c r="J30" s="1"/>
    </row>
    <row r="31" spans="1:14" x14ac:dyDescent="0.2">
      <c r="G31" s="1"/>
      <c r="J31" s="1"/>
    </row>
    <row r="32" spans="1:14" x14ac:dyDescent="0.2">
      <c r="G32" s="1"/>
      <c r="J32" s="1"/>
    </row>
    <row r="33" spans="6:12" x14ac:dyDescent="0.2">
      <c r="G33" s="1"/>
      <c r="J33" s="1"/>
    </row>
    <row r="34" spans="6:12" x14ac:dyDescent="0.2">
      <c r="H34" s="1"/>
      <c r="J34" s="1"/>
    </row>
    <row r="35" spans="6:12" x14ac:dyDescent="0.2">
      <c r="G35" s="1"/>
      <c r="J35" s="1"/>
    </row>
    <row r="36" spans="6:12" x14ac:dyDescent="0.2">
      <c r="F36" s="6"/>
      <c r="G36" s="6"/>
      <c r="H36" s="6"/>
      <c r="J36" s="5"/>
      <c r="K36" s="6"/>
      <c r="L36" s="6"/>
    </row>
    <row r="37" spans="6:12" x14ac:dyDescent="0.2">
      <c r="F37" s="6"/>
      <c r="G37" s="6"/>
      <c r="H37" s="6"/>
      <c r="J37" s="5"/>
      <c r="K37" s="6"/>
      <c r="L37" s="6"/>
    </row>
    <row r="38" spans="6:12" x14ac:dyDescent="0.2">
      <c r="G38" s="1"/>
      <c r="H38" s="6"/>
      <c r="J38" s="1"/>
      <c r="K38" s="6"/>
      <c r="L38" s="6"/>
    </row>
    <row r="39" spans="6:12" x14ac:dyDescent="0.2">
      <c r="G39" s="1"/>
      <c r="J39" s="1"/>
    </row>
    <row r="40" spans="6:12" x14ac:dyDescent="0.2">
      <c r="G40" s="1"/>
      <c r="J40" s="1"/>
    </row>
    <row r="41" spans="6:12" x14ac:dyDescent="0.2">
      <c r="G41" s="1"/>
      <c r="J41" s="1"/>
    </row>
    <row r="42" spans="6:12" x14ac:dyDescent="0.2">
      <c r="F42" s="2"/>
      <c r="G42" s="1"/>
      <c r="J42" s="1"/>
    </row>
    <row r="43" spans="6:12" x14ac:dyDescent="0.2">
      <c r="G43" s="1"/>
      <c r="J43" s="1"/>
    </row>
    <row r="44" spans="6:12" x14ac:dyDescent="0.2">
      <c r="G44" s="1"/>
      <c r="J44" s="1"/>
    </row>
    <row r="45" spans="6:12" x14ac:dyDescent="0.2">
      <c r="G45" s="1"/>
      <c r="J45" s="1"/>
    </row>
    <row r="46" spans="6:12" x14ac:dyDescent="0.2">
      <c r="G46" s="1"/>
      <c r="J46" s="1"/>
    </row>
    <row r="47" spans="6:12" x14ac:dyDescent="0.2">
      <c r="G47" s="1"/>
      <c r="J47" s="1"/>
    </row>
    <row r="48" spans="6:12" x14ac:dyDescent="0.2">
      <c r="G48" s="1"/>
      <c r="J48" s="1"/>
    </row>
    <row r="49" spans="2:10" x14ac:dyDescent="0.2">
      <c r="G49" s="1"/>
      <c r="J49" s="1"/>
    </row>
    <row r="50" spans="2:10" x14ac:dyDescent="0.2">
      <c r="G50" s="1"/>
      <c r="J50" s="1"/>
    </row>
    <row r="51" spans="2:10" x14ac:dyDescent="0.2">
      <c r="G51" s="1"/>
      <c r="H51" s="3"/>
      <c r="I51" s="3"/>
      <c r="J51" s="1"/>
    </row>
    <row r="52" spans="2:10" x14ac:dyDescent="0.2">
      <c r="G52" s="1"/>
      <c r="J52" s="1"/>
    </row>
    <row r="53" spans="2:10" x14ac:dyDescent="0.2">
      <c r="G53" s="1"/>
      <c r="J53" s="1"/>
    </row>
    <row r="54" spans="2:10" x14ac:dyDescent="0.2">
      <c r="G54" s="1"/>
      <c r="J54" s="1"/>
    </row>
    <row r="55" spans="2:10" x14ac:dyDescent="0.2">
      <c r="G55" s="1"/>
      <c r="J55" s="1"/>
    </row>
    <row r="56" spans="2:10" x14ac:dyDescent="0.2">
      <c r="G56" s="1"/>
      <c r="J56" s="1"/>
    </row>
    <row r="57" spans="2:10" x14ac:dyDescent="0.2">
      <c r="B57" s="7"/>
      <c r="G57" s="1"/>
      <c r="J57" s="1"/>
    </row>
  </sheetData>
  <hyperlinks>
    <hyperlink ref="J11" r:id="rId1"/>
    <hyperlink ref="J9" r:id="rId2"/>
    <hyperlink ref="G10" r:id="rId3"/>
    <hyperlink ref="J10" r:id="rId4"/>
    <hyperlink ref="J12" r:id="rId5"/>
    <hyperlink ref="J13" r:id="rId6"/>
    <hyperlink ref="G13" r:id="rId7"/>
    <hyperlink ref="J14" r:id="rId8"/>
    <hyperlink ref="J15" r:id="rId9"/>
    <hyperlink ref="G15" r:id="rId10"/>
    <hyperlink ref="G17" r:id="rId11"/>
    <hyperlink ref="J17" r:id="rId12"/>
    <hyperlink ref="J2" r:id="rId13"/>
    <hyperlink ref="G2" r:id="rId14"/>
    <hyperlink ref="J3" r:id="rId15"/>
    <hyperlink ref="G3" r:id="rId16"/>
    <hyperlink ref="G4" r:id="rId17"/>
    <hyperlink ref="J4" r:id="rId18"/>
    <hyperlink ref="J5" r:id="rId19"/>
    <hyperlink ref="G5" r:id="rId20"/>
    <hyperlink ref="G6" r:id="rId21"/>
    <hyperlink ref="J6" r:id="rId22"/>
    <hyperlink ref="J7" r:id="rId23"/>
    <hyperlink ref="G7" r:id="rId24"/>
    <hyperlink ref="J8" r:id="rId25"/>
    <hyperlink ref="G8" r:id="rId26"/>
    <hyperlink ref="J18" r:id="rId27"/>
    <hyperlink ref="G18" r:id="rId28"/>
    <hyperlink ref="J16" r:id="rId29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Pruitt</dc:creator>
  <cp:lastModifiedBy>Microsoft Office User</cp:lastModifiedBy>
  <dcterms:created xsi:type="dcterms:W3CDTF">2016-12-12T00:52:47Z</dcterms:created>
  <dcterms:modified xsi:type="dcterms:W3CDTF">2017-02-13T03:08:03Z</dcterms:modified>
</cp:coreProperties>
</file>