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320" yWindow="-19600" windowWidth="31600" windowHeight="18260" tabRatio="500"/>
  </bookViews>
  <sheets>
    <sheet name="Sheet1" sheetId="1" r:id="rId1"/>
  </sheets>
  <definedNames>
    <definedName name="sombreakout" localSheetId="0">Sheet1!$A$1:$J$57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58" i="1"/>
  <c r="E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</calcChain>
</file>

<file path=xl/connections.xml><?xml version="1.0" encoding="utf-8"?>
<connections xmlns="http://schemas.openxmlformats.org/spreadsheetml/2006/main">
  <connection id="1" name="sombreakout.csv" type="6" refreshedVersion="0" background="1" saveData="1">
    <textPr fileType="mac" sourceFile="Macintosh HD:Users:andrew:Documents:Projects:wowwee:WOW06:sombreakout:Project Outputs for sombreakout:sombreakout.csv" tab="0" comma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<sst xmlns="http://schemas.openxmlformats.org/spreadsheetml/2006/main" count="290" uniqueCount="239">
  <si>
    <t>Quantity</t>
  </si>
  <si>
    <t>Designator</t>
  </si>
  <si>
    <t>Comment</t>
  </si>
  <si>
    <t>Footprint</t>
  </si>
  <si>
    <t>LibRef</t>
  </si>
  <si>
    <t>C1, C2, C3, C4, C7, C8, C15, C25, C35, C38, C39, C50, C52, C53, C75, C81</t>
  </si>
  <si>
    <t>CAP 10uF 6.3V 0805(2012)</t>
  </si>
  <si>
    <t>CAPC0805(2012)100_L</t>
  </si>
  <si>
    <t>CMP-1036-04917-1, CMP-1036-04917-1, CMP-1036-04917-1, CMP-1036-04917-1, CMP-1036-04917-1, CMP-1036-04917-1, CMP-1036-04917-1, CMP-1036-04917-1, CMP-1036-04917-1, CMP-1036-04920-1, CMP-1036-04920-1, CMP-1036-04917-1, CMP-1036-04920-1, CMP-1036-04920-1, CMP-1036-04917-1, CMP-1036-04920-1</t>
  </si>
  <si>
    <t>C5, C59, C60, C63</t>
  </si>
  <si>
    <t>CAP 1uF 6.3V 0805(2012)</t>
  </si>
  <si>
    <t>CMP-1036-04730-1</t>
  </si>
  <si>
    <t>C6</t>
  </si>
  <si>
    <t>CAP 100nF 6.3V 0805(2012)</t>
  </si>
  <si>
    <t>CAPC0805(2012)100_N</t>
  </si>
  <si>
    <t>CMP-1036-04391-1</t>
  </si>
  <si>
    <t>C9, C11, C17, C20, C22, C24, C28, C34, C44, C49, C69, C72</t>
  </si>
  <si>
    <t>CMP-1036-04520-1, CMP-1036-04520-1, CMP-1036-04411-1, CMP-1036-04411-1, CMP-1036-04411-1, CMP-1036-04411-1, CMP-1036-04391-1, CMP-1036-04917-1, CMP-1036-04391-1, CMP-1036-04917-1, CMP-1036-04411-1, CMP-1036-04411-1</t>
  </si>
  <si>
    <t>C10</t>
  </si>
  <si>
    <t>CAP 4.7uF 6.3V 0805(2012)</t>
  </si>
  <si>
    <t>CMP-1036-04879-1</t>
  </si>
  <si>
    <t>C12, C21, C26, C30, C41, C42, C43, C48, C54, C66</t>
  </si>
  <si>
    <t>CAP 22uF 16V 0805(2012)</t>
  </si>
  <si>
    <t>CAPC0805(2012)145_L</t>
  </si>
  <si>
    <t>CMP-1036-04946-1</t>
  </si>
  <si>
    <t>C13, C18, C19, C23, C27, C40, C47, C64, C65, C67, C68, C70, C71, C73</t>
  </si>
  <si>
    <t>CAP 100nF 25V 0805(2012)</t>
  </si>
  <si>
    <t>CMP-1036-04411-1</t>
  </si>
  <si>
    <t>C14, C16, C29, C33, C36, C37, C45, C51, C55, C57, C58, C61, C62, C74, C76, C77, C78, C79, C80, C82, C83</t>
  </si>
  <si>
    <t>C31, C32</t>
  </si>
  <si>
    <t>CAP 22uF 4V 0805(2012)</t>
  </si>
  <si>
    <t>CMP-1036-04937-1</t>
  </si>
  <si>
    <t>C46, C56</t>
  </si>
  <si>
    <t>CAP 4.7pF 10V 0805(2012)</t>
  </si>
  <si>
    <t>CMP-1036-00526-1</t>
  </si>
  <si>
    <t>D1</t>
  </si>
  <si>
    <t>MMBD914LT1G</t>
  </si>
  <si>
    <t>ONSC-SOT-23-3-318-08_V</t>
  </si>
  <si>
    <t>CMP-1054-00123-1</t>
  </si>
  <si>
    <t>D2, D3</t>
  </si>
  <si>
    <t>BAT20</t>
  </si>
  <si>
    <t>SOD323</t>
  </si>
  <si>
    <t>BAT20-SOD323</t>
  </si>
  <si>
    <t>FB1, FB2, FB3</t>
  </si>
  <si>
    <t>BLM41PG750SN1L</t>
  </si>
  <si>
    <t>MURA-BLM41-B35-CHIP-2_V2</t>
  </si>
  <si>
    <t>CMP-0686-00749-2</t>
  </si>
  <si>
    <t>J1, J2</t>
  </si>
  <si>
    <t>J_MOLEX_50259833</t>
  </si>
  <si>
    <t>J3, J4, J5, J7</t>
  </si>
  <si>
    <t>DF13-2P-1.25DS(20)</t>
  </si>
  <si>
    <t>HRS_DF13-2P-1.25DS(20)</t>
  </si>
  <si>
    <t>CON_HRS_DF13-2P-1.25DS(20)</t>
  </si>
  <si>
    <t>J6</t>
  </si>
  <si>
    <t>MICRO-USB</t>
  </si>
  <si>
    <t>USB_MICRO_B_SMT</t>
  </si>
  <si>
    <t>J8, J9, J10, J11</t>
  </si>
  <si>
    <t>DF13-4P-1.25DS(20)</t>
  </si>
  <si>
    <t>HRS_DF13-4P-1.25DS(20)</t>
  </si>
  <si>
    <t>CON_HRS_DF13-4P-1.25DS(20)</t>
  </si>
  <si>
    <t>J12</t>
  </si>
  <si>
    <t>SQT-108-01-L-Q</t>
  </si>
  <si>
    <t>SMTC-SQT-108-01-X-Q</t>
  </si>
  <si>
    <t>CMP-1021-00092-1</t>
  </si>
  <si>
    <t>K1</t>
  </si>
  <si>
    <t>JMPR2-2MM</t>
  </si>
  <si>
    <t>L1, L2, L3, L4</t>
  </si>
  <si>
    <t>1uH</t>
  </si>
  <si>
    <t>SMD 0805_A</t>
  </si>
  <si>
    <t>CMP-1392-00033-1</t>
  </si>
  <si>
    <t>L5, L9</t>
  </si>
  <si>
    <t>3.3uH</t>
  </si>
  <si>
    <t>L6</t>
  </si>
  <si>
    <t>SHIELDED_INDUCTOR</t>
  </si>
  <si>
    <t>COILCRAFT_XFL4020</t>
  </si>
  <si>
    <t>L7, L8</t>
  </si>
  <si>
    <t>XFL4020-TBD</t>
  </si>
  <si>
    <t>LED1, LED3, LED4, LED5, LED6, LED7, LED8</t>
  </si>
  <si>
    <t>VLMG1500-GS08</t>
  </si>
  <si>
    <t>LEDC0402(1005)_N-GRN</t>
  </si>
  <si>
    <t>LED_0402_VLMG1500-GS08</t>
  </si>
  <si>
    <t>LED2</t>
  </si>
  <si>
    <t>VLMS1500-GS08</t>
  </si>
  <si>
    <t>LEDC0402(1005)_N-RED</t>
  </si>
  <si>
    <t>LED_0402_VLMS1500-GS08</t>
  </si>
  <si>
    <t>Q1, Q2</t>
  </si>
  <si>
    <t>NTJD4158CT2G</t>
  </si>
  <si>
    <t>ONSC-SC70-6-419B-02_W_V</t>
  </si>
  <si>
    <t>CMP-1058-00639-1</t>
  </si>
  <si>
    <t>Q3</t>
  </si>
  <si>
    <t>BSS84LT1G</t>
  </si>
  <si>
    <t>CMP-1058-00762-1</t>
  </si>
  <si>
    <t>R1, R2, R13, R100, R101, R103, R104</t>
  </si>
  <si>
    <t>MF-MSMF050</t>
  </si>
  <si>
    <t>BOUR-MF-MSMF050-2_V</t>
  </si>
  <si>
    <t>CMP-0280-00002-2</t>
  </si>
  <si>
    <t>R3, R6, R7, R8, R9, R10, R11, R12, R48, R65</t>
  </si>
  <si>
    <t>33R 1% 0805(2012)</t>
  </si>
  <si>
    <t>RESC0805(2012)_L</t>
  </si>
  <si>
    <t>CMP-1013-00341-1</t>
  </si>
  <si>
    <t>R4, R5, R14, R15, R19, R20</t>
  </si>
  <si>
    <t>4K7 1% 0805(2012)</t>
  </si>
  <si>
    <t>CMP-1013-00586-1</t>
  </si>
  <si>
    <t>R16, R17, R18, R21, R22, R23, R24, R25, R26, R27, R31, R32, R38, R41, R43, R49, R50, R54, R58, R60, R70, R73, R74, R79, R82, R87, R91, R92, R93, R94, R95, R96, R99</t>
  </si>
  <si>
    <t>CMP-1013-00623-1, CMP-1013-00623-1, CMP-1013-00623-1, CMP-1013-00623-1, CMP-1013-00623-1, CMP-1013-00623-1, CMP-1013-00623-1, CMP-1013-00623-1, CMP-1013-00623-1, CMP-1013-00623-1, CMP-1013-00623-1, CMP-1013-00623-1, CMP-1013-00623-1, CMP-1013-00623-1, CMP-1013-00623-1, CMP-1013-00623-1, CMP-1013-00623-1, CMP-1013-00341-1, CMP-1013-00341-1, CMP-1013-00623-1, CMP-1013-00623-1, CMP-1013-00623-1, CMP-1013-00623-1, CMP-1013-00645-1, CMP-1013-00623-1, CMP-1013-00645-1, CMP-1013-00623-1, CMP-1013-00623-1, CMP-1013-00623-1, CMP-1013-00623-1, CMP-1013-00623-1, CMP-1013-00623-1, CMP-1013-00341-1</t>
  </si>
  <si>
    <t>R28, R29, R30, R33, R34, R35, R55, R67, R68, R69, R71, R72, R90</t>
  </si>
  <si>
    <t>100k</t>
  </si>
  <si>
    <t>CMP-1013-00623-1</t>
  </si>
  <si>
    <t>R36, R37, R39, R40, R42, R44, R45, R46, R47, R51, R52, R53, R57, R59, R66, R83, R84, R85, R89, R98</t>
  </si>
  <si>
    <t>10K 1% 0805(2012)</t>
  </si>
  <si>
    <t>R56</t>
  </si>
  <si>
    <t>47K 1% 0805(2012)</t>
  </si>
  <si>
    <t>CMP-1013-00699-1</t>
  </si>
  <si>
    <t>R61, R62, R64, R75, R76, R81</t>
  </si>
  <si>
    <t>20K 1% 0805(2012)</t>
  </si>
  <si>
    <t>RESC0805(2012)_N</t>
  </si>
  <si>
    <t>CMP-1013-00655-1</t>
  </si>
  <si>
    <t>R63, R77</t>
  </si>
  <si>
    <t>68k</t>
  </si>
  <si>
    <t>R78, R86</t>
  </si>
  <si>
    <t>16K2 1% 0805(2012)</t>
  </si>
  <si>
    <t>CMP-1013-00645-1</t>
  </si>
  <si>
    <t>R80, R88</t>
  </si>
  <si>
    <t>68K 5% 0805(2012)</t>
  </si>
  <si>
    <t>CMP-1013-00118-1</t>
  </si>
  <si>
    <t>R97</t>
  </si>
  <si>
    <t>10k</t>
  </si>
  <si>
    <t>R102</t>
  </si>
  <si>
    <t>12k</t>
  </si>
  <si>
    <t>S1, S2</t>
  </si>
  <si>
    <t>ButtonTACT_3x4x2_180</t>
  </si>
  <si>
    <t>S3</t>
  </si>
  <si>
    <t>SW-DIP4-SMD</t>
  </si>
  <si>
    <t>SO4SW</t>
  </si>
  <si>
    <t>S4</t>
  </si>
  <si>
    <t>KMR211GLFS</t>
  </si>
  <si>
    <t>KMR2</t>
  </si>
  <si>
    <t>SW_KMR211G LFS</t>
  </si>
  <si>
    <t>SD1</t>
  </si>
  <si>
    <t>SD_Card_TF</t>
  </si>
  <si>
    <t>U1</t>
  </si>
  <si>
    <t>TCA9543A</t>
  </si>
  <si>
    <t>SO14</t>
  </si>
  <si>
    <t>U2, U3, U4, U5, U6</t>
  </si>
  <si>
    <t>EMI4182MTTAG</t>
  </si>
  <si>
    <t>ONSC-WDFN-10-511BM-01_V</t>
  </si>
  <si>
    <t>CMP-1066-00059-1</t>
  </si>
  <si>
    <t>U7</t>
  </si>
  <si>
    <t>PCA9555A</t>
  </si>
  <si>
    <t>SSOP24</t>
  </si>
  <si>
    <t>PCA9555SSOP24</t>
  </si>
  <si>
    <t>U8</t>
  </si>
  <si>
    <t>LSM9DS0TR</t>
  </si>
  <si>
    <t>STM-LGA-24_V</t>
  </si>
  <si>
    <t>CMP-1273-00002-1</t>
  </si>
  <si>
    <t>U9</t>
  </si>
  <si>
    <t>MCP73811T-420I/OT</t>
  </si>
  <si>
    <t>SOT-23-OT5_M</t>
  </si>
  <si>
    <t>CMP-0133-00139-1</t>
  </si>
  <si>
    <t>U10</t>
  </si>
  <si>
    <t>TDA7491LP</t>
  </si>
  <si>
    <t>POWERSSO-36</t>
  </si>
  <si>
    <t>U11, U18, U19, U20, U21</t>
  </si>
  <si>
    <t>TPD4E001DCKR</t>
  </si>
  <si>
    <t>DCK0006A_M</t>
  </si>
  <si>
    <t>CMP-0326-00066-2</t>
  </si>
  <si>
    <t>U12, U16</t>
  </si>
  <si>
    <t>TPS61086</t>
  </si>
  <si>
    <t>SON50P300X300X100-11T175X250N</t>
  </si>
  <si>
    <t>U13</t>
  </si>
  <si>
    <t>USB2514AEZG</t>
  </si>
  <si>
    <t>QFN36</t>
  </si>
  <si>
    <t>U14</t>
  </si>
  <si>
    <t>TPS62044DRCRG4</t>
  </si>
  <si>
    <t>DRC10-2400X1650TP</t>
  </si>
  <si>
    <t>CMP-0323-00557-1</t>
  </si>
  <si>
    <t>U15, U17</t>
  </si>
  <si>
    <t>TPS63020</t>
  </si>
  <si>
    <t>VSON14</t>
  </si>
  <si>
    <t>Y1</t>
  </si>
  <si>
    <t>8MHz</t>
  </si>
  <si>
    <t>OSC_DFN165P250X90-4N</t>
  </si>
  <si>
    <t>OSC_MEMS_8.000MHZ</t>
  </si>
  <si>
    <t>Digikey</t>
  </si>
  <si>
    <t>587-2396-1-ND</t>
  </si>
  <si>
    <t>445-8203-1-ND</t>
  </si>
  <si>
    <t>399-1170-1-ND</t>
  </si>
  <si>
    <t>445-8199-1-ND</t>
  </si>
  <si>
    <t>1276-2974-1-ND</t>
  </si>
  <si>
    <t>445-6797-1-ND</t>
  </si>
  <si>
    <t>490-1673-1-ND</t>
  </si>
  <si>
    <t>1276-1832-1-ND</t>
  </si>
  <si>
    <t>497-3381-1-ND</t>
  </si>
  <si>
    <t>490-4013-1-ND</t>
  </si>
  <si>
    <t>WM9775CT-ND</t>
  </si>
  <si>
    <t>H2199-ND</t>
  </si>
  <si>
    <t>H2201-ND</t>
  </si>
  <si>
    <t>732-2952-1-ND</t>
  </si>
  <si>
    <t>732-5396-1-ND</t>
  </si>
  <si>
    <t>445-6683-1-ND</t>
  </si>
  <si>
    <t>445-16727-1-ND</t>
  </si>
  <si>
    <t>NTJD4158CT1GOSCT-ND</t>
  </si>
  <si>
    <t>MF-MSMF050-2CT-ND</t>
  </si>
  <si>
    <t>541-33.0CCT-ND</t>
  </si>
  <si>
    <t>541-4.70KCCT-ND</t>
  </si>
  <si>
    <t>541-10.0KCCT-ND</t>
  </si>
  <si>
    <t>541-100KCCT-ND</t>
  </si>
  <si>
    <t>541-47.0KCCT-ND</t>
  </si>
  <si>
    <t>541-20.0KCCT-ND</t>
  </si>
  <si>
    <t>541-68.0KCCT-ND</t>
  </si>
  <si>
    <t>541-16.2KCCT-ND</t>
  </si>
  <si>
    <t>541-12.0KCCT-ND</t>
  </si>
  <si>
    <t>CT2182LPST-ND</t>
  </si>
  <si>
    <t>401-1426-1-ND</t>
  </si>
  <si>
    <t>A101492CT-ND</t>
  </si>
  <si>
    <t>296-42064-1-ND</t>
  </si>
  <si>
    <t>568-9919-1-ND</t>
  </si>
  <si>
    <t>497-13902-1-ND</t>
  </si>
  <si>
    <t>MCP73811T-420I/OTCT-ND</t>
  </si>
  <si>
    <t>296-28779-1-ND</t>
  </si>
  <si>
    <t>296-37680-1-ND</t>
  </si>
  <si>
    <t>296-15901-1-ND</t>
  </si>
  <si>
    <t>296-36491-1-ND</t>
  </si>
  <si>
    <t>336-2873-ND</t>
  </si>
  <si>
    <t>CKN10506CT-ND</t>
  </si>
  <si>
    <t>TDA7491LP13TR</t>
  </si>
  <si>
    <t>verical</t>
  </si>
  <si>
    <t>USB2514BI-AEZG</t>
  </si>
  <si>
    <t>??</t>
  </si>
  <si>
    <t>samtec</t>
  </si>
  <si>
    <t>VLMG1500-GS08CT-ND</t>
  </si>
  <si>
    <t>VLMS1500-GS08CT-ND</t>
  </si>
  <si>
    <t>609-4050-1-ND</t>
  </si>
  <si>
    <t>455-1704-ND</t>
  </si>
  <si>
    <t>BSS84LT1GOSCT-ND</t>
  </si>
  <si>
    <t>Price</t>
  </si>
  <si>
    <t>Extended</t>
  </si>
  <si>
    <t>Ten</t>
  </si>
  <si>
    <t>MMBD914LT1GOSCT-ND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</si>
</sst>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ombreakou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workbookViewId="0">
      <selection activeCell="B54" sqref="B54"/>
    </sheetView>
  </sheetViews>
  <sheetFormatPr baseColWidth="10" defaultRowHeight="15" x14ac:dyDescent="0"/>
  <cols>
    <col min="1" max="1" width="8.33203125" bestFit="1" customWidth="1"/>
    <col min="2" max="2" width="23.5" style="4" bestFit="1" customWidth="1"/>
    <col min="3" max="3" width="7.1640625" bestFit="1" customWidth="1"/>
    <col min="4" max="4" width="9.1640625" bestFit="1" customWidth="1"/>
    <col min="5" max="5" width="9.1640625" customWidth="1"/>
    <col min="6" max="6" width="16.6640625" customWidth="1"/>
    <col min="7" max="7" width="44.83203125" style="1" customWidth="1"/>
    <col min="8" max="8" width="23.83203125" bestFit="1" customWidth="1"/>
    <col min="9" max="9" width="31" bestFit="1" customWidth="1"/>
    <col min="10" max="10" width="67.83203125" style="2" customWidth="1"/>
  </cols>
  <sheetData>
    <row r="1" spans="1:10">
      <c r="A1" t="s">
        <v>0</v>
      </c>
      <c r="B1" s="4" t="s">
        <v>183</v>
      </c>
      <c r="C1" t="s">
        <v>235</v>
      </c>
      <c r="D1" t="s">
        <v>236</v>
      </c>
      <c r="E1" t="s">
        <v>237</v>
      </c>
      <c r="G1" s="1" t="s">
        <v>1</v>
      </c>
      <c r="H1" t="s">
        <v>2</v>
      </c>
      <c r="I1" t="s">
        <v>3</v>
      </c>
      <c r="J1" s="2" t="s">
        <v>4</v>
      </c>
    </row>
    <row r="2" spans="1:10" ht="30">
      <c r="A2">
        <v>16</v>
      </c>
      <c r="B2" t="s">
        <v>184</v>
      </c>
      <c r="C2">
        <v>0.4</v>
      </c>
      <c r="D2">
        <f>A2*C2</f>
        <v>6.4</v>
      </c>
      <c r="E2">
        <f>A2*10*C2</f>
        <v>64</v>
      </c>
      <c r="G2" s="1" t="s">
        <v>5</v>
      </c>
      <c r="H2" t="s">
        <v>6</v>
      </c>
      <c r="I2" t="s">
        <v>7</v>
      </c>
      <c r="J2" s="2" t="s">
        <v>8</v>
      </c>
    </row>
    <row r="3" spans="1:10">
      <c r="A3">
        <v>4</v>
      </c>
      <c r="B3" t="s">
        <v>185</v>
      </c>
      <c r="C3">
        <v>0.78</v>
      </c>
      <c r="D3">
        <f t="shared" ref="D3:D57" si="0">A3*C3</f>
        <v>3.12</v>
      </c>
      <c r="E3">
        <f t="shared" ref="E3:E57" si="1">A3*10*C3</f>
        <v>31.200000000000003</v>
      </c>
      <c r="G3" s="1" t="s">
        <v>9</v>
      </c>
      <c r="H3" t="s">
        <v>10</v>
      </c>
      <c r="I3" t="s">
        <v>7</v>
      </c>
      <c r="J3" s="2" t="s">
        <v>11</v>
      </c>
    </row>
    <row r="4" spans="1:10">
      <c r="A4">
        <v>1</v>
      </c>
      <c r="B4" t="s">
        <v>186</v>
      </c>
      <c r="C4">
        <v>0.15</v>
      </c>
      <c r="D4">
        <f t="shared" si="0"/>
        <v>0.15</v>
      </c>
      <c r="E4">
        <f t="shared" si="1"/>
        <v>1.5</v>
      </c>
      <c r="G4" s="1" t="s">
        <v>12</v>
      </c>
      <c r="H4" t="s">
        <v>13</v>
      </c>
      <c r="I4" t="s">
        <v>14</v>
      </c>
      <c r="J4" s="2" t="s">
        <v>15</v>
      </c>
    </row>
    <row r="5" spans="1:10" ht="30">
      <c r="A5">
        <v>12</v>
      </c>
      <c r="B5" t="s">
        <v>187</v>
      </c>
      <c r="C5">
        <v>0.55000000000000004</v>
      </c>
      <c r="D5">
        <f t="shared" si="0"/>
        <v>6.6000000000000005</v>
      </c>
      <c r="E5">
        <f t="shared" si="1"/>
        <v>66</v>
      </c>
      <c r="G5" s="1" t="s">
        <v>16</v>
      </c>
      <c r="I5" t="s">
        <v>7</v>
      </c>
      <c r="J5" s="2" t="s">
        <v>17</v>
      </c>
    </row>
    <row r="6" spans="1:10">
      <c r="A6">
        <v>1</v>
      </c>
      <c r="B6" t="s">
        <v>188</v>
      </c>
      <c r="C6">
        <v>0.3</v>
      </c>
      <c r="D6">
        <f t="shared" si="0"/>
        <v>0.3</v>
      </c>
      <c r="E6">
        <f t="shared" si="1"/>
        <v>3</v>
      </c>
      <c r="G6" s="1" t="s">
        <v>18</v>
      </c>
      <c r="H6" t="s">
        <v>19</v>
      </c>
      <c r="I6" t="s">
        <v>7</v>
      </c>
      <c r="J6" s="2" t="s">
        <v>20</v>
      </c>
    </row>
    <row r="7" spans="1:10">
      <c r="A7">
        <v>10</v>
      </c>
      <c r="B7" t="s">
        <v>189</v>
      </c>
      <c r="C7">
        <v>1.1499999999999999</v>
      </c>
      <c r="D7">
        <f t="shared" si="0"/>
        <v>11.5</v>
      </c>
      <c r="E7">
        <f t="shared" si="1"/>
        <v>114.99999999999999</v>
      </c>
      <c r="G7" s="1" t="s">
        <v>21</v>
      </c>
      <c r="H7" t="s">
        <v>22</v>
      </c>
      <c r="I7" t="s">
        <v>23</v>
      </c>
      <c r="J7" s="2" t="s">
        <v>24</v>
      </c>
    </row>
    <row r="8" spans="1:10" ht="30">
      <c r="A8">
        <v>14</v>
      </c>
      <c r="B8" t="s">
        <v>190</v>
      </c>
      <c r="C8">
        <v>0.15</v>
      </c>
      <c r="D8">
        <f t="shared" si="0"/>
        <v>2.1</v>
      </c>
      <c r="E8">
        <f t="shared" si="1"/>
        <v>21</v>
      </c>
      <c r="G8" s="1" t="s">
        <v>25</v>
      </c>
      <c r="H8" t="s">
        <v>26</v>
      </c>
      <c r="I8" t="s">
        <v>7</v>
      </c>
      <c r="J8" s="2" t="s">
        <v>27</v>
      </c>
    </row>
    <row r="9" spans="1:10" ht="30">
      <c r="A9">
        <v>21</v>
      </c>
      <c r="B9" t="s">
        <v>186</v>
      </c>
      <c r="C9">
        <v>0.15</v>
      </c>
      <c r="D9">
        <f t="shared" si="0"/>
        <v>3.15</v>
      </c>
      <c r="E9">
        <f t="shared" si="1"/>
        <v>31.5</v>
      </c>
      <c r="G9" s="1" t="s">
        <v>28</v>
      </c>
      <c r="H9" t="s">
        <v>13</v>
      </c>
      <c r="I9" t="s">
        <v>7</v>
      </c>
      <c r="J9" s="2" t="s">
        <v>15</v>
      </c>
    </row>
    <row r="10" spans="1:10">
      <c r="A10">
        <v>2</v>
      </c>
      <c r="B10" t="s">
        <v>189</v>
      </c>
      <c r="C10">
        <v>1.1499999999999999</v>
      </c>
      <c r="D10">
        <f t="shared" si="0"/>
        <v>2.2999999999999998</v>
      </c>
      <c r="E10">
        <f t="shared" si="1"/>
        <v>23</v>
      </c>
      <c r="G10" s="1" t="s">
        <v>29</v>
      </c>
      <c r="H10" t="s">
        <v>30</v>
      </c>
      <c r="I10" t="s">
        <v>7</v>
      </c>
      <c r="J10" s="2" t="s">
        <v>31</v>
      </c>
    </row>
    <row r="11" spans="1:10">
      <c r="A11">
        <v>2</v>
      </c>
      <c r="B11" t="s">
        <v>191</v>
      </c>
      <c r="C11">
        <v>0.15</v>
      </c>
      <c r="D11">
        <f t="shared" si="0"/>
        <v>0.3</v>
      </c>
      <c r="E11">
        <f t="shared" si="1"/>
        <v>3</v>
      </c>
      <c r="G11" s="1" t="s">
        <v>32</v>
      </c>
      <c r="H11" t="s">
        <v>33</v>
      </c>
      <c r="I11" t="s">
        <v>7</v>
      </c>
      <c r="J11" s="2" t="s">
        <v>34</v>
      </c>
    </row>
    <row r="12" spans="1:10">
      <c r="A12">
        <v>1</v>
      </c>
      <c r="B12" t="s">
        <v>238</v>
      </c>
      <c r="C12">
        <v>0.18</v>
      </c>
      <c r="D12">
        <f t="shared" si="0"/>
        <v>0.18</v>
      </c>
      <c r="E12">
        <f t="shared" si="1"/>
        <v>1.7999999999999998</v>
      </c>
      <c r="G12" s="1" t="s">
        <v>35</v>
      </c>
      <c r="H12" t="s">
        <v>36</v>
      </c>
      <c r="I12" t="s">
        <v>37</v>
      </c>
      <c r="J12" s="2" t="s">
        <v>38</v>
      </c>
    </row>
    <row r="13" spans="1:10">
      <c r="A13">
        <v>2</v>
      </c>
      <c r="B13" t="s">
        <v>192</v>
      </c>
      <c r="C13">
        <v>0.66</v>
      </c>
      <c r="D13">
        <f t="shared" si="0"/>
        <v>1.32</v>
      </c>
      <c r="E13">
        <f t="shared" si="1"/>
        <v>13.200000000000001</v>
      </c>
      <c r="G13" s="1" t="s">
        <v>39</v>
      </c>
      <c r="H13" t="s">
        <v>40</v>
      </c>
      <c r="I13" t="s">
        <v>41</v>
      </c>
      <c r="J13" s="2" t="s">
        <v>42</v>
      </c>
    </row>
    <row r="14" spans="1:10">
      <c r="A14">
        <v>3</v>
      </c>
      <c r="B14" t="s">
        <v>193</v>
      </c>
      <c r="C14">
        <v>0.48</v>
      </c>
      <c r="D14">
        <f t="shared" si="0"/>
        <v>1.44</v>
      </c>
      <c r="E14">
        <f t="shared" si="1"/>
        <v>14.399999999999999</v>
      </c>
      <c r="G14" s="1" t="s">
        <v>43</v>
      </c>
      <c r="H14" t="s">
        <v>44</v>
      </c>
      <c r="I14" t="s">
        <v>45</v>
      </c>
      <c r="J14" s="2" t="s">
        <v>46</v>
      </c>
    </row>
    <row r="15" spans="1:10">
      <c r="A15">
        <v>2</v>
      </c>
      <c r="B15" t="s">
        <v>194</v>
      </c>
      <c r="C15">
        <v>4.08</v>
      </c>
      <c r="D15">
        <f t="shared" si="0"/>
        <v>8.16</v>
      </c>
      <c r="E15">
        <f t="shared" si="1"/>
        <v>81.599999999999994</v>
      </c>
      <c r="G15" s="1" t="s">
        <v>47</v>
      </c>
      <c r="H15">
        <v>5025983393</v>
      </c>
      <c r="I15" t="s">
        <v>48</v>
      </c>
      <c r="J15" s="2">
        <v>5025983393</v>
      </c>
    </row>
    <row r="16" spans="1:10">
      <c r="A16">
        <v>4</v>
      </c>
      <c r="B16" s="5" t="s">
        <v>195</v>
      </c>
      <c r="C16">
        <v>0.61</v>
      </c>
      <c r="D16">
        <f t="shared" si="0"/>
        <v>2.44</v>
      </c>
      <c r="E16">
        <f t="shared" si="1"/>
        <v>24.4</v>
      </c>
      <c r="G16" s="1" t="s">
        <v>49</v>
      </c>
      <c r="H16" t="s">
        <v>50</v>
      </c>
      <c r="I16" t="s">
        <v>51</v>
      </c>
      <c r="J16" s="2" t="s">
        <v>52</v>
      </c>
    </row>
    <row r="17" spans="1:11">
      <c r="A17">
        <v>1</v>
      </c>
      <c r="B17" s="5" t="s">
        <v>232</v>
      </c>
      <c r="C17">
        <v>1.08</v>
      </c>
      <c r="D17">
        <f t="shared" si="0"/>
        <v>1.08</v>
      </c>
      <c r="E17">
        <f t="shared" si="1"/>
        <v>10.8</v>
      </c>
      <c r="G17" s="1" t="s">
        <v>53</v>
      </c>
      <c r="H17" t="s">
        <v>54</v>
      </c>
      <c r="I17" t="s">
        <v>55</v>
      </c>
      <c r="J17" s="2" t="s">
        <v>54</v>
      </c>
    </row>
    <row r="18" spans="1:11">
      <c r="A18">
        <v>4</v>
      </c>
      <c r="B18" s="5" t="s">
        <v>196</v>
      </c>
      <c r="C18">
        <v>0.76</v>
      </c>
      <c r="D18">
        <f t="shared" si="0"/>
        <v>3.04</v>
      </c>
      <c r="E18">
        <f t="shared" si="1"/>
        <v>30.4</v>
      </c>
      <c r="G18" s="1" t="s">
        <v>56</v>
      </c>
      <c r="H18" t="s">
        <v>57</v>
      </c>
      <c r="I18" t="s">
        <v>58</v>
      </c>
      <c r="J18" s="2" t="s">
        <v>59</v>
      </c>
    </row>
    <row r="19" spans="1:11">
      <c r="A19">
        <v>1</v>
      </c>
      <c r="B19" s="4" t="s">
        <v>61</v>
      </c>
      <c r="C19" t="s">
        <v>228</v>
      </c>
      <c r="D19">
        <v>0</v>
      </c>
      <c r="E19">
        <v>0</v>
      </c>
      <c r="F19" t="s">
        <v>229</v>
      </c>
      <c r="G19" s="1" t="s">
        <v>60</v>
      </c>
      <c r="H19" t="s">
        <v>61</v>
      </c>
      <c r="I19" t="s">
        <v>62</v>
      </c>
      <c r="J19" s="2" t="s">
        <v>63</v>
      </c>
    </row>
    <row r="20" spans="1:11">
      <c r="A20">
        <v>1</v>
      </c>
      <c r="B20" t="s">
        <v>233</v>
      </c>
      <c r="C20">
        <v>0.25</v>
      </c>
      <c r="D20">
        <f t="shared" si="0"/>
        <v>0.25</v>
      </c>
      <c r="E20">
        <f t="shared" si="1"/>
        <v>2.5</v>
      </c>
      <c r="G20" s="1" t="s">
        <v>64</v>
      </c>
      <c r="H20" t="s">
        <v>65</v>
      </c>
      <c r="I20" t="s">
        <v>65</v>
      </c>
      <c r="J20" s="2" t="s">
        <v>65</v>
      </c>
    </row>
    <row r="21" spans="1:11">
      <c r="A21">
        <v>4</v>
      </c>
      <c r="B21" t="s">
        <v>197</v>
      </c>
      <c r="C21">
        <v>1.37</v>
      </c>
      <c r="D21">
        <f t="shared" si="0"/>
        <v>5.48</v>
      </c>
      <c r="E21">
        <f t="shared" si="1"/>
        <v>54.800000000000004</v>
      </c>
      <c r="G21" s="1" t="s">
        <v>66</v>
      </c>
      <c r="H21" t="s">
        <v>67</v>
      </c>
      <c r="I21" t="s">
        <v>68</v>
      </c>
      <c r="J21" s="2" t="s">
        <v>69</v>
      </c>
    </row>
    <row r="22" spans="1:11">
      <c r="A22">
        <v>2</v>
      </c>
      <c r="B22" t="s">
        <v>198</v>
      </c>
      <c r="C22">
        <v>1.37</v>
      </c>
      <c r="D22">
        <f t="shared" si="0"/>
        <v>2.74</v>
      </c>
      <c r="E22">
        <f t="shared" si="1"/>
        <v>27.400000000000002</v>
      </c>
      <c r="G22" s="1" t="s">
        <v>70</v>
      </c>
      <c r="H22" t="s">
        <v>71</v>
      </c>
      <c r="I22" t="s">
        <v>68</v>
      </c>
      <c r="J22" s="2" t="s">
        <v>69</v>
      </c>
    </row>
    <row r="23" spans="1:11">
      <c r="A23">
        <v>1</v>
      </c>
      <c r="B23" t="s">
        <v>199</v>
      </c>
      <c r="C23">
        <v>1.37</v>
      </c>
      <c r="D23">
        <f t="shared" si="0"/>
        <v>1.37</v>
      </c>
      <c r="E23">
        <f t="shared" si="1"/>
        <v>13.700000000000001</v>
      </c>
      <c r="G23" s="1" t="s">
        <v>72</v>
      </c>
      <c r="H23" t="s">
        <v>73</v>
      </c>
      <c r="I23" t="s">
        <v>74</v>
      </c>
      <c r="J23" s="2" t="s">
        <v>73</v>
      </c>
      <c r="K23" s="3"/>
    </row>
    <row r="24" spans="1:11">
      <c r="A24">
        <v>2</v>
      </c>
      <c r="B24" t="s">
        <v>200</v>
      </c>
      <c r="C24">
        <v>1.49</v>
      </c>
      <c r="D24">
        <f t="shared" si="0"/>
        <v>2.98</v>
      </c>
      <c r="E24">
        <f t="shared" si="1"/>
        <v>29.8</v>
      </c>
      <c r="G24" s="1" t="s">
        <v>75</v>
      </c>
      <c r="H24" t="s">
        <v>76</v>
      </c>
      <c r="I24" t="s">
        <v>74</v>
      </c>
      <c r="J24" s="2" t="s">
        <v>73</v>
      </c>
    </row>
    <row r="25" spans="1:11">
      <c r="A25">
        <v>7</v>
      </c>
      <c r="B25" t="s">
        <v>230</v>
      </c>
      <c r="C25">
        <v>0.78</v>
      </c>
      <c r="D25">
        <f t="shared" si="0"/>
        <v>5.46</v>
      </c>
      <c r="E25">
        <f t="shared" si="1"/>
        <v>54.6</v>
      </c>
      <c r="G25" s="1" t="s">
        <v>77</v>
      </c>
      <c r="H25" t="s">
        <v>78</v>
      </c>
      <c r="I25" t="s">
        <v>79</v>
      </c>
      <c r="J25" s="2" t="s">
        <v>80</v>
      </c>
    </row>
    <row r="26" spans="1:11">
      <c r="A26">
        <v>1</v>
      </c>
      <c r="B26" t="s">
        <v>231</v>
      </c>
      <c r="C26">
        <v>0.78</v>
      </c>
      <c r="D26">
        <f t="shared" si="0"/>
        <v>0.78</v>
      </c>
      <c r="E26">
        <f t="shared" si="1"/>
        <v>7.8000000000000007</v>
      </c>
      <c r="G26" s="1" t="s">
        <v>81</v>
      </c>
      <c r="H26" t="s">
        <v>82</v>
      </c>
      <c r="I26" t="s">
        <v>83</v>
      </c>
      <c r="J26" s="2" t="s">
        <v>84</v>
      </c>
    </row>
    <row r="27" spans="1:11">
      <c r="A27">
        <v>2</v>
      </c>
      <c r="B27" s="5" t="s">
        <v>201</v>
      </c>
      <c r="C27">
        <v>0.63</v>
      </c>
      <c r="D27">
        <f t="shared" si="0"/>
        <v>1.26</v>
      </c>
      <c r="E27">
        <f t="shared" si="1"/>
        <v>12.6</v>
      </c>
      <c r="G27" s="1" t="s">
        <v>85</v>
      </c>
      <c r="H27" t="s">
        <v>86</v>
      </c>
      <c r="I27" t="s">
        <v>87</v>
      </c>
      <c r="J27" s="2" t="s">
        <v>88</v>
      </c>
    </row>
    <row r="28" spans="1:11">
      <c r="A28">
        <v>1</v>
      </c>
      <c r="B28" t="s">
        <v>234</v>
      </c>
      <c r="C28">
        <v>0.51</v>
      </c>
      <c r="D28">
        <f t="shared" si="0"/>
        <v>0.51</v>
      </c>
      <c r="E28">
        <f t="shared" si="1"/>
        <v>5.0999999999999996</v>
      </c>
      <c r="G28" s="1" t="s">
        <v>89</v>
      </c>
      <c r="H28" t="s">
        <v>90</v>
      </c>
      <c r="I28" t="s">
        <v>37</v>
      </c>
      <c r="J28" s="2" t="s">
        <v>91</v>
      </c>
    </row>
    <row r="29" spans="1:11">
      <c r="A29">
        <v>7</v>
      </c>
      <c r="B29" t="s">
        <v>202</v>
      </c>
      <c r="C29">
        <v>0.33</v>
      </c>
      <c r="D29">
        <f t="shared" si="0"/>
        <v>2.31</v>
      </c>
      <c r="E29">
        <f t="shared" si="1"/>
        <v>23.1</v>
      </c>
      <c r="G29" s="1" t="s">
        <v>92</v>
      </c>
      <c r="H29" t="s">
        <v>93</v>
      </c>
      <c r="I29" t="s">
        <v>94</v>
      </c>
      <c r="J29" s="2" t="s">
        <v>95</v>
      </c>
    </row>
    <row r="30" spans="1:11">
      <c r="A30">
        <v>10</v>
      </c>
      <c r="B30" t="s">
        <v>203</v>
      </c>
      <c r="C30">
        <v>0.14199999999999999</v>
      </c>
      <c r="D30">
        <f t="shared" si="0"/>
        <v>1.42</v>
      </c>
      <c r="E30">
        <f t="shared" si="1"/>
        <v>14.2</v>
      </c>
      <c r="G30" s="1" t="s">
        <v>96</v>
      </c>
      <c r="H30" t="s">
        <v>97</v>
      </c>
      <c r="I30" t="s">
        <v>98</v>
      </c>
      <c r="J30" s="2" t="s">
        <v>99</v>
      </c>
    </row>
    <row r="31" spans="1:11">
      <c r="A31">
        <v>6</v>
      </c>
      <c r="B31" t="s">
        <v>204</v>
      </c>
      <c r="C31">
        <v>0.14199999999999999</v>
      </c>
      <c r="D31">
        <f t="shared" si="0"/>
        <v>0.85199999999999987</v>
      </c>
      <c r="E31">
        <f t="shared" si="1"/>
        <v>8.52</v>
      </c>
      <c r="G31" s="1" t="s">
        <v>100</v>
      </c>
      <c r="H31" t="s">
        <v>101</v>
      </c>
      <c r="I31" t="s">
        <v>98</v>
      </c>
      <c r="J31" s="2" t="s">
        <v>102</v>
      </c>
    </row>
    <row r="32" spans="1:11" ht="60">
      <c r="A32">
        <v>33</v>
      </c>
      <c r="B32" t="s">
        <v>205</v>
      </c>
      <c r="C32">
        <v>0.14199999999999999</v>
      </c>
      <c r="D32">
        <f t="shared" si="0"/>
        <v>4.6859999999999999</v>
      </c>
      <c r="E32">
        <f t="shared" si="1"/>
        <v>46.859999999999992</v>
      </c>
      <c r="G32" s="1" t="s">
        <v>103</v>
      </c>
      <c r="I32" t="s">
        <v>98</v>
      </c>
      <c r="J32" s="2" t="s">
        <v>104</v>
      </c>
    </row>
    <row r="33" spans="1:10" ht="30">
      <c r="A33">
        <v>13</v>
      </c>
      <c r="B33" t="s">
        <v>206</v>
      </c>
      <c r="C33">
        <v>0.14199999999999999</v>
      </c>
      <c r="D33">
        <f t="shared" si="0"/>
        <v>1.8459999999999999</v>
      </c>
      <c r="E33">
        <f t="shared" si="1"/>
        <v>18.459999999999997</v>
      </c>
      <c r="G33" s="1" t="s">
        <v>105</v>
      </c>
      <c r="H33" t="s">
        <v>106</v>
      </c>
      <c r="I33" t="s">
        <v>98</v>
      </c>
      <c r="J33" s="2" t="s">
        <v>107</v>
      </c>
    </row>
    <row r="34" spans="1:10" ht="30">
      <c r="A34">
        <v>20</v>
      </c>
      <c r="B34" t="s">
        <v>205</v>
      </c>
      <c r="C34">
        <v>0.14199999999999999</v>
      </c>
      <c r="D34">
        <f t="shared" si="0"/>
        <v>2.84</v>
      </c>
      <c r="E34">
        <f t="shared" si="1"/>
        <v>28.4</v>
      </c>
      <c r="G34" s="1" t="s">
        <v>108</v>
      </c>
      <c r="H34" t="s">
        <v>109</v>
      </c>
      <c r="I34" t="s">
        <v>98</v>
      </c>
      <c r="J34" s="2" t="s">
        <v>107</v>
      </c>
    </row>
    <row r="35" spans="1:10">
      <c r="A35">
        <v>1</v>
      </c>
      <c r="B35" t="s">
        <v>207</v>
      </c>
      <c r="C35">
        <v>0.14199999999999999</v>
      </c>
      <c r="D35">
        <f t="shared" si="0"/>
        <v>0.14199999999999999</v>
      </c>
      <c r="E35">
        <f t="shared" si="1"/>
        <v>1.42</v>
      </c>
      <c r="G35" s="1" t="s">
        <v>110</v>
      </c>
      <c r="H35" t="s">
        <v>111</v>
      </c>
      <c r="I35" t="s">
        <v>98</v>
      </c>
      <c r="J35" s="2" t="s">
        <v>112</v>
      </c>
    </row>
    <row r="36" spans="1:10">
      <c r="A36">
        <v>6</v>
      </c>
      <c r="B36" t="s">
        <v>208</v>
      </c>
      <c r="C36">
        <v>0.14199999999999999</v>
      </c>
      <c r="D36">
        <f t="shared" si="0"/>
        <v>0.85199999999999987</v>
      </c>
      <c r="E36">
        <f t="shared" si="1"/>
        <v>8.52</v>
      </c>
      <c r="G36" s="1" t="s">
        <v>113</v>
      </c>
      <c r="H36" t="s">
        <v>114</v>
      </c>
      <c r="I36" t="s">
        <v>115</v>
      </c>
      <c r="J36" s="2" t="s">
        <v>116</v>
      </c>
    </row>
    <row r="37" spans="1:10">
      <c r="A37">
        <v>2</v>
      </c>
      <c r="B37" t="s">
        <v>209</v>
      </c>
      <c r="C37">
        <v>0.14199999999999999</v>
      </c>
      <c r="D37">
        <f t="shared" si="0"/>
        <v>0.28399999999999997</v>
      </c>
      <c r="E37">
        <f t="shared" si="1"/>
        <v>2.84</v>
      </c>
      <c r="G37" s="1" t="s">
        <v>117</v>
      </c>
      <c r="H37" t="s">
        <v>118</v>
      </c>
      <c r="I37" t="s">
        <v>115</v>
      </c>
      <c r="J37" s="2" t="s">
        <v>116</v>
      </c>
    </row>
    <row r="38" spans="1:10">
      <c r="A38">
        <v>2</v>
      </c>
      <c r="B38" t="s">
        <v>210</v>
      </c>
      <c r="C38">
        <v>0.14199999999999999</v>
      </c>
      <c r="D38">
        <f t="shared" si="0"/>
        <v>0.28399999999999997</v>
      </c>
      <c r="E38">
        <f t="shared" si="1"/>
        <v>2.84</v>
      </c>
      <c r="G38" s="1" t="s">
        <v>119</v>
      </c>
      <c r="H38" t="s">
        <v>120</v>
      </c>
      <c r="I38" t="s">
        <v>98</v>
      </c>
      <c r="J38" s="2" t="s">
        <v>121</v>
      </c>
    </row>
    <row r="39" spans="1:10">
      <c r="A39">
        <v>2</v>
      </c>
      <c r="B39" t="s">
        <v>209</v>
      </c>
      <c r="C39">
        <v>0.14199999999999999</v>
      </c>
      <c r="D39">
        <f t="shared" si="0"/>
        <v>0.28399999999999997</v>
      </c>
      <c r="E39">
        <f t="shared" si="1"/>
        <v>2.84</v>
      </c>
      <c r="G39" s="1" t="s">
        <v>122</v>
      </c>
      <c r="H39" t="s">
        <v>123</v>
      </c>
      <c r="I39" t="s">
        <v>98</v>
      </c>
      <c r="J39" s="2" t="s">
        <v>124</v>
      </c>
    </row>
    <row r="40" spans="1:10">
      <c r="A40">
        <v>1</v>
      </c>
      <c r="B40" t="s">
        <v>205</v>
      </c>
      <c r="C40">
        <v>0.14199999999999999</v>
      </c>
      <c r="D40">
        <f t="shared" si="0"/>
        <v>0.14199999999999999</v>
      </c>
      <c r="E40">
        <f t="shared" si="1"/>
        <v>1.42</v>
      </c>
      <c r="G40" s="1" t="s">
        <v>125</v>
      </c>
      <c r="H40" t="s">
        <v>126</v>
      </c>
      <c r="I40" t="s">
        <v>98</v>
      </c>
      <c r="J40" s="2" t="s">
        <v>107</v>
      </c>
    </row>
    <row r="41" spans="1:10">
      <c r="A41">
        <v>1</v>
      </c>
      <c r="B41" t="s">
        <v>211</v>
      </c>
      <c r="C41">
        <v>0.14199999999999999</v>
      </c>
      <c r="D41">
        <f t="shared" si="0"/>
        <v>0.14199999999999999</v>
      </c>
      <c r="E41">
        <f t="shared" si="1"/>
        <v>1.42</v>
      </c>
      <c r="G41" s="1" t="s">
        <v>127</v>
      </c>
      <c r="H41" t="s">
        <v>128</v>
      </c>
      <c r="I41" t="s">
        <v>98</v>
      </c>
      <c r="J41" s="2" t="s">
        <v>107</v>
      </c>
    </row>
    <row r="42" spans="1:10">
      <c r="A42">
        <v>2</v>
      </c>
      <c r="B42" s="5" t="s">
        <v>224</v>
      </c>
      <c r="C42">
        <v>0.65</v>
      </c>
      <c r="D42">
        <f t="shared" si="0"/>
        <v>1.3</v>
      </c>
      <c r="E42">
        <f t="shared" si="1"/>
        <v>13</v>
      </c>
      <c r="G42" s="1" t="s">
        <v>129</v>
      </c>
      <c r="H42" t="s">
        <v>130</v>
      </c>
      <c r="I42" t="s">
        <v>130</v>
      </c>
      <c r="J42" s="2" t="s">
        <v>130</v>
      </c>
    </row>
    <row r="43" spans="1:10">
      <c r="A43">
        <v>1</v>
      </c>
      <c r="B43" s="5" t="s">
        <v>212</v>
      </c>
      <c r="C43">
        <v>1.58</v>
      </c>
      <c r="D43">
        <f t="shared" si="0"/>
        <v>1.58</v>
      </c>
      <c r="E43">
        <f t="shared" si="1"/>
        <v>15.8</v>
      </c>
      <c r="G43" s="1" t="s">
        <v>131</v>
      </c>
      <c r="H43" t="s">
        <v>132</v>
      </c>
      <c r="I43" t="s">
        <v>133</v>
      </c>
      <c r="J43" s="2" t="s">
        <v>132</v>
      </c>
    </row>
    <row r="44" spans="1:10">
      <c r="A44">
        <v>1</v>
      </c>
      <c r="B44" t="s">
        <v>213</v>
      </c>
      <c r="C44">
        <v>0.81</v>
      </c>
      <c r="D44">
        <f t="shared" si="0"/>
        <v>0.81</v>
      </c>
      <c r="E44">
        <f t="shared" si="1"/>
        <v>8.1000000000000014</v>
      </c>
      <c r="G44" s="1" t="s">
        <v>134</v>
      </c>
      <c r="H44" t="s">
        <v>135</v>
      </c>
      <c r="I44" t="s">
        <v>136</v>
      </c>
      <c r="J44" s="2" t="s">
        <v>137</v>
      </c>
    </row>
    <row r="45" spans="1:10">
      <c r="A45">
        <v>1</v>
      </c>
      <c r="B45" s="5" t="s">
        <v>214</v>
      </c>
      <c r="C45">
        <v>3.1</v>
      </c>
      <c r="D45">
        <f t="shared" si="0"/>
        <v>3.1</v>
      </c>
      <c r="E45">
        <f t="shared" si="1"/>
        <v>31</v>
      </c>
      <c r="G45" s="1" t="s">
        <v>138</v>
      </c>
      <c r="H45" t="s">
        <v>139</v>
      </c>
      <c r="I45" t="s">
        <v>139</v>
      </c>
      <c r="J45" s="2" t="s">
        <v>139</v>
      </c>
    </row>
    <row r="46" spans="1:10">
      <c r="A46">
        <v>1</v>
      </c>
      <c r="B46" s="5" t="s">
        <v>215</v>
      </c>
      <c r="C46">
        <v>1.56</v>
      </c>
      <c r="D46">
        <f t="shared" si="0"/>
        <v>1.56</v>
      </c>
      <c r="E46">
        <f t="shared" si="1"/>
        <v>15.600000000000001</v>
      </c>
      <c r="G46" s="1" t="s">
        <v>140</v>
      </c>
      <c r="H46" t="s">
        <v>141</v>
      </c>
      <c r="I46" t="s">
        <v>142</v>
      </c>
      <c r="J46" s="2" t="s">
        <v>141</v>
      </c>
    </row>
    <row r="47" spans="1:10">
      <c r="A47">
        <v>5</v>
      </c>
      <c r="B47" s="4" t="s">
        <v>144</v>
      </c>
      <c r="C47">
        <v>0.50290000000000001</v>
      </c>
      <c r="D47">
        <f t="shared" si="0"/>
        <v>2.5145</v>
      </c>
      <c r="E47">
        <f t="shared" si="1"/>
        <v>25.145</v>
      </c>
      <c r="F47" t="s">
        <v>226</v>
      </c>
      <c r="G47" s="1" t="s">
        <v>143</v>
      </c>
      <c r="H47" t="s">
        <v>144</v>
      </c>
      <c r="I47" t="s">
        <v>145</v>
      </c>
      <c r="J47" s="2" t="s">
        <v>146</v>
      </c>
    </row>
    <row r="48" spans="1:10">
      <c r="A48">
        <v>1</v>
      </c>
      <c r="B48" t="s">
        <v>216</v>
      </c>
      <c r="C48">
        <v>1.75</v>
      </c>
      <c r="D48">
        <f t="shared" si="0"/>
        <v>1.75</v>
      </c>
      <c r="E48">
        <f t="shared" si="1"/>
        <v>17.5</v>
      </c>
      <c r="G48" s="1" t="s">
        <v>147</v>
      </c>
      <c r="H48" t="s">
        <v>148</v>
      </c>
      <c r="I48" t="s">
        <v>149</v>
      </c>
      <c r="J48" s="2" t="s">
        <v>150</v>
      </c>
    </row>
    <row r="49" spans="1:10">
      <c r="A49">
        <v>1</v>
      </c>
      <c r="B49" t="s">
        <v>217</v>
      </c>
      <c r="C49">
        <v>7.35</v>
      </c>
      <c r="D49">
        <f t="shared" si="0"/>
        <v>7.35</v>
      </c>
      <c r="E49">
        <f t="shared" si="1"/>
        <v>73.5</v>
      </c>
      <c r="G49" s="1" t="s">
        <v>151</v>
      </c>
      <c r="H49" t="s">
        <v>152</v>
      </c>
      <c r="I49" t="s">
        <v>153</v>
      </c>
      <c r="J49" s="2" t="s">
        <v>154</v>
      </c>
    </row>
    <row r="50" spans="1:10">
      <c r="A50">
        <v>1</v>
      </c>
      <c r="B50" t="s">
        <v>218</v>
      </c>
      <c r="C50">
        <v>0.51</v>
      </c>
      <c r="D50">
        <f t="shared" si="0"/>
        <v>0.51</v>
      </c>
      <c r="E50">
        <f t="shared" si="1"/>
        <v>5.0999999999999996</v>
      </c>
      <c r="G50" s="1" t="s">
        <v>155</v>
      </c>
      <c r="H50" t="s">
        <v>156</v>
      </c>
      <c r="I50" t="s">
        <v>157</v>
      </c>
      <c r="J50" s="2" t="s">
        <v>158</v>
      </c>
    </row>
    <row r="51" spans="1:10">
      <c r="A51">
        <v>1</v>
      </c>
      <c r="B51" s="4" t="s">
        <v>225</v>
      </c>
      <c r="C51">
        <v>3.4</v>
      </c>
      <c r="D51">
        <f t="shared" si="0"/>
        <v>3.4</v>
      </c>
      <c r="E51">
        <f t="shared" si="1"/>
        <v>34</v>
      </c>
      <c r="F51" t="s">
        <v>226</v>
      </c>
      <c r="G51" s="1" t="s">
        <v>159</v>
      </c>
      <c r="H51" t="s">
        <v>160</v>
      </c>
      <c r="I51" t="s">
        <v>161</v>
      </c>
      <c r="J51" s="2" t="s">
        <v>160</v>
      </c>
    </row>
    <row r="52" spans="1:10">
      <c r="A52">
        <v>5</v>
      </c>
      <c r="B52" t="s">
        <v>219</v>
      </c>
      <c r="C52">
        <v>0.66</v>
      </c>
      <c r="D52">
        <f t="shared" si="0"/>
        <v>3.3000000000000003</v>
      </c>
      <c r="E52">
        <f t="shared" si="1"/>
        <v>33</v>
      </c>
      <c r="G52" s="1" t="s">
        <v>162</v>
      </c>
      <c r="H52" t="s">
        <v>163</v>
      </c>
      <c r="I52" t="s">
        <v>164</v>
      </c>
      <c r="J52" s="2" t="s">
        <v>165</v>
      </c>
    </row>
    <row r="53" spans="1:10">
      <c r="A53">
        <v>2</v>
      </c>
      <c r="B53" t="s">
        <v>220</v>
      </c>
      <c r="C53">
        <v>2.46</v>
      </c>
      <c r="D53">
        <f t="shared" si="0"/>
        <v>4.92</v>
      </c>
      <c r="E53">
        <f t="shared" si="1"/>
        <v>49.2</v>
      </c>
      <c r="G53" s="1" t="s">
        <v>166</v>
      </c>
      <c r="H53" t="s">
        <v>167</v>
      </c>
      <c r="I53" t="s">
        <v>168</v>
      </c>
      <c r="J53" s="2" t="s">
        <v>167</v>
      </c>
    </row>
    <row r="54" spans="1:10">
      <c r="A54">
        <v>1</v>
      </c>
      <c r="B54" s="5" t="s">
        <v>227</v>
      </c>
      <c r="C54">
        <v>5.97</v>
      </c>
      <c r="D54">
        <f t="shared" si="0"/>
        <v>5.97</v>
      </c>
      <c r="E54">
        <f t="shared" si="1"/>
        <v>59.699999999999996</v>
      </c>
      <c r="F54" t="s">
        <v>226</v>
      </c>
      <c r="G54" s="1" t="s">
        <v>169</v>
      </c>
      <c r="H54" t="s">
        <v>170</v>
      </c>
      <c r="I54" t="s">
        <v>171</v>
      </c>
      <c r="J54" s="2" t="s">
        <v>170</v>
      </c>
    </row>
    <row r="55" spans="1:10">
      <c r="A55">
        <v>1</v>
      </c>
      <c r="B55" t="s">
        <v>221</v>
      </c>
      <c r="C55">
        <v>4.29</v>
      </c>
      <c r="D55">
        <f t="shared" si="0"/>
        <v>4.29</v>
      </c>
      <c r="E55">
        <f t="shared" si="1"/>
        <v>42.9</v>
      </c>
      <c r="G55" s="1" t="s">
        <v>172</v>
      </c>
      <c r="H55" t="s">
        <v>173</v>
      </c>
      <c r="I55" t="s">
        <v>174</v>
      </c>
      <c r="J55" s="2" t="s">
        <v>175</v>
      </c>
    </row>
    <row r="56" spans="1:10">
      <c r="A56">
        <v>2</v>
      </c>
      <c r="B56" t="s">
        <v>222</v>
      </c>
      <c r="C56">
        <v>4.76</v>
      </c>
      <c r="D56">
        <f t="shared" si="0"/>
        <v>9.52</v>
      </c>
      <c r="E56">
        <f t="shared" si="1"/>
        <v>95.199999999999989</v>
      </c>
      <c r="G56" s="1" t="s">
        <v>176</v>
      </c>
      <c r="H56" t="s">
        <v>177</v>
      </c>
      <c r="I56" t="s">
        <v>178</v>
      </c>
      <c r="J56" s="2" t="s">
        <v>177</v>
      </c>
    </row>
    <row r="57" spans="1:10">
      <c r="A57">
        <v>1</v>
      </c>
      <c r="B57" s="5" t="s">
        <v>223</v>
      </c>
      <c r="C57">
        <v>1.57</v>
      </c>
      <c r="D57">
        <f t="shared" si="0"/>
        <v>1.57</v>
      </c>
      <c r="E57">
        <f t="shared" si="1"/>
        <v>15.700000000000001</v>
      </c>
      <c r="G57" s="1" t="s">
        <v>179</v>
      </c>
      <c r="H57" t="s">
        <v>180</v>
      </c>
      <c r="I57" t="s">
        <v>181</v>
      </c>
      <c r="J57" s="2" t="s">
        <v>182</v>
      </c>
    </row>
    <row r="58" spans="1:10">
      <c r="D58">
        <f>SUM(D2:D57)</f>
        <v>143.9385</v>
      </c>
      <c r="E58">
        <f>SUM(E2:E57)</f>
        <v>1439.3850000000002</v>
      </c>
    </row>
  </sheetData>
  <sortState ref="A1:M1">
    <sortCondition ref="H1"/>
  </sortState>
  <pageMargins left="0.75" right="0.75" top="1" bottom="1" header="0.5" footer="0.5"/>
  <pageSetup paperSize="3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2016-01-19T00:48:56Z</dcterms:created>
  <dcterms:modified xsi:type="dcterms:W3CDTF">2016-01-20T06:34:06Z</dcterms:modified>
</cp:coreProperties>
</file>