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bensa\Documents\Side Projects\MLB_Win_Projections\Results\"/>
    </mc:Choice>
  </mc:AlternateContent>
  <xr:revisionPtr revIDLastSave="0" documentId="13_ncr:1_{886C595A-9A97-4F4E-BA5E-E0F13052AB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jections" sheetId="3" r:id="rId1"/>
    <sheet name="BATTING" sheetId="1" r:id="rId2"/>
    <sheet name="PITCHING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1" i="3" l="1"/>
  <c r="G31" i="3" s="1"/>
  <c r="E2" i="3"/>
  <c r="F2" i="3" s="1"/>
  <c r="G2" i="3" s="1"/>
  <c r="E5" i="3"/>
  <c r="F5" i="3" s="1"/>
  <c r="G5" i="3" s="1"/>
  <c r="E12" i="3"/>
  <c r="F12" i="3" s="1"/>
  <c r="G12" i="3" s="1"/>
  <c r="E13" i="3"/>
  <c r="F13" i="3" s="1"/>
  <c r="G13" i="3" s="1"/>
  <c r="E20" i="3"/>
  <c r="F20" i="3" s="1"/>
  <c r="G20" i="3" s="1"/>
  <c r="E4" i="3"/>
  <c r="F4" i="3" s="1"/>
  <c r="G4" i="3" s="1"/>
  <c r="E26" i="3"/>
  <c r="F26" i="3" s="1"/>
  <c r="G26" i="3" s="1"/>
  <c r="E3" i="3"/>
  <c r="F3" i="3" s="1"/>
  <c r="G3" i="3" s="1"/>
  <c r="E9" i="3"/>
  <c r="F9" i="3" s="1"/>
  <c r="G9" i="3" s="1"/>
  <c r="E22" i="3"/>
  <c r="F22" i="3" s="1"/>
  <c r="G22" i="3" s="1"/>
  <c r="E25" i="3"/>
  <c r="F25" i="3" s="1"/>
  <c r="G25" i="3" s="1"/>
  <c r="E31" i="3"/>
  <c r="D2" i="3"/>
  <c r="D5" i="3"/>
  <c r="D12" i="3"/>
  <c r="D18" i="3"/>
  <c r="D17" i="3"/>
  <c r="D13" i="3"/>
  <c r="D20" i="3"/>
  <c r="D4" i="3"/>
  <c r="D23" i="3"/>
  <c r="D14" i="3"/>
  <c r="D26" i="3"/>
  <c r="D3" i="3"/>
  <c r="D9" i="3"/>
  <c r="D19" i="3"/>
  <c r="D27" i="3"/>
  <c r="D22" i="3"/>
  <c r="D25" i="3"/>
  <c r="D31" i="3"/>
  <c r="D24" i="3"/>
  <c r="D28" i="3"/>
  <c r="C2" i="3"/>
  <c r="C5" i="3"/>
  <c r="C12" i="3"/>
  <c r="C18" i="3"/>
  <c r="C17" i="3"/>
  <c r="C6" i="3"/>
  <c r="C7" i="3"/>
  <c r="C16" i="3"/>
  <c r="C13" i="3"/>
  <c r="C20" i="3"/>
  <c r="C4" i="3"/>
  <c r="C23" i="3"/>
  <c r="C14" i="3"/>
  <c r="C10" i="3"/>
  <c r="C21" i="3"/>
  <c r="C15" i="3"/>
  <c r="C26" i="3"/>
  <c r="C3" i="3"/>
  <c r="C9" i="3"/>
  <c r="C19" i="3"/>
  <c r="C27" i="3"/>
  <c r="C30" i="3"/>
  <c r="C11" i="3"/>
  <c r="C29" i="3"/>
  <c r="C22" i="3"/>
  <c r="C25" i="3"/>
  <c r="C31" i="3"/>
  <c r="C24" i="3"/>
  <c r="C28" i="3"/>
  <c r="C8" i="3"/>
  <c r="B8" i="3"/>
  <c r="D8" i="3" s="1"/>
  <c r="B2" i="3"/>
  <c r="B5" i="3"/>
  <c r="B12" i="3"/>
  <c r="B18" i="3"/>
  <c r="E18" i="3" s="1"/>
  <c r="F18" i="3" s="1"/>
  <c r="G18" i="3" s="1"/>
  <c r="B17" i="3"/>
  <c r="E17" i="3" s="1"/>
  <c r="F17" i="3" s="1"/>
  <c r="G17" i="3" s="1"/>
  <c r="B6" i="3"/>
  <c r="D6" i="3" s="1"/>
  <c r="B7" i="3"/>
  <c r="E7" i="3" s="1"/>
  <c r="F7" i="3" s="1"/>
  <c r="G7" i="3" s="1"/>
  <c r="B16" i="3"/>
  <c r="D16" i="3" s="1"/>
  <c r="B13" i="3"/>
  <c r="B20" i="3"/>
  <c r="B4" i="3"/>
  <c r="B23" i="3"/>
  <c r="E23" i="3" s="1"/>
  <c r="F23" i="3" s="1"/>
  <c r="G23" i="3" s="1"/>
  <c r="B14" i="3"/>
  <c r="E14" i="3" s="1"/>
  <c r="F14" i="3" s="1"/>
  <c r="G14" i="3" s="1"/>
  <c r="B10" i="3"/>
  <c r="D10" i="3" s="1"/>
  <c r="B21" i="3"/>
  <c r="D21" i="3" s="1"/>
  <c r="B15" i="3"/>
  <c r="E15" i="3" s="1"/>
  <c r="F15" i="3" s="1"/>
  <c r="G15" i="3" s="1"/>
  <c r="B26" i="3"/>
  <c r="B3" i="3"/>
  <c r="B9" i="3"/>
  <c r="B19" i="3"/>
  <c r="E19" i="3" s="1"/>
  <c r="F19" i="3" s="1"/>
  <c r="G19" i="3" s="1"/>
  <c r="B27" i="3"/>
  <c r="E27" i="3" s="1"/>
  <c r="F27" i="3" s="1"/>
  <c r="G27" i="3" s="1"/>
  <c r="B30" i="3"/>
  <c r="D30" i="3" s="1"/>
  <c r="B11" i="3"/>
  <c r="D11" i="3" s="1"/>
  <c r="B29" i="3"/>
  <c r="D29" i="3" s="1"/>
  <c r="B22" i="3"/>
  <c r="B25" i="3"/>
  <c r="B31" i="3"/>
  <c r="B24" i="3"/>
  <c r="E24" i="3" s="1"/>
  <c r="F24" i="3" s="1"/>
  <c r="G24" i="3" s="1"/>
  <c r="B28" i="3"/>
  <c r="E28" i="3" s="1"/>
  <c r="F28" i="3" s="1"/>
  <c r="G28" i="3" s="1"/>
  <c r="E29" i="3" l="1"/>
  <c r="F29" i="3" s="1"/>
  <c r="G29" i="3" s="1"/>
  <c r="E16" i="3"/>
  <c r="F16" i="3" s="1"/>
  <c r="G16" i="3" s="1"/>
  <c r="E21" i="3"/>
  <c r="F21" i="3" s="1"/>
  <c r="G21" i="3" s="1"/>
  <c r="D15" i="3"/>
  <c r="E8" i="3"/>
  <c r="F8" i="3" s="1"/>
  <c r="G8" i="3" s="1"/>
  <c r="E30" i="3"/>
  <c r="F30" i="3" s="1"/>
  <c r="G30" i="3" s="1"/>
  <c r="E10" i="3"/>
  <c r="F10" i="3" s="1"/>
  <c r="G10" i="3" s="1"/>
  <c r="E6" i="3"/>
  <c r="F6" i="3" s="1"/>
  <c r="G6" i="3" s="1"/>
  <c r="E11" i="3"/>
  <c r="F11" i="3" s="1"/>
  <c r="G11" i="3" s="1"/>
  <c r="D7" i="3"/>
</calcChain>
</file>

<file path=xl/sharedStrings.xml><?xml version="1.0" encoding="utf-8"?>
<sst xmlns="http://schemas.openxmlformats.org/spreadsheetml/2006/main" count="117" uniqueCount="54">
  <si>
    <t>Team</t>
  </si>
  <si>
    <t>PA</t>
  </si>
  <si>
    <t>AVG</t>
  </si>
  <si>
    <t>OBP</t>
  </si>
  <si>
    <t>SLG</t>
  </si>
  <si>
    <t>wOBA</t>
  </si>
  <si>
    <t>WAR</t>
  </si>
  <si>
    <t>RS</t>
  </si>
  <si>
    <t>HOU</t>
  </si>
  <si>
    <t>LAD</t>
  </si>
  <si>
    <t>NYY</t>
  </si>
  <si>
    <t>MIN</t>
  </si>
  <si>
    <t>OAK</t>
  </si>
  <si>
    <t>BOS</t>
  </si>
  <si>
    <t>ATL</t>
  </si>
  <si>
    <t>WSN</t>
  </si>
  <si>
    <t>CHC</t>
  </si>
  <si>
    <t>MIL</t>
  </si>
  <si>
    <t>TBR</t>
  </si>
  <si>
    <t>NYM</t>
  </si>
  <si>
    <t>ARI</t>
  </si>
  <si>
    <t>STL</t>
  </si>
  <si>
    <t>PHI</t>
  </si>
  <si>
    <t>CLE</t>
  </si>
  <si>
    <t>LAA</t>
  </si>
  <si>
    <t>SEA</t>
  </si>
  <si>
    <t>SDP</t>
  </si>
  <si>
    <t>TOR</t>
  </si>
  <si>
    <t>CIN</t>
  </si>
  <si>
    <t>COL</t>
  </si>
  <si>
    <t>PIT</t>
  </si>
  <si>
    <t>CHW</t>
  </si>
  <si>
    <t>TEX</t>
  </si>
  <si>
    <t>SFG</t>
  </si>
  <si>
    <t>KCR</t>
  </si>
  <si>
    <t>BAL</t>
  </si>
  <si>
    <t>MIA</t>
  </si>
  <si>
    <t>DET</t>
  </si>
  <si>
    <t>IP</t>
  </si>
  <si>
    <t>K/9</t>
  </si>
  <si>
    <t>BB/9</t>
  </si>
  <si>
    <t>HR/9</t>
  </si>
  <si>
    <t>BABIP</t>
  </si>
  <si>
    <t>LOB%</t>
  </si>
  <si>
    <t>ERA</t>
  </si>
  <si>
    <t>FIP</t>
  </si>
  <si>
    <t>RA</t>
  </si>
  <si>
    <t>Runs Scored</t>
  </si>
  <si>
    <t>Runs Against</t>
  </si>
  <si>
    <t>Runs Diff.</t>
  </si>
  <si>
    <t>Pythag.</t>
  </si>
  <si>
    <t>W</t>
  </si>
  <si>
    <t>L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</si>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</sst>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9E6C-14DB-4C4E-89F4-E8FE0A77D360}">
  <dimension ref="A1:G32"/>
  <sheetViews>
    <sheetView tabSelected="1" zoomScale="90" zoomScaleNormal="90" workbookViewId="0">
      <selection sqref="A1:G32"/>
    </sheetView>
  </sheetViews>
  <sheetFormatPr defaultRowHeight="14.4" x14ac:dyDescent="0.3"/>
  <cols>
    <col min="1" max="1" width="5.5546875" bestFit="1" customWidth="1"/>
    <col min="2" max="3" width="15.6640625" bestFit="1" customWidth="1"/>
    <col min="4" max="4" width="16.33203125" bestFit="1" customWidth="1"/>
    <col min="5" max="5" width="13.6640625" bestFit="1" customWidth="1"/>
    <col min="6" max="7" width="7.109375" customWidth="1"/>
  </cols>
  <sheetData>
    <row r="1" spans="1:7" x14ac:dyDescent="0.3">
      <c r="A1" s="2" t="s">
        <v>0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</row>
    <row r="2" spans="1:7" x14ac:dyDescent="0.3">
      <c r="A2" s="3" t="s">
        <v>9</v>
      </c>
      <c r="B2" s="4">
        <f>VLOOKUP(A2,BATTING!B$2:I$31,8,0)</f>
        <v>899.27537921529211</v>
      </c>
      <c r="C2" s="4">
        <f>VLOOKUP(A2,PITCHING!B$2:L$31,11,0)</f>
        <v>676.07941322501688</v>
      </c>
      <c r="D2" s="4">
        <f t="shared" ref="D2:D31" si="0">B2-C2</f>
        <v>223.19596599027523</v>
      </c>
      <c r="E2" s="4">
        <f t="shared" ref="E2:E31" si="1">B2^2/(B2^2+C2^2)</f>
        <v>0.63889181025329334</v>
      </c>
      <c r="F2" s="5">
        <f t="shared" ref="F2:F31" si="2">E2*162</f>
        <v>103.50047326103352</v>
      </c>
      <c r="G2" s="5">
        <f t="shared" ref="G2:G31" si="3">162-F2</f>
        <v>58.49952673896648</v>
      </c>
    </row>
    <row r="3" spans="1:7" x14ac:dyDescent="0.3">
      <c r="A3" s="3" t="s">
        <v>26</v>
      </c>
      <c r="B3" s="4">
        <f>VLOOKUP(A3,BATTING!B$2:I$31,8,0)</f>
        <v>831.76437504404657</v>
      </c>
      <c r="C3" s="4">
        <f>VLOOKUP(A3,PITCHING!B$2:L$31,11,0)</f>
        <v>667.82064533187349</v>
      </c>
      <c r="D3" s="4">
        <f t="shared" si="0"/>
        <v>163.94372971217308</v>
      </c>
      <c r="E3" s="4">
        <f t="shared" si="1"/>
        <v>0.60803481275101756</v>
      </c>
      <c r="F3" s="5">
        <f t="shared" si="2"/>
        <v>98.50163966566484</v>
      </c>
      <c r="G3" s="5">
        <f t="shared" si="3"/>
        <v>63.49836033433516</v>
      </c>
    </row>
    <row r="4" spans="1:7" x14ac:dyDescent="0.3">
      <c r="A4" s="3" t="s">
        <v>19</v>
      </c>
      <c r="B4" s="4">
        <f>VLOOKUP(A4,BATTING!B$2:I$31,8,0)</f>
        <v>826.13710554416116</v>
      </c>
      <c r="C4" s="4">
        <f>VLOOKUP(A4,PITCHING!B$2:L$31,11,0)</f>
        <v>674.46870672166528</v>
      </c>
      <c r="D4" s="4">
        <f t="shared" si="0"/>
        <v>151.66839882249587</v>
      </c>
      <c r="E4" s="4">
        <f t="shared" si="1"/>
        <v>0.60004939733898488</v>
      </c>
      <c r="F4" s="5">
        <f t="shared" si="2"/>
        <v>97.208002368915544</v>
      </c>
      <c r="G4" s="5">
        <f t="shared" si="3"/>
        <v>64.791997631084456</v>
      </c>
    </row>
    <row r="5" spans="1:7" x14ac:dyDescent="0.3">
      <c r="A5" s="3" t="s">
        <v>10</v>
      </c>
      <c r="B5" s="4">
        <f>VLOOKUP(A5,BATTING!B$2:I$31,8,0)</f>
        <v>882.8330356445706</v>
      </c>
      <c r="C5" s="4">
        <f>VLOOKUP(A5,PITCHING!B$2:L$31,11,0)</f>
        <v>733.95859965426371</v>
      </c>
      <c r="D5" s="4">
        <f t="shared" si="0"/>
        <v>148.87443599030689</v>
      </c>
      <c r="E5" s="4">
        <f t="shared" si="1"/>
        <v>0.59130600085347973</v>
      </c>
      <c r="F5" s="5">
        <f t="shared" si="2"/>
        <v>95.791572138263717</v>
      </c>
      <c r="G5" s="5">
        <f t="shared" si="3"/>
        <v>66.208427861736283</v>
      </c>
    </row>
    <row r="6" spans="1:7" x14ac:dyDescent="0.3">
      <c r="A6" s="3" t="s">
        <v>14</v>
      </c>
      <c r="B6" s="4">
        <f>VLOOKUP(A6,BATTING!B$2:I$31,8,0)</f>
        <v>871.15133193272663</v>
      </c>
      <c r="C6" s="4">
        <f>VLOOKUP(A6,PITCHING!B$2:L$31,11,0)</f>
        <v>746.92183297992324</v>
      </c>
      <c r="D6" s="4">
        <f t="shared" si="0"/>
        <v>124.2294989528034</v>
      </c>
      <c r="E6" s="4">
        <f t="shared" si="1"/>
        <v>0.57632628216059301</v>
      </c>
      <c r="F6" s="5">
        <f t="shared" si="2"/>
        <v>93.364857710016068</v>
      </c>
      <c r="G6" s="5">
        <f t="shared" si="3"/>
        <v>68.635142289983932</v>
      </c>
    </row>
    <row r="7" spans="1:7" x14ac:dyDescent="0.3">
      <c r="A7" s="3" t="s">
        <v>15</v>
      </c>
      <c r="B7" s="4">
        <f>VLOOKUP(A7,BATTING!B$2:I$31,8,0)</f>
        <v>837.5849989079818</v>
      </c>
      <c r="C7" s="4">
        <f>VLOOKUP(A7,PITCHING!B$2:L$31,11,0)</f>
        <v>763.57663591202527</v>
      </c>
      <c r="D7" s="4">
        <f t="shared" si="0"/>
        <v>74.008362995956531</v>
      </c>
      <c r="E7" s="4">
        <f t="shared" si="1"/>
        <v>0.54612312951254116</v>
      </c>
      <c r="F7" s="5">
        <f t="shared" si="2"/>
        <v>88.471946981031664</v>
      </c>
      <c r="G7" s="5">
        <f t="shared" si="3"/>
        <v>73.528053018968336</v>
      </c>
    </row>
    <row r="8" spans="1:7" x14ac:dyDescent="0.3">
      <c r="A8" s="3" t="s">
        <v>8</v>
      </c>
      <c r="B8" s="4">
        <f>VLOOKUP(A8,BATTING!B$2:I$31,8,0)</f>
        <v>840.65485926629572</v>
      </c>
      <c r="C8" s="4">
        <f>VLOOKUP(A8,PITCHING!B$2:L$31,11,0)</f>
        <v>771.74556292766658</v>
      </c>
      <c r="D8" s="4">
        <f t="shared" si="0"/>
        <v>68.909296338629133</v>
      </c>
      <c r="E8" s="4">
        <f t="shared" si="1"/>
        <v>0.54265917130532026</v>
      </c>
      <c r="F8" s="5">
        <f t="shared" si="2"/>
        <v>87.910785751461887</v>
      </c>
      <c r="G8" s="5">
        <f t="shared" si="3"/>
        <v>74.089214248538113</v>
      </c>
    </row>
    <row r="9" spans="1:7" x14ac:dyDescent="0.3">
      <c r="A9" s="3" t="s">
        <v>27</v>
      </c>
      <c r="B9" s="4">
        <f>VLOOKUP(A9,BATTING!B$2:I$31,8,0)</f>
        <v>841.1677435197314</v>
      </c>
      <c r="C9" s="4">
        <f>VLOOKUP(A9,PITCHING!B$2:L$31,11,0)</f>
        <v>775.65725613455277</v>
      </c>
      <c r="D9" s="4">
        <f t="shared" si="0"/>
        <v>65.510487385178635</v>
      </c>
      <c r="E9" s="4">
        <f t="shared" si="1"/>
        <v>0.54045157308494651</v>
      </c>
      <c r="F9" s="5">
        <f t="shared" si="2"/>
        <v>87.553154839761334</v>
      </c>
      <c r="G9" s="5">
        <f t="shared" si="3"/>
        <v>74.446845160238666</v>
      </c>
    </row>
    <row r="10" spans="1:7" x14ac:dyDescent="0.3">
      <c r="A10" s="3" t="s">
        <v>22</v>
      </c>
      <c r="B10" s="4">
        <f>VLOOKUP(A10,BATTING!B$2:I$31,8,0)</f>
        <v>823.10649783128747</v>
      </c>
      <c r="C10" s="4">
        <f>VLOOKUP(A10,PITCHING!B$2:L$31,11,0)</f>
        <v>776.50783095028112</v>
      </c>
      <c r="D10" s="4">
        <f t="shared" si="0"/>
        <v>46.598666881006352</v>
      </c>
      <c r="E10" s="4">
        <f t="shared" si="1"/>
        <v>0.52910648818660155</v>
      </c>
      <c r="F10" s="5">
        <f t="shared" si="2"/>
        <v>85.715251086229458</v>
      </c>
      <c r="G10" s="5">
        <f t="shared" si="3"/>
        <v>76.284748913770542</v>
      </c>
    </row>
    <row r="11" spans="1:7" x14ac:dyDescent="0.3">
      <c r="A11" s="3" t="s">
        <v>31</v>
      </c>
      <c r="B11" s="4">
        <f>VLOOKUP(A11,BATTING!B$2:I$31,8,0)</f>
        <v>788.59983955751727</v>
      </c>
      <c r="C11" s="4">
        <f>VLOOKUP(A11,PITCHING!B$2:L$31,11,0)</f>
        <v>744.91886286623856</v>
      </c>
      <c r="D11" s="4">
        <f t="shared" si="0"/>
        <v>43.680976691278715</v>
      </c>
      <c r="E11" s="4">
        <f t="shared" si="1"/>
        <v>0.52846105817479472</v>
      </c>
      <c r="F11" s="5">
        <f t="shared" si="2"/>
        <v>85.610691424316741</v>
      </c>
      <c r="G11" s="5">
        <f t="shared" si="3"/>
        <v>76.389308575683259</v>
      </c>
    </row>
    <row r="12" spans="1:7" x14ac:dyDescent="0.3">
      <c r="A12" s="3" t="s">
        <v>11</v>
      </c>
      <c r="B12" s="4">
        <f>VLOOKUP(A12,BATTING!B$2:I$31,8,0)</f>
        <v>835.32886394555021</v>
      </c>
      <c r="C12" s="4">
        <f>VLOOKUP(A12,PITCHING!B$2:L$31,11,0)</f>
        <v>794.25489344080472</v>
      </c>
      <c r="D12" s="4">
        <f t="shared" si="0"/>
        <v>41.073970504745489</v>
      </c>
      <c r="E12" s="4">
        <f t="shared" si="1"/>
        <v>0.5251891886647494</v>
      </c>
      <c r="F12" s="5">
        <f t="shared" si="2"/>
        <v>85.080648563689408</v>
      </c>
      <c r="G12" s="5">
        <f t="shared" si="3"/>
        <v>76.919351436310592</v>
      </c>
    </row>
    <row r="13" spans="1:7" x14ac:dyDescent="0.3">
      <c r="A13" s="3" t="s">
        <v>17</v>
      </c>
      <c r="B13" s="4">
        <f>VLOOKUP(A13,BATTING!B$2:I$31,8,0)</f>
        <v>770.36278036060617</v>
      </c>
      <c r="C13" s="4">
        <f>VLOOKUP(A13,PITCHING!B$2:L$31,11,0)</f>
        <v>748.41311849061924</v>
      </c>
      <c r="D13" s="4">
        <f t="shared" si="0"/>
        <v>21.949661869986926</v>
      </c>
      <c r="E13" s="4">
        <f t="shared" si="1"/>
        <v>0.51444918786261851</v>
      </c>
      <c r="F13" s="5">
        <f t="shared" si="2"/>
        <v>83.340768433744202</v>
      </c>
      <c r="G13" s="5">
        <f t="shared" si="3"/>
        <v>78.659231566255798</v>
      </c>
    </row>
    <row r="14" spans="1:7" x14ac:dyDescent="0.3">
      <c r="A14" s="3" t="s">
        <v>21</v>
      </c>
      <c r="B14" s="4">
        <f>VLOOKUP(A14,BATTING!B$2:I$31,8,0)</f>
        <v>763.73122757281999</v>
      </c>
      <c r="C14" s="4">
        <f>VLOOKUP(A14,PITCHING!B$2:L$31,11,0)</f>
        <v>746.24425415577559</v>
      </c>
      <c r="D14" s="4">
        <f t="shared" si="0"/>
        <v>17.486973417044396</v>
      </c>
      <c r="E14" s="4">
        <f t="shared" si="1"/>
        <v>0.5115794121242685</v>
      </c>
      <c r="F14" s="5">
        <f t="shared" si="2"/>
        <v>82.875864764131492</v>
      </c>
      <c r="G14" s="5">
        <f t="shared" si="3"/>
        <v>79.124135235868508</v>
      </c>
    </row>
    <row r="15" spans="1:7" x14ac:dyDescent="0.3">
      <c r="A15" s="3" t="s">
        <v>24</v>
      </c>
      <c r="B15" s="4">
        <f>VLOOKUP(A15,BATTING!B$2:I$31,8,0)</f>
        <v>816.34661448337283</v>
      </c>
      <c r="C15" s="4">
        <f>VLOOKUP(A15,PITCHING!B$2:L$31,11,0)</f>
        <v>798.42963831850375</v>
      </c>
      <c r="D15" s="4">
        <f t="shared" si="0"/>
        <v>17.916976164869084</v>
      </c>
      <c r="E15" s="4">
        <f t="shared" si="1"/>
        <v>0.51109427426153753</v>
      </c>
      <c r="F15" s="5">
        <f t="shared" si="2"/>
        <v>82.797272430369077</v>
      </c>
      <c r="G15" s="5">
        <f t="shared" si="3"/>
        <v>79.202727569630923</v>
      </c>
    </row>
    <row r="16" spans="1:7" x14ac:dyDescent="0.3">
      <c r="A16" s="3" t="s">
        <v>16</v>
      </c>
      <c r="B16" s="4">
        <f>VLOOKUP(A16,BATTING!B$2:I$31,8,0)</f>
        <v>817.54093136746474</v>
      </c>
      <c r="C16" s="4">
        <f>VLOOKUP(A16,PITCHING!B$2:L$31,11,0)</f>
        <v>800.45505534251754</v>
      </c>
      <c r="D16" s="4">
        <f t="shared" si="0"/>
        <v>17.085876024947197</v>
      </c>
      <c r="E16" s="4">
        <f t="shared" si="1"/>
        <v>0.51055872270772218</v>
      </c>
      <c r="F16" s="5">
        <f t="shared" si="2"/>
        <v>82.71051307865099</v>
      </c>
      <c r="G16" s="5">
        <f t="shared" si="3"/>
        <v>79.28948692134901</v>
      </c>
    </row>
    <row r="17" spans="1:7" x14ac:dyDescent="0.3">
      <c r="A17" s="3" t="s">
        <v>13</v>
      </c>
      <c r="B17" s="4">
        <f>VLOOKUP(A17,BATTING!B$2:I$31,8,0)</f>
        <v>825.61926958380718</v>
      </c>
      <c r="C17" s="4">
        <f>VLOOKUP(A17,PITCHING!B$2:L$31,11,0)</f>
        <v>811.69407229680667</v>
      </c>
      <c r="D17" s="4">
        <f t="shared" si="0"/>
        <v>13.925197287000515</v>
      </c>
      <c r="E17" s="4">
        <f t="shared" si="1"/>
        <v>0.50850429160154231</v>
      </c>
      <c r="F17" s="5">
        <f t="shared" si="2"/>
        <v>82.377695239449849</v>
      </c>
      <c r="G17" s="5">
        <f t="shared" si="3"/>
        <v>79.622304760550151</v>
      </c>
    </row>
    <row r="18" spans="1:7" x14ac:dyDescent="0.3">
      <c r="A18" s="3" t="s">
        <v>12</v>
      </c>
      <c r="B18" s="4">
        <f>VLOOKUP(A18,BATTING!B$2:I$31,8,0)</f>
        <v>766.00634473909849</v>
      </c>
      <c r="C18" s="4">
        <f>VLOOKUP(A18,PITCHING!B$2:L$31,11,0)</f>
        <v>760.5164507987829</v>
      </c>
      <c r="D18" s="4">
        <f t="shared" si="0"/>
        <v>5.4898939403155964</v>
      </c>
      <c r="E18" s="4">
        <f t="shared" si="1"/>
        <v>0.50359629279882279</v>
      </c>
      <c r="F18" s="5">
        <f t="shared" si="2"/>
        <v>81.582599433409285</v>
      </c>
      <c r="G18" s="5">
        <f t="shared" si="3"/>
        <v>80.417400566590715</v>
      </c>
    </row>
    <row r="19" spans="1:7" x14ac:dyDescent="0.3">
      <c r="A19" s="3" t="s">
        <v>28</v>
      </c>
      <c r="B19" s="4">
        <f>VLOOKUP(A19,BATTING!B$2:I$31,8,0)</f>
        <v>780.52304043703248</v>
      </c>
      <c r="C19" s="4">
        <f>VLOOKUP(A19,PITCHING!B$2:L$31,11,0)</f>
        <v>781.9035866580341</v>
      </c>
      <c r="D19" s="4">
        <f t="shared" si="0"/>
        <v>-1.3805462210016231</v>
      </c>
      <c r="E19" s="4">
        <f t="shared" si="1"/>
        <v>0.49911640961615533</v>
      </c>
      <c r="F19" s="5">
        <f t="shared" si="2"/>
        <v>80.85685835781716</v>
      </c>
      <c r="G19" s="5">
        <f t="shared" si="3"/>
        <v>81.14314164218284</v>
      </c>
    </row>
    <row r="20" spans="1:7" x14ac:dyDescent="0.3">
      <c r="A20" s="3" t="s">
        <v>18</v>
      </c>
      <c r="B20" s="4">
        <f>VLOOKUP(A20,BATTING!B$2:I$31,8,0)</f>
        <v>744.41477515054567</v>
      </c>
      <c r="C20" s="4">
        <f>VLOOKUP(A20,PITCHING!B$2:L$31,11,0)</f>
        <v>747.6338936202294</v>
      </c>
      <c r="D20" s="4">
        <f t="shared" si="0"/>
        <v>-3.2191184696837354</v>
      </c>
      <c r="E20" s="4">
        <f t="shared" si="1"/>
        <v>0.49784249431500494</v>
      </c>
      <c r="F20" s="5">
        <f t="shared" si="2"/>
        <v>80.650484079030804</v>
      </c>
      <c r="G20" s="5">
        <f t="shared" si="3"/>
        <v>81.349515920969196</v>
      </c>
    </row>
    <row r="21" spans="1:7" x14ac:dyDescent="0.3">
      <c r="A21" s="3" t="s">
        <v>23</v>
      </c>
      <c r="B21" s="4">
        <f>VLOOKUP(A21,BATTING!B$2:I$31,8,0)</f>
        <v>767.70593030322061</v>
      </c>
      <c r="C21" s="4">
        <f>VLOOKUP(A21,PITCHING!B$2:L$31,11,0)</f>
        <v>800.72173169505891</v>
      </c>
      <c r="D21" s="4">
        <f t="shared" si="0"/>
        <v>-33.015801391838295</v>
      </c>
      <c r="E21" s="4">
        <f t="shared" si="1"/>
        <v>0.47895906905153751</v>
      </c>
      <c r="F21" s="5">
        <f t="shared" si="2"/>
        <v>77.591369186349084</v>
      </c>
      <c r="G21" s="5">
        <f t="shared" si="3"/>
        <v>84.408630813650916</v>
      </c>
    </row>
    <row r="22" spans="1:7" x14ac:dyDescent="0.3">
      <c r="A22" s="3" t="s">
        <v>33</v>
      </c>
      <c r="B22" s="4">
        <f>VLOOKUP(A22,BATTING!B$2:I$31,8,0)</f>
        <v>730.7434798546285</v>
      </c>
      <c r="C22" s="4">
        <f>VLOOKUP(A22,PITCHING!B$2:L$31,11,0)</f>
        <v>763.15135776628392</v>
      </c>
      <c r="D22" s="4">
        <f t="shared" si="0"/>
        <v>-32.407877911655419</v>
      </c>
      <c r="E22" s="4">
        <f t="shared" si="1"/>
        <v>0.47831665737161172</v>
      </c>
      <c r="F22" s="5">
        <f t="shared" si="2"/>
        <v>77.487298494201099</v>
      </c>
      <c r="G22" s="5">
        <f t="shared" si="3"/>
        <v>84.512701505798901</v>
      </c>
    </row>
    <row r="23" spans="1:7" x14ac:dyDescent="0.3">
      <c r="A23" s="3" t="s">
        <v>20</v>
      </c>
      <c r="B23" s="4">
        <f>VLOOKUP(A23,BATTING!B$2:I$31,8,0)</f>
        <v>760.71906164686698</v>
      </c>
      <c r="C23" s="4">
        <f>VLOOKUP(A23,PITCHING!B$2:L$31,11,0)</f>
        <v>812.86179583216642</v>
      </c>
      <c r="D23" s="4">
        <f t="shared" si="0"/>
        <v>-52.142734185299446</v>
      </c>
      <c r="E23" s="4">
        <f t="shared" si="1"/>
        <v>0.46689998923673764</v>
      </c>
      <c r="F23" s="5">
        <f t="shared" si="2"/>
        <v>75.637798256351502</v>
      </c>
      <c r="G23" s="5">
        <f t="shared" si="3"/>
        <v>86.362201743648498</v>
      </c>
    </row>
    <row r="24" spans="1:7" x14ac:dyDescent="0.3">
      <c r="A24" s="3" t="s">
        <v>36</v>
      </c>
      <c r="B24" s="4">
        <f>VLOOKUP(A24,BATTING!B$2:I$31,8,0)</f>
        <v>702.18394981207734</v>
      </c>
      <c r="C24" s="4">
        <f>VLOOKUP(A24,PITCHING!B$2:L$31,11,0)</f>
        <v>771.38985203068967</v>
      </c>
      <c r="D24" s="4">
        <f t="shared" si="0"/>
        <v>-69.205902218612323</v>
      </c>
      <c r="E24" s="4">
        <f t="shared" si="1"/>
        <v>0.45313869450450817</v>
      </c>
      <c r="F24" s="5">
        <f t="shared" si="2"/>
        <v>73.408468509730326</v>
      </c>
      <c r="G24" s="5">
        <f t="shared" si="3"/>
        <v>88.591531490269674</v>
      </c>
    </row>
    <row r="25" spans="1:7" x14ac:dyDescent="0.3">
      <c r="A25" s="3" t="s">
        <v>34</v>
      </c>
      <c r="B25" s="4">
        <f>VLOOKUP(A25,BATTING!B$2:I$31,8,0)</f>
        <v>739.09347837392875</v>
      </c>
      <c r="C25" s="4">
        <f>VLOOKUP(A25,PITCHING!B$2:L$31,11,0)</f>
        <v>822.11198292360143</v>
      </c>
      <c r="D25" s="4">
        <f t="shared" si="0"/>
        <v>-83.018504549672684</v>
      </c>
      <c r="E25" s="4">
        <f t="shared" si="1"/>
        <v>0.44697404084867787</v>
      </c>
      <c r="F25" s="5">
        <f t="shared" si="2"/>
        <v>72.409794617485815</v>
      </c>
      <c r="G25" s="5">
        <f t="shared" si="3"/>
        <v>89.590205382514185</v>
      </c>
    </row>
    <row r="26" spans="1:7" x14ac:dyDescent="0.3">
      <c r="A26" s="3" t="s">
        <v>25</v>
      </c>
      <c r="B26" s="4">
        <f>VLOOKUP(A26,BATTING!B$2:I$31,8,0)</f>
        <v>694.83270078179044</v>
      </c>
      <c r="C26" s="4">
        <f>VLOOKUP(A26,PITCHING!B$2:L$31,11,0)</f>
        <v>787.7879986601331</v>
      </c>
      <c r="D26" s="4">
        <f t="shared" si="0"/>
        <v>-92.955297878342662</v>
      </c>
      <c r="E26" s="4">
        <f t="shared" si="1"/>
        <v>0.43754887285685595</v>
      </c>
      <c r="F26" s="5">
        <f t="shared" si="2"/>
        <v>70.882917402810662</v>
      </c>
      <c r="G26" s="5">
        <f t="shared" si="3"/>
        <v>91.117082597189338</v>
      </c>
    </row>
    <row r="27" spans="1:7" x14ac:dyDescent="0.3">
      <c r="A27" s="3" t="s">
        <v>29</v>
      </c>
      <c r="B27" s="4">
        <f>VLOOKUP(A27,BATTING!B$2:I$31,8,0)</f>
        <v>782.75455423692324</v>
      </c>
      <c r="C27" s="4">
        <f>VLOOKUP(A27,PITCHING!B$2:L$31,11,0)</f>
        <v>906.21189064525254</v>
      </c>
      <c r="D27" s="4">
        <f t="shared" si="0"/>
        <v>-123.4573364083293</v>
      </c>
      <c r="E27" s="4">
        <f t="shared" si="1"/>
        <v>0.42729210221042202</v>
      </c>
      <c r="F27" s="5">
        <f t="shared" si="2"/>
        <v>69.221320558088365</v>
      </c>
      <c r="G27" s="5">
        <f t="shared" si="3"/>
        <v>92.778679441911635</v>
      </c>
    </row>
    <row r="28" spans="1:7" x14ac:dyDescent="0.3">
      <c r="A28" s="3" t="s">
        <v>37</v>
      </c>
      <c r="B28" s="4">
        <f>VLOOKUP(A28,BATTING!B$2:I$31,8,0)</f>
        <v>719.81730219026235</v>
      </c>
      <c r="C28" s="4">
        <f>VLOOKUP(A28,PITCHING!B$2:L$31,11,0)</f>
        <v>845.6756744451942</v>
      </c>
      <c r="D28" s="4">
        <f t="shared" si="0"/>
        <v>-125.85837225493185</v>
      </c>
      <c r="E28" s="4">
        <f t="shared" si="1"/>
        <v>0.42012093096825326</v>
      </c>
      <c r="F28" s="5">
        <f t="shared" si="2"/>
        <v>68.059590816857025</v>
      </c>
      <c r="G28" s="5">
        <f t="shared" si="3"/>
        <v>93.940409183142975</v>
      </c>
    </row>
    <row r="29" spans="1:7" x14ac:dyDescent="0.3">
      <c r="A29" s="3" t="s">
        <v>32</v>
      </c>
      <c r="B29" s="4">
        <f>VLOOKUP(A29,BATTING!B$2:I$31,8,0)</f>
        <v>702.528549280579</v>
      </c>
      <c r="C29" s="4">
        <f>VLOOKUP(A29,PITCHING!B$2:L$31,11,0)</f>
        <v>826.01075278471819</v>
      </c>
      <c r="D29" s="4">
        <f t="shared" si="0"/>
        <v>-123.48220350413919</v>
      </c>
      <c r="E29" s="4">
        <f t="shared" si="1"/>
        <v>0.41973934340869701</v>
      </c>
      <c r="F29" s="5">
        <f t="shared" si="2"/>
        <v>67.997773632208919</v>
      </c>
      <c r="G29" s="5">
        <f t="shared" si="3"/>
        <v>94.002226367791081</v>
      </c>
    </row>
    <row r="30" spans="1:7" x14ac:dyDescent="0.3">
      <c r="A30" s="3" t="s">
        <v>30</v>
      </c>
      <c r="B30" s="4">
        <f>VLOOKUP(A30,BATTING!B$2:I$31,8,0)</f>
        <v>690.27233122843677</v>
      </c>
      <c r="C30" s="4">
        <f>VLOOKUP(A30,PITCHING!B$2:L$31,11,0)</f>
        <v>820.77511171730862</v>
      </c>
      <c r="D30" s="4">
        <f t="shared" si="0"/>
        <v>-130.50278048887185</v>
      </c>
      <c r="E30" s="4">
        <f t="shared" si="1"/>
        <v>0.4142736637240847</v>
      </c>
      <c r="F30" s="5">
        <f t="shared" si="2"/>
        <v>67.112333523301714</v>
      </c>
      <c r="G30" s="5">
        <f t="shared" si="3"/>
        <v>94.887666476698286</v>
      </c>
    </row>
    <row r="31" spans="1:7" x14ac:dyDescent="0.3">
      <c r="A31" s="3" t="s">
        <v>35</v>
      </c>
      <c r="B31" s="4">
        <f>VLOOKUP(A31,BATTING!B$2:I$31,8,0)</f>
        <v>710.71590009587817</v>
      </c>
      <c r="C31" s="4">
        <f>VLOOKUP(A31,PITCHING!B$2:L$31,11,0)</f>
        <v>874.45889461105332</v>
      </c>
      <c r="D31" s="4">
        <f t="shared" si="0"/>
        <v>-163.74299451517516</v>
      </c>
      <c r="E31" s="4">
        <f t="shared" si="1"/>
        <v>0.39779406284809593</v>
      </c>
      <c r="F31" s="5">
        <f t="shared" si="2"/>
        <v>64.442638181391544</v>
      </c>
      <c r="G31" s="5">
        <f t="shared" si="3"/>
        <v>97.557361818608456</v>
      </c>
    </row>
    <row r="32" spans="1:7" x14ac:dyDescent="0.3">
      <c r="A32" s="3" t="s">
        <v>53</v>
      </c>
      <c r="B32" s="6">
        <v>0.89500000000000002</v>
      </c>
      <c r="C32" s="6">
        <v>0.97899999999999998</v>
      </c>
      <c r="D32" s="3"/>
      <c r="E32" s="3"/>
      <c r="F32" s="3"/>
      <c r="G32" s="3"/>
    </row>
  </sheetData>
  <sortState xmlns:xlrd2="http://schemas.microsoft.com/office/spreadsheetml/2017/richdata2" ref="A2:G31">
    <sortCondition descending="1" ref="E2"/>
  </sortState>
  <conditionalFormatting sqref="E2:E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workbookViewId="0">
      <selection activeCell="D4" sqref="D4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>
        <v>6240</v>
      </c>
      <c r="D2">
        <v>0.26300000000000001</v>
      </c>
      <c r="E2">
        <v>0.33800000000000002</v>
      </c>
      <c r="F2">
        <v>0.45</v>
      </c>
      <c r="G2">
        <v>0.33300000000000002</v>
      </c>
      <c r="H2">
        <v>28.8</v>
      </c>
      <c r="I2">
        <v>840.65485926629572</v>
      </c>
    </row>
    <row r="3" spans="1:9" x14ac:dyDescent="0.3">
      <c r="A3" s="1">
        <v>1</v>
      </c>
      <c r="B3" t="s">
        <v>9</v>
      </c>
      <c r="C3">
        <v>5834</v>
      </c>
      <c r="D3">
        <v>0.26100000000000001</v>
      </c>
      <c r="E3">
        <v>0.34300000000000003</v>
      </c>
      <c r="F3">
        <v>0.47399999999999998</v>
      </c>
      <c r="G3">
        <v>0.34300000000000003</v>
      </c>
      <c r="H3">
        <v>29.9</v>
      </c>
      <c r="I3">
        <v>899.27537921529211</v>
      </c>
    </row>
    <row r="4" spans="1:9" x14ac:dyDescent="0.3">
      <c r="A4" s="1">
        <v>2</v>
      </c>
      <c r="B4" t="s">
        <v>10</v>
      </c>
      <c r="C4">
        <v>6240</v>
      </c>
      <c r="D4">
        <v>0.255</v>
      </c>
      <c r="E4">
        <v>0.33900000000000002</v>
      </c>
      <c r="F4">
        <v>0.46899999999999997</v>
      </c>
      <c r="G4">
        <v>0.34</v>
      </c>
      <c r="H4">
        <v>27.7</v>
      </c>
      <c r="I4">
        <v>882.8330356445706</v>
      </c>
    </row>
    <row r="5" spans="1:9" x14ac:dyDescent="0.3">
      <c r="A5" s="1">
        <v>3</v>
      </c>
      <c r="B5" t="s">
        <v>11</v>
      </c>
      <c r="C5">
        <v>6240</v>
      </c>
      <c r="D5">
        <v>0.26</v>
      </c>
      <c r="E5">
        <v>0.33200000000000002</v>
      </c>
      <c r="F5">
        <v>0.45500000000000002</v>
      </c>
      <c r="G5">
        <v>0.33200000000000002</v>
      </c>
      <c r="H5">
        <v>25.4</v>
      </c>
      <c r="I5">
        <v>835.32886394555021</v>
      </c>
    </row>
    <row r="6" spans="1:9" x14ac:dyDescent="0.3">
      <c r="A6" s="1">
        <v>4</v>
      </c>
      <c r="B6" t="s">
        <v>12</v>
      </c>
      <c r="C6">
        <v>6240</v>
      </c>
      <c r="D6">
        <v>0.24099999999999999</v>
      </c>
      <c r="E6">
        <v>0.317</v>
      </c>
      <c r="F6">
        <v>0.43</v>
      </c>
      <c r="G6">
        <v>0.316</v>
      </c>
      <c r="H6">
        <v>21</v>
      </c>
      <c r="I6">
        <v>766.00634473909849</v>
      </c>
    </row>
    <row r="7" spans="1:9" x14ac:dyDescent="0.3">
      <c r="A7" s="1">
        <v>5</v>
      </c>
      <c r="B7" t="s">
        <v>13</v>
      </c>
      <c r="C7">
        <v>6240</v>
      </c>
      <c r="D7">
        <v>0.26</v>
      </c>
      <c r="E7">
        <v>0.32600000000000001</v>
      </c>
      <c r="F7">
        <v>0.45800000000000002</v>
      </c>
      <c r="G7">
        <v>0.32900000000000001</v>
      </c>
      <c r="H7">
        <v>20.100000000000001</v>
      </c>
      <c r="I7">
        <v>825.61926958380718</v>
      </c>
    </row>
    <row r="8" spans="1:9" x14ac:dyDescent="0.3">
      <c r="A8" s="1">
        <v>6</v>
      </c>
      <c r="B8" t="s">
        <v>14</v>
      </c>
      <c r="C8">
        <v>5834</v>
      </c>
      <c r="D8">
        <v>0.26300000000000001</v>
      </c>
      <c r="E8">
        <v>0.33700000000000002</v>
      </c>
      <c r="F8">
        <v>0.46800000000000003</v>
      </c>
      <c r="G8">
        <v>0.33700000000000002</v>
      </c>
      <c r="H8">
        <v>23.3</v>
      </c>
      <c r="I8">
        <v>871.15133193272663</v>
      </c>
    </row>
    <row r="9" spans="1:9" x14ac:dyDescent="0.3">
      <c r="A9" s="1">
        <v>7</v>
      </c>
      <c r="B9" t="s">
        <v>15</v>
      </c>
      <c r="C9">
        <v>5834</v>
      </c>
      <c r="D9">
        <v>0.26100000000000001</v>
      </c>
      <c r="E9">
        <v>0.33900000000000002</v>
      </c>
      <c r="F9">
        <v>0.44800000000000001</v>
      </c>
      <c r="G9">
        <v>0.33200000000000002</v>
      </c>
      <c r="H9">
        <v>17.7</v>
      </c>
      <c r="I9">
        <v>837.5849989079818</v>
      </c>
    </row>
    <row r="10" spans="1:9" x14ac:dyDescent="0.3">
      <c r="A10" s="1">
        <v>8</v>
      </c>
      <c r="B10" t="s">
        <v>16</v>
      </c>
      <c r="C10">
        <v>5841</v>
      </c>
      <c r="D10">
        <v>0.253</v>
      </c>
      <c r="E10">
        <v>0.33400000000000002</v>
      </c>
      <c r="F10">
        <v>0.441</v>
      </c>
      <c r="G10">
        <v>0.32800000000000001</v>
      </c>
      <c r="H10">
        <v>18.399999999999999</v>
      </c>
      <c r="I10">
        <v>817.54093136746474</v>
      </c>
    </row>
    <row r="11" spans="1:9" x14ac:dyDescent="0.3">
      <c r="A11" s="1">
        <v>9</v>
      </c>
      <c r="B11" t="s">
        <v>17</v>
      </c>
      <c r="C11">
        <v>5792</v>
      </c>
      <c r="D11">
        <v>0.25</v>
      </c>
      <c r="E11">
        <v>0.33200000000000002</v>
      </c>
      <c r="F11">
        <v>0.41799999999999998</v>
      </c>
      <c r="G11">
        <v>0.32</v>
      </c>
      <c r="H11">
        <v>14.7</v>
      </c>
      <c r="I11">
        <v>770.36278036060617</v>
      </c>
    </row>
    <row r="12" spans="1:9" x14ac:dyDescent="0.3">
      <c r="A12" s="1">
        <v>10</v>
      </c>
      <c r="B12" t="s">
        <v>18</v>
      </c>
      <c r="C12">
        <v>6240</v>
      </c>
      <c r="D12">
        <v>0.246</v>
      </c>
      <c r="E12">
        <v>0.31900000000000001</v>
      </c>
      <c r="F12">
        <v>0.41799999999999998</v>
      </c>
      <c r="G12">
        <v>0.313</v>
      </c>
      <c r="H12">
        <v>18.899999999999999</v>
      </c>
      <c r="I12">
        <v>744.41477515054567</v>
      </c>
    </row>
    <row r="13" spans="1:9" x14ac:dyDescent="0.3">
      <c r="A13" s="1">
        <v>11</v>
      </c>
      <c r="B13" t="s">
        <v>19</v>
      </c>
      <c r="C13">
        <v>5834</v>
      </c>
      <c r="D13">
        <v>0.25700000000000001</v>
      </c>
      <c r="E13">
        <v>0.33400000000000002</v>
      </c>
      <c r="F13">
        <v>0.44600000000000001</v>
      </c>
      <c r="G13">
        <v>0.32900000000000001</v>
      </c>
      <c r="H13">
        <v>21.5</v>
      </c>
      <c r="I13">
        <v>826.13710554416116</v>
      </c>
    </row>
    <row r="14" spans="1:9" x14ac:dyDescent="0.3">
      <c r="A14" s="1">
        <v>12</v>
      </c>
      <c r="B14" t="s">
        <v>20</v>
      </c>
      <c r="C14">
        <v>5834</v>
      </c>
      <c r="D14">
        <v>0.252</v>
      </c>
      <c r="E14">
        <v>0.32100000000000001</v>
      </c>
      <c r="F14">
        <v>0.42799999999999999</v>
      </c>
      <c r="G14">
        <v>0.317</v>
      </c>
      <c r="H14">
        <v>12.4</v>
      </c>
      <c r="I14">
        <v>760.71906164686698</v>
      </c>
    </row>
    <row r="15" spans="1:9" x14ac:dyDescent="0.3">
      <c r="A15" s="1">
        <v>13</v>
      </c>
      <c r="B15" t="s">
        <v>21</v>
      </c>
      <c r="C15">
        <v>5834</v>
      </c>
      <c r="D15">
        <v>0.249</v>
      </c>
      <c r="E15">
        <v>0.32200000000000001</v>
      </c>
      <c r="F15">
        <v>0.42599999999999999</v>
      </c>
      <c r="G15">
        <v>0.317</v>
      </c>
      <c r="H15">
        <v>17.600000000000001</v>
      </c>
      <c r="I15">
        <v>763.73122757281999</v>
      </c>
    </row>
    <row r="16" spans="1:9" x14ac:dyDescent="0.3">
      <c r="A16" s="1">
        <v>14</v>
      </c>
      <c r="B16" t="s">
        <v>22</v>
      </c>
      <c r="C16">
        <v>5841</v>
      </c>
      <c r="D16">
        <v>0.254</v>
      </c>
      <c r="E16">
        <v>0.33500000000000002</v>
      </c>
      <c r="F16">
        <v>0.443</v>
      </c>
      <c r="G16">
        <v>0.32900000000000001</v>
      </c>
      <c r="H16">
        <v>18.3</v>
      </c>
      <c r="I16">
        <v>823.10649783128747</v>
      </c>
    </row>
    <row r="17" spans="1:9" x14ac:dyDescent="0.3">
      <c r="A17" s="1">
        <v>15</v>
      </c>
      <c r="B17" t="s">
        <v>23</v>
      </c>
      <c r="C17">
        <v>6240</v>
      </c>
      <c r="D17">
        <v>0.254</v>
      </c>
      <c r="E17">
        <v>0.32200000000000001</v>
      </c>
      <c r="F17">
        <v>0.43</v>
      </c>
      <c r="G17">
        <v>0.318</v>
      </c>
      <c r="H17">
        <v>17.3</v>
      </c>
      <c r="I17">
        <v>767.70593030322061</v>
      </c>
    </row>
    <row r="18" spans="1:9" x14ac:dyDescent="0.3">
      <c r="A18" s="1">
        <v>16</v>
      </c>
      <c r="B18" t="s">
        <v>24</v>
      </c>
      <c r="C18">
        <v>6240</v>
      </c>
      <c r="D18">
        <v>0.255</v>
      </c>
      <c r="E18">
        <v>0.33300000000000002</v>
      </c>
      <c r="F18">
        <v>0.441</v>
      </c>
      <c r="G18">
        <v>0.32700000000000001</v>
      </c>
      <c r="H18">
        <v>22.7</v>
      </c>
      <c r="I18">
        <v>816.34661448337283</v>
      </c>
    </row>
    <row r="19" spans="1:9" x14ac:dyDescent="0.3">
      <c r="A19" s="1">
        <v>17</v>
      </c>
      <c r="B19" t="s">
        <v>25</v>
      </c>
      <c r="C19">
        <v>6240</v>
      </c>
      <c r="D19">
        <v>0.23599999999999999</v>
      </c>
      <c r="E19">
        <v>0.309</v>
      </c>
      <c r="F19">
        <v>0.40200000000000002</v>
      </c>
      <c r="G19">
        <v>0.30299999999999999</v>
      </c>
      <c r="H19">
        <v>11.8</v>
      </c>
      <c r="I19">
        <v>694.83270078179044</v>
      </c>
    </row>
    <row r="20" spans="1:9" x14ac:dyDescent="0.3">
      <c r="A20" s="1">
        <v>18</v>
      </c>
      <c r="B20" t="s">
        <v>26</v>
      </c>
      <c r="C20">
        <v>5834</v>
      </c>
      <c r="D20">
        <v>0.25900000000000001</v>
      </c>
      <c r="E20">
        <v>0.33700000000000002</v>
      </c>
      <c r="F20">
        <v>0.44600000000000001</v>
      </c>
      <c r="G20">
        <v>0.33100000000000002</v>
      </c>
      <c r="H20">
        <v>23.1</v>
      </c>
      <c r="I20">
        <v>831.76437504404657</v>
      </c>
    </row>
    <row r="21" spans="1:9" x14ac:dyDescent="0.3">
      <c r="A21" s="1">
        <v>19</v>
      </c>
      <c r="B21" t="s">
        <v>27</v>
      </c>
      <c r="C21">
        <v>6240</v>
      </c>
      <c r="D21">
        <v>0.25800000000000001</v>
      </c>
      <c r="E21">
        <v>0.32900000000000001</v>
      </c>
      <c r="F21">
        <v>0.46100000000000002</v>
      </c>
      <c r="G21">
        <v>0.33200000000000002</v>
      </c>
      <c r="H21">
        <v>25.1</v>
      </c>
      <c r="I21">
        <v>841.1677435197314</v>
      </c>
    </row>
    <row r="22" spans="1:9" x14ac:dyDescent="0.3">
      <c r="A22" s="1">
        <v>20</v>
      </c>
      <c r="B22" t="s">
        <v>28</v>
      </c>
      <c r="C22">
        <v>5841</v>
      </c>
      <c r="D22">
        <v>0.25</v>
      </c>
      <c r="E22">
        <v>0.32800000000000001</v>
      </c>
      <c r="F22">
        <v>0.43</v>
      </c>
      <c r="G22">
        <v>0.32200000000000001</v>
      </c>
      <c r="H22">
        <v>10.3</v>
      </c>
      <c r="I22">
        <v>780.52304043703248</v>
      </c>
    </row>
    <row r="23" spans="1:9" x14ac:dyDescent="0.3">
      <c r="A23" s="1">
        <v>21</v>
      </c>
      <c r="B23" t="s">
        <v>29</v>
      </c>
      <c r="C23">
        <v>5841</v>
      </c>
      <c r="D23">
        <v>0.26300000000000001</v>
      </c>
      <c r="E23">
        <v>0.32200000000000001</v>
      </c>
      <c r="F23">
        <v>0.44500000000000001</v>
      </c>
      <c r="G23">
        <v>0.32300000000000001</v>
      </c>
      <c r="H23">
        <v>4.7</v>
      </c>
      <c r="I23">
        <v>782.75455423692324</v>
      </c>
    </row>
    <row r="24" spans="1:9" x14ac:dyDescent="0.3">
      <c r="A24" s="1">
        <v>22</v>
      </c>
      <c r="B24" t="s">
        <v>30</v>
      </c>
      <c r="C24">
        <v>5841</v>
      </c>
      <c r="D24">
        <v>0.248</v>
      </c>
      <c r="E24">
        <v>0.313</v>
      </c>
      <c r="F24">
        <v>0.4</v>
      </c>
      <c r="G24">
        <v>0.30399999999999999</v>
      </c>
      <c r="H24">
        <v>6.6</v>
      </c>
      <c r="I24">
        <v>690.27233122843677</v>
      </c>
    </row>
    <row r="25" spans="1:9" x14ac:dyDescent="0.3">
      <c r="A25" s="1">
        <v>23</v>
      </c>
      <c r="B25" t="s">
        <v>31</v>
      </c>
      <c r="C25">
        <v>6240</v>
      </c>
      <c r="D25">
        <v>0.26200000000000001</v>
      </c>
      <c r="E25">
        <v>0.32400000000000001</v>
      </c>
      <c r="F25">
        <v>0.442</v>
      </c>
      <c r="G25">
        <v>0.32400000000000001</v>
      </c>
      <c r="H25">
        <v>21.8</v>
      </c>
      <c r="I25">
        <v>788.59983955751727</v>
      </c>
    </row>
    <row r="26" spans="1:9" x14ac:dyDescent="0.3">
      <c r="A26" s="1">
        <v>24</v>
      </c>
      <c r="B26" t="s">
        <v>32</v>
      </c>
      <c r="C26">
        <v>6240</v>
      </c>
      <c r="D26">
        <v>0.24</v>
      </c>
      <c r="E26">
        <v>0.31</v>
      </c>
      <c r="F26">
        <v>0.40799999999999997</v>
      </c>
      <c r="G26">
        <v>0.30499999999999999</v>
      </c>
      <c r="H26">
        <v>3.7</v>
      </c>
      <c r="I26">
        <v>702.528549280579</v>
      </c>
    </row>
    <row r="27" spans="1:9" x14ac:dyDescent="0.3">
      <c r="A27" s="1">
        <v>25</v>
      </c>
      <c r="B27" t="s">
        <v>33</v>
      </c>
      <c r="C27">
        <v>5841</v>
      </c>
      <c r="D27">
        <v>0.25700000000000001</v>
      </c>
      <c r="E27">
        <v>0.32400000000000001</v>
      </c>
      <c r="F27">
        <v>0.41</v>
      </c>
      <c r="G27">
        <v>0.313</v>
      </c>
      <c r="H27">
        <v>12.5</v>
      </c>
      <c r="I27">
        <v>730.7434798546285</v>
      </c>
    </row>
    <row r="28" spans="1:9" x14ac:dyDescent="0.3">
      <c r="A28" s="1">
        <v>26</v>
      </c>
      <c r="B28" t="s">
        <v>34</v>
      </c>
      <c r="C28">
        <v>6240</v>
      </c>
      <c r="D28">
        <v>0.252</v>
      </c>
      <c r="E28">
        <v>0.32</v>
      </c>
      <c r="F28">
        <v>0.41699999999999998</v>
      </c>
      <c r="G28">
        <v>0.313</v>
      </c>
      <c r="H28">
        <v>14.9</v>
      </c>
      <c r="I28">
        <v>739.09347837392875</v>
      </c>
    </row>
    <row r="29" spans="1:9" x14ac:dyDescent="0.3">
      <c r="A29" s="1">
        <v>27</v>
      </c>
      <c r="B29" t="s">
        <v>35</v>
      </c>
      <c r="C29">
        <v>6240</v>
      </c>
      <c r="D29">
        <v>0.248</v>
      </c>
      <c r="E29">
        <v>0.308</v>
      </c>
      <c r="F29">
        <v>0.41699999999999998</v>
      </c>
      <c r="G29">
        <v>0.307</v>
      </c>
      <c r="H29">
        <v>9.9</v>
      </c>
      <c r="I29">
        <v>710.71590009587817</v>
      </c>
    </row>
    <row r="30" spans="1:9" x14ac:dyDescent="0.3">
      <c r="A30" s="1">
        <v>28</v>
      </c>
      <c r="B30" t="s">
        <v>36</v>
      </c>
      <c r="C30">
        <v>5834</v>
      </c>
      <c r="D30">
        <v>0.246</v>
      </c>
      <c r="E30">
        <v>0.313</v>
      </c>
      <c r="F30">
        <v>0.40500000000000003</v>
      </c>
      <c r="G30">
        <v>0.30599999999999999</v>
      </c>
      <c r="H30">
        <v>11</v>
      </c>
      <c r="I30">
        <v>702.18394981207734</v>
      </c>
    </row>
    <row r="31" spans="1:9" x14ac:dyDescent="0.3">
      <c r="A31" s="1">
        <v>29</v>
      </c>
      <c r="B31" t="s">
        <v>37</v>
      </c>
      <c r="C31">
        <v>6240</v>
      </c>
      <c r="D31">
        <v>0.249</v>
      </c>
      <c r="E31">
        <v>0.314</v>
      </c>
      <c r="F31">
        <v>0.41499999999999998</v>
      </c>
      <c r="G31">
        <v>0.31</v>
      </c>
      <c r="H31">
        <v>10</v>
      </c>
      <c r="I31">
        <v>719.81730219026235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workbookViewId="0">
      <selection activeCell="L2" sqref="L2"/>
    </sheetView>
  </sheetViews>
  <sheetFormatPr defaultRowHeight="14.4" x14ac:dyDescent="0.3"/>
  <sheetData>
    <row r="1" spans="1:12" x14ac:dyDescent="0.3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6</v>
      </c>
      <c r="L1" s="1" t="s">
        <v>46</v>
      </c>
    </row>
    <row r="2" spans="1:12" x14ac:dyDescent="0.3">
      <c r="A2" s="1">
        <v>0</v>
      </c>
      <c r="B2" t="s">
        <v>15</v>
      </c>
      <c r="C2">
        <v>1458</v>
      </c>
      <c r="D2">
        <v>9.4</v>
      </c>
      <c r="E2">
        <v>3.2</v>
      </c>
      <c r="F2">
        <v>1.3</v>
      </c>
      <c r="G2">
        <v>0.315</v>
      </c>
      <c r="H2">
        <v>0.72899999999999998</v>
      </c>
      <c r="I2">
        <v>4.3</v>
      </c>
      <c r="J2">
        <v>4.28</v>
      </c>
      <c r="K2">
        <v>18</v>
      </c>
      <c r="L2">
        <v>763.57663591202527</v>
      </c>
    </row>
    <row r="3" spans="1:12" x14ac:dyDescent="0.3">
      <c r="A3" s="1">
        <v>1</v>
      </c>
      <c r="B3" t="s">
        <v>19</v>
      </c>
      <c r="C3">
        <v>1458</v>
      </c>
      <c r="D3">
        <v>9.8000000000000007</v>
      </c>
      <c r="E3">
        <v>3.2</v>
      </c>
      <c r="F3">
        <v>1.1000000000000001</v>
      </c>
      <c r="G3">
        <v>0.30499999999999999</v>
      </c>
      <c r="H3">
        <v>0.745</v>
      </c>
      <c r="I3">
        <v>3.73</v>
      </c>
      <c r="J3">
        <v>3.87</v>
      </c>
      <c r="K3">
        <v>21.5</v>
      </c>
      <c r="L3">
        <v>674.46870672166528</v>
      </c>
    </row>
    <row r="4" spans="1:12" x14ac:dyDescent="0.3">
      <c r="A4" s="1">
        <v>2</v>
      </c>
      <c r="B4" t="s">
        <v>9</v>
      </c>
      <c r="C4">
        <v>1458</v>
      </c>
      <c r="D4">
        <v>9.9</v>
      </c>
      <c r="E4">
        <v>3</v>
      </c>
      <c r="F4">
        <v>1.2</v>
      </c>
      <c r="G4">
        <v>0.30399999999999999</v>
      </c>
      <c r="H4">
        <v>0.748</v>
      </c>
      <c r="I4">
        <v>3.72</v>
      </c>
      <c r="J4">
        <v>3.88</v>
      </c>
      <c r="K4">
        <v>21.2</v>
      </c>
      <c r="L4">
        <v>676.07941322501688</v>
      </c>
    </row>
    <row r="5" spans="1:12" x14ac:dyDescent="0.3">
      <c r="A5" s="1">
        <v>3</v>
      </c>
      <c r="B5" t="s">
        <v>16</v>
      </c>
      <c r="C5">
        <v>1458</v>
      </c>
      <c r="D5">
        <v>8.6</v>
      </c>
      <c r="E5">
        <v>3.6</v>
      </c>
      <c r="F5">
        <v>1.3</v>
      </c>
      <c r="G5">
        <v>0.308</v>
      </c>
      <c r="H5">
        <v>0.71799999999999997</v>
      </c>
      <c r="I5">
        <v>4.53</v>
      </c>
      <c r="J5">
        <v>4.58</v>
      </c>
      <c r="K5">
        <v>10.7</v>
      </c>
      <c r="L5">
        <v>800.45505534251754</v>
      </c>
    </row>
    <row r="6" spans="1:12" x14ac:dyDescent="0.3">
      <c r="A6" s="1">
        <v>4</v>
      </c>
      <c r="B6" t="s">
        <v>13</v>
      </c>
      <c r="C6">
        <v>1458</v>
      </c>
      <c r="D6">
        <v>9</v>
      </c>
      <c r="E6">
        <v>3.7</v>
      </c>
      <c r="F6">
        <v>1.3</v>
      </c>
      <c r="G6">
        <v>0.315</v>
      </c>
      <c r="H6">
        <v>0.71099999999999997</v>
      </c>
      <c r="I6">
        <v>4.5599999999999996</v>
      </c>
      <c r="J6">
        <v>4.43</v>
      </c>
      <c r="K6">
        <v>13.9</v>
      </c>
      <c r="L6">
        <v>811.69407229680667</v>
      </c>
    </row>
    <row r="7" spans="1:12" x14ac:dyDescent="0.3">
      <c r="A7" s="1">
        <v>5</v>
      </c>
      <c r="B7" t="s">
        <v>10</v>
      </c>
      <c r="C7">
        <v>1458</v>
      </c>
      <c r="D7">
        <v>9.8000000000000007</v>
      </c>
      <c r="E7">
        <v>3.2</v>
      </c>
      <c r="F7">
        <v>1.4</v>
      </c>
      <c r="G7">
        <v>0.30599999999999999</v>
      </c>
      <c r="H7">
        <v>0.73799999999999999</v>
      </c>
      <c r="I7">
        <v>4.09</v>
      </c>
      <c r="J7">
        <v>4.17</v>
      </c>
      <c r="K7">
        <v>22.1</v>
      </c>
      <c r="L7">
        <v>733.95859965426371</v>
      </c>
    </row>
    <row r="8" spans="1:12" x14ac:dyDescent="0.3">
      <c r="A8" s="1">
        <v>6</v>
      </c>
      <c r="B8" t="s">
        <v>37</v>
      </c>
      <c r="C8">
        <v>1458</v>
      </c>
      <c r="D8">
        <v>8.3000000000000007</v>
      </c>
      <c r="E8">
        <v>3.6</v>
      </c>
      <c r="F8">
        <v>1.5</v>
      </c>
      <c r="G8">
        <v>0.307</v>
      </c>
      <c r="H8">
        <v>0.71099999999999997</v>
      </c>
      <c r="I8">
        <v>4.7699999999999996</v>
      </c>
      <c r="J8">
        <v>4.83</v>
      </c>
      <c r="K8">
        <v>10.7</v>
      </c>
      <c r="L8">
        <v>845.6756744451942</v>
      </c>
    </row>
    <row r="9" spans="1:12" x14ac:dyDescent="0.3">
      <c r="A9" s="1">
        <v>7</v>
      </c>
      <c r="B9" t="s">
        <v>23</v>
      </c>
      <c r="C9">
        <v>1458</v>
      </c>
      <c r="D9">
        <v>9.1999999999999993</v>
      </c>
      <c r="E9">
        <v>3.2</v>
      </c>
      <c r="F9">
        <v>1.5</v>
      </c>
      <c r="G9">
        <v>0.308</v>
      </c>
      <c r="H9">
        <v>0.72099999999999997</v>
      </c>
      <c r="I9">
        <v>4.47</v>
      </c>
      <c r="J9">
        <v>4.49</v>
      </c>
      <c r="K9">
        <v>14.2</v>
      </c>
      <c r="L9">
        <v>800.72173169505891</v>
      </c>
    </row>
    <row r="10" spans="1:12" x14ac:dyDescent="0.3">
      <c r="A10" s="1">
        <v>8</v>
      </c>
      <c r="B10" t="s">
        <v>8</v>
      </c>
      <c r="C10">
        <v>1458</v>
      </c>
      <c r="D10">
        <v>9.1999999999999993</v>
      </c>
      <c r="E10">
        <v>3.6</v>
      </c>
      <c r="F10">
        <v>1.4</v>
      </c>
      <c r="G10">
        <v>0.30299999999999999</v>
      </c>
      <c r="H10">
        <v>0.73099999999999998</v>
      </c>
      <c r="I10">
        <v>4.32</v>
      </c>
      <c r="J10">
        <v>4.49</v>
      </c>
      <c r="K10">
        <v>12.6</v>
      </c>
      <c r="L10">
        <v>771.74556292766658</v>
      </c>
    </row>
    <row r="11" spans="1:12" x14ac:dyDescent="0.3">
      <c r="A11" s="1">
        <v>9</v>
      </c>
      <c r="B11" t="s">
        <v>31</v>
      </c>
      <c r="C11">
        <v>1458</v>
      </c>
      <c r="D11">
        <v>9.3000000000000007</v>
      </c>
      <c r="E11">
        <v>3.5</v>
      </c>
      <c r="F11">
        <v>1.3</v>
      </c>
      <c r="G11">
        <v>0.30499999999999999</v>
      </c>
      <c r="H11">
        <v>0.73399999999999999</v>
      </c>
      <c r="I11">
        <v>4.17</v>
      </c>
      <c r="J11">
        <v>4.3099999999999996</v>
      </c>
      <c r="K11">
        <v>18.100000000000001</v>
      </c>
      <c r="L11">
        <v>744.91886286623856</v>
      </c>
    </row>
    <row r="12" spans="1:12" x14ac:dyDescent="0.3">
      <c r="A12" s="1">
        <v>10</v>
      </c>
      <c r="B12" t="s">
        <v>27</v>
      </c>
      <c r="C12">
        <v>1458</v>
      </c>
      <c r="D12">
        <v>9.1999999999999993</v>
      </c>
      <c r="E12">
        <v>3.5</v>
      </c>
      <c r="F12">
        <v>1.4</v>
      </c>
      <c r="G12">
        <v>0.308</v>
      </c>
      <c r="H12">
        <v>0.72899999999999998</v>
      </c>
      <c r="I12">
        <v>4.34</v>
      </c>
      <c r="J12">
        <v>4.41</v>
      </c>
      <c r="K12">
        <v>15.7</v>
      </c>
      <c r="L12">
        <v>775.65725613455277</v>
      </c>
    </row>
    <row r="13" spans="1:12" x14ac:dyDescent="0.3">
      <c r="A13" s="1">
        <v>11</v>
      </c>
      <c r="B13" t="s">
        <v>21</v>
      </c>
      <c r="C13">
        <v>1458</v>
      </c>
      <c r="D13">
        <v>9</v>
      </c>
      <c r="E13">
        <v>3.6</v>
      </c>
      <c r="F13">
        <v>1.2</v>
      </c>
      <c r="G13">
        <v>0.30299999999999999</v>
      </c>
      <c r="H13">
        <v>0.72899999999999998</v>
      </c>
      <c r="I13">
        <v>4.16</v>
      </c>
      <c r="J13">
        <v>4.33</v>
      </c>
      <c r="K13">
        <v>13.8</v>
      </c>
      <c r="L13">
        <v>746.24425415577559</v>
      </c>
    </row>
    <row r="14" spans="1:12" x14ac:dyDescent="0.3">
      <c r="A14" s="1">
        <v>12</v>
      </c>
      <c r="B14" t="s">
        <v>35</v>
      </c>
      <c r="C14">
        <v>1458</v>
      </c>
      <c r="D14">
        <v>7.9</v>
      </c>
      <c r="E14">
        <v>3.7</v>
      </c>
      <c r="F14">
        <v>1.6</v>
      </c>
      <c r="G14">
        <v>0.30399999999999999</v>
      </c>
      <c r="H14">
        <v>0.71</v>
      </c>
      <c r="I14">
        <v>4.9800000000000004</v>
      </c>
      <c r="J14">
        <v>5.14</v>
      </c>
      <c r="K14">
        <v>8.1</v>
      </c>
      <c r="L14">
        <v>874.45889461105332</v>
      </c>
    </row>
    <row r="15" spans="1:12" x14ac:dyDescent="0.3">
      <c r="A15" s="1">
        <v>13</v>
      </c>
      <c r="B15" t="s">
        <v>36</v>
      </c>
      <c r="C15">
        <v>1458</v>
      </c>
      <c r="D15">
        <v>8.3000000000000007</v>
      </c>
      <c r="E15">
        <v>3.5</v>
      </c>
      <c r="F15">
        <v>1.2</v>
      </c>
      <c r="G15">
        <v>0.30499999999999999</v>
      </c>
      <c r="H15">
        <v>0.72</v>
      </c>
      <c r="I15">
        <v>4.2699999999999996</v>
      </c>
      <c r="J15">
        <v>4.3899999999999997</v>
      </c>
      <c r="K15">
        <v>12</v>
      </c>
      <c r="L15">
        <v>771.38985203068967</v>
      </c>
    </row>
    <row r="16" spans="1:12" x14ac:dyDescent="0.3">
      <c r="A16" s="1">
        <v>14</v>
      </c>
      <c r="B16" t="s">
        <v>25</v>
      </c>
      <c r="C16">
        <v>1458</v>
      </c>
      <c r="D16">
        <v>8.6</v>
      </c>
      <c r="E16">
        <v>3.4</v>
      </c>
      <c r="F16">
        <v>1.4</v>
      </c>
      <c r="G16">
        <v>0.30499999999999999</v>
      </c>
      <c r="H16">
        <v>0.72599999999999998</v>
      </c>
      <c r="I16">
        <v>4.41</v>
      </c>
      <c r="J16">
        <v>4.5599999999999996</v>
      </c>
      <c r="K16">
        <v>13</v>
      </c>
      <c r="L16">
        <v>787.7879986601331</v>
      </c>
    </row>
    <row r="17" spans="1:12" x14ac:dyDescent="0.3">
      <c r="A17" s="1">
        <v>15</v>
      </c>
      <c r="B17" t="s">
        <v>33</v>
      </c>
      <c r="C17">
        <v>1458</v>
      </c>
      <c r="D17">
        <v>8.8000000000000007</v>
      </c>
      <c r="E17">
        <v>3.3</v>
      </c>
      <c r="F17">
        <v>1.2</v>
      </c>
      <c r="G17">
        <v>0.31</v>
      </c>
      <c r="H17">
        <v>0.72099999999999997</v>
      </c>
      <c r="I17">
        <v>4.21</v>
      </c>
      <c r="J17">
        <v>4.22</v>
      </c>
      <c r="K17">
        <v>12.6</v>
      </c>
      <c r="L17">
        <v>763.15135776628392</v>
      </c>
    </row>
    <row r="18" spans="1:12" x14ac:dyDescent="0.3">
      <c r="A18" s="1">
        <v>16</v>
      </c>
      <c r="B18" t="s">
        <v>22</v>
      </c>
      <c r="C18">
        <v>1458</v>
      </c>
      <c r="D18">
        <v>9.1999999999999993</v>
      </c>
      <c r="E18">
        <v>3.2</v>
      </c>
      <c r="F18">
        <v>1.4</v>
      </c>
      <c r="G18">
        <v>0.308</v>
      </c>
      <c r="H18">
        <v>0.72599999999999998</v>
      </c>
      <c r="I18">
        <v>4.34</v>
      </c>
      <c r="J18">
        <v>4.4000000000000004</v>
      </c>
      <c r="K18">
        <v>15.7</v>
      </c>
      <c r="L18">
        <v>776.50783095028112</v>
      </c>
    </row>
    <row r="19" spans="1:12" x14ac:dyDescent="0.3">
      <c r="A19" s="1">
        <v>17</v>
      </c>
      <c r="B19" t="s">
        <v>12</v>
      </c>
      <c r="C19">
        <v>1458</v>
      </c>
      <c r="D19">
        <v>8.6999999999999993</v>
      </c>
      <c r="E19">
        <v>3.4</v>
      </c>
      <c r="F19">
        <v>1.3</v>
      </c>
      <c r="G19">
        <v>0.30099999999999999</v>
      </c>
      <c r="H19">
        <v>0.72899999999999998</v>
      </c>
      <c r="I19">
        <v>4.25</v>
      </c>
      <c r="J19">
        <v>4.46</v>
      </c>
      <c r="K19">
        <v>12.7</v>
      </c>
      <c r="L19">
        <v>760.5164507987829</v>
      </c>
    </row>
    <row r="20" spans="1:12" x14ac:dyDescent="0.3">
      <c r="A20" s="1">
        <v>18</v>
      </c>
      <c r="B20" t="s">
        <v>29</v>
      </c>
      <c r="C20">
        <v>1458</v>
      </c>
      <c r="D20">
        <v>8.6</v>
      </c>
      <c r="E20">
        <v>3.9</v>
      </c>
      <c r="F20">
        <v>1.5</v>
      </c>
      <c r="G20">
        <v>0.32800000000000001</v>
      </c>
      <c r="H20">
        <v>0.69599999999999995</v>
      </c>
      <c r="I20">
        <v>5.19</v>
      </c>
      <c r="J20">
        <v>4.8499999999999996</v>
      </c>
      <c r="K20">
        <v>11.6</v>
      </c>
      <c r="L20">
        <v>906.21189064525254</v>
      </c>
    </row>
    <row r="21" spans="1:12" x14ac:dyDescent="0.3">
      <c r="A21" s="1">
        <v>19</v>
      </c>
      <c r="B21" t="s">
        <v>32</v>
      </c>
      <c r="C21">
        <v>1458</v>
      </c>
      <c r="D21">
        <v>8.6</v>
      </c>
      <c r="E21">
        <v>3.8</v>
      </c>
      <c r="F21">
        <v>1.4</v>
      </c>
      <c r="G21">
        <v>0.309</v>
      </c>
      <c r="H21">
        <v>0.71299999999999997</v>
      </c>
      <c r="I21">
        <v>4.66</v>
      </c>
      <c r="J21">
        <v>4.6900000000000004</v>
      </c>
      <c r="K21">
        <v>14.3</v>
      </c>
      <c r="L21">
        <v>826.01075278471819</v>
      </c>
    </row>
    <row r="22" spans="1:12" x14ac:dyDescent="0.3">
      <c r="A22" s="1">
        <v>20</v>
      </c>
      <c r="B22" t="s">
        <v>34</v>
      </c>
      <c r="C22">
        <v>1458</v>
      </c>
      <c r="D22">
        <v>8.1999999999999993</v>
      </c>
      <c r="E22">
        <v>3.8</v>
      </c>
      <c r="F22">
        <v>1.3</v>
      </c>
      <c r="G22">
        <v>0.307</v>
      </c>
      <c r="H22">
        <v>0.70799999999999996</v>
      </c>
      <c r="I22">
        <v>4.62</v>
      </c>
      <c r="J22">
        <v>4.6399999999999997</v>
      </c>
      <c r="K22">
        <v>11.8</v>
      </c>
      <c r="L22">
        <v>822.11198292360143</v>
      </c>
    </row>
    <row r="23" spans="1:12" x14ac:dyDescent="0.3">
      <c r="A23" s="1">
        <v>21</v>
      </c>
      <c r="B23" t="s">
        <v>17</v>
      </c>
      <c r="C23">
        <v>1458</v>
      </c>
      <c r="D23">
        <v>9.6999999999999993</v>
      </c>
      <c r="E23">
        <v>3.5</v>
      </c>
      <c r="F23">
        <v>1.3</v>
      </c>
      <c r="G23">
        <v>0.308</v>
      </c>
      <c r="H23">
        <v>0.73099999999999998</v>
      </c>
      <c r="I23">
        <v>4.17</v>
      </c>
      <c r="J23">
        <v>4.22</v>
      </c>
      <c r="K23">
        <v>16.600000000000001</v>
      </c>
      <c r="L23">
        <v>748.41311849061924</v>
      </c>
    </row>
    <row r="24" spans="1:12" x14ac:dyDescent="0.3">
      <c r="A24" s="1">
        <v>22</v>
      </c>
      <c r="B24" t="s">
        <v>11</v>
      </c>
      <c r="C24">
        <v>1458</v>
      </c>
      <c r="D24">
        <v>8.6</v>
      </c>
      <c r="E24">
        <v>3.1</v>
      </c>
      <c r="F24">
        <v>1.4</v>
      </c>
      <c r="G24">
        <v>0.307</v>
      </c>
      <c r="H24">
        <v>0.71899999999999997</v>
      </c>
      <c r="I24">
        <v>4.45</v>
      </c>
      <c r="J24">
        <v>4.49</v>
      </c>
      <c r="K24">
        <v>14.8</v>
      </c>
      <c r="L24">
        <v>794.25489344080472</v>
      </c>
    </row>
    <row r="25" spans="1:12" x14ac:dyDescent="0.3">
      <c r="A25" s="1">
        <v>23</v>
      </c>
      <c r="B25" t="s">
        <v>18</v>
      </c>
      <c r="C25">
        <v>1458</v>
      </c>
      <c r="D25">
        <v>9.3000000000000007</v>
      </c>
      <c r="E25">
        <v>3.4</v>
      </c>
      <c r="F25">
        <v>1.3</v>
      </c>
      <c r="G25">
        <v>0.30499999999999999</v>
      </c>
      <c r="H25">
        <v>0.73099999999999998</v>
      </c>
      <c r="I25">
        <v>4.1500000000000004</v>
      </c>
      <c r="J25">
        <v>4.25</v>
      </c>
      <c r="K25">
        <v>14.8</v>
      </c>
      <c r="L25">
        <v>747.6338936202294</v>
      </c>
    </row>
    <row r="26" spans="1:12" x14ac:dyDescent="0.3">
      <c r="A26" s="1">
        <v>24</v>
      </c>
      <c r="B26" t="s">
        <v>20</v>
      </c>
      <c r="C26">
        <v>1458</v>
      </c>
      <c r="D26">
        <v>9.1</v>
      </c>
      <c r="E26">
        <v>3.4</v>
      </c>
      <c r="F26">
        <v>1.5</v>
      </c>
      <c r="G26">
        <v>0.309</v>
      </c>
      <c r="H26">
        <v>0.71899999999999997</v>
      </c>
      <c r="I26">
        <v>4.54</v>
      </c>
      <c r="J26">
        <v>4.55</v>
      </c>
      <c r="K26">
        <v>12.3</v>
      </c>
      <c r="L26">
        <v>812.86179583216642</v>
      </c>
    </row>
    <row r="27" spans="1:12" x14ac:dyDescent="0.3">
      <c r="A27" s="1">
        <v>25</v>
      </c>
      <c r="B27" t="s">
        <v>14</v>
      </c>
      <c r="C27">
        <v>1458</v>
      </c>
      <c r="D27">
        <v>9.5</v>
      </c>
      <c r="E27">
        <v>3.6</v>
      </c>
      <c r="F27">
        <v>1.2</v>
      </c>
      <c r="G27">
        <v>0.313</v>
      </c>
      <c r="H27">
        <v>0.73</v>
      </c>
      <c r="I27">
        <v>4.1399999999999997</v>
      </c>
      <c r="J27">
        <v>4.16</v>
      </c>
      <c r="K27">
        <v>16.2</v>
      </c>
      <c r="L27">
        <v>746.92183297992324</v>
      </c>
    </row>
    <row r="28" spans="1:12" x14ac:dyDescent="0.3">
      <c r="A28" s="1">
        <v>26</v>
      </c>
      <c r="B28" t="s">
        <v>30</v>
      </c>
      <c r="C28">
        <v>1458</v>
      </c>
      <c r="D28">
        <v>8.6</v>
      </c>
      <c r="E28">
        <v>4</v>
      </c>
      <c r="F28">
        <v>1.3</v>
      </c>
      <c r="G28">
        <v>0.31</v>
      </c>
      <c r="H28">
        <v>0.71299999999999997</v>
      </c>
      <c r="I28">
        <v>4.62</v>
      </c>
      <c r="J28">
        <v>4.6500000000000004</v>
      </c>
      <c r="K28">
        <v>9.1999999999999993</v>
      </c>
      <c r="L28">
        <v>820.77511171730862</v>
      </c>
    </row>
    <row r="29" spans="1:12" x14ac:dyDescent="0.3">
      <c r="A29" s="1">
        <v>27</v>
      </c>
      <c r="B29" t="s">
        <v>26</v>
      </c>
      <c r="C29">
        <v>1458</v>
      </c>
      <c r="D29">
        <v>10.199999999999999</v>
      </c>
      <c r="E29">
        <v>3.2</v>
      </c>
      <c r="F29">
        <v>1.1000000000000001</v>
      </c>
      <c r="G29">
        <v>0.30499999999999999</v>
      </c>
      <c r="H29">
        <v>0.745</v>
      </c>
      <c r="I29">
        <v>3.7</v>
      </c>
      <c r="J29">
        <v>3.79</v>
      </c>
      <c r="K29">
        <v>21.8</v>
      </c>
      <c r="L29">
        <v>667.82064533187349</v>
      </c>
    </row>
    <row r="30" spans="1:12" x14ac:dyDescent="0.3">
      <c r="A30" s="1">
        <v>28</v>
      </c>
      <c r="B30" t="s">
        <v>24</v>
      </c>
      <c r="C30">
        <v>1458</v>
      </c>
      <c r="D30">
        <v>8.8000000000000007</v>
      </c>
      <c r="E30">
        <v>3.2</v>
      </c>
      <c r="F30">
        <v>1.5</v>
      </c>
      <c r="G30">
        <v>0.30399999999999999</v>
      </c>
      <c r="H30">
        <v>0.72199999999999998</v>
      </c>
      <c r="I30">
        <v>4.45</v>
      </c>
      <c r="J30">
        <v>4.55</v>
      </c>
      <c r="K30">
        <v>13.9</v>
      </c>
      <c r="L30">
        <v>798.42963831850375</v>
      </c>
    </row>
    <row r="31" spans="1:12" x14ac:dyDescent="0.3">
      <c r="A31" s="1">
        <v>29</v>
      </c>
      <c r="B31" t="s">
        <v>28</v>
      </c>
      <c r="C31">
        <v>1458</v>
      </c>
      <c r="D31">
        <v>9.6999999999999993</v>
      </c>
      <c r="E31">
        <v>3.8</v>
      </c>
      <c r="F31">
        <v>1.4</v>
      </c>
      <c r="G31">
        <v>0.31</v>
      </c>
      <c r="H31">
        <v>0.72799999999999998</v>
      </c>
      <c r="I31">
        <v>4.3899999999999997</v>
      </c>
      <c r="J31">
        <v>4.43</v>
      </c>
      <c r="K31">
        <v>15.7</v>
      </c>
      <c r="L31">
        <v>781.9035866580341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Projections</vt:lpstr>
      <vt:lpstr>BATTING</vt:lpstr>
      <vt:lpstr>PITCHING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bensa</cp:lastModifiedBy>
  <dcterms:created xsi:type="dcterms:W3CDTF">2021-03-17T16:58:15Z</dcterms:created>
  <dcterms:modified xsi:type="dcterms:W3CDTF">2021-04-17T18:46:02Z</dcterms:modified>
</cp:coreProperties>
</file>