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ensa\Documents\GitHub\MLB_Win_Projections\Results\"/>
    </mc:Choice>
  </mc:AlternateContent>
  <xr:revisionPtr revIDLastSave="0" documentId="13_ncr:1_{F36D382C-212B-4610-9558-68307E04746D}" xr6:coauthVersionLast="47" xr6:coauthVersionMax="47" xr10:uidLastSave="{00000000-0000-0000-0000-000000000000}"/>
  <bookViews>
    <workbookView xWindow="52680" yWindow="-120" windowWidth="24240" windowHeight="13140" activeTab="2" xr2:uid="{00000000-000D-0000-FFFF-FFFF00000000}"/>
  </bookViews>
  <sheets>
    <sheet name="BATTING" sheetId="1" r:id="rId1"/>
    <sheet name="PITCHING" sheetId="2" r:id="rId2"/>
    <sheet name="LINEAR PROJE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16" i="3"/>
  <c r="D28" i="3"/>
  <c r="D13" i="3"/>
  <c r="D5" i="3"/>
  <c r="D24" i="3"/>
  <c r="D25" i="3"/>
  <c r="E25" i="3" s="1"/>
  <c r="D12" i="3"/>
  <c r="D14" i="3"/>
  <c r="D8" i="3"/>
  <c r="D29" i="3"/>
  <c r="D18" i="3"/>
  <c r="D9" i="3"/>
  <c r="D21" i="3"/>
  <c r="D15" i="3"/>
  <c r="E15" i="3" s="1"/>
  <c r="D19" i="3"/>
  <c r="D10" i="3"/>
  <c r="E10" i="3" s="1"/>
  <c r="D6" i="3"/>
  <c r="D23" i="3"/>
  <c r="D30" i="3"/>
  <c r="D31" i="3"/>
  <c r="D11" i="3"/>
  <c r="D22" i="3"/>
  <c r="E22" i="3" s="1"/>
  <c r="D17" i="3"/>
  <c r="D27" i="3"/>
  <c r="D32" i="3"/>
  <c r="D20" i="3"/>
  <c r="D26" i="3"/>
  <c r="D7" i="3"/>
  <c r="F23" i="3" l="1"/>
  <c r="G23" i="3" s="1"/>
  <c r="E23" i="3"/>
  <c r="F32" i="3"/>
  <c r="G32" i="3" s="1"/>
  <c r="E32" i="3"/>
  <c r="F16" i="3"/>
  <c r="G16" i="3" s="1"/>
  <c r="E16" i="3"/>
  <c r="F27" i="3"/>
  <c r="G27" i="3" s="1"/>
  <c r="E27" i="3"/>
  <c r="F14" i="3"/>
  <c r="G14" i="3" s="1"/>
  <c r="E14" i="3"/>
  <c r="F4" i="3"/>
  <c r="G4" i="3" s="1"/>
  <c r="E4" i="3"/>
  <c r="F20" i="3"/>
  <c r="G20" i="3" s="1"/>
  <c r="E20" i="3"/>
  <c r="F6" i="3"/>
  <c r="G6" i="3" s="1"/>
  <c r="E6" i="3"/>
  <c r="F8" i="3"/>
  <c r="G8" i="3" s="1"/>
  <c r="E8" i="3"/>
  <c r="F17" i="3"/>
  <c r="G17" i="3" s="1"/>
  <c r="E17" i="3"/>
  <c r="F19" i="3"/>
  <c r="G19" i="3" s="1"/>
  <c r="E19" i="3"/>
  <c r="F12" i="3"/>
  <c r="G12" i="3" s="1"/>
  <c r="E12" i="3"/>
  <c r="F3" i="3"/>
  <c r="G3" i="3" s="1"/>
  <c r="E3" i="3"/>
  <c r="F22" i="3"/>
  <c r="G22" i="3" s="1"/>
  <c r="F29" i="3"/>
  <c r="G29" i="3" s="1"/>
  <c r="E29" i="3"/>
  <c r="F11" i="3"/>
  <c r="G11" i="3" s="1"/>
  <c r="E11" i="3"/>
  <c r="F21" i="3"/>
  <c r="G21" i="3" s="1"/>
  <c r="E21" i="3"/>
  <c r="F24" i="3"/>
  <c r="G24" i="3" s="1"/>
  <c r="E24" i="3"/>
  <c r="F10" i="3"/>
  <c r="G10" i="3" s="1"/>
  <c r="F7" i="3"/>
  <c r="G7" i="3" s="1"/>
  <c r="E7" i="3"/>
  <c r="F31" i="3"/>
  <c r="G31" i="3" s="1"/>
  <c r="E31" i="3"/>
  <c r="F9" i="3"/>
  <c r="G9" i="3" s="1"/>
  <c r="E9" i="3"/>
  <c r="F5" i="3"/>
  <c r="G5" i="3" s="1"/>
  <c r="E5" i="3"/>
  <c r="F15" i="3"/>
  <c r="G15" i="3" s="1"/>
  <c r="F28" i="3"/>
  <c r="G28" i="3" s="1"/>
  <c r="E28" i="3"/>
  <c r="F26" i="3"/>
  <c r="G26" i="3" s="1"/>
  <c r="E26" i="3"/>
  <c r="F30" i="3"/>
  <c r="G30" i="3" s="1"/>
  <c r="E30" i="3"/>
  <c r="F18" i="3"/>
  <c r="G18" i="3" s="1"/>
  <c r="E18" i="3"/>
  <c r="F13" i="3"/>
  <c r="G13" i="3" s="1"/>
  <c r="E13" i="3"/>
  <c r="F25" i="3"/>
  <c r="G25" i="3" s="1"/>
</calcChain>
</file>

<file path=xl/sharedStrings.xml><?xml version="1.0" encoding="utf-8"?>
<sst xmlns="http://schemas.openxmlformats.org/spreadsheetml/2006/main" count="115" uniqueCount="52">
  <si>
    <t>Team</t>
  </si>
  <si>
    <t>PA</t>
  </si>
  <si>
    <t>AVG</t>
  </si>
  <si>
    <t>OBP</t>
  </si>
  <si>
    <t>SLG</t>
  </si>
  <si>
    <t>wOBA</t>
  </si>
  <si>
    <t>WAR</t>
  </si>
  <si>
    <t>RS</t>
  </si>
  <si>
    <t>HOU</t>
  </si>
  <si>
    <t>LAD</t>
  </si>
  <si>
    <t>NYY</t>
  </si>
  <si>
    <t>MIN</t>
  </si>
  <si>
    <t>OAK</t>
  </si>
  <si>
    <t>BOS</t>
  </si>
  <si>
    <t>ATL</t>
  </si>
  <si>
    <t>WSN</t>
  </si>
  <si>
    <t>CHC</t>
  </si>
  <si>
    <t>MIL</t>
  </si>
  <si>
    <t>TBR</t>
  </si>
  <si>
    <t>NYM</t>
  </si>
  <si>
    <t>ARI</t>
  </si>
  <si>
    <t>STL</t>
  </si>
  <si>
    <t>PHI</t>
  </si>
  <si>
    <t>CLE</t>
  </si>
  <si>
    <t>LAA</t>
  </si>
  <si>
    <t>SEA</t>
  </si>
  <si>
    <t>SDP</t>
  </si>
  <si>
    <t>TOR</t>
  </si>
  <si>
    <t>CIN</t>
  </si>
  <si>
    <t>COL</t>
  </si>
  <si>
    <t>PIT</t>
  </si>
  <si>
    <t>CHW</t>
  </si>
  <si>
    <t>TEX</t>
  </si>
  <si>
    <t>SFG</t>
  </si>
  <si>
    <t>KCR</t>
  </si>
  <si>
    <t>BAL</t>
  </si>
  <si>
    <t>MIA</t>
  </si>
  <si>
    <t>DET</t>
  </si>
  <si>
    <t>IP</t>
  </si>
  <si>
    <t>K/9</t>
  </si>
  <si>
    <t>BB/9</t>
  </si>
  <si>
    <t>HR/9</t>
  </si>
  <si>
    <t>BABIP</t>
  </si>
  <si>
    <t>LOB%</t>
  </si>
  <si>
    <t>ERA</t>
  </si>
  <si>
    <t>FIP</t>
  </si>
  <si>
    <t>RA</t>
  </si>
  <si>
    <t>W</t>
  </si>
  <si>
    <t>L</t>
  </si>
  <si>
    <t>Pythag</t>
  </si>
  <si>
    <t>Runs Allow</t>
  </si>
  <si>
    <t>Runs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</si>
</sst>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/>
    <xf numFmtId="1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I1" sqref="I1:I1048576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6240</v>
      </c>
      <c r="D2">
        <v>0.26100000000000001</v>
      </c>
      <c r="E2">
        <v>0.33200000000000002</v>
      </c>
      <c r="F2">
        <v>0.45</v>
      </c>
      <c r="G2">
        <v>0.33500000000000002</v>
      </c>
      <c r="H2">
        <v>30.9</v>
      </c>
      <c r="I2">
        <v>829.54377032371985</v>
      </c>
    </row>
    <row r="3" spans="1:9" x14ac:dyDescent="0.3">
      <c r="A3" s="1">
        <v>1</v>
      </c>
      <c r="B3" t="s">
        <v>9</v>
      </c>
      <c r="C3">
        <v>6240</v>
      </c>
      <c r="D3">
        <v>0.26200000000000001</v>
      </c>
      <c r="E3">
        <v>0.34499999999999997</v>
      </c>
      <c r="F3">
        <v>0.46800000000000003</v>
      </c>
      <c r="G3">
        <v>0.34699999999999998</v>
      </c>
      <c r="H3">
        <v>35.4</v>
      </c>
      <c r="I3">
        <v>891.50451911482583</v>
      </c>
    </row>
    <row r="4" spans="1:9" x14ac:dyDescent="0.3">
      <c r="A4" s="1">
        <v>2</v>
      </c>
      <c r="B4" t="s">
        <v>10</v>
      </c>
      <c r="C4">
        <v>6240</v>
      </c>
      <c r="D4">
        <v>0.249</v>
      </c>
      <c r="E4">
        <v>0.33700000000000002</v>
      </c>
      <c r="F4">
        <v>0.44700000000000001</v>
      </c>
      <c r="G4">
        <v>0.33800000000000002</v>
      </c>
      <c r="H4">
        <v>32.299999999999997</v>
      </c>
      <c r="I4">
        <v>840.55356629133644</v>
      </c>
    </row>
    <row r="5" spans="1:9" x14ac:dyDescent="0.3">
      <c r="A5" s="1">
        <v>3</v>
      </c>
      <c r="B5" t="s">
        <v>11</v>
      </c>
      <c r="C5">
        <v>6240</v>
      </c>
      <c r="D5">
        <v>0.255</v>
      </c>
      <c r="E5">
        <v>0.32500000000000001</v>
      </c>
      <c r="F5">
        <v>0.45400000000000001</v>
      </c>
      <c r="G5">
        <v>0.33300000000000002</v>
      </c>
      <c r="H5">
        <v>27.5</v>
      </c>
      <c r="I5">
        <v>823.06373588043357</v>
      </c>
    </row>
    <row r="6" spans="1:9" x14ac:dyDescent="0.3">
      <c r="A6" s="1">
        <v>4</v>
      </c>
      <c r="B6" t="s">
        <v>12</v>
      </c>
      <c r="C6">
        <v>6240</v>
      </c>
      <c r="D6">
        <v>0.23499999999999999</v>
      </c>
      <c r="E6">
        <v>0.30399999999999999</v>
      </c>
      <c r="F6">
        <v>0.40100000000000002</v>
      </c>
      <c r="G6">
        <v>0.30499999999999999</v>
      </c>
      <c r="H6">
        <v>16.8</v>
      </c>
      <c r="I6">
        <v>687.07827530670374</v>
      </c>
    </row>
    <row r="7" spans="1:9" x14ac:dyDescent="0.3">
      <c r="A7" s="1">
        <v>5</v>
      </c>
      <c r="B7" t="s">
        <v>13</v>
      </c>
      <c r="C7">
        <v>6240</v>
      </c>
      <c r="D7">
        <v>0.26100000000000001</v>
      </c>
      <c r="E7">
        <v>0.33100000000000002</v>
      </c>
      <c r="F7">
        <v>0.45800000000000002</v>
      </c>
      <c r="G7">
        <v>0.33700000000000002</v>
      </c>
      <c r="H7">
        <v>27.5</v>
      </c>
      <c r="I7">
        <v>838.49380219504519</v>
      </c>
    </row>
    <row r="8" spans="1:9" x14ac:dyDescent="0.3">
      <c r="A8" s="1">
        <v>6</v>
      </c>
      <c r="B8" t="s">
        <v>14</v>
      </c>
      <c r="C8">
        <v>6240</v>
      </c>
      <c r="D8">
        <v>0.25900000000000001</v>
      </c>
      <c r="E8">
        <v>0.33100000000000002</v>
      </c>
      <c r="F8">
        <v>0.47699999999999998</v>
      </c>
      <c r="G8">
        <v>0.34300000000000003</v>
      </c>
      <c r="H8">
        <v>29.9</v>
      </c>
      <c r="I8">
        <v>876.95843818181152</v>
      </c>
    </row>
    <row r="9" spans="1:9" x14ac:dyDescent="0.3">
      <c r="A9" s="1">
        <v>7</v>
      </c>
      <c r="B9" t="s">
        <v>15</v>
      </c>
      <c r="C9">
        <v>6240</v>
      </c>
      <c r="D9">
        <v>0.25800000000000001</v>
      </c>
      <c r="E9">
        <v>0.33600000000000002</v>
      </c>
      <c r="F9">
        <v>0.437</v>
      </c>
      <c r="G9">
        <v>0.33200000000000002</v>
      </c>
      <c r="H9">
        <v>20.2</v>
      </c>
      <c r="I9">
        <v>804.06559974030279</v>
      </c>
    </row>
    <row r="10" spans="1:9" x14ac:dyDescent="0.3">
      <c r="A10" s="1">
        <v>8</v>
      </c>
      <c r="B10" t="s">
        <v>16</v>
      </c>
      <c r="C10">
        <v>6240</v>
      </c>
      <c r="D10">
        <v>0.254</v>
      </c>
      <c r="E10">
        <v>0.32700000000000001</v>
      </c>
      <c r="F10">
        <v>0.42899999999999999</v>
      </c>
      <c r="G10">
        <v>0.32600000000000001</v>
      </c>
      <c r="H10">
        <v>20</v>
      </c>
      <c r="I10">
        <v>773.58196608242019</v>
      </c>
    </row>
    <row r="11" spans="1:9" x14ac:dyDescent="0.3">
      <c r="A11" s="1">
        <v>9</v>
      </c>
      <c r="B11" t="s">
        <v>17</v>
      </c>
      <c r="C11">
        <v>6240</v>
      </c>
      <c r="D11">
        <v>0.249</v>
      </c>
      <c r="E11">
        <v>0.32900000000000001</v>
      </c>
      <c r="F11">
        <v>0.43099999999999999</v>
      </c>
      <c r="G11">
        <v>0.32800000000000001</v>
      </c>
      <c r="H11">
        <v>21.4</v>
      </c>
      <c r="I11">
        <v>785.07137238715086</v>
      </c>
    </row>
    <row r="12" spans="1:9" x14ac:dyDescent="0.3">
      <c r="A12" s="1">
        <v>10</v>
      </c>
      <c r="B12" t="s">
        <v>18</v>
      </c>
      <c r="C12">
        <v>6240</v>
      </c>
      <c r="D12">
        <v>0.247</v>
      </c>
      <c r="E12">
        <v>0.32400000000000001</v>
      </c>
      <c r="F12">
        <v>0.42899999999999999</v>
      </c>
      <c r="G12">
        <v>0.32400000000000001</v>
      </c>
      <c r="H12">
        <v>29.3</v>
      </c>
      <c r="I12">
        <v>782.74544645476408</v>
      </c>
    </row>
    <row r="13" spans="1:9" x14ac:dyDescent="0.3">
      <c r="A13" s="1">
        <v>11</v>
      </c>
      <c r="B13" t="s">
        <v>19</v>
      </c>
      <c r="C13">
        <v>6240</v>
      </c>
      <c r="D13">
        <v>0.254</v>
      </c>
      <c r="E13">
        <v>0.33100000000000002</v>
      </c>
      <c r="F13">
        <v>0.434</v>
      </c>
      <c r="G13">
        <v>0.32900000000000001</v>
      </c>
      <c r="H13">
        <v>26.9</v>
      </c>
      <c r="I13">
        <v>798.46985166104787</v>
      </c>
    </row>
    <row r="14" spans="1:9" x14ac:dyDescent="0.3">
      <c r="A14" s="1">
        <v>12</v>
      </c>
      <c r="B14" t="s">
        <v>20</v>
      </c>
      <c r="C14">
        <v>6240</v>
      </c>
      <c r="D14">
        <v>0.251</v>
      </c>
      <c r="E14">
        <v>0.32500000000000001</v>
      </c>
      <c r="F14">
        <v>0.41799999999999998</v>
      </c>
      <c r="G14">
        <v>0.32100000000000001</v>
      </c>
      <c r="H14">
        <v>17.5</v>
      </c>
      <c r="I14">
        <v>749.19075373856708</v>
      </c>
    </row>
    <row r="15" spans="1:9" x14ac:dyDescent="0.3">
      <c r="A15" s="1">
        <v>13</v>
      </c>
      <c r="B15" t="s">
        <v>21</v>
      </c>
      <c r="C15">
        <v>6240</v>
      </c>
      <c r="D15">
        <v>0.255</v>
      </c>
      <c r="E15">
        <v>0.32200000000000001</v>
      </c>
      <c r="F15">
        <v>0.437</v>
      </c>
      <c r="G15">
        <v>0.32500000000000001</v>
      </c>
      <c r="H15">
        <v>26.9</v>
      </c>
      <c r="I15">
        <v>786.8145898113894</v>
      </c>
    </row>
    <row r="16" spans="1:9" x14ac:dyDescent="0.3">
      <c r="A16" s="1">
        <v>14</v>
      </c>
      <c r="B16" t="s">
        <v>22</v>
      </c>
      <c r="C16">
        <v>6240</v>
      </c>
      <c r="D16">
        <v>0.25600000000000001</v>
      </c>
      <c r="E16">
        <v>0.33400000000000002</v>
      </c>
      <c r="F16">
        <v>0.45300000000000001</v>
      </c>
      <c r="G16">
        <v>0.33700000000000002</v>
      </c>
      <c r="H16">
        <v>25.7</v>
      </c>
      <c r="I16">
        <v>835.82430629158262</v>
      </c>
    </row>
    <row r="17" spans="1:9" x14ac:dyDescent="0.3">
      <c r="A17" s="1">
        <v>15</v>
      </c>
      <c r="B17" t="s">
        <v>23</v>
      </c>
      <c r="C17">
        <v>6240</v>
      </c>
      <c r="D17">
        <v>0.251</v>
      </c>
      <c r="E17">
        <v>0.318</v>
      </c>
      <c r="F17">
        <v>0.42799999999999999</v>
      </c>
      <c r="G17">
        <v>0.32100000000000001</v>
      </c>
      <c r="H17">
        <v>24.1</v>
      </c>
      <c r="I17">
        <v>761.22810223384749</v>
      </c>
    </row>
    <row r="18" spans="1:9" x14ac:dyDescent="0.3">
      <c r="A18" s="1">
        <v>16</v>
      </c>
      <c r="B18" t="s">
        <v>24</v>
      </c>
      <c r="C18">
        <v>6240</v>
      </c>
      <c r="D18">
        <v>0.253</v>
      </c>
      <c r="E18">
        <v>0.33400000000000002</v>
      </c>
      <c r="F18">
        <v>0.443</v>
      </c>
      <c r="G18">
        <v>0.33300000000000002</v>
      </c>
      <c r="H18">
        <v>27.7</v>
      </c>
      <c r="I18">
        <v>822.3334268610688</v>
      </c>
    </row>
    <row r="19" spans="1:9" x14ac:dyDescent="0.3">
      <c r="A19" s="1">
        <v>17</v>
      </c>
      <c r="B19" t="s">
        <v>25</v>
      </c>
      <c r="C19">
        <v>6240</v>
      </c>
      <c r="D19">
        <v>0.248</v>
      </c>
      <c r="E19">
        <v>0.32200000000000001</v>
      </c>
      <c r="F19">
        <v>0.42299999999999999</v>
      </c>
      <c r="G19">
        <v>0.32200000000000001</v>
      </c>
      <c r="H19">
        <v>25.3</v>
      </c>
      <c r="I19">
        <v>762.15529970303919</v>
      </c>
    </row>
    <row r="20" spans="1:9" x14ac:dyDescent="0.3">
      <c r="A20" s="1">
        <v>18</v>
      </c>
      <c r="B20" t="s">
        <v>26</v>
      </c>
      <c r="C20">
        <v>6240</v>
      </c>
      <c r="D20">
        <v>0.255</v>
      </c>
      <c r="E20">
        <v>0.33100000000000002</v>
      </c>
      <c r="F20">
        <v>0.435</v>
      </c>
      <c r="G20">
        <v>0.32900000000000001</v>
      </c>
      <c r="H20">
        <v>25.3</v>
      </c>
      <c r="I20">
        <v>798.24458879230792</v>
      </c>
    </row>
    <row r="21" spans="1:9" x14ac:dyDescent="0.3">
      <c r="A21" s="1">
        <v>19</v>
      </c>
      <c r="B21" t="s">
        <v>27</v>
      </c>
      <c r="C21">
        <v>6240</v>
      </c>
      <c r="D21">
        <v>0.26100000000000001</v>
      </c>
      <c r="E21">
        <v>0.33300000000000002</v>
      </c>
      <c r="F21">
        <v>0.47</v>
      </c>
      <c r="G21">
        <v>0.34300000000000003</v>
      </c>
      <c r="H21">
        <v>30.6</v>
      </c>
      <c r="I21">
        <v>866.44004852117655</v>
      </c>
    </row>
    <row r="22" spans="1:9" x14ac:dyDescent="0.3">
      <c r="A22" s="1">
        <v>20</v>
      </c>
      <c r="B22" t="s">
        <v>28</v>
      </c>
      <c r="C22">
        <v>6240</v>
      </c>
      <c r="D22">
        <v>0.252</v>
      </c>
      <c r="E22">
        <v>0.33</v>
      </c>
      <c r="F22">
        <v>0.434</v>
      </c>
      <c r="G22">
        <v>0.32900000000000001</v>
      </c>
      <c r="H22">
        <v>17.100000000000001</v>
      </c>
      <c r="I22">
        <v>786.35988881895832</v>
      </c>
    </row>
    <row r="23" spans="1:9" x14ac:dyDescent="0.3">
      <c r="A23" s="1">
        <v>21</v>
      </c>
      <c r="B23" t="s">
        <v>29</v>
      </c>
      <c r="C23">
        <v>6240</v>
      </c>
      <c r="D23">
        <v>0.26300000000000001</v>
      </c>
      <c r="E23">
        <v>0.32900000000000001</v>
      </c>
      <c r="F23">
        <v>0.45400000000000001</v>
      </c>
      <c r="G23">
        <v>0.33500000000000002</v>
      </c>
      <c r="H23">
        <v>14.1</v>
      </c>
      <c r="I23">
        <v>811.13594998145209</v>
      </c>
    </row>
    <row r="24" spans="1:9" x14ac:dyDescent="0.3">
      <c r="A24" s="1">
        <v>22</v>
      </c>
      <c r="B24" t="s">
        <v>30</v>
      </c>
      <c r="C24">
        <v>6240</v>
      </c>
      <c r="D24">
        <v>0.245</v>
      </c>
      <c r="E24">
        <v>0.32200000000000001</v>
      </c>
      <c r="F24">
        <v>0.40899999999999997</v>
      </c>
      <c r="G24">
        <v>0.316</v>
      </c>
      <c r="H24">
        <v>17.600000000000001</v>
      </c>
      <c r="I24">
        <v>731.29432294540652</v>
      </c>
    </row>
    <row r="25" spans="1:9" x14ac:dyDescent="0.3">
      <c r="A25" s="1">
        <v>23</v>
      </c>
      <c r="B25" t="s">
        <v>31</v>
      </c>
      <c r="C25">
        <v>6240</v>
      </c>
      <c r="D25">
        <v>0.26100000000000001</v>
      </c>
      <c r="E25">
        <v>0.32700000000000001</v>
      </c>
      <c r="F25">
        <v>0.45200000000000001</v>
      </c>
      <c r="G25">
        <v>0.33400000000000002</v>
      </c>
      <c r="H25">
        <v>28</v>
      </c>
      <c r="I25">
        <v>819.70383512412582</v>
      </c>
    </row>
    <row r="26" spans="1:9" x14ac:dyDescent="0.3">
      <c r="A26" s="1">
        <v>24</v>
      </c>
      <c r="B26" t="s">
        <v>32</v>
      </c>
      <c r="C26">
        <v>6240</v>
      </c>
      <c r="D26">
        <v>0.25</v>
      </c>
      <c r="E26">
        <v>0.32300000000000001</v>
      </c>
      <c r="F26">
        <v>0.437</v>
      </c>
      <c r="G26">
        <v>0.32700000000000001</v>
      </c>
      <c r="H26">
        <v>25.5</v>
      </c>
      <c r="I26">
        <v>788.57576342450352</v>
      </c>
    </row>
    <row r="27" spans="1:9" x14ac:dyDescent="0.3">
      <c r="A27" s="1">
        <v>25</v>
      </c>
      <c r="B27" t="s">
        <v>33</v>
      </c>
      <c r="C27">
        <v>6240</v>
      </c>
      <c r="D27">
        <v>0.247</v>
      </c>
      <c r="E27">
        <v>0.32300000000000001</v>
      </c>
      <c r="F27">
        <v>0.42299999999999999</v>
      </c>
      <c r="G27">
        <v>0.32100000000000001</v>
      </c>
      <c r="H27">
        <v>19.899999999999999</v>
      </c>
      <c r="I27">
        <v>760.04853811532689</v>
      </c>
    </row>
    <row r="28" spans="1:9" x14ac:dyDescent="0.3">
      <c r="A28" s="1">
        <v>26</v>
      </c>
      <c r="B28" t="s">
        <v>34</v>
      </c>
      <c r="C28">
        <v>6240</v>
      </c>
      <c r="D28">
        <v>0.255</v>
      </c>
      <c r="E28">
        <v>0.316</v>
      </c>
      <c r="F28">
        <v>0.42499999999999999</v>
      </c>
      <c r="G28">
        <v>0.31900000000000001</v>
      </c>
      <c r="H28">
        <v>21</v>
      </c>
      <c r="I28">
        <v>746.29663509314014</v>
      </c>
    </row>
    <row r="29" spans="1:9" x14ac:dyDescent="0.3">
      <c r="A29" s="1">
        <v>27</v>
      </c>
      <c r="B29" t="s">
        <v>35</v>
      </c>
      <c r="C29">
        <v>6240</v>
      </c>
      <c r="D29">
        <v>0.246</v>
      </c>
      <c r="E29">
        <v>0.309</v>
      </c>
      <c r="F29">
        <v>0.42899999999999999</v>
      </c>
      <c r="G29">
        <v>0.317</v>
      </c>
      <c r="H29">
        <v>17.600000000000001</v>
      </c>
      <c r="I29">
        <v>741.53543144872833</v>
      </c>
    </row>
    <row r="30" spans="1:9" x14ac:dyDescent="0.3">
      <c r="A30" s="1">
        <v>28</v>
      </c>
      <c r="B30" t="s">
        <v>36</v>
      </c>
      <c r="C30">
        <v>6240</v>
      </c>
      <c r="D30">
        <v>0.251</v>
      </c>
      <c r="E30">
        <v>0.32100000000000001</v>
      </c>
      <c r="F30">
        <v>0.42099999999999999</v>
      </c>
      <c r="G30">
        <v>0.32</v>
      </c>
      <c r="H30">
        <v>21.8</v>
      </c>
      <c r="I30">
        <v>751.84303909764617</v>
      </c>
    </row>
    <row r="31" spans="1:9" x14ac:dyDescent="0.3">
      <c r="A31" s="1">
        <v>29</v>
      </c>
      <c r="B31" t="s">
        <v>37</v>
      </c>
      <c r="C31">
        <v>6240</v>
      </c>
      <c r="D31">
        <v>0.249</v>
      </c>
      <c r="E31">
        <v>0.317</v>
      </c>
      <c r="F31">
        <v>0.42299999999999999</v>
      </c>
      <c r="G31">
        <v>0.31900000000000001</v>
      </c>
      <c r="H31">
        <v>19.8</v>
      </c>
      <c r="I31">
        <v>746.51418023804104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L1" sqref="L1"/>
    </sheetView>
  </sheetViews>
  <sheetFormatPr defaultRowHeight="14.4" x14ac:dyDescent="0.3"/>
  <sheetData>
    <row r="1" spans="1:12" x14ac:dyDescent="0.3">
      <c r="B1" s="1" t="s">
        <v>0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6</v>
      </c>
      <c r="L1" s="1" t="s">
        <v>46</v>
      </c>
    </row>
    <row r="2" spans="1:12" x14ac:dyDescent="0.3">
      <c r="A2" s="1">
        <v>0</v>
      </c>
      <c r="B2" t="s">
        <v>15</v>
      </c>
      <c r="C2">
        <v>1458</v>
      </c>
      <c r="D2">
        <v>8.3000000000000007</v>
      </c>
      <c r="E2">
        <v>3.4</v>
      </c>
      <c r="F2">
        <v>1.5</v>
      </c>
      <c r="G2">
        <v>0.29699999999999999</v>
      </c>
      <c r="H2">
        <v>0.71499999999999997</v>
      </c>
      <c r="I2">
        <v>4.7699999999999996</v>
      </c>
      <c r="J2">
        <v>4.78</v>
      </c>
      <c r="K2">
        <v>8.5</v>
      </c>
      <c r="L2">
        <v>820.21204003677519</v>
      </c>
    </row>
    <row r="3" spans="1:12" x14ac:dyDescent="0.3">
      <c r="A3" s="1">
        <v>1</v>
      </c>
      <c r="B3" t="s">
        <v>19</v>
      </c>
      <c r="C3">
        <v>1458</v>
      </c>
      <c r="D3">
        <v>10</v>
      </c>
      <c r="E3">
        <v>3</v>
      </c>
      <c r="F3">
        <v>1.3</v>
      </c>
      <c r="G3">
        <v>0.28699999999999998</v>
      </c>
      <c r="H3">
        <v>0.748</v>
      </c>
      <c r="I3">
        <v>3.8</v>
      </c>
      <c r="J3">
        <v>3.91</v>
      </c>
      <c r="K3">
        <v>18.7</v>
      </c>
      <c r="L3">
        <v>663.5006128414982</v>
      </c>
    </row>
    <row r="4" spans="1:12" x14ac:dyDescent="0.3">
      <c r="A4" s="1">
        <v>2</v>
      </c>
      <c r="B4" t="s">
        <v>9</v>
      </c>
      <c r="C4">
        <v>1458</v>
      </c>
      <c r="D4">
        <v>9.8000000000000007</v>
      </c>
      <c r="E4">
        <v>2.8</v>
      </c>
      <c r="F4">
        <v>1.4</v>
      </c>
      <c r="G4">
        <v>0.28599999999999998</v>
      </c>
      <c r="H4">
        <v>0.752</v>
      </c>
      <c r="I4">
        <v>3.89</v>
      </c>
      <c r="J4">
        <v>4.05</v>
      </c>
      <c r="K4">
        <v>16.899999999999999</v>
      </c>
      <c r="L4">
        <v>672.90190972504524</v>
      </c>
    </row>
    <row r="5" spans="1:12" x14ac:dyDescent="0.3">
      <c r="A5" s="1">
        <v>3</v>
      </c>
      <c r="B5" t="s">
        <v>16</v>
      </c>
      <c r="C5">
        <v>1458</v>
      </c>
      <c r="D5">
        <v>8</v>
      </c>
      <c r="E5">
        <v>3.1</v>
      </c>
      <c r="F5">
        <v>1.4</v>
      </c>
      <c r="G5">
        <v>0.29799999999999999</v>
      </c>
      <c r="H5">
        <v>0.72</v>
      </c>
      <c r="I5">
        <v>4.4800000000000004</v>
      </c>
      <c r="J5">
        <v>4.5199999999999996</v>
      </c>
      <c r="K5">
        <v>9.6</v>
      </c>
      <c r="L5">
        <v>788.73398718808608</v>
      </c>
    </row>
    <row r="6" spans="1:12" x14ac:dyDescent="0.3">
      <c r="A6" s="1">
        <v>4</v>
      </c>
      <c r="B6" t="s">
        <v>13</v>
      </c>
      <c r="C6">
        <v>1458</v>
      </c>
      <c r="D6">
        <v>9.6</v>
      </c>
      <c r="E6">
        <v>3.3</v>
      </c>
      <c r="F6">
        <v>1.2</v>
      </c>
      <c r="G6">
        <v>0.30099999999999999</v>
      </c>
      <c r="H6">
        <v>0.72299999999999998</v>
      </c>
      <c r="I6">
        <v>4.18</v>
      </c>
      <c r="J6">
        <v>4.05</v>
      </c>
      <c r="K6">
        <v>15.9</v>
      </c>
      <c r="L6">
        <v>729.28023376258182</v>
      </c>
    </row>
    <row r="7" spans="1:12" x14ac:dyDescent="0.3">
      <c r="A7" s="1">
        <v>5</v>
      </c>
      <c r="B7" t="s">
        <v>10</v>
      </c>
      <c r="C7">
        <v>1458</v>
      </c>
      <c r="D7">
        <v>10.1</v>
      </c>
      <c r="E7">
        <v>3</v>
      </c>
      <c r="F7">
        <v>1.3</v>
      </c>
      <c r="G7">
        <v>0.28999999999999998</v>
      </c>
      <c r="H7">
        <v>0.751</v>
      </c>
      <c r="I7">
        <v>3.83</v>
      </c>
      <c r="J7">
        <v>3.91</v>
      </c>
      <c r="K7">
        <v>21.5</v>
      </c>
      <c r="L7">
        <v>661.83733224723164</v>
      </c>
    </row>
    <row r="8" spans="1:12" x14ac:dyDescent="0.3">
      <c r="A8" s="1">
        <v>6</v>
      </c>
      <c r="B8" t="s">
        <v>37</v>
      </c>
      <c r="C8">
        <v>1458</v>
      </c>
      <c r="D8">
        <v>8.3000000000000007</v>
      </c>
      <c r="E8">
        <v>3.3</v>
      </c>
      <c r="F8">
        <v>1.3</v>
      </c>
      <c r="G8">
        <v>0.29499999999999998</v>
      </c>
      <c r="H8">
        <v>0.72099999999999997</v>
      </c>
      <c r="I8">
        <v>4.3499999999999996</v>
      </c>
      <c r="J8">
        <v>4.3899999999999997</v>
      </c>
      <c r="K8">
        <v>12.8</v>
      </c>
      <c r="L8">
        <v>763.94865763774271</v>
      </c>
    </row>
    <row r="9" spans="1:12" x14ac:dyDescent="0.3">
      <c r="A9" s="1">
        <v>7</v>
      </c>
      <c r="B9" t="s">
        <v>23</v>
      </c>
      <c r="C9">
        <v>1458</v>
      </c>
      <c r="D9">
        <v>9.1999999999999993</v>
      </c>
      <c r="E9">
        <v>3.4</v>
      </c>
      <c r="F9">
        <v>1.4</v>
      </c>
      <c r="G9">
        <v>0.29299999999999998</v>
      </c>
      <c r="H9">
        <v>0.72899999999999998</v>
      </c>
      <c r="I9">
        <v>4.32</v>
      </c>
      <c r="J9">
        <v>4.3499999999999996</v>
      </c>
      <c r="K9">
        <v>11.8</v>
      </c>
      <c r="L9">
        <v>751.13453231568258</v>
      </c>
    </row>
    <row r="10" spans="1:12" x14ac:dyDescent="0.3">
      <c r="A10" s="1">
        <v>8</v>
      </c>
      <c r="B10" t="s">
        <v>8</v>
      </c>
      <c r="C10">
        <v>1458</v>
      </c>
      <c r="D10">
        <v>9.8000000000000007</v>
      </c>
      <c r="E10">
        <v>3.3</v>
      </c>
      <c r="F10">
        <v>1.3</v>
      </c>
      <c r="G10">
        <v>0.28499999999999998</v>
      </c>
      <c r="H10">
        <v>0.746</v>
      </c>
      <c r="I10">
        <v>3.92</v>
      </c>
      <c r="J10">
        <v>4.09</v>
      </c>
      <c r="K10">
        <v>17</v>
      </c>
      <c r="L10">
        <v>678.45534710503625</v>
      </c>
    </row>
    <row r="11" spans="1:12" x14ac:dyDescent="0.3">
      <c r="A11" s="1">
        <v>9</v>
      </c>
      <c r="B11" t="s">
        <v>31</v>
      </c>
      <c r="C11">
        <v>1458</v>
      </c>
      <c r="D11">
        <v>9.8000000000000007</v>
      </c>
      <c r="E11">
        <v>3.5</v>
      </c>
      <c r="F11">
        <v>1.3</v>
      </c>
      <c r="G11">
        <v>0.28999999999999998</v>
      </c>
      <c r="H11">
        <v>0.745</v>
      </c>
      <c r="I11">
        <v>4.03</v>
      </c>
      <c r="J11">
        <v>4.16</v>
      </c>
      <c r="K11">
        <v>19.100000000000001</v>
      </c>
      <c r="L11">
        <v>693.83383602690174</v>
      </c>
    </row>
    <row r="12" spans="1:12" x14ac:dyDescent="0.3">
      <c r="A12" s="1">
        <v>10</v>
      </c>
      <c r="B12" t="s">
        <v>27</v>
      </c>
      <c r="C12">
        <v>1458</v>
      </c>
      <c r="D12">
        <v>9.1999999999999993</v>
      </c>
      <c r="E12">
        <v>2.8</v>
      </c>
      <c r="F12">
        <v>1.3</v>
      </c>
      <c r="G12">
        <v>0.28999999999999998</v>
      </c>
      <c r="H12">
        <v>0.73699999999999999</v>
      </c>
      <c r="I12">
        <v>3.95</v>
      </c>
      <c r="J12">
        <v>4.04</v>
      </c>
      <c r="K12">
        <v>16.7</v>
      </c>
      <c r="L12">
        <v>696.71391631655183</v>
      </c>
    </row>
    <row r="13" spans="1:12" x14ac:dyDescent="0.3">
      <c r="A13" s="1">
        <v>11</v>
      </c>
      <c r="B13" t="s">
        <v>21</v>
      </c>
      <c r="C13">
        <v>1458</v>
      </c>
      <c r="D13">
        <v>7.9</v>
      </c>
      <c r="E13">
        <v>3.1</v>
      </c>
      <c r="F13">
        <v>1.2</v>
      </c>
      <c r="G13">
        <v>0.28699999999999998</v>
      </c>
      <c r="H13">
        <v>0.73</v>
      </c>
      <c r="I13">
        <v>4.1100000000000003</v>
      </c>
      <c r="J13">
        <v>4.3499999999999996</v>
      </c>
      <c r="K13">
        <v>10.3</v>
      </c>
      <c r="L13">
        <v>724.07059023135457</v>
      </c>
    </row>
    <row r="14" spans="1:12" x14ac:dyDescent="0.3">
      <c r="A14" s="1">
        <v>12</v>
      </c>
      <c r="B14" t="s">
        <v>35</v>
      </c>
      <c r="C14">
        <v>1458</v>
      </c>
      <c r="D14">
        <v>8.5</v>
      </c>
      <c r="E14">
        <v>3.6</v>
      </c>
      <c r="F14">
        <v>1.6</v>
      </c>
      <c r="G14">
        <v>0.29099999999999998</v>
      </c>
      <c r="H14">
        <v>0.72</v>
      </c>
      <c r="I14">
        <v>4.78</v>
      </c>
      <c r="J14">
        <v>4.8899999999999997</v>
      </c>
      <c r="K14">
        <v>10.1</v>
      </c>
      <c r="L14">
        <v>820.14655138105911</v>
      </c>
    </row>
    <row r="15" spans="1:12" x14ac:dyDescent="0.3">
      <c r="A15" s="1">
        <v>13</v>
      </c>
      <c r="B15" t="s">
        <v>36</v>
      </c>
      <c r="C15">
        <v>1458</v>
      </c>
      <c r="D15">
        <v>8.6999999999999993</v>
      </c>
      <c r="E15">
        <v>3.1</v>
      </c>
      <c r="F15">
        <v>1.1000000000000001</v>
      </c>
      <c r="G15">
        <v>0.29299999999999998</v>
      </c>
      <c r="H15">
        <v>0.73099999999999998</v>
      </c>
      <c r="I15">
        <v>3.98</v>
      </c>
      <c r="J15">
        <v>4.07</v>
      </c>
      <c r="K15">
        <v>13.8</v>
      </c>
      <c r="L15">
        <v>698.88609528934023</v>
      </c>
    </row>
    <row r="16" spans="1:12" x14ac:dyDescent="0.3">
      <c r="A16" s="1">
        <v>14</v>
      </c>
      <c r="B16" t="s">
        <v>25</v>
      </c>
      <c r="C16">
        <v>1458</v>
      </c>
      <c r="D16">
        <v>9.1</v>
      </c>
      <c r="E16">
        <v>3</v>
      </c>
      <c r="F16">
        <v>1.4</v>
      </c>
      <c r="G16">
        <v>0.28599999999999998</v>
      </c>
      <c r="H16">
        <v>0.73899999999999999</v>
      </c>
      <c r="I16">
        <v>4.1100000000000003</v>
      </c>
      <c r="J16">
        <v>4.2699999999999996</v>
      </c>
      <c r="K16">
        <v>12.7</v>
      </c>
      <c r="L16">
        <v>714.57755288887358</v>
      </c>
    </row>
    <row r="17" spans="1:12" x14ac:dyDescent="0.3">
      <c r="A17" s="1">
        <v>15</v>
      </c>
      <c r="B17" t="s">
        <v>33</v>
      </c>
      <c r="C17">
        <v>1458</v>
      </c>
      <c r="D17">
        <v>8.9</v>
      </c>
      <c r="E17">
        <v>2.9</v>
      </c>
      <c r="F17">
        <v>1.1000000000000001</v>
      </c>
      <c r="G17">
        <v>0.29799999999999999</v>
      </c>
      <c r="H17">
        <v>0.72899999999999998</v>
      </c>
      <c r="I17">
        <v>3.9</v>
      </c>
      <c r="J17">
        <v>3.87</v>
      </c>
      <c r="K17">
        <v>15.9</v>
      </c>
      <c r="L17">
        <v>695.978117839221</v>
      </c>
    </row>
    <row r="18" spans="1:12" x14ac:dyDescent="0.3">
      <c r="A18" s="1">
        <v>16</v>
      </c>
      <c r="B18" t="s">
        <v>22</v>
      </c>
      <c r="C18">
        <v>1458</v>
      </c>
      <c r="D18">
        <v>9.1999999999999993</v>
      </c>
      <c r="E18">
        <v>3.3</v>
      </c>
      <c r="F18">
        <v>1.2</v>
      </c>
      <c r="G18">
        <v>0.29299999999999998</v>
      </c>
      <c r="H18">
        <v>0.73599999999999999</v>
      </c>
      <c r="I18">
        <v>4</v>
      </c>
      <c r="J18">
        <v>4.08</v>
      </c>
      <c r="K18">
        <v>18</v>
      </c>
      <c r="L18">
        <v>700.65918194232529</v>
      </c>
    </row>
    <row r="19" spans="1:12" x14ac:dyDescent="0.3">
      <c r="A19" s="1">
        <v>17</v>
      </c>
      <c r="B19" t="s">
        <v>12</v>
      </c>
      <c r="C19">
        <v>1458</v>
      </c>
      <c r="D19">
        <v>8.3000000000000007</v>
      </c>
      <c r="E19">
        <v>3</v>
      </c>
      <c r="F19">
        <v>1.3</v>
      </c>
      <c r="G19">
        <v>0.29099999999999998</v>
      </c>
      <c r="H19">
        <v>0.72799999999999998</v>
      </c>
      <c r="I19">
        <v>4.1900000000000004</v>
      </c>
      <c r="J19">
        <v>4.32</v>
      </c>
      <c r="K19">
        <v>10.8</v>
      </c>
      <c r="L19">
        <v>738.80756710890932</v>
      </c>
    </row>
    <row r="20" spans="1:12" x14ac:dyDescent="0.3">
      <c r="A20" s="1">
        <v>18</v>
      </c>
      <c r="B20" t="s">
        <v>29</v>
      </c>
      <c r="C20">
        <v>1458</v>
      </c>
      <c r="D20">
        <v>7.9</v>
      </c>
      <c r="E20">
        <v>3.5</v>
      </c>
      <c r="F20">
        <v>1.5</v>
      </c>
      <c r="G20">
        <v>0.313</v>
      </c>
      <c r="H20">
        <v>0.69299999999999995</v>
      </c>
      <c r="I20">
        <v>5.17</v>
      </c>
      <c r="J20">
        <v>4.82</v>
      </c>
      <c r="K20">
        <v>8.9</v>
      </c>
      <c r="L20">
        <v>889.25421265492503</v>
      </c>
    </row>
    <row r="21" spans="1:12" x14ac:dyDescent="0.3">
      <c r="A21" s="1">
        <v>19</v>
      </c>
      <c r="B21" t="s">
        <v>32</v>
      </c>
      <c r="C21">
        <v>1458</v>
      </c>
      <c r="D21">
        <v>8.6</v>
      </c>
      <c r="E21">
        <v>3.8</v>
      </c>
      <c r="F21">
        <v>1.3</v>
      </c>
      <c r="G21">
        <v>0.29799999999999999</v>
      </c>
      <c r="H21">
        <v>0.71699999999999997</v>
      </c>
      <c r="I21">
        <v>4.55</v>
      </c>
      <c r="J21">
        <v>4.54</v>
      </c>
      <c r="K21">
        <v>8.1999999999999993</v>
      </c>
      <c r="L21">
        <v>787.93663419265442</v>
      </c>
    </row>
    <row r="22" spans="1:12" x14ac:dyDescent="0.3">
      <c r="A22" s="1">
        <v>20</v>
      </c>
      <c r="B22" t="s">
        <v>34</v>
      </c>
      <c r="C22">
        <v>1458</v>
      </c>
      <c r="D22">
        <v>8.1999999999999993</v>
      </c>
      <c r="E22">
        <v>3.6</v>
      </c>
      <c r="F22">
        <v>1.2</v>
      </c>
      <c r="G22">
        <v>0.3</v>
      </c>
      <c r="H22">
        <v>0.71399999999999997</v>
      </c>
      <c r="I22">
        <v>4.43</v>
      </c>
      <c r="J22">
        <v>4.3899999999999997</v>
      </c>
      <c r="K22">
        <v>12</v>
      </c>
      <c r="L22">
        <v>777.28969192230784</v>
      </c>
    </row>
    <row r="23" spans="1:12" x14ac:dyDescent="0.3">
      <c r="A23" s="1">
        <v>21</v>
      </c>
      <c r="B23" t="s">
        <v>17</v>
      </c>
      <c r="C23">
        <v>1458</v>
      </c>
      <c r="D23">
        <v>10.1</v>
      </c>
      <c r="E23">
        <v>3.4</v>
      </c>
      <c r="F23">
        <v>1.2</v>
      </c>
      <c r="G23">
        <v>0.29099999999999998</v>
      </c>
      <c r="H23">
        <v>0.74399999999999999</v>
      </c>
      <c r="I23">
        <v>3.86</v>
      </c>
      <c r="J23">
        <v>3.92</v>
      </c>
      <c r="K23">
        <v>20.3</v>
      </c>
      <c r="L23">
        <v>669.64393185815823</v>
      </c>
    </row>
    <row r="24" spans="1:12" x14ac:dyDescent="0.3">
      <c r="A24" s="1">
        <v>22</v>
      </c>
      <c r="B24" t="s">
        <v>11</v>
      </c>
      <c r="C24">
        <v>1458</v>
      </c>
      <c r="D24">
        <v>8.8000000000000007</v>
      </c>
      <c r="E24">
        <v>3.1</v>
      </c>
      <c r="F24">
        <v>1.3</v>
      </c>
      <c r="G24">
        <v>0.29599999999999999</v>
      </c>
      <c r="H24">
        <v>0.72299999999999998</v>
      </c>
      <c r="I24">
        <v>4.33</v>
      </c>
      <c r="J24">
        <v>4.3</v>
      </c>
      <c r="K24">
        <v>13.1</v>
      </c>
      <c r="L24">
        <v>749.90487358333462</v>
      </c>
    </row>
    <row r="25" spans="1:12" x14ac:dyDescent="0.3">
      <c r="A25" s="1">
        <v>23</v>
      </c>
      <c r="B25" t="s">
        <v>18</v>
      </c>
      <c r="C25">
        <v>1458</v>
      </c>
      <c r="D25">
        <v>9.1999999999999993</v>
      </c>
      <c r="E25">
        <v>3</v>
      </c>
      <c r="F25">
        <v>1.2</v>
      </c>
      <c r="G25">
        <v>0.28899999999999998</v>
      </c>
      <c r="H25">
        <v>0.74199999999999999</v>
      </c>
      <c r="I25">
        <v>3.84</v>
      </c>
      <c r="J25">
        <v>3.97</v>
      </c>
      <c r="K25">
        <v>14.5</v>
      </c>
      <c r="L25">
        <v>676.14526998086421</v>
      </c>
    </row>
    <row r="26" spans="1:12" x14ac:dyDescent="0.3">
      <c r="A26" s="1">
        <v>24</v>
      </c>
      <c r="B26" t="s">
        <v>20</v>
      </c>
      <c r="C26">
        <v>1458</v>
      </c>
      <c r="D26">
        <v>8.1999999999999993</v>
      </c>
      <c r="E26">
        <v>3.2</v>
      </c>
      <c r="F26">
        <v>1.5</v>
      </c>
      <c r="G26">
        <v>0.29599999999999999</v>
      </c>
      <c r="H26">
        <v>0.71299999999999997</v>
      </c>
      <c r="I26">
        <v>4.68</v>
      </c>
      <c r="J26">
        <v>4.6500000000000004</v>
      </c>
      <c r="K26">
        <v>7</v>
      </c>
      <c r="L26">
        <v>814.75455007874166</v>
      </c>
    </row>
    <row r="27" spans="1:12" x14ac:dyDescent="0.3">
      <c r="A27" s="1">
        <v>25</v>
      </c>
      <c r="B27" t="s">
        <v>14</v>
      </c>
      <c r="C27">
        <v>1458</v>
      </c>
      <c r="D27">
        <v>9.6</v>
      </c>
      <c r="E27">
        <v>3.4</v>
      </c>
      <c r="F27">
        <v>1.1000000000000001</v>
      </c>
      <c r="G27">
        <v>0.29499999999999998</v>
      </c>
      <c r="H27">
        <v>0.73399999999999999</v>
      </c>
      <c r="I27">
        <v>3.97</v>
      </c>
      <c r="J27">
        <v>3.97</v>
      </c>
      <c r="K27">
        <v>16.8</v>
      </c>
      <c r="L27">
        <v>688.02138943057219</v>
      </c>
    </row>
    <row r="28" spans="1:12" x14ac:dyDescent="0.3">
      <c r="A28" s="1">
        <v>26</v>
      </c>
      <c r="B28" t="s">
        <v>30</v>
      </c>
      <c r="C28">
        <v>1458</v>
      </c>
      <c r="D28">
        <v>8.1999999999999993</v>
      </c>
      <c r="E28">
        <v>3.5</v>
      </c>
      <c r="F28">
        <v>1.4</v>
      </c>
      <c r="G28">
        <v>0.29799999999999999</v>
      </c>
      <c r="H28">
        <v>0.71699999999999997</v>
      </c>
      <c r="I28">
        <v>4.5999999999999996</v>
      </c>
      <c r="J28">
        <v>4.5999999999999996</v>
      </c>
      <c r="K28">
        <v>8.1999999999999993</v>
      </c>
      <c r="L28">
        <v>802.03833160872318</v>
      </c>
    </row>
    <row r="29" spans="1:12" x14ac:dyDescent="0.3">
      <c r="A29" s="1">
        <v>27</v>
      </c>
      <c r="B29" t="s">
        <v>26</v>
      </c>
      <c r="C29">
        <v>1458</v>
      </c>
      <c r="D29">
        <v>9.6999999999999993</v>
      </c>
      <c r="E29">
        <v>3.2</v>
      </c>
      <c r="F29">
        <v>1.2</v>
      </c>
      <c r="G29">
        <v>0.28999999999999998</v>
      </c>
      <c r="H29">
        <v>0.74299999999999999</v>
      </c>
      <c r="I29">
        <v>3.87</v>
      </c>
      <c r="J29">
        <v>3.95</v>
      </c>
      <c r="K29">
        <v>16.399999999999999</v>
      </c>
      <c r="L29">
        <v>672.92699955560931</v>
      </c>
    </row>
    <row r="30" spans="1:12" x14ac:dyDescent="0.3">
      <c r="A30" s="1">
        <v>28</v>
      </c>
      <c r="B30" t="s">
        <v>24</v>
      </c>
      <c r="C30">
        <v>1458</v>
      </c>
      <c r="D30">
        <v>9.1999999999999993</v>
      </c>
      <c r="E30">
        <v>3.4</v>
      </c>
      <c r="F30">
        <v>1.3</v>
      </c>
      <c r="G30">
        <v>0.29399999999999998</v>
      </c>
      <c r="H30">
        <v>0.73399999999999999</v>
      </c>
      <c r="I30">
        <v>4.2</v>
      </c>
      <c r="J30">
        <v>4.29</v>
      </c>
      <c r="K30">
        <v>15.8</v>
      </c>
      <c r="L30">
        <v>728.58995074090035</v>
      </c>
    </row>
    <row r="31" spans="1:12" x14ac:dyDescent="0.3">
      <c r="A31" s="1">
        <v>29</v>
      </c>
      <c r="B31" t="s">
        <v>28</v>
      </c>
      <c r="C31">
        <v>1458</v>
      </c>
      <c r="D31">
        <v>9.4</v>
      </c>
      <c r="E31">
        <v>3.6</v>
      </c>
      <c r="F31">
        <v>1.5</v>
      </c>
      <c r="G31">
        <v>0.29699999999999999</v>
      </c>
      <c r="H31">
        <v>0.72399999999999998</v>
      </c>
      <c r="I31">
        <v>4.59</v>
      </c>
      <c r="J31">
        <v>4.58</v>
      </c>
      <c r="K31">
        <v>12.4</v>
      </c>
      <c r="L31">
        <v>788.13411947353802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C800-DEFD-48B5-BD3A-F577E25741F0}">
  <dimension ref="B2:G32"/>
  <sheetViews>
    <sheetView tabSelected="1" zoomScale="90" zoomScaleNormal="90" workbookViewId="0">
      <selection activeCell="J6" sqref="J6"/>
    </sheetView>
  </sheetViews>
  <sheetFormatPr defaultRowHeight="14.4" x14ac:dyDescent="0.3"/>
  <cols>
    <col min="2" max="2" width="5.6640625" bestFit="1" customWidth="1"/>
    <col min="3" max="4" width="10.21875" bestFit="1" customWidth="1"/>
    <col min="5" max="5" width="10.5546875" bestFit="1" customWidth="1"/>
  </cols>
  <sheetData>
    <row r="2" spans="2:7" x14ac:dyDescent="0.3">
      <c r="B2" s="1" t="s">
        <v>0</v>
      </c>
      <c r="C2" s="7" t="s">
        <v>51</v>
      </c>
      <c r="D2" s="7" t="s">
        <v>50</v>
      </c>
      <c r="E2" s="1" t="s">
        <v>49</v>
      </c>
      <c r="F2" s="2" t="s">
        <v>47</v>
      </c>
      <c r="G2" s="2" t="s">
        <v>48</v>
      </c>
    </row>
    <row r="3" spans="2:7" x14ac:dyDescent="0.3">
      <c r="B3" s="5" t="s">
        <v>9</v>
      </c>
      <c r="C3" s="6">
        <v>891.50451911482583</v>
      </c>
      <c r="D3" s="6">
        <f>VLOOKUP(B3,PITCHING!B$2:L$31,11,0)</f>
        <v>672.90190972504524</v>
      </c>
      <c r="E3" s="4">
        <f>C3*C3/(C3*C3+D3*D3)</f>
        <v>0.63705897456551197</v>
      </c>
      <c r="F3" s="3">
        <f t="shared" ref="F3:F32" si="0">FLOOR(C3*C3/(D3*D3+C3*C3) * 162, 1)</f>
        <v>103</v>
      </c>
      <c r="G3" s="3">
        <f t="shared" ref="G3:G32" si="1">162-F3</f>
        <v>59</v>
      </c>
    </row>
    <row r="4" spans="2:7" x14ac:dyDescent="0.3">
      <c r="B4" s="5" t="s">
        <v>10</v>
      </c>
      <c r="C4" s="6">
        <v>840.55356629133644</v>
      </c>
      <c r="D4" s="6">
        <f>VLOOKUP(B4,PITCHING!B$2:L$31,11,0)</f>
        <v>661.83733224723164</v>
      </c>
      <c r="E4" s="4">
        <f t="shared" ref="E4:E32" si="2">C4*C4/(C4*C4+D4*D4)</f>
        <v>0.61729480728884811</v>
      </c>
      <c r="F4" s="3">
        <f t="shared" si="0"/>
        <v>100</v>
      </c>
      <c r="G4" s="3">
        <f t="shared" si="1"/>
        <v>62</v>
      </c>
    </row>
    <row r="5" spans="2:7" x14ac:dyDescent="0.3">
      <c r="B5" s="5" t="s">
        <v>14</v>
      </c>
      <c r="C5" s="6">
        <v>876.95843818181152</v>
      </c>
      <c r="D5" s="6">
        <f>VLOOKUP(B5,PITCHING!B$2:L$31,11,0)</f>
        <v>688.02138943057219</v>
      </c>
      <c r="E5" s="4">
        <f t="shared" si="2"/>
        <v>0.61899373837590921</v>
      </c>
      <c r="F5" s="3">
        <f t="shared" si="0"/>
        <v>100</v>
      </c>
      <c r="G5" s="3">
        <f t="shared" si="1"/>
        <v>62</v>
      </c>
    </row>
    <row r="6" spans="2:7" x14ac:dyDescent="0.3">
      <c r="B6" s="5" t="s">
        <v>27</v>
      </c>
      <c r="C6" s="6">
        <v>866.44004852117655</v>
      </c>
      <c r="D6" s="6">
        <f>VLOOKUP(B6,PITCHING!B$2:L$31,11,0)</f>
        <v>696.71391631655183</v>
      </c>
      <c r="E6" s="4">
        <f t="shared" si="2"/>
        <v>0.60731410475800018</v>
      </c>
      <c r="F6" s="3">
        <f t="shared" si="0"/>
        <v>98</v>
      </c>
      <c r="G6" s="3">
        <f t="shared" si="1"/>
        <v>64</v>
      </c>
    </row>
    <row r="7" spans="2:7" x14ac:dyDescent="0.3">
      <c r="B7" s="5" t="s">
        <v>8</v>
      </c>
      <c r="C7" s="6">
        <v>829.54377032371985</v>
      </c>
      <c r="D7" s="6">
        <f>VLOOKUP(B7,PITCHING!B$2:L$31,11,0)</f>
        <v>678.45534710503625</v>
      </c>
      <c r="E7" s="4">
        <f t="shared" si="2"/>
        <v>0.59919556579698618</v>
      </c>
      <c r="F7" s="3">
        <f t="shared" si="0"/>
        <v>97</v>
      </c>
      <c r="G7" s="3">
        <f t="shared" si="1"/>
        <v>65</v>
      </c>
    </row>
    <row r="8" spans="2:7" x14ac:dyDescent="0.3">
      <c r="B8" s="5" t="s">
        <v>19</v>
      </c>
      <c r="C8" s="6">
        <v>798.46985166104787</v>
      </c>
      <c r="D8" s="6">
        <f>VLOOKUP(B8,PITCHING!B$2:L$31,11,0)</f>
        <v>663.5006128414982</v>
      </c>
      <c r="E8" s="4">
        <f t="shared" si="2"/>
        <v>0.59153989153236752</v>
      </c>
      <c r="F8" s="3">
        <f t="shared" si="0"/>
        <v>95</v>
      </c>
      <c r="G8" s="3">
        <f t="shared" si="1"/>
        <v>67</v>
      </c>
    </row>
    <row r="9" spans="2:7" x14ac:dyDescent="0.3">
      <c r="B9" s="5" t="s">
        <v>22</v>
      </c>
      <c r="C9" s="6">
        <v>835.82430629158262</v>
      </c>
      <c r="D9" s="6">
        <f>VLOOKUP(B9,PITCHING!B$2:L$31,11,0)</f>
        <v>700.65918194232529</v>
      </c>
      <c r="E9" s="4">
        <f t="shared" si="2"/>
        <v>0.58729487986282913</v>
      </c>
      <c r="F9" s="3">
        <f t="shared" si="0"/>
        <v>95</v>
      </c>
      <c r="G9" s="3">
        <f t="shared" si="1"/>
        <v>67</v>
      </c>
    </row>
    <row r="10" spans="2:7" x14ac:dyDescent="0.3">
      <c r="B10" s="5" t="s">
        <v>26</v>
      </c>
      <c r="C10" s="6">
        <v>798.24458879230792</v>
      </c>
      <c r="D10" s="6">
        <f>VLOOKUP(B10,PITCHING!B$2:L$31,11,0)</f>
        <v>672.92699955560931</v>
      </c>
      <c r="E10" s="4">
        <f t="shared" si="2"/>
        <v>0.58456854109162748</v>
      </c>
      <c r="F10" s="3">
        <f t="shared" si="0"/>
        <v>94</v>
      </c>
      <c r="G10" s="3">
        <f t="shared" si="1"/>
        <v>68</v>
      </c>
    </row>
    <row r="11" spans="2:7" x14ac:dyDescent="0.3">
      <c r="B11" s="5" t="s">
        <v>31</v>
      </c>
      <c r="C11" s="6">
        <v>819.70383512412582</v>
      </c>
      <c r="D11" s="6">
        <f>VLOOKUP(B11,PITCHING!B$2:L$31,11,0)</f>
        <v>693.83383602690174</v>
      </c>
      <c r="E11" s="4">
        <f t="shared" si="2"/>
        <v>0.58259157189838628</v>
      </c>
      <c r="F11" s="3">
        <f t="shared" si="0"/>
        <v>94</v>
      </c>
      <c r="G11" s="3">
        <f t="shared" si="1"/>
        <v>68</v>
      </c>
    </row>
    <row r="12" spans="2:7" x14ac:dyDescent="0.3">
      <c r="B12" s="5" t="s">
        <v>17</v>
      </c>
      <c r="C12" s="6">
        <v>785.07137238715086</v>
      </c>
      <c r="D12" s="6">
        <f>VLOOKUP(B12,PITCHING!B$2:L$31,11,0)</f>
        <v>669.64393185815823</v>
      </c>
      <c r="E12" s="4">
        <f t="shared" si="2"/>
        <v>0.57885065909674849</v>
      </c>
      <c r="F12" s="3">
        <f t="shared" si="0"/>
        <v>93</v>
      </c>
      <c r="G12" s="3">
        <f t="shared" si="1"/>
        <v>69</v>
      </c>
    </row>
    <row r="13" spans="2:7" x14ac:dyDescent="0.3">
      <c r="B13" s="5" t="s">
        <v>13</v>
      </c>
      <c r="C13" s="6">
        <v>838.49380219504519</v>
      </c>
      <c r="D13" s="6">
        <f>VLOOKUP(B13,PITCHING!B$2:L$31,11,0)</f>
        <v>729.28023376258182</v>
      </c>
      <c r="E13" s="4">
        <f t="shared" si="2"/>
        <v>0.56932513313160926</v>
      </c>
      <c r="F13" s="3">
        <f t="shared" si="0"/>
        <v>92</v>
      </c>
      <c r="G13" s="3">
        <f t="shared" si="1"/>
        <v>70</v>
      </c>
    </row>
    <row r="14" spans="2:7" x14ac:dyDescent="0.3">
      <c r="B14" s="5" t="s">
        <v>18</v>
      </c>
      <c r="C14" s="6">
        <v>782.74544645476408</v>
      </c>
      <c r="D14" s="6">
        <f>VLOOKUP(B14,PITCHING!B$2:L$31,11,0)</f>
        <v>676.14526998086421</v>
      </c>
      <c r="E14" s="4">
        <f t="shared" si="2"/>
        <v>0.57268128170137189</v>
      </c>
      <c r="F14" s="3">
        <f t="shared" si="0"/>
        <v>92</v>
      </c>
      <c r="G14" s="3">
        <f t="shared" si="1"/>
        <v>70</v>
      </c>
    </row>
    <row r="15" spans="2:7" x14ac:dyDescent="0.3">
      <c r="B15" s="5" t="s">
        <v>24</v>
      </c>
      <c r="C15" s="6">
        <v>822.3334268610688</v>
      </c>
      <c r="D15" s="6">
        <f>VLOOKUP(B15,PITCHING!B$2:L$31,11,0)</f>
        <v>728.58995074090035</v>
      </c>
      <c r="E15" s="4">
        <f t="shared" si="2"/>
        <v>0.56022363092683769</v>
      </c>
      <c r="F15" s="3">
        <f t="shared" si="0"/>
        <v>90</v>
      </c>
      <c r="G15" s="3">
        <f t="shared" si="1"/>
        <v>72</v>
      </c>
    </row>
    <row r="16" spans="2:7" x14ac:dyDescent="0.3">
      <c r="B16" s="5" t="s">
        <v>11</v>
      </c>
      <c r="C16" s="6">
        <v>823.06373588043357</v>
      </c>
      <c r="D16" s="6">
        <f>VLOOKUP(B16,PITCHING!B$2:L$31,11,0)</f>
        <v>749.90487358333462</v>
      </c>
      <c r="E16" s="4">
        <f t="shared" si="2"/>
        <v>0.54640966594133111</v>
      </c>
      <c r="F16" s="3">
        <f t="shared" si="0"/>
        <v>88</v>
      </c>
      <c r="G16" s="3">
        <f t="shared" si="1"/>
        <v>74</v>
      </c>
    </row>
    <row r="17" spans="2:7" x14ac:dyDescent="0.3">
      <c r="B17" s="5" t="s">
        <v>33</v>
      </c>
      <c r="C17" s="6">
        <v>760.04853811532689</v>
      </c>
      <c r="D17" s="6">
        <f>VLOOKUP(B17,PITCHING!B$2:L$31,11,0)</f>
        <v>695.978117839221</v>
      </c>
      <c r="E17" s="4">
        <f t="shared" si="2"/>
        <v>0.54391856365883207</v>
      </c>
      <c r="F17" s="3">
        <f t="shared" si="0"/>
        <v>88</v>
      </c>
      <c r="G17" s="3">
        <f t="shared" si="1"/>
        <v>74</v>
      </c>
    </row>
    <row r="18" spans="2:7" x14ac:dyDescent="0.3">
      <c r="B18" s="5" t="s">
        <v>21</v>
      </c>
      <c r="C18" s="6">
        <v>786.8145898113894</v>
      </c>
      <c r="D18" s="6">
        <f>VLOOKUP(B18,PITCHING!B$2:L$31,11,0)</f>
        <v>724.07059023135457</v>
      </c>
      <c r="E18" s="4">
        <f t="shared" si="2"/>
        <v>0.54145647870220603</v>
      </c>
      <c r="F18" s="3">
        <f t="shared" si="0"/>
        <v>87</v>
      </c>
      <c r="G18" s="3">
        <f t="shared" si="1"/>
        <v>75</v>
      </c>
    </row>
    <row r="19" spans="2:7" x14ac:dyDescent="0.3">
      <c r="B19" s="5" t="s">
        <v>25</v>
      </c>
      <c r="C19" s="6">
        <v>762.15529970303919</v>
      </c>
      <c r="D19" s="6">
        <f>VLOOKUP(B19,PITCHING!B$2:L$31,11,0)</f>
        <v>714.57755288887358</v>
      </c>
      <c r="E19" s="4">
        <f t="shared" si="2"/>
        <v>0.53218484067679528</v>
      </c>
      <c r="F19" s="3">
        <f t="shared" si="0"/>
        <v>86</v>
      </c>
      <c r="G19" s="3">
        <f t="shared" si="1"/>
        <v>76</v>
      </c>
    </row>
    <row r="20" spans="2:7" x14ac:dyDescent="0.3">
      <c r="B20" s="5" t="s">
        <v>36</v>
      </c>
      <c r="C20" s="6">
        <v>751.84303909764617</v>
      </c>
      <c r="D20" s="6">
        <f>VLOOKUP(B20,PITCHING!B$2:L$31,11,0)</f>
        <v>698.88609528934023</v>
      </c>
      <c r="E20" s="4">
        <f t="shared" si="2"/>
        <v>0.53645509721064255</v>
      </c>
      <c r="F20" s="3">
        <f t="shared" si="0"/>
        <v>86</v>
      </c>
      <c r="G20" s="3">
        <f t="shared" si="1"/>
        <v>76</v>
      </c>
    </row>
    <row r="21" spans="2:7" x14ac:dyDescent="0.3">
      <c r="B21" s="5" t="s">
        <v>23</v>
      </c>
      <c r="C21" s="6">
        <v>761.22810223384749</v>
      </c>
      <c r="D21" s="6">
        <f>VLOOKUP(B21,PITCHING!B$2:L$31,11,0)</f>
        <v>751.13453231568258</v>
      </c>
      <c r="E21" s="4">
        <f t="shared" si="2"/>
        <v>0.50667374352654726</v>
      </c>
      <c r="F21" s="3">
        <f t="shared" si="0"/>
        <v>82</v>
      </c>
      <c r="G21" s="3">
        <f t="shared" si="1"/>
        <v>80</v>
      </c>
    </row>
    <row r="22" spans="2:7" x14ac:dyDescent="0.3">
      <c r="B22" s="5" t="s">
        <v>32</v>
      </c>
      <c r="C22" s="6">
        <v>788.57576342450352</v>
      </c>
      <c r="D22" s="6">
        <f>VLOOKUP(B22,PITCHING!B$2:L$31,11,0)</f>
        <v>787.93663419265442</v>
      </c>
      <c r="E22" s="4">
        <f t="shared" si="2"/>
        <v>0.50040540697794145</v>
      </c>
      <c r="F22" s="3">
        <f t="shared" si="0"/>
        <v>81</v>
      </c>
      <c r="G22" s="3">
        <f t="shared" si="1"/>
        <v>81</v>
      </c>
    </row>
    <row r="23" spans="2:7" x14ac:dyDescent="0.3">
      <c r="B23" s="5" t="s">
        <v>28</v>
      </c>
      <c r="C23" s="6">
        <v>786.35988881895832</v>
      </c>
      <c r="D23" s="6">
        <f>VLOOKUP(B23,PITCHING!B$2:L$31,11,0)</f>
        <v>788.13411947353802</v>
      </c>
      <c r="E23" s="4">
        <f t="shared" si="2"/>
        <v>0.49887314375773711</v>
      </c>
      <c r="F23" s="3">
        <f t="shared" si="0"/>
        <v>80</v>
      </c>
      <c r="G23" s="3">
        <f t="shared" si="1"/>
        <v>82</v>
      </c>
    </row>
    <row r="24" spans="2:7" x14ac:dyDescent="0.3">
      <c r="B24" s="5" t="s">
        <v>15</v>
      </c>
      <c r="C24" s="6">
        <v>804.06559974030279</v>
      </c>
      <c r="D24" s="6">
        <f>VLOOKUP(B24,PITCHING!B$2:L$31,11,0)</f>
        <v>820.21204003677519</v>
      </c>
      <c r="E24" s="4">
        <f t="shared" si="2"/>
        <v>0.49006029233496151</v>
      </c>
      <c r="F24" s="3">
        <f t="shared" si="0"/>
        <v>79</v>
      </c>
      <c r="G24" s="3">
        <f t="shared" si="1"/>
        <v>83</v>
      </c>
    </row>
    <row r="25" spans="2:7" x14ac:dyDescent="0.3">
      <c r="B25" s="5" t="s">
        <v>16</v>
      </c>
      <c r="C25" s="6">
        <v>773.58196608242019</v>
      </c>
      <c r="D25" s="6">
        <f>VLOOKUP(B25,PITCHING!B$2:L$31,11,0)</f>
        <v>788.73398718808608</v>
      </c>
      <c r="E25" s="4">
        <f t="shared" si="2"/>
        <v>0.4903024762602865</v>
      </c>
      <c r="F25" s="3">
        <f t="shared" si="0"/>
        <v>79</v>
      </c>
      <c r="G25" s="3">
        <f t="shared" si="1"/>
        <v>83</v>
      </c>
    </row>
    <row r="26" spans="2:7" x14ac:dyDescent="0.3">
      <c r="B26" s="5" t="s">
        <v>37</v>
      </c>
      <c r="C26" s="6">
        <v>746.51418023804104</v>
      </c>
      <c r="D26" s="6">
        <f>VLOOKUP(B26,PITCHING!B$2:L$31,11,0)</f>
        <v>763.94865763774271</v>
      </c>
      <c r="E26" s="4">
        <f t="shared" si="2"/>
        <v>0.48845906400389127</v>
      </c>
      <c r="F26" s="3">
        <f t="shared" si="0"/>
        <v>79</v>
      </c>
      <c r="G26" s="3">
        <f t="shared" si="1"/>
        <v>83</v>
      </c>
    </row>
    <row r="27" spans="2:7" x14ac:dyDescent="0.3">
      <c r="B27" s="5" t="s">
        <v>34</v>
      </c>
      <c r="C27" s="6">
        <v>746.29663509314014</v>
      </c>
      <c r="D27" s="6">
        <f>VLOOKUP(B27,PITCHING!B$2:L$31,11,0)</f>
        <v>777.28969192230784</v>
      </c>
      <c r="E27" s="4">
        <f t="shared" si="2"/>
        <v>0.47966624106977696</v>
      </c>
      <c r="F27" s="3">
        <f t="shared" si="0"/>
        <v>77</v>
      </c>
      <c r="G27" s="3">
        <f t="shared" si="1"/>
        <v>85</v>
      </c>
    </row>
    <row r="28" spans="2:7" x14ac:dyDescent="0.3">
      <c r="B28" s="5" t="s">
        <v>12</v>
      </c>
      <c r="C28" s="6">
        <v>687.07827530670374</v>
      </c>
      <c r="D28" s="6">
        <f>VLOOKUP(B28,PITCHING!B$2:L$31,11,0)</f>
        <v>738.80756710890932</v>
      </c>
      <c r="E28" s="4">
        <f t="shared" si="2"/>
        <v>0.46376898028193647</v>
      </c>
      <c r="F28" s="3">
        <f t="shared" si="0"/>
        <v>75</v>
      </c>
      <c r="G28" s="3">
        <f t="shared" si="1"/>
        <v>87</v>
      </c>
    </row>
    <row r="29" spans="2:7" x14ac:dyDescent="0.3">
      <c r="B29" s="5" t="s">
        <v>20</v>
      </c>
      <c r="C29" s="6">
        <v>749.19075373856708</v>
      </c>
      <c r="D29" s="6">
        <f>VLOOKUP(B29,PITCHING!B$2:L$31,11,0)</f>
        <v>814.75455007874166</v>
      </c>
      <c r="E29" s="4">
        <f t="shared" si="2"/>
        <v>0.45815149501584634</v>
      </c>
      <c r="F29" s="3">
        <f t="shared" si="0"/>
        <v>74</v>
      </c>
      <c r="G29" s="3">
        <f t="shared" si="1"/>
        <v>88</v>
      </c>
    </row>
    <row r="30" spans="2:7" x14ac:dyDescent="0.3">
      <c r="B30" s="5" t="s">
        <v>29</v>
      </c>
      <c r="C30" s="6">
        <v>811.13594998145209</v>
      </c>
      <c r="D30" s="6">
        <f>VLOOKUP(B30,PITCHING!B$2:L$31,11,0)</f>
        <v>889.25421265492503</v>
      </c>
      <c r="E30" s="4">
        <f t="shared" si="2"/>
        <v>0.45415538476929829</v>
      </c>
      <c r="F30" s="3">
        <f t="shared" si="0"/>
        <v>73</v>
      </c>
      <c r="G30" s="3">
        <f t="shared" si="1"/>
        <v>89</v>
      </c>
    </row>
    <row r="31" spans="2:7" x14ac:dyDescent="0.3">
      <c r="B31" s="5" t="s">
        <v>30</v>
      </c>
      <c r="C31" s="6">
        <v>731.29432294540652</v>
      </c>
      <c r="D31" s="6">
        <f>VLOOKUP(B31,PITCHING!B$2:L$31,11,0)</f>
        <v>802.03833160872318</v>
      </c>
      <c r="E31" s="4">
        <f t="shared" si="2"/>
        <v>0.4539605849417519</v>
      </c>
      <c r="F31" s="3">
        <f t="shared" si="0"/>
        <v>73</v>
      </c>
      <c r="G31" s="3">
        <f t="shared" si="1"/>
        <v>89</v>
      </c>
    </row>
    <row r="32" spans="2:7" x14ac:dyDescent="0.3">
      <c r="B32" s="5" t="s">
        <v>35</v>
      </c>
      <c r="C32" s="6">
        <v>741.53543144872833</v>
      </c>
      <c r="D32" s="6">
        <f>VLOOKUP(B32,PITCHING!B$2:L$31,11,0)</f>
        <v>820.14655138105911</v>
      </c>
      <c r="E32" s="4">
        <f t="shared" si="2"/>
        <v>0.4497897557916537</v>
      </c>
      <c r="F32" s="3">
        <f t="shared" si="0"/>
        <v>72</v>
      </c>
      <c r="G32" s="3">
        <f t="shared" si="1"/>
        <v>90</v>
      </c>
    </row>
  </sheetData>
  <sortState xmlns:xlrd2="http://schemas.microsoft.com/office/spreadsheetml/2017/richdata2" ref="B3:G32">
    <sortCondition descending="1" ref="F3:F32"/>
  </sortState>
  <conditionalFormatting sqref="F3:F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</vt:lpstr>
      <vt:lpstr>PITCHING</vt:lpstr>
      <vt:lpstr>LINEAR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bensa</cp:lastModifiedBy>
  <dcterms:created xsi:type="dcterms:W3CDTF">2022-04-02T21:50:58Z</dcterms:created>
  <dcterms:modified xsi:type="dcterms:W3CDTF">2022-04-02T22:26:39Z</dcterms:modified>
</cp:coreProperties>
</file>