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defaultThemeVersion="124226"/>
  <bookViews>
    <workbookView xWindow="15" yWindow="-165" windowWidth="10815" windowHeight="8235" tabRatio="424"/>
  </bookViews>
  <sheets>
    <sheet name="entity" sheetId="5" r:id="rId1"/>
  </sheets>
  <definedNames>
    <definedName name="_xlnm._FilterDatabase" localSheetId="0" hidden="1">entity!$B$1:$Q$60</definedName>
  </definedNames>
  <calcPr calcId="125725"/>
</workbook>
</file>

<file path=xl/calcChain.xml><?xml version="1.0" encoding="utf-8"?>
<calcChain xmlns="http://schemas.openxmlformats.org/spreadsheetml/2006/main">
  <c r="P2" i="5"/>
  <c r="P286"/>
  <c r="P285"/>
  <c r="P280"/>
  <c r="P281"/>
  <c r="P282"/>
  <c r="P283"/>
  <c r="P284"/>
  <c r="P287"/>
  <c r="Q286"/>
  <c r="Q284"/>
  <c r="Q283"/>
  <c r="Q280"/>
  <c r="Q281"/>
  <c r="P279"/>
  <c r="Q282"/>
  <c r="Q285"/>
  <c r="Q287"/>
  <c r="Q279"/>
  <c r="Q278"/>
  <c r="P278"/>
  <c r="P229" l="1"/>
  <c r="P230"/>
  <c r="P238"/>
  <c r="P239"/>
  <c r="P236"/>
  <c r="P242"/>
  <c r="P252"/>
  <c r="P248"/>
  <c r="P249"/>
  <c r="P250"/>
  <c r="P251"/>
  <c r="P244"/>
  <c r="P245"/>
  <c r="P246"/>
  <c r="Q108"/>
  <c r="Q111"/>
  <c r="P111"/>
  <c r="P110"/>
  <c r="P141" l="1"/>
  <c r="Q141"/>
  <c r="P126" l="1"/>
  <c r="P127"/>
  <c r="P112"/>
  <c r="P113"/>
  <c r="P114"/>
  <c r="P105"/>
  <c r="Q105"/>
  <c r="P176" l="1"/>
  <c r="Q176"/>
  <c r="P3" l="1"/>
  <c r="P4"/>
  <c r="P5"/>
  <c r="P6"/>
  <c r="P7"/>
  <c r="P8"/>
  <c r="P9"/>
  <c r="P10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12"/>
  <c r="P196" l="1"/>
  <c r="Q196"/>
  <c r="P181"/>
  <c r="Q181"/>
  <c r="Q233" l="1"/>
  <c r="P233"/>
  <c r="Q245" l="1"/>
  <c r="Q247" l="1"/>
  <c r="P247"/>
  <c r="Q246"/>
  <c r="Q248"/>
  <c r="Q241"/>
  <c r="P241"/>
  <c r="Q240"/>
  <c r="P240"/>
  <c r="Q238"/>
  <c r="P11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6"/>
  <c r="P107"/>
  <c r="P108"/>
  <c r="P109"/>
  <c r="P115"/>
  <c r="P116"/>
  <c r="P117"/>
  <c r="P118"/>
  <c r="P119"/>
  <c r="P120"/>
  <c r="P121"/>
  <c r="P122"/>
  <c r="P123"/>
  <c r="P124"/>
  <c r="P125"/>
  <c r="P128"/>
  <c r="P129"/>
  <c r="P130"/>
  <c r="P131"/>
  <c r="P132"/>
  <c r="P133"/>
  <c r="P134"/>
  <c r="P135"/>
  <c r="P136"/>
  <c r="P137"/>
  <c r="P138"/>
  <c r="P139"/>
  <c r="P140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7"/>
  <c r="P178"/>
  <c r="P179"/>
  <c r="P180"/>
  <c r="P182"/>
  <c r="P183"/>
  <c r="P184"/>
  <c r="P185"/>
  <c r="P186"/>
  <c r="P187"/>
  <c r="P188"/>
  <c r="P189"/>
  <c r="P190"/>
  <c r="P191"/>
  <c r="P192"/>
  <c r="P193"/>
  <c r="P194"/>
  <c r="P195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31"/>
  <c r="P232"/>
  <c r="P234"/>
  <c r="P235"/>
  <c r="P237"/>
  <c r="P243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Q164"/>
  <c r="Q51" l="1"/>
  <c r="Q52"/>
  <c r="Q53"/>
  <c r="Q54"/>
  <c r="Q55"/>
  <c r="Q56"/>
  <c r="Q57"/>
  <c r="Q58"/>
  <c r="Q59"/>
  <c r="Q60"/>
  <c r="Q50"/>
  <c r="Q42"/>
  <c r="Q43"/>
  <c r="Q44"/>
  <c r="Q45"/>
  <c r="Q46"/>
  <c r="Q47"/>
  <c r="Q48"/>
  <c r="Q41"/>
  <c r="Q33"/>
  <c r="Q34"/>
  <c r="Q35"/>
  <c r="Q36"/>
  <c r="Q37"/>
  <c r="Q38"/>
  <c r="Q39"/>
  <c r="Q32"/>
  <c r="Q13"/>
  <c r="Q14"/>
  <c r="Q15"/>
  <c r="Q16"/>
  <c r="Q12"/>
  <c r="Q4"/>
  <c r="Q5"/>
  <c r="Q10"/>
  <c r="Q3"/>
  <c r="Q31"/>
  <c r="Q11"/>
  <c r="Q2"/>
  <c r="Q267"/>
  <c r="Q122"/>
  <c r="Q104"/>
  <c r="Q103"/>
  <c r="Q102"/>
  <c r="Q101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6"/>
  <c r="Q107"/>
  <c r="Q109"/>
  <c r="Q112"/>
  <c r="Q113"/>
  <c r="Q115"/>
  <c r="Q116"/>
  <c r="Q117"/>
  <c r="Q118"/>
  <c r="Q119"/>
  <c r="Q120"/>
  <c r="Q121"/>
  <c r="Q123"/>
  <c r="Q124"/>
  <c r="Q125"/>
  <c r="Q126"/>
  <c r="Q128"/>
  <c r="Q129"/>
  <c r="Q130"/>
  <c r="Q131"/>
  <c r="Q132"/>
  <c r="Q133"/>
  <c r="Q134"/>
  <c r="Q135"/>
  <c r="Q136"/>
  <c r="Q137"/>
  <c r="Q138"/>
  <c r="Q139"/>
  <c r="Q140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5"/>
  <c r="Q166"/>
  <c r="Q167"/>
  <c r="Q168"/>
  <c r="Q169"/>
  <c r="Q170"/>
  <c r="Q171"/>
  <c r="Q172"/>
  <c r="Q173"/>
  <c r="Q174"/>
  <c r="Q175"/>
  <c r="Q177"/>
  <c r="Q178"/>
  <c r="Q179"/>
  <c r="Q180"/>
  <c r="Q182"/>
  <c r="Q183"/>
  <c r="Q184"/>
  <c r="Q185"/>
  <c r="Q186"/>
  <c r="Q187"/>
  <c r="Q188"/>
  <c r="Q189"/>
  <c r="Q190"/>
  <c r="Q191"/>
  <c r="Q192"/>
  <c r="Q193"/>
  <c r="Q194"/>
  <c r="Q195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4"/>
  <c r="Q235"/>
  <c r="Q236"/>
  <c r="Q237"/>
  <c r="Q239"/>
  <c r="Q242"/>
  <c r="Q243"/>
  <c r="Q244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8"/>
  <c r="Q269"/>
  <c r="Q270"/>
  <c r="Q271"/>
  <c r="Q272"/>
  <c r="Q273"/>
  <c r="Q274"/>
  <c r="Q275"/>
  <c r="Q276"/>
  <c r="Q277"/>
</calcChain>
</file>

<file path=xl/sharedStrings.xml><?xml version="1.0" encoding="utf-8"?>
<sst xmlns="http://schemas.openxmlformats.org/spreadsheetml/2006/main" count="1397" uniqueCount="588">
  <si>
    <t>Length</t>
    <phoneticPr fontId="19" type="noConversion"/>
  </si>
  <si>
    <t>Scale</t>
    <phoneticPr fontId="19" type="noConversion"/>
  </si>
  <si>
    <t>Table Name</t>
    <phoneticPr fontId="19" type="noConversion"/>
  </si>
  <si>
    <t>Column Name</t>
    <phoneticPr fontId="19" type="noConversion"/>
  </si>
  <si>
    <t>Default</t>
    <phoneticPr fontId="19" type="noConversion"/>
  </si>
  <si>
    <t>FK</t>
    <phoneticPr fontId="19" type="noConversion"/>
  </si>
  <si>
    <t>Display Name</t>
    <phoneticPr fontId="19" type="noConversion"/>
  </si>
  <si>
    <t>IS PK</t>
    <phoneticPr fontId="19" type="noConversion"/>
  </si>
  <si>
    <t>DB Type</t>
    <phoneticPr fontId="19" type="noConversion"/>
  </si>
  <si>
    <t>Not Null</t>
    <phoneticPr fontId="19" type="noConversion"/>
  </si>
  <si>
    <t>NUMBER</t>
  </si>
  <si>
    <t>Precision</t>
    <phoneticPr fontId="19" type="noConversion"/>
  </si>
  <si>
    <t>Table display</t>
    <phoneticPr fontId="19" type="noConversion"/>
  </si>
  <si>
    <t>No.</t>
    <phoneticPr fontId="19" type="noConversion"/>
  </si>
  <si>
    <t>会诊意见</t>
  </si>
  <si>
    <t>id</t>
  </si>
  <si>
    <t>权限标识</t>
  </si>
  <si>
    <t>Y</t>
  </si>
  <si>
    <t>url</t>
  </si>
  <si>
    <t>地址</t>
  </si>
  <si>
    <t>VARCHAR2</t>
  </si>
  <si>
    <t>description</t>
  </si>
  <si>
    <t>描述</t>
  </si>
  <si>
    <t>科室标识</t>
  </si>
  <si>
    <t>上级科室标识</t>
  </si>
  <si>
    <t>code</t>
  </si>
  <si>
    <t>科室编码</t>
  </si>
  <si>
    <t>name</t>
  </si>
  <si>
    <t>科室介绍</t>
  </si>
  <si>
    <t>姓名</t>
  </si>
  <si>
    <t>specialty</t>
  </si>
  <si>
    <t>专长</t>
  </si>
  <si>
    <t>行政职务</t>
  </si>
  <si>
    <t>position</t>
  </si>
  <si>
    <t>通知标识</t>
  </si>
  <si>
    <t>title</t>
  </si>
  <si>
    <t>标题</t>
  </si>
  <si>
    <t>content</t>
  </si>
  <si>
    <t>内容</t>
  </si>
  <si>
    <t>发布日期</t>
  </si>
  <si>
    <t>DATE</t>
  </si>
  <si>
    <t>日期</t>
  </si>
  <si>
    <t>通知状态</t>
  </si>
  <si>
    <t>telephone</t>
  </si>
  <si>
    <t>gender</t>
  </si>
  <si>
    <t>性别</t>
  </si>
  <si>
    <t>出生日期</t>
  </si>
  <si>
    <t>证件类别</t>
  </si>
  <si>
    <t>证件号码</t>
  </si>
  <si>
    <t>工作单位名称</t>
  </si>
  <si>
    <t>工作单位地址</t>
  </si>
  <si>
    <t>工作单位邮编</t>
  </si>
  <si>
    <t>工作单位电话</t>
  </si>
  <si>
    <t>cellphone</t>
  </si>
  <si>
    <t>本人电话号码</t>
  </si>
  <si>
    <t>联系人姓名</t>
  </si>
  <si>
    <t>联系人电话号码</t>
  </si>
  <si>
    <t>患者与联系人关系</t>
  </si>
  <si>
    <t>nationality</t>
  </si>
  <si>
    <t>国籍</t>
  </si>
  <si>
    <t>户籍地类别</t>
  </si>
  <si>
    <t>籍贯</t>
  </si>
  <si>
    <t>民族</t>
  </si>
  <si>
    <t>现住址</t>
  </si>
  <si>
    <t>婚姻状况</t>
  </si>
  <si>
    <t>postcode</t>
  </si>
  <si>
    <t>邮编</t>
  </si>
  <si>
    <t>email</t>
  </si>
  <si>
    <t>电子邮件</t>
  </si>
  <si>
    <t>ABO血型</t>
  </si>
  <si>
    <t>职业类别</t>
  </si>
  <si>
    <t>更新时间</t>
  </si>
  <si>
    <t>医保号</t>
  </si>
  <si>
    <t>费用支付类别</t>
  </si>
  <si>
    <t>角色标识</t>
  </si>
  <si>
    <t>角色名称</t>
  </si>
  <si>
    <t>角色描述</t>
  </si>
  <si>
    <t>参数标识</t>
  </si>
  <si>
    <t>系统名称</t>
  </si>
  <si>
    <t>系统图标</t>
  </si>
  <si>
    <t>短信服务地址</t>
  </si>
  <si>
    <t>copyright</t>
  </si>
  <si>
    <t>版权</t>
  </si>
  <si>
    <t>available</t>
  </si>
  <si>
    <t>是否可用</t>
  </si>
  <si>
    <t>用户标识</t>
  </si>
  <si>
    <t>password</t>
  </si>
  <si>
    <t>登录密码</t>
  </si>
  <si>
    <t>身份证号</t>
  </si>
  <si>
    <t>固定电话</t>
  </si>
  <si>
    <t>mobile</t>
  </si>
  <si>
    <t>手机号码</t>
  </si>
  <si>
    <t>家庭住址</t>
  </si>
  <si>
    <t>用户描述</t>
  </si>
  <si>
    <t>access</t>
  </si>
  <si>
    <t>clinic</t>
  </si>
  <si>
    <t>notice</t>
  </si>
  <si>
    <t>patient</t>
  </si>
  <si>
    <t>role</t>
  </si>
  <si>
    <t>role_access</t>
  </si>
  <si>
    <t>site_config</t>
  </si>
  <si>
    <t>user</t>
  </si>
  <si>
    <t>user_role</t>
  </si>
  <si>
    <t>parent_id</t>
  </si>
  <si>
    <t>administrative_rank</t>
  </si>
  <si>
    <t>employee_category</t>
  </si>
  <si>
    <t>clinic_id</t>
  </si>
  <si>
    <t>release_date</t>
  </si>
  <si>
    <t>trigger_date</t>
  </si>
  <si>
    <t>birth_date</t>
  </si>
  <si>
    <t>cert_type</t>
  </si>
  <si>
    <t>unit_address</t>
  </si>
  <si>
    <t>unit_postcode</t>
  </si>
  <si>
    <t>unit_telephone</t>
  </si>
  <si>
    <t>contact_name</t>
  </si>
  <si>
    <t>contact_telephone</t>
  </si>
  <si>
    <t>relation_of_patient</t>
  </si>
  <si>
    <t>register_place</t>
  </si>
  <si>
    <t>birth_place</t>
  </si>
  <si>
    <t>ethnic_group</t>
  </si>
  <si>
    <t>marital_status</t>
  </si>
  <si>
    <t>abo_blood_type</t>
  </si>
  <si>
    <t>rh_blood_type</t>
  </si>
  <si>
    <t>job_type</t>
  </si>
  <si>
    <t>update_time</t>
  </si>
  <si>
    <t>defray_type</t>
  </si>
  <si>
    <t>user_id</t>
  </si>
  <si>
    <t>role_id</t>
  </si>
  <si>
    <t>access_id</t>
  </si>
  <si>
    <t>system_name</t>
  </si>
  <si>
    <t>system_logo</t>
  </si>
  <si>
    <t>send_email_address</t>
  </si>
  <si>
    <t>send_email_password</t>
  </si>
  <si>
    <t>send_email_smtp</t>
  </si>
  <si>
    <t>sms_server_url</t>
  </si>
  <si>
    <t>identity_card</t>
  </si>
  <si>
    <t>用户表</t>
    <phoneticPr fontId="19" type="noConversion"/>
  </si>
  <si>
    <t>角色</t>
    <phoneticPr fontId="19" type="noConversion"/>
  </si>
  <si>
    <t>用户角色对应</t>
    <phoneticPr fontId="19" type="noConversion"/>
  </si>
  <si>
    <t>权限</t>
    <phoneticPr fontId="19" type="noConversion"/>
  </si>
  <si>
    <t>doctor</t>
  </si>
  <si>
    <t>isafterwards</t>
  </si>
  <si>
    <t>apply_doctor_id</t>
  </si>
  <si>
    <t>apply_reason</t>
  </si>
  <si>
    <t>apply_purpose</t>
  </si>
  <si>
    <t>consultation_place</t>
  </si>
  <si>
    <t>start_datetime</t>
  </si>
  <si>
    <t>end_datetime</t>
  </si>
  <si>
    <t>inpatient_times</t>
  </si>
  <si>
    <t>medical_advice_status</t>
  </si>
  <si>
    <t>consultation_fees</t>
  </si>
  <si>
    <t>payment_print_flag</t>
  </si>
  <si>
    <t>payment_status</t>
  </si>
  <si>
    <t>delete_flag</t>
  </si>
  <si>
    <t>delete_reason</t>
  </si>
  <si>
    <t>update_count</t>
  </si>
  <si>
    <t>suggestion_id</t>
  </si>
  <si>
    <t>file_name</t>
  </si>
  <si>
    <t>file_type</t>
  </si>
  <si>
    <t>file_describe</t>
  </si>
  <si>
    <t>file_size</t>
  </si>
  <si>
    <t>file_path</t>
  </si>
  <si>
    <t>会诊记录附件</t>
  </si>
  <si>
    <t>doctor_id</t>
  </si>
  <si>
    <t>doctor_name</t>
  </si>
  <si>
    <t>参与会诊科室</t>
  </si>
  <si>
    <t>is_outside_hospital</t>
  </si>
  <si>
    <t>参与会诊医生</t>
  </si>
  <si>
    <t>sign_stuts</t>
  </si>
  <si>
    <t>sign_datetime</t>
  </si>
  <si>
    <t>sign_out_datetime</t>
  </si>
  <si>
    <t>absence_reason</t>
  </si>
  <si>
    <t>医生会诊意见关联表</t>
  </si>
  <si>
    <t>会诊评价结果</t>
  </si>
  <si>
    <t>consultation_doctor</t>
  </si>
  <si>
    <t>telephone_number</t>
  </si>
  <si>
    <t>process_type_Id</t>
  </si>
  <si>
    <t>Properties Name</t>
  </si>
  <si>
    <t>评价总分</t>
  </si>
  <si>
    <t>评价描述</t>
  </si>
  <si>
    <t>创建时间</t>
  </si>
  <si>
    <t>available</t>
    <phoneticPr fontId="19" type="noConversion"/>
  </si>
  <si>
    <t>send_email</t>
  </si>
  <si>
    <t>send_sms</t>
  </si>
  <si>
    <r>
      <t>D</t>
    </r>
    <r>
      <rPr>
        <sz val="10"/>
        <color theme="1"/>
        <rFont val="宋体"/>
        <family val="3"/>
        <charset val="134"/>
        <scheme val="minor"/>
      </rPr>
      <t>LL</t>
    </r>
    <phoneticPr fontId="19" type="noConversion"/>
  </si>
  <si>
    <r>
      <t>D</t>
    </r>
    <r>
      <rPr>
        <sz val="10"/>
        <color theme="1"/>
        <rFont val="宋体"/>
        <family val="3"/>
        <charset val="134"/>
        <scheme val="minor"/>
      </rPr>
      <t>LL COMMENT</t>
    </r>
    <phoneticPr fontId="19" type="noConversion"/>
  </si>
  <si>
    <t>角色权限对应</t>
    <phoneticPr fontId="19" type="noConversion"/>
  </si>
  <si>
    <t>站点配置</t>
    <phoneticPr fontId="19" type="noConversion"/>
  </si>
  <si>
    <t>邮件发送密码</t>
    <phoneticPr fontId="19" type="noConversion"/>
  </si>
  <si>
    <t>sms_user_name</t>
    <phoneticPr fontId="19" type="noConversion"/>
  </si>
  <si>
    <t>短信服务姓名</t>
    <phoneticPr fontId="19" type="noConversion"/>
  </si>
  <si>
    <t>sms_password</t>
    <phoneticPr fontId="19" type="noConversion"/>
  </si>
  <si>
    <t>短信服务密码</t>
    <phoneticPr fontId="19" type="noConversion"/>
  </si>
  <si>
    <t>通知</t>
    <phoneticPr fontId="19" type="noConversion"/>
  </si>
  <si>
    <t>submiter</t>
    <phoneticPr fontId="19" type="noConversion"/>
  </si>
  <si>
    <t>status</t>
    <phoneticPr fontId="19" type="noConversion"/>
  </si>
  <si>
    <t>科室</t>
    <phoneticPr fontId="19" type="noConversion"/>
  </si>
  <si>
    <t>NUMBER</t>
    <phoneticPr fontId="19" type="noConversion"/>
  </si>
  <si>
    <t>流程类型名</t>
    <phoneticPr fontId="19" type="noConversion"/>
  </si>
  <si>
    <t>流程节点</t>
    <phoneticPr fontId="19" type="noConversion"/>
  </si>
  <si>
    <t>流程节点名称</t>
    <phoneticPr fontId="19" type="noConversion"/>
  </si>
  <si>
    <t>是否启用</t>
    <phoneticPr fontId="19" type="noConversion"/>
  </si>
  <si>
    <t>是否发邮件</t>
    <phoneticPr fontId="19" type="noConversion"/>
  </si>
  <si>
    <t>是否发短信</t>
    <phoneticPr fontId="19" type="noConversion"/>
  </si>
  <si>
    <t>患者</t>
    <phoneticPr fontId="19" type="noConversion"/>
  </si>
  <si>
    <t>姓名</t>
    <phoneticPr fontId="19" type="noConversion"/>
  </si>
  <si>
    <t>unit_name</t>
    <phoneticPr fontId="19" type="noConversion"/>
  </si>
  <si>
    <t>clinic_name</t>
    <phoneticPr fontId="19" type="noConversion"/>
  </si>
  <si>
    <t>所在科室</t>
    <phoneticPr fontId="19" type="noConversion"/>
  </si>
  <si>
    <t>医生</t>
    <phoneticPr fontId="19" type="noConversion"/>
  </si>
  <si>
    <t>doctor</t>
    <phoneticPr fontId="19" type="noConversion"/>
  </si>
  <si>
    <t>联系电话</t>
    <phoneticPr fontId="20" type="noConversion"/>
  </si>
  <si>
    <t>creator</t>
    <phoneticPr fontId="19" type="noConversion"/>
  </si>
  <si>
    <t>create_time</t>
    <phoneticPr fontId="19" type="noConversion"/>
  </si>
  <si>
    <t>创建时间</t>
    <phoneticPr fontId="20" type="noConversion"/>
  </si>
  <si>
    <t>DATE</t>
    <phoneticPr fontId="20" type="noConversion"/>
  </si>
  <si>
    <t>VARCHAR2</t>
    <phoneticPr fontId="20" type="noConversion"/>
  </si>
  <si>
    <t>会诊单</t>
    <phoneticPr fontId="19" type="noConversion"/>
  </si>
  <si>
    <t>consultation</t>
    <phoneticPr fontId="19" type="noConversion"/>
  </si>
  <si>
    <t>会诊申请类型</t>
    <phoneticPr fontId="20" type="noConversion"/>
  </si>
  <si>
    <t>会诊类型</t>
    <phoneticPr fontId="20" type="noConversion"/>
  </si>
  <si>
    <t>是否补录</t>
    <phoneticPr fontId="20" type="noConversion"/>
  </si>
  <si>
    <t>status</t>
    <phoneticPr fontId="19" type="noConversion"/>
  </si>
  <si>
    <t>会诊状态</t>
    <phoneticPr fontId="20" type="noConversion"/>
  </si>
  <si>
    <t>申请科室</t>
    <phoneticPr fontId="20" type="noConversion"/>
  </si>
  <si>
    <t>申请医生</t>
    <phoneticPr fontId="20" type="noConversion"/>
  </si>
  <si>
    <t>会诊申请理由</t>
    <phoneticPr fontId="20" type="noConversion"/>
  </si>
  <si>
    <t>会诊申请目的</t>
    <phoneticPr fontId="20" type="noConversion"/>
  </si>
  <si>
    <t>会诊地点</t>
    <phoneticPr fontId="20" type="noConversion"/>
  </si>
  <si>
    <t>会诊预订开始时间</t>
    <phoneticPr fontId="20" type="noConversion"/>
  </si>
  <si>
    <t>会诊预订结束时间</t>
    <phoneticPr fontId="20" type="noConversion"/>
  </si>
  <si>
    <t>会诊实际开始时间</t>
    <phoneticPr fontId="20" type="noConversion"/>
  </si>
  <si>
    <t>会诊实际结束时间</t>
    <phoneticPr fontId="20" type="noConversion"/>
  </si>
  <si>
    <t>病案号</t>
    <phoneticPr fontId="20" type="noConversion"/>
  </si>
  <si>
    <t>住院次数</t>
    <phoneticPr fontId="20" type="noConversion"/>
  </si>
  <si>
    <t>床号</t>
    <phoneticPr fontId="19" type="noConversion"/>
  </si>
  <si>
    <t>ward</t>
    <phoneticPr fontId="19" type="noConversion"/>
  </si>
  <si>
    <t>病房</t>
    <phoneticPr fontId="19" type="noConversion"/>
  </si>
  <si>
    <t>医嘱号</t>
    <phoneticPr fontId="20" type="noConversion"/>
  </si>
  <si>
    <t>医嘱状态</t>
    <phoneticPr fontId="20" type="noConversion"/>
  </si>
  <si>
    <t>会诊费额</t>
    <phoneticPr fontId="20" type="noConversion"/>
  </si>
  <si>
    <t>缴费状态</t>
    <phoneticPr fontId="20" type="noConversion"/>
  </si>
  <si>
    <t>备注</t>
    <phoneticPr fontId="20" type="noConversion"/>
  </si>
  <si>
    <t>删除标记</t>
    <phoneticPr fontId="23"/>
  </si>
  <si>
    <t>删除原因</t>
    <phoneticPr fontId="20" type="noConversion"/>
  </si>
  <si>
    <t>update_time</t>
    <phoneticPr fontId="19" type="noConversion"/>
  </si>
  <si>
    <t>updater</t>
    <phoneticPr fontId="19" type="noConversion"/>
  </si>
  <si>
    <t>更新次数</t>
    <phoneticPr fontId="20" type="noConversion"/>
  </si>
  <si>
    <t>会诊意见编号</t>
    <phoneticPr fontId="23"/>
  </si>
  <si>
    <t>会诊意见</t>
    <phoneticPr fontId="20" type="noConversion"/>
  </si>
  <si>
    <t>科室名称</t>
    <phoneticPr fontId="23"/>
  </si>
  <si>
    <t>是否外院</t>
    <phoneticPr fontId="20" type="noConversion"/>
  </si>
  <si>
    <t>文件名</t>
    <phoneticPr fontId="20" type="noConversion"/>
  </si>
  <si>
    <t>文件类别</t>
    <phoneticPr fontId="20" type="noConversion"/>
  </si>
  <si>
    <t>文件描述</t>
    <phoneticPr fontId="20" type="noConversion"/>
  </si>
  <si>
    <t>文件大小</t>
    <phoneticPr fontId="20" type="noConversion"/>
  </si>
  <si>
    <t>文件路径</t>
    <phoneticPr fontId="20" type="noConversion"/>
  </si>
  <si>
    <t>审批意见</t>
    <phoneticPr fontId="23"/>
  </si>
  <si>
    <t>创建时间</t>
    <phoneticPr fontId="23"/>
  </si>
  <si>
    <t>DATE</t>
    <phoneticPr fontId="23"/>
  </si>
  <si>
    <t>会诊医生签到状态</t>
    <phoneticPr fontId="20" type="noConversion"/>
  </si>
  <si>
    <t>会诊医生签到时间</t>
    <phoneticPr fontId="20" type="noConversion"/>
  </si>
  <si>
    <t>会诊医生签退时间</t>
    <phoneticPr fontId="20" type="noConversion"/>
  </si>
  <si>
    <t>缺勤原因</t>
    <phoneticPr fontId="20" type="noConversion"/>
  </si>
  <si>
    <t>评价表标题</t>
    <phoneticPr fontId="20" type="noConversion"/>
  </si>
  <si>
    <t>VARCHAR2</t>
    <phoneticPr fontId="19" type="noConversion"/>
  </si>
  <si>
    <t>evaluation_item</t>
    <phoneticPr fontId="19" type="noConversion"/>
  </si>
  <si>
    <t>item_id</t>
    <phoneticPr fontId="19" type="noConversion"/>
  </si>
  <si>
    <t>会诊评价结果明细</t>
    <phoneticPr fontId="20" type="noConversion"/>
  </si>
  <si>
    <t>item_score</t>
    <phoneticPr fontId="19" type="noConversion"/>
  </si>
  <si>
    <t>流程配置</t>
    <phoneticPr fontId="19" type="noConversion"/>
  </si>
  <si>
    <t>通用字典域定义</t>
  </si>
  <si>
    <t>cv_dicmeta</t>
  </si>
  <si>
    <t>dicmeta_id</t>
  </si>
  <si>
    <t>字典元标识</t>
  </si>
  <si>
    <t>DROP TABLE cv_dicmeta;</t>
  </si>
  <si>
    <t/>
  </si>
  <si>
    <t>oid</t>
  </si>
  <si>
    <t>通用字典</t>
  </si>
  <si>
    <t>cv_dictionary</t>
  </si>
  <si>
    <t>DROP TABLE cv_dictionary;</t>
  </si>
  <si>
    <t>拼音码</t>
  </si>
  <si>
    <t>五笔码</t>
  </si>
  <si>
    <t>卫生信息数据元</t>
  </si>
  <si>
    <t>cv_metadata</t>
  </si>
  <si>
    <t>metadata_id</t>
  </si>
  <si>
    <t>数据元标识</t>
  </si>
  <si>
    <t>DROP TABLE cv_metadata;</t>
  </si>
  <si>
    <t>数据元名称</t>
  </si>
  <si>
    <t>defination</t>
  </si>
  <si>
    <t>数据元定义</t>
  </si>
  <si>
    <t>java_type</t>
  </si>
  <si>
    <t>data_type</t>
  </si>
  <si>
    <t>数据元值类型</t>
  </si>
  <si>
    <t xml:space="preserve">data_format </t>
  </si>
  <si>
    <t>数据元表示格式</t>
  </si>
  <si>
    <t>hl7_type</t>
  </si>
  <si>
    <t>option_value</t>
  </si>
  <si>
    <t>允许值</t>
  </si>
  <si>
    <t>卫生活动表</t>
  </si>
  <si>
    <t>cv_act</t>
  </si>
  <si>
    <t>活动标识</t>
  </si>
  <si>
    <t>COMMENT ON COLUMN cv_act.id IS '活动标识';</t>
  </si>
  <si>
    <t>DROP TABLE cv_act;</t>
  </si>
  <si>
    <t>活动编码</t>
  </si>
  <si>
    <t>业务活动名称</t>
  </si>
  <si>
    <t>hl7_domain</t>
  </si>
  <si>
    <t>HL7通用域</t>
  </si>
  <si>
    <t>hl7_rim</t>
  </si>
  <si>
    <t>HL7模型</t>
  </si>
  <si>
    <t>v3_oid</t>
  </si>
  <si>
    <t>v3_template</t>
  </si>
  <si>
    <t>cda_oid</t>
  </si>
  <si>
    <t>cda_template</t>
  </si>
  <si>
    <t>活动配置表</t>
  </si>
  <si>
    <t>act_cfg</t>
  </si>
  <si>
    <t>act_cfg_id</t>
  </si>
  <si>
    <t>COMMENT ON COLUMN act_cfg.act_cfg_id IS '配置表id';</t>
  </si>
  <si>
    <t>DROP TABLE act_cfg;</t>
  </si>
  <si>
    <t>act_id</t>
  </si>
  <si>
    <t>活动名称</t>
  </si>
  <si>
    <t>display_name</t>
  </si>
  <si>
    <t>数据元标识符</t>
  </si>
  <si>
    <t>table_name</t>
  </si>
  <si>
    <t>表名</t>
  </si>
  <si>
    <t>column_name</t>
  </si>
  <si>
    <t>字段名</t>
  </si>
  <si>
    <t>cda_section</t>
  </si>
  <si>
    <t>cda_class</t>
  </si>
  <si>
    <t>cda_property</t>
  </si>
  <si>
    <t>v3_class</t>
  </si>
  <si>
    <t>v3_property</t>
  </si>
  <si>
    <t>rim_class</t>
  </si>
  <si>
    <t>consultation</t>
    <phoneticPr fontId="19" type="noConversion"/>
  </si>
  <si>
    <t>attachment</t>
    <phoneticPr fontId="19" type="noConversion"/>
  </si>
  <si>
    <t>clinic_name</t>
  </si>
  <si>
    <t>apply_clinic_id</t>
  </si>
  <si>
    <t>consultation_clinic</t>
  </si>
  <si>
    <t>evaluation</t>
    <phoneticPr fontId="19" type="noConversion"/>
  </si>
  <si>
    <t>evaluation_id</t>
    <phoneticPr fontId="19" type="noConversion"/>
  </si>
  <si>
    <t>NUMBER</t>
    <phoneticPr fontId="19" type="noConversion"/>
  </si>
  <si>
    <t>配置表标识</t>
  </si>
  <si>
    <t>流程类型标识</t>
  </si>
  <si>
    <t>流程节点标识</t>
  </si>
  <si>
    <t>患者标识</t>
  </si>
  <si>
    <t>创建者标识</t>
  </si>
  <si>
    <t>会诊医生标识</t>
  </si>
  <si>
    <t>文件标识</t>
  </si>
  <si>
    <t>处理标识</t>
  </si>
  <si>
    <t>会诊科室标识</t>
  </si>
  <si>
    <t>被评价科室标识</t>
  </si>
  <si>
    <t>邮件账号</t>
    <phoneticPr fontId="19" type="noConversion"/>
  </si>
  <si>
    <t>SMTP IP</t>
    <phoneticPr fontId="19" type="noConversion"/>
  </si>
  <si>
    <t>RH血型</t>
    <phoneticPr fontId="19" type="noConversion"/>
  </si>
  <si>
    <t>poll</t>
    <phoneticPr fontId="19" type="noConversion"/>
  </si>
  <si>
    <t>title</t>
    <phoneticPr fontId="19" type="noConversion"/>
  </si>
  <si>
    <t>content</t>
    <phoneticPr fontId="19" type="noConversion"/>
  </si>
  <si>
    <t>name</t>
    <phoneticPr fontId="19" type="noConversion"/>
  </si>
  <si>
    <t>note</t>
    <phoneticPr fontId="19" type="noConversion"/>
  </si>
  <si>
    <t>摘要</t>
    <phoneticPr fontId="19" type="noConversion"/>
  </si>
  <si>
    <t>brief</t>
  </si>
  <si>
    <t>备注</t>
    <phoneticPr fontId="19" type="noConversion"/>
  </si>
  <si>
    <t>evaluation_option</t>
    <phoneticPr fontId="19" type="noConversion"/>
  </si>
  <si>
    <t>option_id</t>
    <phoneticPr fontId="19" type="noConversion"/>
  </si>
  <si>
    <t>score</t>
    <phoneticPr fontId="19" type="noConversion"/>
  </si>
  <si>
    <t>health_card_id</t>
  </si>
  <si>
    <t>consultation_id</t>
  </si>
  <si>
    <t>medical_advice_id</t>
  </si>
  <si>
    <t>poll_id</t>
    <phoneticPr fontId="19" type="noConversion"/>
  </si>
  <si>
    <t>clinic_id</t>
    <phoneticPr fontId="19" type="noConversion"/>
  </si>
  <si>
    <t>doctor_id</t>
    <phoneticPr fontId="19" type="noConversion"/>
  </si>
  <si>
    <t>doctor</t>
    <phoneticPr fontId="19" type="noConversion"/>
  </si>
  <si>
    <t>会诊评价单标识</t>
    <phoneticPr fontId="19" type="noConversion"/>
  </si>
  <si>
    <t>评价项标识</t>
    <phoneticPr fontId="19" type="noConversion"/>
  </si>
  <si>
    <t>评价项内容</t>
    <phoneticPr fontId="20" type="noConversion"/>
  </si>
  <si>
    <t>评价选项标识</t>
    <phoneticPr fontId="19" type="noConversion"/>
  </si>
  <si>
    <t>评价选项内容</t>
    <phoneticPr fontId="20" type="noConversion"/>
  </si>
  <si>
    <t>评价选项分值</t>
    <phoneticPr fontId="20" type="noConversion"/>
  </si>
  <si>
    <t>consultation_id</t>
    <phoneticPr fontId="19" type="noConversion"/>
  </si>
  <si>
    <t>evaluation_id</t>
    <phoneticPr fontId="19" type="noConversion"/>
  </si>
  <si>
    <t>poll_clinic_id</t>
    <phoneticPr fontId="19" type="noConversion"/>
  </si>
  <si>
    <t>评价科室标识</t>
    <phoneticPr fontId="19" type="noConversion"/>
  </si>
  <si>
    <t>consultation_code</t>
    <phoneticPr fontId="19" type="noConversion"/>
  </si>
  <si>
    <t>description</t>
    <phoneticPr fontId="19" type="noConversion"/>
  </si>
  <si>
    <t>评价项分值</t>
    <phoneticPr fontId="20" type="noConversion"/>
  </si>
  <si>
    <t>VARCHAR2</t>
    <phoneticPr fontId="20" type="noConversion"/>
  </si>
  <si>
    <t>医院标识</t>
    <phoneticPr fontId="19" type="noConversion"/>
  </si>
  <si>
    <t>医院</t>
    <phoneticPr fontId="19" type="noConversion"/>
  </si>
  <si>
    <t>hospital</t>
    <phoneticPr fontId="19" type="noConversion"/>
  </si>
  <si>
    <t>hospital_id</t>
    <phoneticPr fontId="19" type="noConversion"/>
  </si>
  <si>
    <t>医院名称</t>
    <phoneticPr fontId="19" type="noConversion"/>
  </si>
  <si>
    <t>OID</t>
    <phoneticPr fontId="19" type="noConversion"/>
  </si>
  <si>
    <t>introduction</t>
    <phoneticPr fontId="19" type="noConversion"/>
  </si>
  <si>
    <t>科室名称</t>
    <phoneticPr fontId="19" type="noConversion"/>
  </si>
  <si>
    <t>activity</t>
  </si>
  <si>
    <t>activity</t>
    <phoneticPr fontId="19" type="noConversion"/>
  </si>
  <si>
    <t>activity_id</t>
    <phoneticPr fontId="19" type="noConversion"/>
  </si>
  <si>
    <t>process_id</t>
    <phoneticPr fontId="19" type="noConversion"/>
  </si>
  <si>
    <t>task</t>
    <phoneticPr fontId="20" type="noConversion"/>
  </si>
  <si>
    <t>task_id</t>
    <phoneticPr fontId="20" type="noConversion"/>
  </si>
  <si>
    <t>医生职位</t>
    <phoneticPr fontId="19" type="noConversion"/>
  </si>
  <si>
    <t>job_title</t>
    <phoneticPr fontId="19" type="noConversion"/>
  </si>
  <si>
    <t>职称</t>
    <phoneticPr fontId="19" type="noConversion"/>
  </si>
  <si>
    <t>suggestion</t>
    <phoneticPr fontId="19" type="noConversion"/>
  </si>
  <si>
    <t>doctor_suggestion</t>
  </si>
  <si>
    <t>content</t>
    <phoneticPr fontId="19" type="noConversion"/>
  </si>
  <si>
    <t>conprocess</t>
    <phoneticPr fontId="19" type="noConversion"/>
  </si>
  <si>
    <t>process_Id</t>
    <phoneticPr fontId="19" type="noConversion"/>
  </si>
  <si>
    <t>consultation_doctor</t>
    <phoneticPr fontId="19" type="noConversion"/>
  </si>
  <si>
    <t>职工类别</t>
    <phoneticPr fontId="19" type="noConversion"/>
  </si>
  <si>
    <t>NUMBER</t>
    <phoneticPr fontId="19" type="noConversion"/>
  </si>
  <si>
    <t>更新者标识</t>
    <phoneticPr fontId="19" type="noConversion"/>
  </si>
  <si>
    <t>评价表标识</t>
    <phoneticPr fontId="19" type="noConversion"/>
  </si>
  <si>
    <t>评价表标识</t>
    <phoneticPr fontId="19" type="noConversion"/>
  </si>
  <si>
    <t>会诊单编码</t>
    <phoneticPr fontId="19" type="noConversion"/>
  </si>
  <si>
    <t>patient_id</t>
    <phoneticPr fontId="19" type="noConversion"/>
  </si>
  <si>
    <t>患者标识</t>
    <phoneticPr fontId="19" type="noConversion"/>
  </si>
  <si>
    <t>更新时间</t>
    <phoneticPr fontId="20" type="noConversion"/>
  </si>
  <si>
    <t>更新者标识</t>
    <phoneticPr fontId="19" type="noConversion"/>
  </si>
  <si>
    <t>residence_addr</t>
    <phoneticPr fontId="19" type="noConversion"/>
  </si>
  <si>
    <t>home_addr</t>
    <phoneticPr fontId="19" type="noConversion"/>
  </si>
  <si>
    <t>医生标识</t>
    <phoneticPr fontId="19" type="noConversion"/>
  </si>
  <si>
    <t>Entity Length</t>
    <phoneticPr fontId="19" type="noConversion"/>
  </si>
  <si>
    <t>评价者标识</t>
    <phoneticPr fontId="19" type="noConversion"/>
  </si>
  <si>
    <t>创建者标识</t>
    <phoneticPr fontId="19" type="noConversion"/>
  </si>
  <si>
    <t>NUMBER</t>
    <phoneticPr fontId="19" type="noConversion"/>
  </si>
  <si>
    <t>updater</t>
    <phoneticPr fontId="19" type="noConversion"/>
  </si>
  <si>
    <t>是否打印缴费单</t>
    <phoneticPr fontId="20" type="noConversion"/>
  </si>
  <si>
    <t>book_end_datetime</t>
    <phoneticPr fontId="19" type="noConversion"/>
  </si>
  <si>
    <t>book_start_datetime</t>
    <phoneticPr fontId="19" type="noConversion"/>
  </si>
  <si>
    <t>姓名</t>
    <phoneticPr fontId="20" type="noConversion"/>
  </si>
  <si>
    <t>工号</t>
    <phoneticPr fontId="19" type="noConversion"/>
  </si>
  <si>
    <t>姓名</t>
    <phoneticPr fontId="20" type="noConversion"/>
  </si>
  <si>
    <t>姓名</t>
    <phoneticPr fontId="19" type="noConversion"/>
  </si>
  <si>
    <t>当前待审批者</t>
    <phoneticPr fontId="20" type="noConversion"/>
  </si>
  <si>
    <t>poll_item</t>
    <phoneticPr fontId="19" type="noConversion"/>
  </si>
  <si>
    <t>Y</t>
    <phoneticPr fontId="19" type="noConversion"/>
  </si>
  <si>
    <t>Y</t>
    <phoneticPr fontId="19" type="noConversion"/>
  </si>
  <si>
    <t>consultation_id</t>
    <phoneticPr fontId="19" type="noConversion"/>
  </si>
  <si>
    <t>suggestion_id</t>
    <phoneticPr fontId="19" type="noConversion"/>
  </si>
  <si>
    <t>file_id</t>
    <phoneticPr fontId="19" type="noConversion"/>
  </si>
  <si>
    <t>y</t>
    <phoneticPr fontId="19" type="noConversion"/>
  </si>
  <si>
    <t>name</t>
    <phoneticPr fontId="19" type="noConversion"/>
  </si>
  <si>
    <t>remarks</t>
    <phoneticPr fontId="19" type="noConversion"/>
  </si>
  <si>
    <t>clinc_id</t>
    <phoneticPr fontId="19" type="noConversion"/>
  </si>
  <si>
    <t>patient</t>
    <phoneticPr fontId="19" type="noConversion"/>
  </si>
  <si>
    <t>patient_id</t>
    <phoneticPr fontId="19" type="noConversion"/>
  </si>
  <si>
    <t>patient_his_id</t>
    <phoneticPr fontId="19" type="noConversion"/>
  </si>
  <si>
    <t>clinic_id</t>
    <phoneticPr fontId="19" type="noConversion"/>
  </si>
  <si>
    <t>doctor_id</t>
    <phoneticPr fontId="19" type="noConversion"/>
  </si>
  <si>
    <t>id</t>
    <phoneticPr fontId="19" type="noConversion"/>
  </si>
  <si>
    <t>gender</t>
    <phoneticPr fontId="19" type="noConversion"/>
  </si>
  <si>
    <t>employee_num</t>
    <phoneticPr fontId="19" type="noConversion"/>
  </si>
  <si>
    <t>Java类型</t>
    <phoneticPr fontId="19" type="noConversion"/>
  </si>
  <si>
    <t>HL7数据类型</t>
    <phoneticPr fontId="19" type="noConversion"/>
  </si>
  <si>
    <t>v3 OID</t>
    <phoneticPr fontId="19" type="noConversion"/>
  </si>
  <si>
    <t>CDA OID</t>
    <phoneticPr fontId="19" type="noConversion"/>
  </si>
  <si>
    <t>CDA模板</t>
    <phoneticPr fontId="19" type="noConversion"/>
  </si>
  <si>
    <t>v3模板</t>
    <phoneticPr fontId="19" type="noConversion"/>
  </si>
  <si>
    <t>CDA章节</t>
    <phoneticPr fontId="19" type="noConversion"/>
  </si>
  <si>
    <t>CDA类名</t>
    <phoneticPr fontId="19" type="noConversion"/>
  </si>
  <si>
    <t>CDA属性名</t>
    <phoneticPr fontId="19" type="noConversion"/>
  </si>
  <si>
    <t>V3类名</t>
    <phoneticPr fontId="19" type="noConversion"/>
  </si>
  <si>
    <t>V3属性名</t>
    <phoneticPr fontId="19" type="noConversion"/>
  </si>
  <si>
    <t>RIM类名</t>
    <phoneticPr fontId="19" type="noConversion"/>
  </si>
  <si>
    <t>会诊单标识</t>
    <phoneticPr fontId="19" type="noConversion"/>
  </si>
  <si>
    <t>会诊单标识</t>
    <phoneticPr fontId="19" type="noConversion"/>
  </si>
  <si>
    <t>会诊单标识</t>
    <phoneticPr fontId="19" type="noConversion"/>
  </si>
  <si>
    <t>会诊单标识</t>
    <phoneticPr fontId="19" type="noConversion"/>
  </si>
  <si>
    <t>bed_no</t>
    <phoneticPr fontId="19" type="noConversion"/>
  </si>
  <si>
    <t>cert_id</t>
    <phoneticPr fontId="19" type="noConversion"/>
  </si>
  <si>
    <t>患者医院HIS标识</t>
    <phoneticPr fontId="19" type="noConversion"/>
  </si>
  <si>
    <t>name</t>
    <phoneticPr fontId="19" type="noConversion"/>
  </si>
  <si>
    <t>clinic_name</t>
    <phoneticPr fontId="19" type="noConversion"/>
  </si>
  <si>
    <t>hospital_id</t>
    <phoneticPr fontId="19" type="noConversion"/>
  </si>
  <si>
    <t>医院标识</t>
    <phoneticPr fontId="19" type="noConversion"/>
  </si>
  <si>
    <t>会诊科室名称</t>
    <phoneticPr fontId="19" type="noConversion"/>
  </si>
  <si>
    <t>hospital_name</t>
    <phoneticPr fontId="19" type="noConversion"/>
  </si>
  <si>
    <t>employee_num</t>
    <phoneticPr fontId="19" type="noConversion"/>
  </si>
  <si>
    <t>doctor_name</t>
    <phoneticPr fontId="19" type="noConversion"/>
  </si>
  <si>
    <t>会诊医生姓名</t>
    <phoneticPr fontId="19" type="noConversion"/>
  </si>
  <si>
    <t>employee_num</t>
    <phoneticPr fontId="19" type="noConversion"/>
  </si>
  <si>
    <t>consultation</t>
    <phoneticPr fontId="19" type="noConversion"/>
  </si>
  <si>
    <t>room</t>
    <phoneticPr fontId="19" type="noConversion"/>
  </si>
  <si>
    <t>病区</t>
    <phoneticPr fontId="19" type="noConversion"/>
  </si>
  <si>
    <t>VARCHAR2</t>
    <phoneticPr fontId="19" type="noConversion"/>
  </si>
  <si>
    <t>患者来源</t>
    <phoneticPr fontId="19" type="noConversion"/>
  </si>
  <si>
    <t>approval_doctor_id</t>
    <phoneticPr fontId="19" type="noConversion"/>
  </si>
  <si>
    <t>domain_id</t>
  </si>
  <si>
    <t>cv_dicmeta_code</t>
  </si>
  <si>
    <t>d_code</t>
  </si>
  <si>
    <t>py_code</t>
  </si>
  <si>
    <t>wb_code</t>
  </si>
  <si>
    <t>version</t>
  </si>
  <si>
    <t>status</t>
  </si>
  <si>
    <t>cs1</t>
  </si>
  <si>
    <t>cs2</t>
  </si>
  <si>
    <t>cs3</t>
  </si>
  <si>
    <t>cs4</t>
  </si>
  <si>
    <t>cs5</t>
  </si>
  <si>
    <t>cn1</t>
  </si>
  <si>
    <t>cn2</t>
  </si>
  <si>
    <t>cn3</t>
  </si>
  <si>
    <t>cn4</t>
  </si>
  <si>
    <t>cn5</t>
  </si>
  <si>
    <t>domainId</t>
  </si>
  <si>
    <t>domainId</t>
    <phoneticPr fontId="19" type="noConversion"/>
  </si>
  <si>
    <t>cvDicmetaCode</t>
    <phoneticPr fontId="19" type="noConversion"/>
  </si>
  <si>
    <t>dCode</t>
    <phoneticPr fontId="19" type="noConversion"/>
  </si>
  <si>
    <t>pyCode</t>
    <phoneticPr fontId="19" type="noConversion"/>
  </si>
  <si>
    <t>wbCode</t>
    <phoneticPr fontId="19" type="noConversion"/>
  </si>
  <si>
    <t>术语字典标识</t>
  </si>
  <si>
    <t>域标识</t>
  </si>
  <si>
    <t>术语目录编码</t>
  </si>
  <si>
    <t>术语编码</t>
  </si>
  <si>
    <t>自定义编码</t>
  </si>
  <si>
    <t>名称</t>
  </si>
  <si>
    <t>版本</t>
  </si>
  <si>
    <t>状态</t>
  </si>
  <si>
    <t>扩展字符型字段1</t>
  </si>
  <si>
    <t>扩展字符型字段2</t>
  </si>
  <si>
    <t>扩展字符型字段3</t>
  </si>
  <si>
    <t>扩展字符型字段4</t>
  </si>
  <si>
    <t>扩展字符型字段5</t>
  </si>
  <si>
    <t>扩展值类型字段1</t>
  </si>
  <si>
    <t>扩展值类型字段2</t>
  </si>
  <si>
    <t>扩展值类型字段3</t>
  </si>
  <si>
    <t>扩展值类型字段4</t>
  </si>
  <si>
    <t>扩展值类型字段5</t>
  </si>
  <si>
    <t>oid_name</t>
  </si>
  <si>
    <t>is_cv</t>
  </si>
  <si>
    <t>oidName</t>
  </si>
  <si>
    <t>isCv</t>
  </si>
  <si>
    <t>术语目录标识</t>
  </si>
  <si>
    <t>编码</t>
  </si>
  <si>
    <t>对象标识</t>
  </si>
  <si>
    <t>对象标识名</t>
  </si>
  <si>
    <t>版本号</t>
  </si>
  <si>
    <t>patient_source</t>
    <phoneticPr fontId="19" type="noConversion"/>
  </si>
  <si>
    <t>consultation_type</t>
    <phoneticPr fontId="19" type="noConversion"/>
  </si>
  <si>
    <t>紧急标识</t>
    <phoneticPr fontId="19" type="noConversion"/>
  </si>
  <si>
    <t>isurgency</t>
    <phoneticPr fontId="19" type="noConversion"/>
  </si>
  <si>
    <t>inpatient_id</t>
    <phoneticPr fontId="19" type="noConversion"/>
  </si>
  <si>
    <t>门诊号</t>
    <phoneticPr fontId="19" type="noConversion"/>
  </si>
  <si>
    <t>del_flag</t>
    <phoneticPr fontId="19" type="noConversion"/>
  </si>
  <si>
    <t>删除标志</t>
    <phoneticPr fontId="19" type="noConversion"/>
  </si>
  <si>
    <t>del_flag</t>
    <phoneticPr fontId="19" type="noConversion"/>
  </si>
  <si>
    <t>outpatient_number</t>
    <phoneticPr fontId="19" type="noConversion"/>
  </si>
  <si>
    <t>hospital_name</t>
    <phoneticPr fontId="19" type="noConversion"/>
  </si>
  <si>
    <t>所在医院</t>
    <phoneticPr fontId="19" type="noConversion"/>
  </si>
  <si>
    <t>VARCHAR2</t>
    <phoneticPr fontId="19" type="noConversion"/>
  </si>
  <si>
    <t>APPROVAL_REASON</t>
    <phoneticPr fontId="19" type="noConversion"/>
  </si>
  <si>
    <t>TASK_NAME</t>
    <phoneticPr fontId="19" type="noConversion"/>
  </si>
  <si>
    <t>处理名</t>
    <phoneticPr fontId="19" type="noConversion"/>
  </si>
  <si>
    <t>VARCHAR2</t>
    <phoneticPr fontId="19" type="noConversion"/>
  </si>
  <si>
    <t>VARCHAR2</t>
    <phoneticPr fontId="19" type="noConversion"/>
  </si>
  <si>
    <t>clinic</t>
    <phoneticPr fontId="19" type="noConversion"/>
  </si>
  <si>
    <t>clinic</t>
    <phoneticPr fontId="19" type="noConversion"/>
  </si>
  <si>
    <t>会诊审批流程</t>
    <phoneticPr fontId="19" type="noConversion"/>
  </si>
  <si>
    <t>task</t>
    <phoneticPr fontId="20" type="noConversion"/>
  </si>
  <si>
    <t>consultation_clinic</t>
    <phoneticPr fontId="19" type="noConversion"/>
  </si>
  <si>
    <t>评价表</t>
    <phoneticPr fontId="19" type="noConversion"/>
  </si>
  <si>
    <t>evaluation</t>
    <phoneticPr fontId="19" type="noConversion"/>
  </si>
  <si>
    <t>评价条目</t>
    <phoneticPr fontId="19" type="noConversion"/>
  </si>
  <si>
    <t>evaluation_item</t>
    <phoneticPr fontId="19" type="noConversion"/>
  </si>
  <si>
    <t>评价项目选项</t>
    <phoneticPr fontId="23"/>
  </si>
  <si>
    <t>evaluation_option</t>
    <phoneticPr fontId="19" type="noConversion"/>
  </si>
  <si>
    <t>poll_id</t>
    <phoneticPr fontId="19" type="noConversion"/>
  </si>
  <si>
    <t>poll</t>
    <phoneticPr fontId="19" type="noConversion"/>
  </si>
  <si>
    <t>poll_item</t>
    <phoneticPr fontId="19" type="noConversion"/>
  </si>
  <si>
    <t>clinic</t>
    <phoneticPr fontId="19" type="noConversion"/>
  </si>
  <si>
    <t>拼音码</t>
    <phoneticPr fontId="19" type="noConversion"/>
  </si>
  <si>
    <t>自定义编码</t>
    <phoneticPr fontId="19" type="noConversion"/>
  </si>
  <si>
    <t>py_code</t>
    <phoneticPr fontId="19" type="noConversion"/>
  </si>
  <si>
    <t>d_code</t>
    <phoneticPr fontId="19" type="noConversion"/>
  </si>
  <si>
    <t>log_id</t>
    <phoneticPr fontId="19" type="noConversion"/>
  </si>
  <si>
    <t>日志标识</t>
    <phoneticPr fontId="19" type="noConversion"/>
  </si>
  <si>
    <t>会诊单标识</t>
    <phoneticPr fontId="20" type="noConversion"/>
  </si>
  <si>
    <t>日志</t>
    <phoneticPr fontId="20" type="noConversion"/>
  </si>
  <si>
    <t>log</t>
    <phoneticPr fontId="19" type="noConversion"/>
  </si>
  <si>
    <t>内容</t>
    <phoneticPr fontId="20" type="noConversion"/>
  </si>
  <si>
    <t>type</t>
    <phoneticPr fontId="19" type="noConversion"/>
  </si>
  <si>
    <t>日志类型</t>
    <phoneticPr fontId="20" type="noConversion"/>
  </si>
  <si>
    <t>clinic_name</t>
    <phoneticPr fontId="19" type="noConversion"/>
  </si>
  <si>
    <t>creator_name</t>
    <phoneticPr fontId="19" type="noConversion"/>
  </si>
  <si>
    <t>创建者标识</t>
    <phoneticPr fontId="19" type="noConversion"/>
  </si>
  <si>
    <t>创建者姓名</t>
    <phoneticPr fontId="19" type="noConversion"/>
  </si>
  <si>
    <t>creator_id</t>
    <phoneticPr fontId="19" type="noConversion"/>
  </si>
</sst>
</file>

<file path=xl/styles.xml><?xml version="1.0" encoding="utf-8"?>
<styleSheet xmlns="http://schemas.openxmlformats.org/spreadsheetml/2006/main">
  <fonts count="2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b/>
      <sz val="10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4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0" borderId="0"/>
  </cellStyleXfs>
  <cellXfs count="35">
    <xf numFmtId="0" fontId="0" fillId="0" borderId="0" xfId="0">
      <alignment vertical="center"/>
    </xf>
    <xf numFmtId="0" fontId="22" fillId="0" borderId="11" xfId="0" applyNumberFormat="1" applyFont="1" applyFill="1" applyBorder="1" applyAlignment="1" applyProtection="1"/>
    <xf numFmtId="0" fontId="22" fillId="0" borderId="11" xfId="0" applyNumberFormat="1" applyFont="1" applyFill="1" applyBorder="1" applyAlignment="1" applyProtection="1">
      <alignment horizontal="right"/>
    </xf>
    <xf numFmtId="0" fontId="22" fillId="0" borderId="11" xfId="0" quotePrefix="1" applyNumberFormat="1" applyFont="1" applyFill="1" applyBorder="1" applyAlignment="1" applyProtection="1">
      <alignment horizontal="right"/>
    </xf>
    <xf numFmtId="0" fontId="22" fillId="0" borderId="10" xfId="0" applyNumberFormat="1" applyFont="1" applyFill="1" applyBorder="1" applyAlignment="1" applyProtection="1"/>
    <xf numFmtId="0" fontId="22" fillId="0" borderId="10" xfId="0" applyNumberFormat="1" applyFont="1" applyFill="1" applyBorder="1" applyAlignment="1" applyProtection="1">
      <alignment horizontal="right"/>
    </xf>
    <xf numFmtId="0" fontId="22" fillId="0" borderId="10" xfId="0" quotePrefix="1" applyNumberFormat="1" applyFont="1" applyFill="1" applyBorder="1" applyAlignment="1" applyProtection="1">
      <alignment horizontal="right"/>
    </xf>
    <xf numFmtId="0" fontId="22" fillId="0" borderId="0" xfId="0" applyNumberFormat="1" applyFont="1" applyFill="1" applyBorder="1" applyAlignment="1" applyProtection="1"/>
    <xf numFmtId="0" fontId="0" fillId="0" borderId="0" xfId="0" applyFill="1">
      <alignment vertical="center"/>
    </xf>
    <xf numFmtId="0" fontId="22" fillId="0" borderId="10" xfId="0" applyNumberFormat="1" applyFont="1" applyFill="1" applyBorder="1" applyAlignment="1" applyProtection="1">
      <alignment vertical="center"/>
    </xf>
    <xf numFmtId="0" fontId="21" fillId="0" borderId="10" xfId="0" applyFont="1" applyFill="1" applyBorder="1">
      <alignment vertical="center"/>
    </xf>
    <xf numFmtId="0" fontId="21" fillId="0" borderId="10" xfId="42" applyFont="1" applyFill="1" applyBorder="1"/>
    <xf numFmtId="0" fontId="21" fillId="0" borderId="10" xfId="42" applyFont="1" applyFill="1" applyBorder="1" applyAlignment="1">
      <alignment horizontal="center"/>
    </xf>
    <xf numFmtId="0" fontId="21" fillId="0" borderId="12" xfId="0" applyFont="1" applyFill="1" applyBorder="1">
      <alignment vertical="center"/>
    </xf>
    <xf numFmtId="0" fontId="21" fillId="0" borderId="10" xfId="42" applyFont="1" applyFill="1" applyBorder="1" applyAlignment="1">
      <alignment vertical="center"/>
    </xf>
    <xf numFmtId="0" fontId="21" fillId="0" borderId="10" xfId="0" applyFont="1" applyFill="1" applyBorder="1" applyAlignment="1"/>
    <xf numFmtId="0" fontId="21" fillId="0" borderId="11" xfId="0" applyFont="1" applyFill="1" applyBorder="1">
      <alignment vertical="center"/>
    </xf>
    <xf numFmtId="0" fontId="22" fillId="0" borderId="14" xfId="0" applyNumberFormat="1" applyFont="1" applyFill="1" applyBorder="1" applyAlignment="1" applyProtection="1"/>
    <xf numFmtId="0" fontId="22" fillId="0" borderId="13" xfId="0" applyNumberFormat="1" applyFont="1" applyFill="1" applyBorder="1" applyAlignment="1" applyProtection="1"/>
    <xf numFmtId="0" fontId="0" fillId="0" borderId="0" xfId="0" applyFill="1" applyBorder="1">
      <alignment vertical="center"/>
    </xf>
    <xf numFmtId="0" fontId="24" fillId="34" borderId="10" xfId="0" applyFont="1" applyFill="1" applyBorder="1" applyAlignment="1">
      <alignment horizontal="center" vertical="center"/>
    </xf>
    <xf numFmtId="0" fontId="0" fillId="34" borderId="0" xfId="0" applyFill="1">
      <alignment vertical="center"/>
    </xf>
    <xf numFmtId="0" fontId="21" fillId="35" borderId="10" xfId="0" applyFont="1" applyFill="1" applyBorder="1">
      <alignment vertical="center"/>
    </xf>
    <xf numFmtId="0" fontId="21" fillId="35" borderId="10" xfId="42" applyFont="1" applyFill="1" applyBorder="1"/>
    <xf numFmtId="0" fontId="0" fillId="35" borderId="0" xfId="0" applyFill="1">
      <alignment vertical="center"/>
    </xf>
    <xf numFmtId="0" fontId="21" fillId="35" borderId="10" xfId="42" applyFont="1" applyFill="1" applyBorder="1" applyAlignment="1">
      <alignment horizontal="center"/>
    </xf>
    <xf numFmtId="0" fontId="21" fillId="35" borderId="10" xfId="42" applyFont="1" applyFill="1" applyBorder="1" applyAlignment="1">
      <alignment vertical="center"/>
    </xf>
    <xf numFmtId="0" fontId="21" fillId="35" borderId="10" xfId="0" applyFont="1" applyFill="1" applyBorder="1" applyAlignment="1"/>
    <xf numFmtId="0" fontId="22" fillId="35" borderId="10" xfId="0" applyNumberFormat="1" applyFont="1" applyFill="1" applyBorder="1" applyAlignment="1" applyProtection="1"/>
    <xf numFmtId="0" fontId="22" fillId="35" borderId="10" xfId="0" applyNumberFormat="1" applyFont="1" applyFill="1" applyBorder="1" applyAlignment="1" applyProtection="1">
      <alignment vertical="center"/>
    </xf>
    <xf numFmtId="0" fontId="21" fillId="35" borderId="11" xfId="0" applyFont="1" applyFill="1" applyBorder="1">
      <alignment vertical="center"/>
    </xf>
    <xf numFmtId="0" fontId="21" fillId="35" borderId="0" xfId="0" applyFont="1" applyFill="1" applyBorder="1">
      <alignment vertical="center"/>
    </xf>
    <xf numFmtId="0" fontId="22" fillId="35" borderId="0" xfId="0" applyNumberFormat="1" applyFont="1" applyFill="1" applyBorder="1" applyAlignment="1" applyProtection="1">
      <alignment vertical="center"/>
    </xf>
    <xf numFmtId="0" fontId="22" fillId="35" borderId="11" xfId="0" applyNumberFormat="1" applyFont="1" applyFill="1" applyBorder="1" applyAlignment="1" applyProtection="1"/>
    <xf numFmtId="0" fontId="21" fillId="33" borderId="10" xfId="0" applyFont="1" applyFill="1" applyBorder="1">
      <alignment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Normal 2" xfId="42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87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7.875" defaultRowHeight="13.5"/>
  <cols>
    <col min="1" max="1" width="4.5" style="8" bestFit="1" customWidth="1"/>
    <col min="2" max="2" width="16.75" style="8" bestFit="1" customWidth="1"/>
    <col min="3" max="3" width="19" style="8" bestFit="1" customWidth="1"/>
    <col min="4" max="4" width="23.875" style="8" bestFit="1" customWidth="1"/>
    <col min="5" max="5" width="17.25" style="8" bestFit="1" customWidth="1"/>
    <col min="6" max="6" width="18.375" style="8" customWidth="1"/>
    <col min="7" max="7" width="8.5" style="8" customWidth="1"/>
    <col min="8" max="8" width="13.375" style="8" customWidth="1"/>
    <col min="9" max="9" width="11.625" style="8" customWidth="1"/>
    <col min="10" max="10" width="6.5" style="8" bestFit="1" customWidth="1"/>
    <col min="11" max="11" width="10.5" style="8" bestFit="1" customWidth="1"/>
    <col min="12" max="12" width="6.5" style="8" bestFit="1" customWidth="1"/>
    <col min="13" max="13" width="9.5" style="8" bestFit="1" customWidth="1"/>
    <col min="14" max="14" width="3.5" style="8" bestFit="1" customWidth="1"/>
    <col min="15" max="15" width="8.5" style="8" bestFit="1" customWidth="1"/>
    <col min="16" max="16" width="80" style="8" customWidth="1"/>
    <col min="17" max="17" width="78.375" style="8" bestFit="1" customWidth="1"/>
    <col min="18" max="18" width="28.25" style="8" bestFit="1" customWidth="1"/>
    <col min="19" max="16384" width="7.875" style="8"/>
  </cols>
  <sheetData>
    <row r="1" spans="1:18" s="21" customFormat="1">
      <c r="A1" s="20" t="s">
        <v>13</v>
      </c>
      <c r="B1" s="20" t="s">
        <v>12</v>
      </c>
      <c r="C1" s="20" t="s">
        <v>2</v>
      </c>
      <c r="D1" s="20" t="s">
        <v>3</v>
      </c>
      <c r="E1" s="20" t="s">
        <v>177</v>
      </c>
      <c r="F1" s="20" t="s">
        <v>6</v>
      </c>
      <c r="G1" s="20" t="s">
        <v>8</v>
      </c>
      <c r="H1" s="20" t="s">
        <v>422</v>
      </c>
      <c r="I1" s="20" t="s">
        <v>0</v>
      </c>
      <c r="J1" s="20" t="s">
        <v>1</v>
      </c>
      <c r="K1" s="20" t="s">
        <v>11</v>
      </c>
      <c r="L1" s="20" t="s">
        <v>7</v>
      </c>
      <c r="M1" s="20" t="s">
        <v>9</v>
      </c>
      <c r="N1" s="20" t="s">
        <v>5</v>
      </c>
      <c r="O1" s="20" t="s">
        <v>4</v>
      </c>
      <c r="P1" s="20" t="s">
        <v>184</v>
      </c>
      <c r="Q1" s="20" t="s">
        <v>185</v>
      </c>
    </row>
    <row r="2" spans="1:18" s="24" customFormat="1">
      <c r="A2" s="22">
        <v>1</v>
      </c>
      <c r="B2" s="23" t="s">
        <v>271</v>
      </c>
      <c r="C2" s="23" t="s">
        <v>272</v>
      </c>
      <c r="D2" s="23" t="s">
        <v>15</v>
      </c>
      <c r="E2" s="23" t="s">
        <v>15</v>
      </c>
      <c r="F2" s="23" t="s">
        <v>533</v>
      </c>
      <c r="G2" s="23" t="s">
        <v>10</v>
      </c>
      <c r="H2" s="23">
        <v>8</v>
      </c>
      <c r="I2" s="23">
        <v>8</v>
      </c>
      <c r="J2" s="23"/>
      <c r="K2" s="23"/>
      <c r="L2" s="23" t="s">
        <v>17</v>
      </c>
      <c r="M2" s="23" t="s">
        <v>17</v>
      </c>
      <c r="N2" s="23"/>
      <c r="O2" s="23"/>
      <c r="P2" s="23" t="str">
        <f>IF(C1=C2,"","CREATE TABLE "&amp;C2&amp;" (")&amp;D2&amp;" "&amp;G2&amp;IF(I2&lt;&gt;"","("&amp;I2&amp;") ","")&amp;IF(M2="Y"," NOT NULL","")&amp;IF(L2="Y"," PRIMARY KEY","")&amp;IF(C2=C3,"",")")&amp;IF(C2=C3," , ",";")</f>
        <v xml:space="preserve">CREATE TABLE cv_dicmeta (id NUMBER(8)  NOT NULL PRIMARY KEY , </v>
      </c>
      <c r="Q2" s="23" t="str">
        <f>"COMMENT ON COLUMN "&amp;C2&amp;"."&amp;D2&amp;" IS '"&amp;F2&amp;"';"</f>
        <v>COMMENT ON COLUMN cv_dicmeta.id IS '术语目录标识';</v>
      </c>
      <c r="R2" s="24" t="s">
        <v>275</v>
      </c>
    </row>
    <row r="3" spans="1:18" s="24" customFormat="1">
      <c r="A3" s="22">
        <v>2</v>
      </c>
      <c r="B3" s="11"/>
      <c r="C3" s="11" t="s">
        <v>272</v>
      </c>
      <c r="D3" s="11" t="s">
        <v>488</v>
      </c>
      <c r="E3" t="s">
        <v>505</v>
      </c>
      <c r="F3" t="s">
        <v>512</v>
      </c>
      <c r="G3" t="s">
        <v>10</v>
      </c>
      <c r="H3">
        <v>8</v>
      </c>
      <c r="I3">
        <v>8</v>
      </c>
      <c r="J3" s="11"/>
      <c r="K3" s="11"/>
      <c r="L3" s="11"/>
      <c r="M3" s="11" t="s">
        <v>17</v>
      </c>
      <c r="N3" s="11"/>
      <c r="O3" s="11"/>
      <c r="P3" s="11" t="str">
        <f>IF(C2=C3,"","CREATE TABLE "&amp;C3&amp;" (")&amp;D3&amp;" "&amp;G3&amp;IF(I3&lt;&gt;"","("&amp;I3&amp;") ","")&amp;IF(M3="Y"," NOT NULL","")&amp;IF(L3="Y"," PRIMARY KEY","")&amp;IF(C3=C4,"",")")&amp;IF(C3=C4," , ",";")</f>
        <v xml:space="preserve">domain_id NUMBER(8)  NOT NULL , </v>
      </c>
      <c r="Q3" s="11" t="str">
        <f>"COMMENT ON COLUMN "&amp;C3&amp;"."&amp;D3&amp;" IS '"&amp;F3&amp;"';"</f>
        <v>COMMENT ON COLUMN cv_dicmeta.domain_id IS '域标识';</v>
      </c>
      <c r="R3" s="8" t="s">
        <v>276</v>
      </c>
    </row>
    <row r="4" spans="1:18" s="24" customFormat="1">
      <c r="A4" s="22">
        <v>3</v>
      </c>
      <c r="B4" s="11"/>
      <c r="C4" s="11" t="s">
        <v>272</v>
      </c>
      <c r="D4" s="11" t="s">
        <v>25</v>
      </c>
      <c r="E4" t="s">
        <v>25</v>
      </c>
      <c r="F4" t="s">
        <v>534</v>
      </c>
      <c r="G4" t="s">
        <v>20</v>
      </c>
      <c r="H4">
        <v>20</v>
      </c>
      <c r="I4">
        <v>20</v>
      </c>
      <c r="J4" s="11"/>
      <c r="K4" s="11"/>
      <c r="L4" s="11"/>
      <c r="M4" s="11" t="s">
        <v>17</v>
      </c>
      <c r="N4" s="11"/>
      <c r="O4" s="11"/>
      <c r="P4" s="11" t="str">
        <f>IF(C3=C4,"","CREATE TABLE "&amp;C4&amp;" (")&amp;D4&amp;" "&amp;G4&amp;IF(I4&lt;&gt;"","("&amp;I4&amp;") ","")&amp;IF(M4="Y"," NOT NULL","")&amp;IF(L4="Y"," PRIMARY KEY","")&amp;IF(C4=C5,"",")")&amp;IF(C4=C5," , ",";")</f>
        <v xml:space="preserve">code VARCHAR2(20)  NOT NULL , </v>
      </c>
      <c r="Q4" s="11" t="str">
        <f>"COMMENT ON COLUMN "&amp;C4&amp;"."&amp;D4&amp;" IS '"&amp;F4&amp;"';"</f>
        <v>COMMENT ON COLUMN cv_dicmeta.code IS '编码';</v>
      </c>
      <c r="R4" s="8" t="s">
        <v>276</v>
      </c>
    </row>
    <row r="5" spans="1:18" s="24" customFormat="1">
      <c r="A5" s="22">
        <v>4</v>
      </c>
      <c r="B5" s="11"/>
      <c r="C5" s="11" t="s">
        <v>272</v>
      </c>
      <c r="D5" s="10" t="s">
        <v>27</v>
      </c>
      <c r="E5" t="s">
        <v>27</v>
      </c>
      <c r="F5" t="s">
        <v>516</v>
      </c>
      <c r="G5" t="s">
        <v>20</v>
      </c>
      <c r="H5">
        <v>100</v>
      </c>
      <c r="I5">
        <v>100</v>
      </c>
      <c r="J5" s="11"/>
      <c r="K5" s="11"/>
      <c r="L5" s="11"/>
      <c r="M5" s="11"/>
      <c r="N5" s="11"/>
      <c r="O5" s="11"/>
      <c r="P5" s="11" t="str">
        <f>IF(C4=C5,"","CREATE TABLE "&amp;C5&amp;" (")&amp;D5&amp;" "&amp;G5&amp;IF(I5&lt;&gt;"","("&amp;I5&amp;") ","")&amp;IF(M5="Y"," NOT NULL","")&amp;IF(L5="Y"," PRIMARY KEY","")&amp;IF(C5=C6,"",")")&amp;IF(C5=C6," , ",";")</f>
        <v xml:space="preserve">name VARCHAR2(100)  , </v>
      </c>
      <c r="Q5" s="11" t="str">
        <f>"COMMENT ON COLUMN "&amp;C5&amp;"."&amp;D5&amp;" IS '"&amp;F5&amp;"';"</f>
        <v>COMMENT ON COLUMN cv_dicmeta.name IS '名称';</v>
      </c>
      <c r="R5" s="8" t="s">
        <v>276</v>
      </c>
    </row>
    <row r="6" spans="1:18" s="24" customFormat="1">
      <c r="A6" s="22"/>
      <c r="B6" s="11"/>
      <c r="C6" s="11" t="s">
        <v>272</v>
      </c>
      <c r="D6" s="10" t="s">
        <v>277</v>
      </c>
      <c r="E6" t="s">
        <v>277</v>
      </c>
      <c r="F6" t="s">
        <v>535</v>
      </c>
      <c r="G6" t="s">
        <v>20</v>
      </c>
      <c r="H6">
        <v>50</v>
      </c>
      <c r="I6">
        <v>50</v>
      </c>
      <c r="J6" s="11"/>
      <c r="K6" s="11"/>
      <c r="L6" s="11"/>
      <c r="M6" s="11"/>
      <c r="N6" s="11"/>
      <c r="O6" s="11"/>
      <c r="P6" s="11" t="str">
        <f>IF(C5=C6,"","CREATE TABLE "&amp;C6&amp;" (")&amp;D6&amp;" "&amp;G6&amp;IF(I6&lt;&gt;"","("&amp;I6&amp;") ","")&amp;IF(M6="Y"," NOT NULL","")&amp;IF(L6="Y"," PRIMARY KEY","")&amp;IF(C6=C7,"",")")&amp;IF(C6=C7," , ",";")</f>
        <v xml:space="preserve">oid VARCHAR2(50)  , </v>
      </c>
      <c r="Q6" s="11"/>
      <c r="R6" s="8"/>
    </row>
    <row r="7" spans="1:18" s="24" customFormat="1">
      <c r="A7" s="22"/>
      <c r="B7" s="11"/>
      <c r="C7" s="11" t="s">
        <v>272</v>
      </c>
      <c r="D7" s="10" t="s">
        <v>529</v>
      </c>
      <c r="E7" t="s">
        <v>531</v>
      </c>
      <c r="F7" t="s">
        <v>536</v>
      </c>
      <c r="G7" t="s">
        <v>20</v>
      </c>
      <c r="H7">
        <v>100</v>
      </c>
      <c r="I7">
        <v>100</v>
      </c>
      <c r="J7" s="11"/>
      <c r="K7" s="11"/>
      <c r="L7" s="11"/>
      <c r="M7" s="11"/>
      <c r="N7" s="11"/>
      <c r="O7" s="11"/>
      <c r="P7" s="11" t="str">
        <f>IF(C6=C7,"","CREATE TABLE "&amp;C7&amp;" (")&amp;D7&amp;" "&amp;G7&amp;IF(I7&lt;&gt;"","("&amp;I7&amp;") ","")&amp;IF(M7="Y"," NOT NULL","")&amp;IF(L7="Y"," PRIMARY KEY","")&amp;IF(C7=C8,"",")")&amp;IF(C7=C8," , ",";")</f>
        <v xml:space="preserve">oid_name VARCHAR2(100)  , </v>
      </c>
      <c r="Q7" s="11"/>
      <c r="R7" s="8"/>
    </row>
    <row r="8" spans="1:18" s="24" customFormat="1">
      <c r="A8" s="22"/>
      <c r="B8" s="11"/>
      <c r="C8" s="11" t="s">
        <v>272</v>
      </c>
      <c r="D8" s="10" t="s">
        <v>530</v>
      </c>
      <c r="E8" t="s">
        <v>532</v>
      </c>
      <c r="F8" t="s">
        <v>533</v>
      </c>
      <c r="G8" t="s">
        <v>10</v>
      </c>
      <c r="H8">
        <v>1</v>
      </c>
      <c r="I8"/>
      <c r="J8" s="11"/>
      <c r="K8" s="11"/>
      <c r="L8" s="11"/>
      <c r="M8" s="11"/>
      <c r="N8" s="11"/>
      <c r="O8" s="11"/>
      <c r="P8" s="11" t="str">
        <f>IF(C7=C8,"","CREATE TABLE "&amp;C8&amp;" (")&amp;D8&amp;" "&amp;G8&amp;IF(I8&lt;&gt;"","("&amp;I8&amp;") ","")&amp;IF(M8="Y"," NOT NULL","")&amp;IF(L8="Y"," PRIMARY KEY","")&amp;IF(C8=C9,"",")")&amp;IF(C8=C9," , ",";")</f>
        <v xml:space="preserve">is_cv NUMBER , </v>
      </c>
      <c r="Q8" s="11"/>
      <c r="R8" s="8"/>
    </row>
    <row r="9" spans="1:18" s="24" customFormat="1">
      <c r="A9" s="22"/>
      <c r="B9" s="11"/>
      <c r="C9" s="11" t="s">
        <v>272</v>
      </c>
      <c r="D9" s="10" t="s">
        <v>493</v>
      </c>
      <c r="E9" t="s">
        <v>493</v>
      </c>
      <c r="F9" t="s">
        <v>537</v>
      </c>
      <c r="G9" t="s">
        <v>20</v>
      </c>
      <c r="H9">
        <v>20</v>
      </c>
      <c r="I9">
        <v>20</v>
      </c>
      <c r="J9" s="11"/>
      <c r="K9" s="11"/>
      <c r="L9" s="11"/>
      <c r="M9" s="11"/>
      <c r="N9" s="11"/>
      <c r="O9" s="11"/>
      <c r="P9" s="11" t="str">
        <f>IF(C8=C9,"","CREATE TABLE "&amp;C9&amp;" (")&amp;D9&amp;" "&amp;G9&amp;IF(I9&lt;&gt;"","("&amp;I9&amp;") ","")&amp;IF(M9="Y"," NOT NULL","")&amp;IF(L9="Y"," PRIMARY KEY","")&amp;IF(C9=C10,"",")")&amp;IF(C9=C10," , ",";")</f>
        <v xml:space="preserve">version VARCHAR2(20)  , </v>
      </c>
      <c r="Q9" s="11"/>
      <c r="R9" s="8"/>
    </row>
    <row r="10" spans="1:18" s="24" customFormat="1">
      <c r="A10" s="22">
        <v>5</v>
      </c>
      <c r="B10" s="11"/>
      <c r="C10" s="11" t="s">
        <v>272</v>
      </c>
      <c r="D10" s="10" t="s">
        <v>494</v>
      </c>
      <c r="E10" t="s">
        <v>494</v>
      </c>
      <c r="F10" t="s">
        <v>518</v>
      </c>
      <c r="G10" t="s">
        <v>10</v>
      </c>
      <c r="H10">
        <v>1</v>
      </c>
      <c r="I10">
        <v>1</v>
      </c>
      <c r="J10" s="11"/>
      <c r="K10" s="11"/>
      <c r="L10" s="11"/>
      <c r="M10" s="11"/>
      <c r="N10" s="11"/>
      <c r="O10" s="11"/>
      <c r="P10" s="11" t="str">
        <f>IF(C9=C10,"","CREATE TABLE "&amp;C10&amp;" (")&amp;D10&amp;" "&amp;G10&amp;IF(I10&lt;&gt;"","("&amp;I10&amp;") ","")&amp;IF(M10="Y"," NOT NULL","")&amp;IF(L10="Y"," PRIMARY KEY","")&amp;IF(C10=C11,"",")")&amp;IF(C10=C11," , ",";")</f>
        <v>status NUMBER(1) );</v>
      </c>
      <c r="Q10" s="11" t="str">
        <f>"COMMENT ON COLUMN "&amp;C10&amp;"."&amp;D10&amp;" IS '"&amp;F10&amp;"';"</f>
        <v>COMMENT ON COLUMN cv_dicmeta.status IS '状态';</v>
      </c>
      <c r="R10" s="8" t="s">
        <v>276</v>
      </c>
    </row>
    <row r="11" spans="1:18" s="24" customFormat="1">
      <c r="A11" s="22">
        <v>6</v>
      </c>
      <c r="B11" s="23" t="s">
        <v>278</v>
      </c>
      <c r="C11" s="23" t="s">
        <v>279</v>
      </c>
      <c r="D11" s="23" t="s">
        <v>15</v>
      </c>
      <c r="E11" s="23" t="s">
        <v>15</v>
      </c>
      <c r="F11" s="23" t="s">
        <v>511</v>
      </c>
      <c r="G11" s="23" t="s">
        <v>10</v>
      </c>
      <c r="H11" s="22">
        <v>11</v>
      </c>
      <c r="I11" s="22">
        <v>11</v>
      </c>
      <c r="J11" s="23"/>
      <c r="K11" s="23"/>
      <c r="L11" s="23" t="s">
        <v>17</v>
      </c>
      <c r="M11" s="23" t="s">
        <v>17</v>
      </c>
      <c r="N11" s="23"/>
      <c r="O11" s="23"/>
      <c r="P11" s="23" t="str">
        <f>IF(C10=C11,"","CREATE TABLE "&amp;C11&amp;" (")&amp;D11&amp;" "&amp;G11&amp;IF(I11&lt;&gt;"","("&amp;I11&amp;") ","")&amp;IF(M11="Y"," NOT NULL","")&amp;IF(L11="Y"," PRIMARY KEY","")&amp;IF(C11=C12,"",")")&amp;IF(C11=C12," , ",";")</f>
        <v xml:space="preserve">CREATE TABLE cv_dictionary (id NUMBER(11)  NOT NULL PRIMARY KEY , </v>
      </c>
      <c r="Q11" s="23" t="str">
        <f>"COMMENT ON COLUMN "&amp;C11&amp;"."&amp;D11&amp;" IS '"&amp;F11&amp;"';"</f>
        <v>COMMENT ON COLUMN cv_dictionary.id IS '术语字典标识';</v>
      </c>
      <c r="R11" s="24" t="s">
        <v>280</v>
      </c>
    </row>
    <row r="12" spans="1:18" s="24" customFormat="1">
      <c r="A12" s="22">
        <v>7</v>
      </c>
      <c r="B12" s="11"/>
      <c r="C12" s="11" t="s">
        <v>279</v>
      </c>
      <c r="D12" t="s">
        <v>488</v>
      </c>
      <c r="E12" t="s">
        <v>506</v>
      </c>
      <c r="F12" t="s">
        <v>512</v>
      </c>
      <c r="G12" t="s">
        <v>10</v>
      </c>
      <c r="H12">
        <v>8</v>
      </c>
      <c r="I12">
        <v>8</v>
      </c>
      <c r="J12" s="11"/>
      <c r="K12" s="11"/>
      <c r="L12" s="11"/>
      <c r="M12" s="11" t="s">
        <v>17</v>
      </c>
      <c r="N12" s="11"/>
      <c r="O12" s="11"/>
      <c r="P12" s="11" t="str">
        <f>IF(C11=C12,"","CREATE TABLE "&amp;C12&amp;" (")&amp;D12&amp;" "&amp;G12&amp;IF(I12&lt;&gt;"","("&amp;I12&amp;") ","")&amp;IF(M12="Y"," NOT NULL","")&amp;IF(L12="Y"," PRIMARY KEY","")&amp;IF(C12=C13,"",")")&amp;IF(C12=C13," , ",";")</f>
        <v xml:space="preserve">domain_id NUMBER(8)  NOT NULL , </v>
      </c>
      <c r="Q12" s="11" t="str">
        <f>"COMMENT ON COLUMN "&amp;C12&amp;"."&amp;D12&amp;" IS '"&amp;F12&amp;"';"</f>
        <v>COMMENT ON COLUMN cv_dictionary.domain_id IS '域标识';</v>
      </c>
      <c r="R12" s="8" t="s">
        <v>276</v>
      </c>
    </row>
    <row r="13" spans="1:18" s="24" customFormat="1">
      <c r="A13" s="22">
        <v>8</v>
      </c>
      <c r="B13" s="11"/>
      <c r="C13" s="11" t="s">
        <v>279</v>
      </c>
      <c r="D13" t="s">
        <v>489</v>
      </c>
      <c r="E13" t="s">
        <v>507</v>
      </c>
      <c r="F13" t="s">
        <v>513</v>
      </c>
      <c r="G13" t="s">
        <v>20</v>
      </c>
      <c r="H13">
        <v>20</v>
      </c>
      <c r="I13">
        <v>20</v>
      </c>
      <c r="J13" s="11"/>
      <c r="K13" s="11"/>
      <c r="L13" s="11"/>
      <c r="M13" s="11" t="s">
        <v>17</v>
      </c>
      <c r="N13" s="11"/>
      <c r="O13" s="11"/>
      <c r="P13" s="11" t="str">
        <f>IF(C12=C13,"","CREATE TABLE "&amp;C13&amp;" (")&amp;D13&amp;" "&amp;G13&amp;IF(I13&lt;&gt;"","("&amp;I13&amp;") ","")&amp;IF(M13="Y"," NOT NULL","")&amp;IF(L13="Y"," PRIMARY KEY","")&amp;IF(C13=C14,"",")")&amp;IF(C13=C14," , ",";")</f>
        <v xml:space="preserve">cv_dicmeta_code VARCHAR2(20)  NOT NULL , </v>
      </c>
      <c r="Q13" s="11" t="str">
        <f>"COMMENT ON COLUMN "&amp;C13&amp;"."&amp;D13&amp;" IS '"&amp;F13&amp;"';"</f>
        <v>COMMENT ON COLUMN cv_dictionary.cv_dicmeta_code IS '术语目录编码';</v>
      </c>
      <c r="R13" s="8" t="s">
        <v>276</v>
      </c>
    </row>
    <row r="14" spans="1:18" s="24" customFormat="1">
      <c r="A14" s="22">
        <v>9</v>
      </c>
      <c r="B14" s="11"/>
      <c r="C14" s="11" t="s">
        <v>279</v>
      </c>
      <c r="D14" t="s">
        <v>25</v>
      </c>
      <c r="E14" t="s">
        <v>25</v>
      </c>
      <c r="F14" t="s">
        <v>514</v>
      </c>
      <c r="G14" t="s">
        <v>20</v>
      </c>
      <c r="H14">
        <v>20</v>
      </c>
      <c r="I14">
        <v>20</v>
      </c>
      <c r="J14" s="11"/>
      <c r="K14" s="11"/>
      <c r="L14" s="11"/>
      <c r="M14" s="11"/>
      <c r="N14" s="11"/>
      <c r="O14" s="11"/>
      <c r="P14" s="11" t="str">
        <f>IF(C13=C14,"","CREATE TABLE "&amp;C14&amp;" (")&amp;D14&amp;" "&amp;G14&amp;IF(I14&lt;&gt;"","("&amp;I14&amp;") ","")&amp;IF(M14="Y"," NOT NULL","")&amp;IF(L14="Y"," PRIMARY KEY","")&amp;IF(C14=C15,"",")")&amp;IF(C14=C15," , ",";")</f>
        <v xml:space="preserve">code VARCHAR2(20)  , </v>
      </c>
      <c r="Q14" s="11" t="str">
        <f>"COMMENT ON COLUMN "&amp;C14&amp;"."&amp;D14&amp;" IS '"&amp;F14&amp;"';"</f>
        <v>COMMENT ON COLUMN cv_dictionary.code IS '术语编码';</v>
      </c>
      <c r="R14" s="8" t="s">
        <v>276</v>
      </c>
    </row>
    <row r="15" spans="1:18" s="24" customFormat="1">
      <c r="A15" s="22">
        <v>10</v>
      </c>
      <c r="B15" s="11"/>
      <c r="C15" s="11" t="s">
        <v>279</v>
      </c>
      <c r="D15" t="s">
        <v>490</v>
      </c>
      <c r="E15" t="s">
        <v>508</v>
      </c>
      <c r="F15" t="s">
        <v>515</v>
      </c>
      <c r="G15" t="s">
        <v>20</v>
      </c>
      <c r="H15">
        <v>20</v>
      </c>
      <c r="I15">
        <v>20</v>
      </c>
      <c r="J15" s="11"/>
      <c r="K15" s="11"/>
      <c r="L15" s="11"/>
      <c r="M15" s="11"/>
      <c r="N15" s="11"/>
      <c r="O15" s="11"/>
      <c r="P15" s="11" t="str">
        <f>IF(C14=C15,"","CREATE TABLE "&amp;C15&amp;" (")&amp;D15&amp;" "&amp;G15&amp;IF(I15&lt;&gt;"","("&amp;I15&amp;") ","")&amp;IF(M15="Y"," NOT NULL","")&amp;IF(L15="Y"," PRIMARY KEY","")&amp;IF(C15=C16,"",")")&amp;IF(C15=C16," , ",";")</f>
        <v xml:space="preserve">d_code VARCHAR2(20)  , </v>
      </c>
      <c r="Q15" s="11" t="str">
        <f>"COMMENT ON COLUMN "&amp;C15&amp;"."&amp;D15&amp;" IS '"&amp;F15&amp;"';"</f>
        <v>COMMENT ON COLUMN cv_dictionary.d_code IS '自定义编码';</v>
      </c>
      <c r="R15" s="8" t="s">
        <v>276</v>
      </c>
    </row>
    <row r="16" spans="1:18" s="24" customFormat="1">
      <c r="A16" s="22">
        <v>11</v>
      </c>
      <c r="B16" s="11"/>
      <c r="C16" s="11" t="s">
        <v>279</v>
      </c>
      <c r="D16" t="s">
        <v>27</v>
      </c>
      <c r="E16" t="s">
        <v>27</v>
      </c>
      <c r="F16" t="s">
        <v>516</v>
      </c>
      <c r="G16" t="s">
        <v>20</v>
      </c>
      <c r="H16">
        <v>60</v>
      </c>
      <c r="I16">
        <v>60</v>
      </c>
      <c r="J16" s="11"/>
      <c r="K16" s="11"/>
      <c r="L16" s="11"/>
      <c r="M16" s="11"/>
      <c r="N16" s="11"/>
      <c r="O16" s="11"/>
      <c r="P16" s="11" t="str">
        <f>IF(C15=C16,"","CREATE TABLE "&amp;C16&amp;" (")&amp;D16&amp;" "&amp;G16&amp;IF(I16&lt;&gt;"","("&amp;I16&amp;") ","")&amp;IF(M16="Y"," NOT NULL","")&amp;IF(L16="Y"," PRIMARY KEY","")&amp;IF(C16=C17,"",")")&amp;IF(C16=C17," , ",";")</f>
        <v xml:space="preserve">name VARCHAR2(60)  , </v>
      </c>
      <c r="Q16" s="11" t="str">
        <f>"COMMENT ON COLUMN "&amp;C16&amp;"."&amp;D16&amp;" IS '"&amp;F16&amp;"';"</f>
        <v>COMMENT ON COLUMN cv_dictionary.name IS '名称';</v>
      </c>
      <c r="R16" s="8" t="s">
        <v>276</v>
      </c>
    </row>
    <row r="17" spans="1:18" s="24" customFormat="1">
      <c r="A17" s="22"/>
      <c r="B17" s="11"/>
      <c r="C17" s="11" t="s">
        <v>279</v>
      </c>
      <c r="D17" t="s">
        <v>491</v>
      </c>
      <c r="E17" t="s">
        <v>509</v>
      </c>
      <c r="F17" t="s">
        <v>281</v>
      </c>
      <c r="G17" t="s">
        <v>20</v>
      </c>
      <c r="H17">
        <v>20</v>
      </c>
      <c r="I17">
        <v>20</v>
      </c>
      <c r="J17" s="11"/>
      <c r="K17" s="11"/>
      <c r="L17" s="11"/>
      <c r="M17" s="11"/>
      <c r="N17" s="11"/>
      <c r="O17" s="11"/>
      <c r="P17" s="11" t="str">
        <f>IF(C16=C17,"","CREATE TABLE "&amp;C17&amp;" (")&amp;D17&amp;" "&amp;G17&amp;IF(I17&lt;&gt;"","("&amp;I17&amp;") ","")&amp;IF(M17="Y"," NOT NULL","")&amp;IF(L17="Y"," PRIMARY KEY","")&amp;IF(C17=C18,"",")")&amp;IF(C17=C18," , ",";")</f>
        <v xml:space="preserve">py_code VARCHAR2(20)  , </v>
      </c>
      <c r="Q17" s="11"/>
      <c r="R17" s="8"/>
    </row>
    <row r="18" spans="1:18" s="24" customFormat="1">
      <c r="A18" s="22"/>
      <c r="B18" s="11"/>
      <c r="C18" s="11" t="s">
        <v>279</v>
      </c>
      <c r="D18" t="s">
        <v>492</v>
      </c>
      <c r="E18" t="s">
        <v>510</v>
      </c>
      <c r="F18" t="s">
        <v>282</v>
      </c>
      <c r="G18" t="s">
        <v>20</v>
      </c>
      <c r="H18">
        <v>20</v>
      </c>
      <c r="I18">
        <v>20</v>
      </c>
      <c r="J18" s="11"/>
      <c r="K18" s="11"/>
      <c r="L18" s="11"/>
      <c r="M18" s="11"/>
      <c r="N18" s="11"/>
      <c r="O18" s="11"/>
      <c r="P18" s="11" t="str">
        <f>IF(C17=C18,"","CREATE TABLE "&amp;C18&amp;" (")&amp;D18&amp;" "&amp;G18&amp;IF(I18&lt;&gt;"","("&amp;I18&amp;") ","")&amp;IF(M18="Y"," NOT NULL","")&amp;IF(L18="Y"," PRIMARY KEY","")&amp;IF(C18=C19,"",")")&amp;IF(C18=C19," , ",";")</f>
        <v xml:space="preserve">wb_code VARCHAR2(20)  , </v>
      </c>
      <c r="Q18" s="11"/>
      <c r="R18" s="8"/>
    </row>
    <row r="19" spans="1:18" s="24" customFormat="1">
      <c r="A19" s="22"/>
      <c r="B19" s="11"/>
      <c r="C19" s="11" t="s">
        <v>279</v>
      </c>
      <c r="D19" t="s">
        <v>493</v>
      </c>
      <c r="E19" t="s">
        <v>493</v>
      </c>
      <c r="F19" t="s">
        <v>517</v>
      </c>
      <c r="G19" t="s">
        <v>20</v>
      </c>
      <c r="H19">
        <v>20</v>
      </c>
      <c r="I19">
        <v>20</v>
      </c>
      <c r="J19" s="11"/>
      <c r="K19" s="11"/>
      <c r="L19" s="11"/>
      <c r="M19" s="11"/>
      <c r="N19" s="11"/>
      <c r="O19" s="11"/>
      <c r="P19" s="11" t="str">
        <f>IF(C18=C19,"","CREATE TABLE "&amp;C19&amp;" (")&amp;D19&amp;" "&amp;G19&amp;IF(I19&lt;&gt;"","("&amp;I19&amp;") ","")&amp;IF(M19="Y"," NOT NULL","")&amp;IF(L19="Y"," PRIMARY KEY","")&amp;IF(C19=C20,"",")")&amp;IF(C19=C20," , ",";")</f>
        <v xml:space="preserve">version VARCHAR2(20)  , </v>
      </c>
      <c r="Q19" s="11"/>
      <c r="R19" s="8"/>
    </row>
    <row r="20" spans="1:18" s="24" customFormat="1">
      <c r="A20" s="22"/>
      <c r="B20" s="11"/>
      <c r="C20" s="11" t="s">
        <v>279</v>
      </c>
      <c r="D20" t="s">
        <v>494</v>
      </c>
      <c r="E20" t="s">
        <v>494</v>
      </c>
      <c r="F20" t="s">
        <v>518</v>
      </c>
      <c r="G20" t="s">
        <v>10</v>
      </c>
      <c r="H20">
        <v>1</v>
      </c>
      <c r="I20">
        <v>1</v>
      </c>
      <c r="J20" s="11"/>
      <c r="K20" s="11"/>
      <c r="L20" s="11"/>
      <c r="M20" s="11"/>
      <c r="N20" s="11"/>
      <c r="O20" s="11"/>
      <c r="P20" s="11" t="str">
        <f>IF(C19=C20,"","CREATE TABLE "&amp;C20&amp;" (")&amp;D20&amp;" "&amp;G20&amp;IF(I20&lt;&gt;"","("&amp;I20&amp;") ","")&amp;IF(M20="Y"," NOT NULL","")&amp;IF(L20="Y"," PRIMARY KEY","")&amp;IF(C20=C21,"",")")&amp;IF(C20=C21," , ",";")</f>
        <v xml:space="preserve">status NUMBER(1)  , </v>
      </c>
      <c r="Q20" s="11"/>
      <c r="R20" s="8"/>
    </row>
    <row r="21" spans="1:18" s="24" customFormat="1">
      <c r="A21" s="22"/>
      <c r="B21" s="11"/>
      <c r="C21" s="11" t="s">
        <v>279</v>
      </c>
      <c r="D21" t="s">
        <v>495</v>
      </c>
      <c r="E21" t="s">
        <v>495</v>
      </c>
      <c r="F21" t="s">
        <v>519</v>
      </c>
      <c r="G21" t="s">
        <v>20</v>
      </c>
      <c r="H21">
        <v>50</v>
      </c>
      <c r="I21">
        <v>50</v>
      </c>
      <c r="J21" s="11"/>
      <c r="K21" s="11"/>
      <c r="L21" s="11"/>
      <c r="M21" s="11"/>
      <c r="N21" s="11"/>
      <c r="O21" s="11"/>
      <c r="P21" s="11" t="str">
        <f>IF(C20=C21,"","CREATE TABLE "&amp;C21&amp;" (")&amp;D21&amp;" "&amp;G21&amp;IF(I21&lt;&gt;"","("&amp;I21&amp;") ","")&amp;IF(M21="Y"," NOT NULL","")&amp;IF(L21="Y"," PRIMARY KEY","")&amp;IF(C21=C22,"",")")&amp;IF(C21=C22," , ",";")</f>
        <v xml:space="preserve">cs1 VARCHAR2(50)  , </v>
      </c>
      <c r="Q21" s="11"/>
      <c r="R21" s="8"/>
    </row>
    <row r="22" spans="1:18" s="24" customFormat="1">
      <c r="A22" s="22"/>
      <c r="B22" s="11"/>
      <c r="C22" s="11" t="s">
        <v>279</v>
      </c>
      <c r="D22" t="s">
        <v>496</v>
      </c>
      <c r="E22" t="s">
        <v>496</v>
      </c>
      <c r="F22" t="s">
        <v>520</v>
      </c>
      <c r="G22" t="s">
        <v>20</v>
      </c>
      <c r="H22">
        <v>50</v>
      </c>
      <c r="I22">
        <v>50</v>
      </c>
      <c r="J22" s="11"/>
      <c r="K22" s="11"/>
      <c r="L22" s="11"/>
      <c r="M22" s="11"/>
      <c r="N22" s="11"/>
      <c r="O22" s="11"/>
      <c r="P22" s="11" t="str">
        <f>IF(C21=C22,"","CREATE TABLE "&amp;C22&amp;" (")&amp;D22&amp;" "&amp;G22&amp;IF(I22&lt;&gt;"","("&amp;I22&amp;") ","")&amp;IF(M22="Y"," NOT NULL","")&amp;IF(L22="Y"," PRIMARY KEY","")&amp;IF(C22=C23,"",")")&amp;IF(C22=C23," , ",";")</f>
        <v xml:space="preserve">cs2 VARCHAR2(50)  , </v>
      </c>
      <c r="Q22" s="11"/>
      <c r="R22" s="8"/>
    </row>
    <row r="23" spans="1:18" s="24" customFormat="1">
      <c r="A23" s="22"/>
      <c r="B23" s="11"/>
      <c r="C23" s="11" t="s">
        <v>279</v>
      </c>
      <c r="D23" t="s">
        <v>497</v>
      </c>
      <c r="E23" t="s">
        <v>497</v>
      </c>
      <c r="F23" t="s">
        <v>521</v>
      </c>
      <c r="G23" t="s">
        <v>20</v>
      </c>
      <c r="H23">
        <v>50</v>
      </c>
      <c r="I23">
        <v>50</v>
      </c>
      <c r="J23" s="11"/>
      <c r="K23" s="11"/>
      <c r="L23" s="11"/>
      <c r="M23" s="11"/>
      <c r="N23" s="11"/>
      <c r="O23" s="11"/>
      <c r="P23" s="11" t="str">
        <f>IF(C22=C23,"","CREATE TABLE "&amp;C23&amp;" (")&amp;D23&amp;" "&amp;G23&amp;IF(I23&lt;&gt;"","("&amp;I23&amp;") ","")&amp;IF(M23="Y"," NOT NULL","")&amp;IF(L23="Y"," PRIMARY KEY","")&amp;IF(C23=C24,"",")")&amp;IF(C23=C24," , ",";")</f>
        <v xml:space="preserve">cs3 VARCHAR2(50)  , </v>
      </c>
      <c r="Q23" s="11"/>
      <c r="R23" s="8"/>
    </row>
    <row r="24" spans="1:18" s="24" customFormat="1">
      <c r="A24" s="22"/>
      <c r="B24" s="11"/>
      <c r="C24" s="11" t="s">
        <v>279</v>
      </c>
      <c r="D24" t="s">
        <v>498</v>
      </c>
      <c r="E24" t="s">
        <v>498</v>
      </c>
      <c r="F24" t="s">
        <v>522</v>
      </c>
      <c r="G24" t="s">
        <v>20</v>
      </c>
      <c r="H24">
        <v>50</v>
      </c>
      <c r="I24">
        <v>50</v>
      </c>
      <c r="J24" s="11"/>
      <c r="K24" s="11"/>
      <c r="L24" s="11"/>
      <c r="M24" s="11"/>
      <c r="N24" s="11"/>
      <c r="O24" s="11"/>
      <c r="P24" s="11" t="str">
        <f>IF(C23=C24,"","CREATE TABLE "&amp;C24&amp;" (")&amp;D24&amp;" "&amp;G24&amp;IF(I24&lt;&gt;"","("&amp;I24&amp;") ","")&amp;IF(M24="Y"," NOT NULL","")&amp;IF(L24="Y"," PRIMARY KEY","")&amp;IF(C24=C25,"",")")&amp;IF(C24=C25," , ",";")</f>
        <v xml:space="preserve">cs4 VARCHAR2(50)  , </v>
      </c>
      <c r="Q24" s="11"/>
      <c r="R24" s="8"/>
    </row>
    <row r="25" spans="1:18" s="24" customFormat="1">
      <c r="A25" s="22"/>
      <c r="B25" s="11"/>
      <c r="C25" s="11" t="s">
        <v>279</v>
      </c>
      <c r="D25" t="s">
        <v>499</v>
      </c>
      <c r="E25" t="s">
        <v>499</v>
      </c>
      <c r="F25" t="s">
        <v>523</v>
      </c>
      <c r="G25" t="s">
        <v>20</v>
      </c>
      <c r="H25">
        <v>50</v>
      </c>
      <c r="I25">
        <v>50</v>
      </c>
      <c r="J25" s="11"/>
      <c r="K25" s="11"/>
      <c r="L25" s="11"/>
      <c r="M25" s="11"/>
      <c r="N25" s="11"/>
      <c r="O25" s="11"/>
      <c r="P25" s="11" t="str">
        <f>IF(C24=C25,"","CREATE TABLE "&amp;C25&amp;" (")&amp;D25&amp;" "&amp;G25&amp;IF(I25&lt;&gt;"","("&amp;I25&amp;") ","")&amp;IF(M25="Y"," NOT NULL","")&amp;IF(L25="Y"," PRIMARY KEY","")&amp;IF(C25=C26,"",")")&amp;IF(C25=C26," , ",";")</f>
        <v xml:space="preserve">cs5 VARCHAR2(50)  , </v>
      </c>
      <c r="Q25" s="11"/>
      <c r="R25" s="8"/>
    </row>
    <row r="26" spans="1:18" s="24" customFormat="1">
      <c r="A26" s="22"/>
      <c r="B26" s="11"/>
      <c r="C26" s="11" t="s">
        <v>279</v>
      </c>
      <c r="D26" t="s">
        <v>500</v>
      </c>
      <c r="E26" t="s">
        <v>500</v>
      </c>
      <c r="F26" t="s">
        <v>524</v>
      </c>
      <c r="G26" t="s">
        <v>10</v>
      </c>
      <c r="H26">
        <v>8</v>
      </c>
      <c r="I26">
        <v>8</v>
      </c>
      <c r="J26" s="11"/>
      <c r="K26" s="11"/>
      <c r="L26" s="11"/>
      <c r="M26" s="11"/>
      <c r="N26" s="11"/>
      <c r="O26" s="11"/>
      <c r="P26" s="11" t="str">
        <f>IF(C25=C26,"","CREATE TABLE "&amp;C26&amp;" (")&amp;D26&amp;" "&amp;G26&amp;IF(I26&lt;&gt;"","("&amp;I26&amp;") ","")&amp;IF(M26="Y"," NOT NULL","")&amp;IF(L26="Y"," PRIMARY KEY","")&amp;IF(C26=C27,"",")")&amp;IF(C26=C27," , ",";")</f>
        <v xml:space="preserve">cn1 NUMBER(8)  , </v>
      </c>
      <c r="Q26" s="11"/>
      <c r="R26" s="8"/>
    </row>
    <row r="27" spans="1:18" s="24" customFormat="1">
      <c r="A27" s="22"/>
      <c r="B27" s="11"/>
      <c r="C27" s="11" t="s">
        <v>279</v>
      </c>
      <c r="D27" t="s">
        <v>501</v>
      </c>
      <c r="E27" t="s">
        <v>501</v>
      </c>
      <c r="F27" t="s">
        <v>525</v>
      </c>
      <c r="G27" t="s">
        <v>10</v>
      </c>
      <c r="H27">
        <v>8</v>
      </c>
      <c r="I27">
        <v>8</v>
      </c>
      <c r="J27" s="11"/>
      <c r="K27" s="11"/>
      <c r="L27" s="11"/>
      <c r="M27" s="11"/>
      <c r="N27" s="11"/>
      <c r="O27" s="11"/>
      <c r="P27" s="11" t="str">
        <f>IF(C26=C27,"","CREATE TABLE "&amp;C27&amp;" (")&amp;D27&amp;" "&amp;G27&amp;IF(I27&lt;&gt;"","("&amp;I27&amp;") ","")&amp;IF(M27="Y"," NOT NULL","")&amp;IF(L27="Y"," PRIMARY KEY","")&amp;IF(C27=C28,"",")")&amp;IF(C27=C28," , ",";")</f>
        <v xml:space="preserve">cn2 NUMBER(8)  , </v>
      </c>
      <c r="Q27" s="11"/>
      <c r="R27" s="8"/>
    </row>
    <row r="28" spans="1:18" s="24" customFormat="1">
      <c r="A28" s="22"/>
      <c r="B28" s="11"/>
      <c r="C28" s="11" t="s">
        <v>279</v>
      </c>
      <c r="D28" t="s">
        <v>502</v>
      </c>
      <c r="E28" t="s">
        <v>502</v>
      </c>
      <c r="F28" t="s">
        <v>526</v>
      </c>
      <c r="G28" t="s">
        <v>10</v>
      </c>
      <c r="H28">
        <v>8</v>
      </c>
      <c r="I28">
        <v>8</v>
      </c>
      <c r="J28" s="11"/>
      <c r="K28" s="11"/>
      <c r="L28" s="11"/>
      <c r="M28" s="11"/>
      <c r="N28" s="11"/>
      <c r="O28" s="11"/>
      <c r="P28" s="11" t="str">
        <f>IF(C27=C28,"","CREATE TABLE "&amp;C28&amp;" (")&amp;D28&amp;" "&amp;G28&amp;IF(I28&lt;&gt;"","("&amp;I28&amp;") ","")&amp;IF(M28="Y"," NOT NULL","")&amp;IF(L28="Y"," PRIMARY KEY","")&amp;IF(C28=C29,"",")")&amp;IF(C28=C29," , ",";")</f>
        <v xml:space="preserve">cn3 NUMBER(8)  , </v>
      </c>
      <c r="Q28" s="11"/>
      <c r="R28" s="8"/>
    </row>
    <row r="29" spans="1:18" s="24" customFormat="1">
      <c r="A29" s="22"/>
      <c r="B29" s="11"/>
      <c r="C29" s="11" t="s">
        <v>279</v>
      </c>
      <c r="D29" t="s">
        <v>503</v>
      </c>
      <c r="E29" t="s">
        <v>503</v>
      </c>
      <c r="F29" t="s">
        <v>527</v>
      </c>
      <c r="G29" t="s">
        <v>10</v>
      </c>
      <c r="H29">
        <v>8</v>
      </c>
      <c r="I29">
        <v>8</v>
      </c>
      <c r="J29" s="11"/>
      <c r="K29" s="11"/>
      <c r="L29" s="11"/>
      <c r="M29" s="11"/>
      <c r="N29" s="11"/>
      <c r="O29" s="11"/>
      <c r="P29" s="11" t="str">
        <f>IF(C28=C29,"","CREATE TABLE "&amp;C29&amp;" (")&amp;D29&amp;" "&amp;G29&amp;IF(I29&lt;&gt;"","("&amp;I29&amp;") ","")&amp;IF(M29="Y"," NOT NULL","")&amp;IF(L29="Y"," PRIMARY KEY","")&amp;IF(C29=C30,"",")")&amp;IF(C29=C30," , ",";")</f>
        <v xml:space="preserve">cn4 NUMBER(8)  , </v>
      </c>
      <c r="Q29" s="11"/>
      <c r="R29" s="8"/>
    </row>
    <row r="30" spans="1:18" s="24" customFormat="1">
      <c r="A30" s="22"/>
      <c r="B30" s="11"/>
      <c r="C30" s="11" t="s">
        <v>279</v>
      </c>
      <c r="D30" t="s">
        <v>504</v>
      </c>
      <c r="E30" t="s">
        <v>504</v>
      </c>
      <c r="F30" t="s">
        <v>528</v>
      </c>
      <c r="G30" t="s">
        <v>10</v>
      </c>
      <c r="H30">
        <v>8</v>
      </c>
      <c r="I30">
        <v>8</v>
      </c>
      <c r="J30" s="11"/>
      <c r="K30" s="11"/>
      <c r="L30" s="11"/>
      <c r="M30" s="11"/>
      <c r="N30" s="11"/>
      <c r="O30" s="11"/>
      <c r="P30" s="11" t="str">
        <f>IF(C29=C30,"","CREATE TABLE "&amp;C30&amp;" (")&amp;D30&amp;" "&amp;G30&amp;IF(I30&lt;&gt;"","("&amp;I30&amp;") ","")&amp;IF(M30="Y"," NOT NULL","")&amp;IF(L30="Y"," PRIMARY KEY","")&amp;IF(C30=C31,"",")")&amp;IF(C30=C31," , ",";")</f>
        <v>cn5 NUMBER(8) );</v>
      </c>
      <c r="Q30" s="11"/>
      <c r="R30" s="8"/>
    </row>
    <row r="31" spans="1:18" s="24" customFormat="1">
      <c r="A31" s="22">
        <v>12</v>
      </c>
      <c r="B31" s="23" t="s">
        <v>283</v>
      </c>
      <c r="C31" s="22" t="s">
        <v>284</v>
      </c>
      <c r="D31" s="22" t="s">
        <v>285</v>
      </c>
      <c r="E31" s="22"/>
      <c r="F31" s="22" t="s">
        <v>286</v>
      </c>
      <c r="G31" s="22" t="s">
        <v>385</v>
      </c>
      <c r="H31" s="23">
        <v>20</v>
      </c>
      <c r="I31" s="23">
        <v>20</v>
      </c>
      <c r="J31" s="23"/>
      <c r="K31" s="23"/>
      <c r="L31" s="23" t="s">
        <v>17</v>
      </c>
      <c r="M31" s="23" t="s">
        <v>17</v>
      </c>
      <c r="N31" s="23"/>
      <c r="O31" s="23"/>
      <c r="P31" s="23" t="str">
        <f>IF(C16=C31,"","CREATE TABLE "&amp;C31&amp;" (")&amp;D31&amp;" "&amp;G31&amp;IF(I31&lt;&gt;"","("&amp;I31&amp;") ","")&amp;IF(M31="Y"," NOT NULL","")&amp;IF(L31="Y"," PRIMARY KEY","")&amp;IF(C31=C32,"",")")&amp;IF(C31=C32," , ",";")</f>
        <v xml:space="preserve">CREATE TABLE cv_metadata (metadata_id VARCHAR2(20)  NOT NULL PRIMARY KEY , </v>
      </c>
      <c r="Q31" s="23" t="str">
        <f>"COMMENT ON COLUMN "&amp;C31&amp;"."&amp;D31&amp;" IS '"&amp;F31&amp;"';"</f>
        <v>COMMENT ON COLUMN cv_metadata.metadata_id IS '数据元标识';</v>
      </c>
      <c r="R31" s="24" t="s">
        <v>287</v>
      </c>
    </row>
    <row r="32" spans="1:18" s="24" customFormat="1">
      <c r="A32" s="22">
        <v>13</v>
      </c>
      <c r="B32" s="11"/>
      <c r="C32" s="10" t="s">
        <v>284</v>
      </c>
      <c r="D32" s="10" t="s">
        <v>27</v>
      </c>
      <c r="E32" s="10"/>
      <c r="F32" s="10" t="s">
        <v>288</v>
      </c>
      <c r="G32" s="11" t="s">
        <v>20</v>
      </c>
      <c r="H32" s="5">
        <v>20</v>
      </c>
      <c r="I32" s="5">
        <v>60</v>
      </c>
      <c r="J32" s="11"/>
      <c r="K32" s="11"/>
      <c r="L32" s="11"/>
      <c r="M32" s="11" t="s">
        <v>17</v>
      </c>
      <c r="N32" s="11"/>
      <c r="O32" s="11"/>
      <c r="P32" s="11" t="str">
        <f>IF(C31=C32,"","CREATE TABLE "&amp;C32&amp;" (")&amp;D32&amp;" "&amp;G32&amp;IF(I32&lt;&gt;"","("&amp;I32&amp;") ","")&amp;IF(M32="Y"," NOT NULL","")&amp;IF(L32="Y"," PRIMARY KEY","")&amp;IF(C32=C33,"",")")&amp;IF(C32=C33," , ",";")</f>
        <v xml:space="preserve">name VARCHAR2(60)  NOT NULL , </v>
      </c>
      <c r="Q32" s="11" t="str">
        <f>"COMMENT ON COLUMN "&amp;C32&amp;"."&amp;D32&amp;" IS '"&amp;F32&amp;"';"</f>
        <v>COMMENT ON COLUMN cv_metadata.name IS '数据元名称';</v>
      </c>
      <c r="R32" s="8" t="s">
        <v>276</v>
      </c>
    </row>
    <row r="33" spans="1:18" s="24" customFormat="1">
      <c r="A33" s="22">
        <v>14</v>
      </c>
      <c r="B33" s="11"/>
      <c r="C33" s="10" t="s">
        <v>284</v>
      </c>
      <c r="D33" s="10" t="s">
        <v>289</v>
      </c>
      <c r="E33" s="10"/>
      <c r="F33" s="10" t="s">
        <v>290</v>
      </c>
      <c r="G33" s="11" t="s">
        <v>20</v>
      </c>
      <c r="H33" s="11">
        <v>100</v>
      </c>
      <c r="I33" s="11">
        <v>100</v>
      </c>
      <c r="J33" s="11"/>
      <c r="K33" s="11"/>
      <c r="L33" s="11"/>
      <c r="M33" s="11"/>
      <c r="N33" s="11"/>
      <c r="O33" s="11"/>
      <c r="P33" s="11" t="str">
        <f>IF(C32=C33,"","CREATE TABLE "&amp;C33&amp;" (")&amp;D33&amp;" "&amp;G33&amp;IF(I33&lt;&gt;"","("&amp;I33&amp;") ","")&amp;IF(M33="Y"," NOT NULL","")&amp;IF(L33="Y"," PRIMARY KEY","")&amp;IF(C33=C34,"",")")&amp;IF(C33=C34," , ",";")</f>
        <v xml:space="preserve">defination VARCHAR2(100)  , </v>
      </c>
      <c r="Q33" s="11" t="str">
        <f>"COMMENT ON COLUMN "&amp;C33&amp;"."&amp;D33&amp;" IS '"&amp;F33&amp;"';"</f>
        <v>COMMENT ON COLUMN cv_metadata.defination IS '数据元定义';</v>
      </c>
      <c r="R33" s="8" t="s">
        <v>276</v>
      </c>
    </row>
    <row r="34" spans="1:18" s="24" customFormat="1">
      <c r="A34" s="22">
        <v>15</v>
      </c>
      <c r="B34" s="11"/>
      <c r="C34" s="10" t="s">
        <v>284</v>
      </c>
      <c r="D34" s="10" t="s">
        <v>291</v>
      </c>
      <c r="E34" s="10"/>
      <c r="F34" s="10" t="s">
        <v>453</v>
      </c>
      <c r="G34" s="11" t="s">
        <v>20</v>
      </c>
      <c r="H34" s="11">
        <v>20</v>
      </c>
      <c r="I34" s="11">
        <v>20</v>
      </c>
      <c r="J34" s="11"/>
      <c r="K34" s="11"/>
      <c r="L34" s="11"/>
      <c r="M34" s="11"/>
      <c r="N34" s="11"/>
      <c r="O34" s="11"/>
      <c r="P34" s="11" t="str">
        <f>IF(C33=C34,"","CREATE TABLE "&amp;C34&amp;" (")&amp;D34&amp;" "&amp;G34&amp;IF(I34&lt;&gt;"","("&amp;I34&amp;") ","")&amp;IF(M34="Y"," NOT NULL","")&amp;IF(L34="Y"," PRIMARY KEY","")&amp;IF(C34=C35,"",")")&amp;IF(C34=C35," , ",";")</f>
        <v xml:space="preserve">java_type VARCHAR2(20)  , </v>
      </c>
      <c r="Q34" s="11" t="str">
        <f>"COMMENT ON COLUMN "&amp;C34&amp;"."&amp;D34&amp;" IS '"&amp;F34&amp;"';"</f>
        <v>COMMENT ON COLUMN cv_metadata.java_type IS 'Java类型';</v>
      </c>
      <c r="R34" s="8" t="s">
        <v>276</v>
      </c>
    </row>
    <row r="35" spans="1:18" s="24" customFormat="1">
      <c r="A35" s="22">
        <v>16</v>
      </c>
      <c r="B35" s="11"/>
      <c r="C35" s="10" t="s">
        <v>284</v>
      </c>
      <c r="D35" s="10" t="s">
        <v>292</v>
      </c>
      <c r="E35" s="10"/>
      <c r="F35" s="10" t="s">
        <v>293</v>
      </c>
      <c r="G35" s="11" t="s">
        <v>20</v>
      </c>
      <c r="H35" s="11">
        <v>10</v>
      </c>
      <c r="I35" s="11">
        <v>10</v>
      </c>
      <c r="J35" s="11"/>
      <c r="K35" s="11"/>
      <c r="L35" s="11"/>
      <c r="M35" s="11"/>
      <c r="N35" s="11"/>
      <c r="O35" s="11"/>
      <c r="P35" s="11" t="str">
        <f>IF(C34=C35,"","CREATE TABLE "&amp;C35&amp;" (")&amp;D35&amp;" "&amp;G35&amp;IF(I35&lt;&gt;"","("&amp;I35&amp;") ","")&amp;IF(M35="Y"," NOT NULL","")&amp;IF(L35="Y"," PRIMARY KEY","")&amp;IF(C35=C36,"",")")&amp;IF(C35=C36," , ",";")</f>
        <v xml:space="preserve">data_type VARCHAR2(10)  , </v>
      </c>
      <c r="Q35" s="11" t="str">
        <f>"COMMENT ON COLUMN "&amp;C35&amp;"."&amp;D35&amp;" IS '"&amp;F35&amp;"';"</f>
        <v>COMMENT ON COLUMN cv_metadata.data_type IS '数据元值类型';</v>
      </c>
      <c r="R35" s="8" t="s">
        <v>276</v>
      </c>
    </row>
    <row r="36" spans="1:18" s="24" customFormat="1">
      <c r="A36" s="22">
        <v>17</v>
      </c>
      <c r="B36" s="11"/>
      <c r="C36" s="10" t="s">
        <v>284</v>
      </c>
      <c r="D36" s="10" t="s">
        <v>294</v>
      </c>
      <c r="E36" s="10"/>
      <c r="F36" s="10" t="s">
        <v>295</v>
      </c>
      <c r="G36" s="11" t="s">
        <v>20</v>
      </c>
      <c r="H36" s="11">
        <v>10</v>
      </c>
      <c r="I36" s="11">
        <v>10</v>
      </c>
      <c r="J36" s="11"/>
      <c r="K36" s="11"/>
      <c r="L36" s="11"/>
      <c r="M36" s="11"/>
      <c r="N36" s="11"/>
      <c r="O36" s="11"/>
      <c r="P36" s="11" t="str">
        <f>IF(C35=C36,"","CREATE TABLE "&amp;C36&amp;" (")&amp;D36&amp;" "&amp;G36&amp;IF(I36&lt;&gt;"","("&amp;I36&amp;") ","")&amp;IF(M36="Y"," NOT NULL","")&amp;IF(L36="Y"," PRIMARY KEY","")&amp;IF(C36=C37,"",")")&amp;IF(C36=C37," , ",";")</f>
        <v xml:space="preserve">data_format  VARCHAR2(10)  , </v>
      </c>
      <c r="Q36" s="11" t="str">
        <f>"COMMENT ON COLUMN "&amp;C36&amp;"."&amp;D36&amp;" IS '"&amp;F36&amp;"';"</f>
        <v>COMMENT ON COLUMN cv_metadata.data_format  IS '数据元表示格式';</v>
      </c>
      <c r="R36" s="8" t="s">
        <v>276</v>
      </c>
    </row>
    <row r="37" spans="1:18" s="24" customFormat="1">
      <c r="A37" s="22">
        <v>18</v>
      </c>
      <c r="B37" s="11"/>
      <c r="C37" s="10" t="s">
        <v>284</v>
      </c>
      <c r="D37" s="10" t="s">
        <v>296</v>
      </c>
      <c r="E37" s="11"/>
      <c r="F37" s="11" t="s">
        <v>454</v>
      </c>
      <c r="G37" s="11" t="s">
        <v>20</v>
      </c>
      <c r="H37" s="11">
        <v>10</v>
      </c>
      <c r="I37" s="11">
        <v>10</v>
      </c>
      <c r="J37" s="11"/>
      <c r="K37" s="11"/>
      <c r="L37" s="11"/>
      <c r="M37" s="11"/>
      <c r="N37" s="11"/>
      <c r="O37" s="11"/>
      <c r="P37" s="11" t="str">
        <f>IF(C36=C37,"","CREATE TABLE "&amp;C37&amp;" (")&amp;D37&amp;" "&amp;G37&amp;IF(I37&lt;&gt;"","("&amp;I37&amp;") ","")&amp;IF(M37="Y"," NOT NULL","")&amp;IF(L37="Y"," PRIMARY KEY","")&amp;IF(C37=C38,"",")")&amp;IF(C37=C38," , ",";")</f>
        <v xml:space="preserve">hl7_type VARCHAR2(10)  , </v>
      </c>
      <c r="Q37" s="11" t="str">
        <f>"COMMENT ON COLUMN "&amp;C37&amp;"."&amp;D37&amp;" IS '"&amp;F37&amp;"';"</f>
        <v>COMMENT ON COLUMN cv_metadata.hl7_type IS 'HL7数据类型';</v>
      </c>
      <c r="R37" s="8" t="s">
        <v>276</v>
      </c>
    </row>
    <row r="38" spans="1:18" s="24" customFormat="1">
      <c r="A38" s="22">
        <v>19</v>
      </c>
      <c r="B38" s="11"/>
      <c r="C38" s="10" t="s">
        <v>284</v>
      </c>
      <c r="D38" s="10" t="s">
        <v>297</v>
      </c>
      <c r="E38" s="10"/>
      <c r="F38" s="10" t="s">
        <v>298</v>
      </c>
      <c r="G38" s="11" t="s">
        <v>20</v>
      </c>
      <c r="H38" s="11">
        <v>30</v>
      </c>
      <c r="I38" s="11">
        <v>30</v>
      </c>
      <c r="J38" s="11"/>
      <c r="K38" s="11"/>
      <c r="L38" s="11"/>
      <c r="M38" s="11"/>
      <c r="N38" s="11"/>
      <c r="O38" s="11"/>
      <c r="P38" s="11" t="str">
        <f>IF(C37=C38,"","CREATE TABLE "&amp;C38&amp;" (")&amp;D38&amp;" "&amp;G38&amp;IF(I38&lt;&gt;"","("&amp;I38&amp;") ","")&amp;IF(M38="Y"," NOT NULL","")&amp;IF(L38="Y"," PRIMARY KEY","")&amp;IF(C38=C39,"",")")&amp;IF(C38=C39," , ",";")</f>
        <v xml:space="preserve">option_value VARCHAR2(30)  , </v>
      </c>
      <c r="Q38" s="11" t="str">
        <f>"COMMENT ON COLUMN "&amp;C38&amp;"."&amp;D38&amp;" IS '"&amp;F38&amp;"';"</f>
        <v>COMMENT ON COLUMN cv_metadata.option_value IS '允许值';</v>
      </c>
      <c r="R38" s="8" t="s">
        <v>276</v>
      </c>
    </row>
    <row r="39" spans="1:18" s="24" customFormat="1">
      <c r="A39" s="22">
        <v>20</v>
      </c>
      <c r="B39" s="11"/>
      <c r="C39" s="10" t="s">
        <v>284</v>
      </c>
      <c r="D39" s="11" t="s">
        <v>273</v>
      </c>
      <c r="E39" s="10"/>
      <c r="F39" s="11" t="s">
        <v>274</v>
      </c>
      <c r="G39" s="11" t="s">
        <v>10</v>
      </c>
      <c r="H39" s="10">
        <v>11</v>
      </c>
      <c r="I39" s="10">
        <v>11</v>
      </c>
      <c r="J39" s="11"/>
      <c r="K39" s="11"/>
      <c r="L39" s="11"/>
      <c r="M39" s="11"/>
      <c r="N39" s="11"/>
      <c r="O39" s="11"/>
      <c r="P39" s="11" t="str">
        <f>IF(C38=C39,"","CREATE TABLE "&amp;C39&amp;" (")&amp;D39&amp;" "&amp;G39&amp;IF(I39&lt;&gt;"","("&amp;I39&amp;") ","")&amp;IF(M39="Y"," NOT NULL","")&amp;IF(L39="Y"," PRIMARY KEY","")&amp;IF(C39=C40,"",")")&amp;IF(C39=C40," , ",";")</f>
        <v>dicmeta_id NUMBER(11) );</v>
      </c>
      <c r="Q39" s="11" t="str">
        <f>"COMMENT ON COLUMN "&amp;C39&amp;"."&amp;D39&amp;" IS '"&amp;F39&amp;"';"</f>
        <v>COMMENT ON COLUMN cv_metadata.dicmeta_id IS '字典元标识';</v>
      </c>
      <c r="R39" s="8" t="s">
        <v>276</v>
      </c>
    </row>
    <row r="40" spans="1:18" s="24" customFormat="1">
      <c r="A40" s="22">
        <v>21</v>
      </c>
      <c r="B40" s="22" t="s">
        <v>299</v>
      </c>
      <c r="C40" s="22" t="s">
        <v>300</v>
      </c>
      <c r="D40" s="22" t="s">
        <v>15</v>
      </c>
      <c r="E40" s="22"/>
      <c r="F40" s="22" t="s">
        <v>301</v>
      </c>
      <c r="G40" s="23" t="s">
        <v>10</v>
      </c>
      <c r="H40" s="22">
        <v>8</v>
      </c>
      <c r="I40" s="22">
        <v>8</v>
      </c>
      <c r="J40" s="23"/>
      <c r="K40" s="23"/>
      <c r="L40" s="23" t="s">
        <v>17</v>
      </c>
      <c r="M40" s="23" t="s">
        <v>17</v>
      </c>
      <c r="N40" s="23"/>
      <c r="O40" s="23"/>
      <c r="P40" s="23" t="str">
        <f>IF(C39=C40,"","CREATE TABLE "&amp;C40&amp;" (")&amp;D40&amp;" "&amp;G40&amp;IF(I40&lt;&gt;"","("&amp;I40&amp;") ","")&amp;IF(M40="Y"," NOT NULL","")&amp;IF(L40="Y"," PRIMARY KEY","")&amp;IF(C40=C41,"",")")&amp;IF(C40=C41," , ",";")</f>
        <v xml:space="preserve">CREATE TABLE cv_act (id NUMBER(8)  NOT NULL PRIMARY KEY , </v>
      </c>
      <c r="Q40" s="23" t="s">
        <v>302</v>
      </c>
      <c r="R40" s="24" t="s">
        <v>303</v>
      </c>
    </row>
    <row r="41" spans="1:18" s="24" customFormat="1">
      <c r="A41" s="22">
        <v>22</v>
      </c>
      <c r="B41" s="10"/>
      <c r="C41" s="10" t="s">
        <v>300</v>
      </c>
      <c r="D41" s="10" t="s">
        <v>25</v>
      </c>
      <c r="E41" s="10"/>
      <c r="F41" s="10" t="s">
        <v>304</v>
      </c>
      <c r="G41" s="11" t="s">
        <v>20</v>
      </c>
      <c r="H41" s="11">
        <v>30</v>
      </c>
      <c r="I41" s="11">
        <v>30</v>
      </c>
      <c r="J41" s="11"/>
      <c r="K41" s="11"/>
      <c r="L41" s="11"/>
      <c r="M41" s="11" t="s">
        <v>17</v>
      </c>
      <c r="N41" s="11"/>
      <c r="O41" s="11"/>
      <c r="P41" s="11" t="str">
        <f>IF(C40=C41,"","CREATE TABLE "&amp;C41&amp;" (")&amp;D41&amp;" "&amp;G41&amp;IF(I41&lt;&gt;"","("&amp;I41&amp;") ","")&amp;IF(M41="Y"," NOT NULL","")&amp;IF(L41="Y"," PRIMARY KEY","")&amp;IF(C41=C42,"",")")&amp;IF(C41=C42," , ",";")</f>
        <v xml:space="preserve">code VARCHAR2(30)  NOT NULL , </v>
      </c>
      <c r="Q41" s="11" t="str">
        <f>"COMMENT ON COLUMN "&amp;C41&amp;"."&amp;D41&amp;" IS '"&amp;F41&amp;"';"</f>
        <v>COMMENT ON COLUMN cv_act.code IS '活动编码';</v>
      </c>
      <c r="R41" s="8" t="s">
        <v>276</v>
      </c>
    </row>
    <row r="42" spans="1:18" s="24" customFormat="1">
      <c r="A42" s="22">
        <v>23</v>
      </c>
      <c r="B42" s="10"/>
      <c r="C42" s="10" t="s">
        <v>300</v>
      </c>
      <c r="D42" s="10" t="s">
        <v>27</v>
      </c>
      <c r="E42" s="10"/>
      <c r="F42" s="10" t="s">
        <v>305</v>
      </c>
      <c r="G42" s="11" t="s">
        <v>20</v>
      </c>
      <c r="H42" s="5">
        <v>20</v>
      </c>
      <c r="I42" s="5">
        <v>60</v>
      </c>
      <c r="J42" s="11"/>
      <c r="K42" s="11"/>
      <c r="L42" s="11"/>
      <c r="M42" s="11" t="s">
        <v>17</v>
      </c>
      <c r="N42" s="11"/>
      <c r="O42" s="11"/>
      <c r="P42" s="11" t="str">
        <f>IF(C41=C42,"","CREATE TABLE "&amp;C42&amp;" (")&amp;D42&amp;" "&amp;G42&amp;IF(I42&lt;&gt;"","("&amp;I42&amp;") ","")&amp;IF(M42="Y"," NOT NULL","")&amp;IF(L42="Y"," PRIMARY KEY","")&amp;IF(C42=C43,"",")")&amp;IF(C42=C43," , ",";")</f>
        <v xml:space="preserve">name VARCHAR2(60)  NOT NULL , </v>
      </c>
      <c r="Q42" s="11" t="str">
        <f>"COMMENT ON COLUMN "&amp;C42&amp;"."&amp;D42&amp;" IS '"&amp;F42&amp;"';"</f>
        <v>COMMENT ON COLUMN cv_act.name IS '业务活动名称';</v>
      </c>
      <c r="R42" s="8" t="s">
        <v>276</v>
      </c>
    </row>
    <row r="43" spans="1:18" s="24" customFormat="1">
      <c r="A43" s="22">
        <v>24</v>
      </c>
      <c r="B43" s="10"/>
      <c r="C43" s="10" t="s">
        <v>300</v>
      </c>
      <c r="D43" s="10" t="s">
        <v>306</v>
      </c>
      <c r="E43" s="10"/>
      <c r="F43" s="10" t="s">
        <v>307</v>
      </c>
      <c r="G43" s="11" t="s">
        <v>20</v>
      </c>
      <c r="H43" s="11">
        <v>50</v>
      </c>
      <c r="I43" s="11">
        <v>50</v>
      </c>
      <c r="J43" s="11"/>
      <c r="K43" s="11"/>
      <c r="L43" s="11"/>
      <c r="M43" s="11"/>
      <c r="N43" s="11"/>
      <c r="O43" s="11"/>
      <c r="P43" s="11" t="str">
        <f>IF(C42=C43,"","CREATE TABLE "&amp;C43&amp;" (")&amp;D43&amp;" "&amp;G43&amp;IF(I43&lt;&gt;"","("&amp;I43&amp;") ","")&amp;IF(M43="Y"," NOT NULL","")&amp;IF(L43="Y"," PRIMARY KEY","")&amp;IF(C43=C44,"",")")&amp;IF(C43=C44," , ",";")</f>
        <v xml:space="preserve">hl7_domain VARCHAR2(50)  , </v>
      </c>
      <c r="Q43" s="11" t="str">
        <f>"COMMENT ON COLUMN "&amp;C43&amp;"."&amp;D43&amp;" IS '"&amp;F43&amp;"';"</f>
        <v>COMMENT ON COLUMN cv_act.hl7_domain IS 'HL7通用域';</v>
      </c>
      <c r="R43" s="8" t="s">
        <v>276</v>
      </c>
    </row>
    <row r="44" spans="1:18" s="24" customFormat="1">
      <c r="A44" s="22">
        <v>25</v>
      </c>
      <c r="B44" s="10"/>
      <c r="C44" s="10" t="s">
        <v>300</v>
      </c>
      <c r="D44" s="10" t="s">
        <v>308</v>
      </c>
      <c r="E44" s="10"/>
      <c r="F44" s="10" t="s">
        <v>309</v>
      </c>
      <c r="G44" s="11" t="s">
        <v>20</v>
      </c>
      <c r="H44" s="11">
        <v>50</v>
      </c>
      <c r="I44" s="11">
        <v>50</v>
      </c>
      <c r="J44" s="11"/>
      <c r="K44" s="11"/>
      <c r="L44" s="11"/>
      <c r="M44" s="11"/>
      <c r="N44" s="11"/>
      <c r="O44" s="11"/>
      <c r="P44" s="11" t="str">
        <f>IF(C43=C44,"","CREATE TABLE "&amp;C44&amp;" (")&amp;D44&amp;" "&amp;G44&amp;IF(I44&lt;&gt;"","("&amp;I44&amp;") ","")&amp;IF(M44="Y"," NOT NULL","")&amp;IF(L44="Y"," PRIMARY KEY","")&amp;IF(C44=C45,"",")")&amp;IF(C44=C45," , ",";")</f>
        <v xml:space="preserve">hl7_rim VARCHAR2(50)  , </v>
      </c>
      <c r="Q44" s="11" t="str">
        <f>"COMMENT ON COLUMN "&amp;C44&amp;"."&amp;D44&amp;" IS '"&amp;F44&amp;"';"</f>
        <v>COMMENT ON COLUMN cv_act.hl7_rim IS 'HL7模型';</v>
      </c>
      <c r="R44" s="8" t="s">
        <v>276</v>
      </c>
    </row>
    <row r="45" spans="1:18" s="24" customFormat="1">
      <c r="A45" s="22">
        <v>26</v>
      </c>
      <c r="B45" s="10"/>
      <c r="C45" s="10" t="s">
        <v>300</v>
      </c>
      <c r="D45" s="10" t="s">
        <v>310</v>
      </c>
      <c r="E45" s="10"/>
      <c r="F45" s="10" t="s">
        <v>455</v>
      </c>
      <c r="G45" s="10" t="s">
        <v>385</v>
      </c>
      <c r="H45" s="11">
        <v>50</v>
      </c>
      <c r="I45" s="11">
        <v>50</v>
      </c>
      <c r="J45" s="11"/>
      <c r="K45" s="11"/>
      <c r="L45" s="11"/>
      <c r="M45" s="11"/>
      <c r="N45" s="11"/>
      <c r="O45" s="11"/>
      <c r="P45" s="11" t="str">
        <f>IF(C44=C45,"","CREATE TABLE "&amp;C45&amp;" (")&amp;D45&amp;" "&amp;G45&amp;IF(I45&lt;&gt;"","("&amp;I45&amp;") ","")&amp;IF(M45="Y"," NOT NULL","")&amp;IF(L45="Y"," PRIMARY KEY","")&amp;IF(C45=C46,"",")")&amp;IF(C45=C46," , ",";")</f>
        <v xml:space="preserve">v3_oid VARCHAR2(50)  , </v>
      </c>
      <c r="Q45" s="11" t="str">
        <f>"COMMENT ON COLUMN "&amp;C45&amp;"."&amp;D45&amp;" IS '"&amp;F45&amp;"';"</f>
        <v>COMMENT ON COLUMN cv_act.v3_oid IS 'v3 OID';</v>
      </c>
      <c r="R45" s="8" t="s">
        <v>276</v>
      </c>
    </row>
    <row r="46" spans="1:18" s="24" customFormat="1">
      <c r="A46" s="22">
        <v>27</v>
      </c>
      <c r="B46" s="10"/>
      <c r="C46" s="10" t="s">
        <v>300</v>
      </c>
      <c r="D46" s="10" t="s">
        <v>311</v>
      </c>
      <c r="E46" s="10"/>
      <c r="F46" s="10" t="s">
        <v>458</v>
      </c>
      <c r="G46" s="11" t="s">
        <v>20</v>
      </c>
      <c r="H46" s="11">
        <v>50</v>
      </c>
      <c r="I46" s="11">
        <v>50</v>
      </c>
      <c r="J46" s="11"/>
      <c r="K46" s="11"/>
      <c r="L46" s="11"/>
      <c r="M46" s="11"/>
      <c r="N46" s="11"/>
      <c r="O46" s="11"/>
      <c r="P46" s="11" t="str">
        <f>IF(C45=C46,"","CREATE TABLE "&amp;C46&amp;" (")&amp;D46&amp;" "&amp;G46&amp;IF(I46&lt;&gt;"","("&amp;I46&amp;") ","")&amp;IF(M46="Y"," NOT NULL","")&amp;IF(L46="Y"," PRIMARY KEY","")&amp;IF(C46=C47,"",")")&amp;IF(C46=C47," , ",";")</f>
        <v xml:space="preserve">v3_template VARCHAR2(50)  , </v>
      </c>
      <c r="Q46" s="11" t="str">
        <f>"COMMENT ON COLUMN "&amp;C46&amp;"."&amp;D46&amp;" IS '"&amp;F46&amp;"';"</f>
        <v>COMMENT ON COLUMN cv_act.v3_template IS 'v3模板';</v>
      </c>
      <c r="R46" s="8" t="s">
        <v>276</v>
      </c>
    </row>
    <row r="47" spans="1:18" s="24" customFormat="1">
      <c r="A47" s="22">
        <v>28</v>
      </c>
      <c r="B47" s="10"/>
      <c r="C47" s="10" t="s">
        <v>300</v>
      </c>
      <c r="D47" s="10" t="s">
        <v>312</v>
      </c>
      <c r="E47" s="10"/>
      <c r="F47" s="10" t="s">
        <v>456</v>
      </c>
      <c r="G47" s="4" t="s">
        <v>216</v>
      </c>
      <c r="H47" s="11">
        <v>50</v>
      </c>
      <c r="I47" s="11">
        <v>50</v>
      </c>
      <c r="J47" s="11"/>
      <c r="K47" s="11"/>
      <c r="L47" s="11"/>
      <c r="M47" s="11"/>
      <c r="N47" s="11"/>
      <c r="O47" s="11"/>
      <c r="P47" s="11" t="str">
        <f>IF(C46=C47,"","CREATE TABLE "&amp;C47&amp;" (")&amp;D47&amp;" "&amp;G47&amp;IF(I47&lt;&gt;"","("&amp;I47&amp;") ","")&amp;IF(M47="Y"," NOT NULL","")&amp;IF(L47="Y"," PRIMARY KEY","")&amp;IF(C47=C48,"",")")&amp;IF(C47=C48," , ",";")</f>
        <v xml:space="preserve">cda_oid VARCHAR2(50)  , </v>
      </c>
      <c r="Q47" s="11" t="str">
        <f>"COMMENT ON COLUMN "&amp;C47&amp;"."&amp;D47&amp;" IS '"&amp;F47&amp;"';"</f>
        <v>COMMENT ON COLUMN cv_act.cda_oid IS 'CDA OID';</v>
      </c>
      <c r="R47" s="8" t="s">
        <v>276</v>
      </c>
    </row>
    <row r="48" spans="1:18" s="24" customFormat="1">
      <c r="A48" s="22">
        <v>29</v>
      </c>
      <c r="B48" s="10"/>
      <c r="C48" s="10" t="s">
        <v>300</v>
      </c>
      <c r="D48" s="10" t="s">
        <v>313</v>
      </c>
      <c r="E48" s="10"/>
      <c r="F48" s="10" t="s">
        <v>457</v>
      </c>
      <c r="G48" s="11" t="s">
        <v>20</v>
      </c>
      <c r="H48" s="11">
        <v>50</v>
      </c>
      <c r="I48" s="11">
        <v>50</v>
      </c>
      <c r="J48" s="11"/>
      <c r="K48" s="11"/>
      <c r="L48" s="11"/>
      <c r="M48" s="11"/>
      <c r="N48" s="11"/>
      <c r="O48" s="12"/>
      <c r="P48" s="11" t="str">
        <f>IF(C47=C48,"","CREATE TABLE "&amp;C48&amp;" (")&amp;D48&amp;" "&amp;G48&amp;IF(I48&lt;&gt;"","("&amp;I48&amp;") ","")&amp;IF(M48="Y"," NOT NULL","")&amp;IF(L48="Y"," PRIMARY KEY","")&amp;IF(C48=C49,"",")")&amp;IF(C48=C49," , ",";")</f>
        <v>cda_template VARCHAR2(50) );</v>
      </c>
      <c r="Q48" s="11" t="str">
        <f>"COMMENT ON COLUMN "&amp;C48&amp;"."&amp;D48&amp;" IS '"&amp;F48&amp;"';"</f>
        <v>COMMENT ON COLUMN cv_act.cda_template IS 'CDA模板';</v>
      </c>
      <c r="R48" s="8" t="s">
        <v>276</v>
      </c>
    </row>
    <row r="49" spans="1:18" s="24" customFormat="1">
      <c r="A49" s="22">
        <v>30</v>
      </c>
      <c r="B49" s="22" t="s">
        <v>314</v>
      </c>
      <c r="C49" s="22" t="s">
        <v>315</v>
      </c>
      <c r="D49" s="22" t="s">
        <v>316</v>
      </c>
      <c r="E49" s="22"/>
      <c r="F49" s="22" t="s">
        <v>341</v>
      </c>
      <c r="G49" s="23" t="s">
        <v>10</v>
      </c>
      <c r="H49" s="22">
        <v>8</v>
      </c>
      <c r="I49" s="22">
        <v>8</v>
      </c>
      <c r="J49" s="23"/>
      <c r="K49" s="23"/>
      <c r="L49" s="23" t="s">
        <v>17</v>
      </c>
      <c r="M49" s="23" t="s">
        <v>17</v>
      </c>
      <c r="N49" s="23"/>
      <c r="O49" s="25"/>
      <c r="P49" s="23" t="str">
        <f>IF(C48=C49,"","CREATE TABLE "&amp;C49&amp;" (")&amp;D49&amp;" "&amp;G49&amp;IF(I49&lt;&gt;"","("&amp;I49&amp;") ","")&amp;IF(M49="Y"," NOT NULL","")&amp;IF(L49="Y"," PRIMARY KEY","")&amp;IF(C49=C50,"",")")&amp;IF(C49=C50," , ",";")</f>
        <v xml:space="preserve">CREATE TABLE act_cfg (act_cfg_id NUMBER(8)  NOT NULL PRIMARY KEY , </v>
      </c>
      <c r="Q49" s="23" t="s">
        <v>317</v>
      </c>
      <c r="R49" s="24" t="s">
        <v>318</v>
      </c>
    </row>
    <row r="50" spans="1:18" s="24" customFormat="1">
      <c r="A50" s="22">
        <v>31</v>
      </c>
      <c r="B50" s="10"/>
      <c r="C50" s="10" t="s">
        <v>315</v>
      </c>
      <c r="D50" s="10" t="s">
        <v>319</v>
      </c>
      <c r="E50" s="10"/>
      <c r="F50" s="10" t="s">
        <v>320</v>
      </c>
      <c r="G50" s="11" t="s">
        <v>20</v>
      </c>
      <c r="H50" s="10">
        <v>20</v>
      </c>
      <c r="I50" s="10">
        <v>60</v>
      </c>
      <c r="J50" s="11"/>
      <c r="K50" s="11"/>
      <c r="L50" s="11"/>
      <c r="M50" s="11" t="s">
        <v>17</v>
      </c>
      <c r="N50" s="11"/>
      <c r="O50" s="12"/>
      <c r="P50" s="11" t="str">
        <f>IF(C49=C50,"","CREATE TABLE "&amp;C50&amp;" (")&amp;D50&amp;" "&amp;G50&amp;IF(I50&lt;&gt;"","("&amp;I50&amp;") ","")&amp;IF(M50="Y"," NOT NULL","")&amp;IF(L50="Y"," PRIMARY KEY","")&amp;IF(C50=C51,"",")")&amp;IF(C50=C51," , ",";")</f>
        <v xml:space="preserve">act_id VARCHAR2(60)  NOT NULL , </v>
      </c>
      <c r="Q50" s="11" t="str">
        <f>"COMMENT ON COLUMN "&amp;C50&amp;"."&amp;D50&amp;" IS '"&amp;F50&amp;"';"</f>
        <v>COMMENT ON COLUMN act_cfg.act_id IS '活动名称';</v>
      </c>
      <c r="R50" s="8" t="s">
        <v>276</v>
      </c>
    </row>
    <row r="51" spans="1:18">
      <c r="A51" s="22">
        <v>32</v>
      </c>
      <c r="B51" s="10"/>
      <c r="C51" s="10" t="s">
        <v>315</v>
      </c>
      <c r="D51" s="10" t="s">
        <v>321</v>
      </c>
      <c r="E51" s="10"/>
      <c r="F51" s="10" t="s">
        <v>288</v>
      </c>
      <c r="G51" s="11" t="s">
        <v>20</v>
      </c>
      <c r="H51" s="5">
        <v>20</v>
      </c>
      <c r="I51" s="5">
        <v>60</v>
      </c>
      <c r="J51" s="11"/>
      <c r="K51" s="11"/>
      <c r="L51" s="11"/>
      <c r="M51" s="11" t="s">
        <v>17</v>
      </c>
      <c r="N51" s="11"/>
      <c r="O51" s="12"/>
      <c r="P51" s="11" t="str">
        <f>IF(C50=C51,"","CREATE TABLE "&amp;C51&amp;" (")&amp;D51&amp;" "&amp;G51&amp;IF(I51&lt;&gt;"","("&amp;I51&amp;") ","")&amp;IF(M51="Y"," NOT NULL","")&amp;IF(L51="Y"," PRIMARY KEY","")&amp;IF(C51=C52,"",")")&amp;IF(C51=C52," , ",";")</f>
        <v xml:space="preserve">display_name VARCHAR2(60)  NOT NULL , </v>
      </c>
      <c r="Q51" s="11" t="str">
        <f>"COMMENT ON COLUMN "&amp;C51&amp;"."&amp;D51&amp;" IS '"&amp;F51&amp;"';"</f>
        <v>COMMENT ON COLUMN act_cfg.display_name IS '数据元名称';</v>
      </c>
      <c r="R51" s="8" t="s">
        <v>276</v>
      </c>
    </row>
    <row r="52" spans="1:18" ht="10.5" customHeight="1">
      <c r="A52" s="22">
        <v>33</v>
      </c>
      <c r="B52" s="10"/>
      <c r="C52" s="10" t="s">
        <v>315</v>
      </c>
      <c r="D52" s="10" t="s">
        <v>285</v>
      </c>
      <c r="E52" s="10"/>
      <c r="F52" s="10" t="s">
        <v>322</v>
      </c>
      <c r="G52" s="10" t="s">
        <v>385</v>
      </c>
      <c r="H52" s="11">
        <v>20</v>
      </c>
      <c r="I52" s="11">
        <v>20</v>
      </c>
      <c r="J52" s="11"/>
      <c r="K52" s="11"/>
      <c r="L52" s="11"/>
      <c r="M52" s="11" t="s">
        <v>17</v>
      </c>
      <c r="N52" s="11"/>
      <c r="O52" s="12"/>
      <c r="P52" s="11" t="str">
        <f>IF(C51=C52,"","CREATE TABLE "&amp;C52&amp;" (")&amp;D52&amp;" "&amp;G52&amp;IF(I52&lt;&gt;"","("&amp;I52&amp;") ","")&amp;IF(M52="Y"," NOT NULL","")&amp;IF(L52="Y"," PRIMARY KEY","")&amp;IF(C52=C53,"",")")&amp;IF(C52=C53," , ",";")</f>
        <v xml:space="preserve">metadata_id VARCHAR2(20)  NOT NULL , </v>
      </c>
      <c r="Q52" s="11" t="str">
        <f>"COMMENT ON COLUMN "&amp;C52&amp;"."&amp;D52&amp;" IS '"&amp;F52&amp;"';"</f>
        <v>COMMENT ON COLUMN act_cfg.metadata_id IS '数据元标识符';</v>
      </c>
      <c r="R52" s="8" t="s">
        <v>276</v>
      </c>
    </row>
    <row r="53" spans="1:18">
      <c r="A53" s="22">
        <v>34</v>
      </c>
      <c r="B53" s="10"/>
      <c r="C53" s="10" t="s">
        <v>315</v>
      </c>
      <c r="D53" s="10" t="s">
        <v>323</v>
      </c>
      <c r="E53" s="10"/>
      <c r="F53" s="10" t="s">
        <v>324</v>
      </c>
      <c r="G53" s="11" t="s">
        <v>20</v>
      </c>
      <c r="H53" s="11">
        <v>30</v>
      </c>
      <c r="I53" s="11">
        <v>30</v>
      </c>
      <c r="J53" s="11"/>
      <c r="K53" s="11"/>
      <c r="L53" s="11"/>
      <c r="M53" s="11" t="s">
        <v>17</v>
      </c>
      <c r="N53" s="11"/>
      <c r="O53" s="12"/>
      <c r="P53" s="11" t="str">
        <f>IF(C52=C53,"","CREATE TABLE "&amp;C53&amp;" (")&amp;D53&amp;" "&amp;G53&amp;IF(I53&lt;&gt;"","("&amp;I53&amp;") ","")&amp;IF(M53="Y"," NOT NULL","")&amp;IF(L53="Y"," PRIMARY KEY","")&amp;IF(C53=C54,"",")")&amp;IF(C53=C54," , ",";")</f>
        <v xml:space="preserve">table_name VARCHAR2(30)  NOT NULL , </v>
      </c>
      <c r="Q53" s="11" t="str">
        <f>"COMMENT ON COLUMN "&amp;C53&amp;"."&amp;D53&amp;" IS '"&amp;F53&amp;"';"</f>
        <v>COMMENT ON COLUMN act_cfg.table_name IS '表名';</v>
      </c>
      <c r="R53" s="8" t="s">
        <v>276</v>
      </c>
    </row>
    <row r="54" spans="1:18">
      <c r="A54" s="22">
        <v>35</v>
      </c>
      <c r="B54" s="10"/>
      <c r="C54" s="10" t="s">
        <v>315</v>
      </c>
      <c r="D54" s="10" t="s">
        <v>325</v>
      </c>
      <c r="E54" s="10"/>
      <c r="F54" s="10" t="s">
        <v>326</v>
      </c>
      <c r="G54" s="11" t="s">
        <v>20</v>
      </c>
      <c r="H54" s="11">
        <v>30</v>
      </c>
      <c r="I54" s="11">
        <v>30</v>
      </c>
      <c r="J54" s="11"/>
      <c r="K54" s="11"/>
      <c r="L54" s="11"/>
      <c r="M54" s="11" t="s">
        <v>17</v>
      </c>
      <c r="N54" s="11"/>
      <c r="O54" s="12"/>
      <c r="P54" s="11" t="str">
        <f>IF(C53=C54,"","CREATE TABLE "&amp;C54&amp;" (")&amp;D54&amp;" "&amp;G54&amp;IF(I54&lt;&gt;"","("&amp;I54&amp;") ","")&amp;IF(M54="Y"," NOT NULL","")&amp;IF(L54="Y"," PRIMARY KEY","")&amp;IF(C54=C55,"",")")&amp;IF(C54=C55," , ",";")</f>
        <v xml:space="preserve">column_name VARCHAR2(30)  NOT NULL , </v>
      </c>
      <c r="Q54" s="11" t="str">
        <f>"COMMENT ON COLUMN "&amp;C54&amp;"."&amp;D54&amp;" IS '"&amp;F54&amp;"';"</f>
        <v>COMMENT ON COLUMN act_cfg.column_name IS '字段名';</v>
      </c>
      <c r="R54" s="8" t="s">
        <v>276</v>
      </c>
    </row>
    <row r="55" spans="1:18">
      <c r="A55" s="22">
        <v>36</v>
      </c>
      <c r="B55" s="10"/>
      <c r="C55" s="10" t="s">
        <v>315</v>
      </c>
      <c r="D55" s="10" t="s">
        <v>327</v>
      </c>
      <c r="E55" s="10"/>
      <c r="F55" s="10" t="s">
        <v>459</v>
      </c>
      <c r="G55" s="11" t="s">
        <v>20</v>
      </c>
      <c r="H55" s="11">
        <v>100</v>
      </c>
      <c r="I55" s="11">
        <v>100</v>
      </c>
      <c r="J55" s="11"/>
      <c r="K55" s="11"/>
      <c r="L55" s="11"/>
      <c r="M55" s="11"/>
      <c r="N55" s="11"/>
      <c r="O55" s="12"/>
      <c r="P55" s="11" t="str">
        <f>IF(C54=C55,"","CREATE TABLE "&amp;C55&amp;" (")&amp;D55&amp;" "&amp;G55&amp;IF(I55&lt;&gt;"","("&amp;I55&amp;") ","")&amp;IF(M55="Y"," NOT NULL","")&amp;IF(L55="Y"," PRIMARY KEY","")&amp;IF(C55=C56,"",")")&amp;IF(C55=C56," , ",";")</f>
        <v xml:space="preserve">cda_section VARCHAR2(100)  , </v>
      </c>
      <c r="Q55" s="11" t="str">
        <f>"COMMENT ON COLUMN "&amp;C55&amp;"."&amp;D55&amp;" IS '"&amp;F55&amp;"';"</f>
        <v>COMMENT ON COLUMN act_cfg.cda_section IS 'CDA章节';</v>
      </c>
      <c r="R55" s="8" t="s">
        <v>276</v>
      </c>
    </row>
    <row r="56" spans="1:18">
      <c r="A56" s="22">
        <v>37</v>
      </c>
      <c r="B56" s="10"/>
      <c r="C56" s="10" t="s">
        <v>315</v>
      </c>
      <c r="D56" s="10" t="s">
        <v>328</v>
      </c>
      <c r="E56" s="10"/>
      <c r="F56" s="10" t="s">
        <v>460</v>
      </c>
      <c r="G56" s="11" t="s">
        <v>20</v>
      </c>
      <c r="H56" s="11">
        <v>50</v>
      </c>
      <c r="I56" s="11">
        <v>50</v>
      </c>
      <c r="J56" s="11"/>
      <c r="K56" s="11"/>
      <c r="L56" s="11"/>
      <c r="M56" s="11"/>
      <c r="N56" s="11"/>
      <c r="O56" s="12"/>
      <c r="P56" s="11" t="str">
        <f>IF(C55=C56,"","CREATE TABLE "&amp;C56&amp;" (")&amp;D56&amp;" "&amp;G56&amp;IF(I56&lt;&gt;"","("&amp;I56&amp;") ","")&amp;IF(M56="Y"," NOT NULL","")&amp;IF(L56="Y"," PRIMARY KEY","")&amp;IF(C56=C57,"",")")&amp;IF(C56=C57," , ",";")</f>
        <v xml:space="preserve">cda_class VARCHAR2(50)  , </v>
      </c>
      <c r="Q56" s="11" t="str">
        <f>"COMMENT ON COLUMN "&amp;C56&amp;"."&amp;D56&amp;" IS '"&amp;F56&amp;"';"</f>
        <v>COMMENT ON COLUMN act_cfg.cda_class IS 'CDA类名';</v>
      </c>
      <c r="R56" s="8" t="s">
        <v>276</v>
      </c>
    </row>
    <row r="57" spans="1:18">
      <c r="A57" s="22">
        <v>38</v>
      </c>
      <c r="B57" s="10"/>
      <c r="C57" s="10" t="s">
        <v>315</v>
      </c>
      <c r="D57" s="10" t="s">
        <v>329</v>
      </c>
      <c r="E57" s="10"/>
      <c r="F57" s="10" t="s">
        <v>461</v>
      </c>
      <c r="G57" s="11" t="s">
        <v>20</v>
      </c>
      <c r="H57" s="11">
        <v>50</v>
      </c>
      <c r="I57" s="11">
        <v>50</v>
      </c>
      <c r="J57" s="11"/>
      <c r="K57" s="11"/>
      <c r="L57" s="11"/>
      <c r="M57" s="11"/>
      <c r="N57" s="11"/>
      <c r="O57" s="12"/>
      <c r="P57" s="11" t="str">
        <f>IF(C56=C57,"","CREATE TABLE "&amp;C57&amp;" (")&amp;D57&amp;" "&amp;G57&amp;IF(I57&lt;&gt;"","("&amp;I57&amp;") ","")&amp;IF(M57="Y"," NOT NULL","")&amp;IF(L57="Y"," PRIMARY KEY","")&amp;IF(C57=C58,"",")")&amp;IF(C57=C58," , ",";")</f>
        <v xml:space="preserve">cda_property VARCHAR2(50)  , </v>
      </c>
      <c r="Q57" s="11" t="str">
        <f>"COMMENT ON COLUMN "&amp;C57&amp;"."&amp;D57&amp;" IS '"&amp;F57&amp;"';"</f>
        <v>COMMENT ON COLUMN act_cfg.cda_property IS 'CDA属性名';</v>
      </c>
      <c r="R57" s="8" t="s">
        <v>276</v>
      </c>
    </row>
    <row r="58" spans="1:18">
      <c r="A58" s="22">
        <v>39</v>
      </c>
      <c r="B58" s="10"/>
      <c r="C58" s="10" t="s">
        <v>315</v>
      </c>
      <c r="D58" s="11" t="s">
        <v>330</v>
      </c>
      <c r="E58" s="11"/>
      <c r="F58" s="11" t="s">
        <v>462</v>
      </c>
      <c r="G58" s="11" t="s">
        <v>20</v>
      </c>
      <c r="H58" s="11">
        <v>50</v>
      </c>
      <c r="I58" s="11">
        <v>50</v>
      </c>
      <c r="J58" s="11"/>
      <c r="K58" s="11"/>
      <c r="L58" s="11"/>
      <c r="M58" s="11"/>
      <c r="N58" s="11"/>
      <c r="O58" s="11"/>
      <c r="P58" s="11" t="str">
        <f>IF(C57=C58,"","CREATE TABLE "&amp;C58&amp;" (")&amp;D58&amp;" "&amp;G58&amp;IF(I58&lt;&gt;"","("&amp;I58&amp;") ","")&amp;IF(M58="Y"," NOT NULL","")&amp;IF(L58="Y"," PRIMARY KEY","")&amp;IF(C58=C59,"",")")&amp;IF(C58=C59," , ",";")</f>
        <v xml:space="preserve">v3_class VARCHAR2(50)  , </v>
      </c>
      <c r="Q58" s="11" t="str">
        <f>"COMMENT ON COLUMN "&amp;C58&amp;"."&amp;D58&amp;" IS '"&amp;F58&amp;"';"</f>
        <v>COMMENT ON COLUMN act_cfg.v3_class IS 'V3类名';</v>
      </c>
      <c r="R58" s="8" t="s">
        <v>276</v>
      </c>
    </row>
    <row r="59" spans="1:18">
      <c r="A59" s="22">
        <v>40</v>
      </c>
      <c r="B59" s="10"/>
      <c r="C59" s="10" t="s">
        <v>315</v>
      </c>
      <c r="D59" s="11" t="s">
        <v>331</v>
      </c>
      <c r="E59" s="11"/>
      <c r="F59" s="11" t="s">
        <v>463</v>
      </c>
      <c r="G59" s="11" t="s">
        <v>20</v>
      </c>
      <c r="H59" s="11">
        <v>50</v>
      </c>
      <c r="I59" s="11">
        <v>50</v>
      </c>
      <c r="J59" s="11"/>
      <c r="K59" s="11"/>
      <c r="L59" s="11"/>
      <c r="M59" s="11"/>
      <c r="N59" s="11"/>
      <c r="O59" s="11"/>
      <c r="P59" s="11" t="str">
        <f>IF(C58=C59,"","CREATE TABLE "&amp;C59&amp;" (")&amp;D59&amp;" "&amp;G59&amp;IF(I59&lt;&gt;"","("&amp;I59&amp;") ","")&amp;IF(M59="Y"," NOT NULL","")&amp;IF(L59="Y"," PRIMARY KEY","")&amp;IF(C59=C60,"",")")&amp;IF(C59=C60," , ",";")</f>
        <v xml:space="preserve">v3_property VARCHAR2(50)  , </v>
      </c>
      <c r="Q59" s="11" t="str">
        <f>"COMMENT ON COLUMN "&amp;C59&amp;"."&amp;D59&amp;" IS '"&amp;F59&amp;"';"</f>
        <v>COMMENT ON COLUMN act_cfg.v3_property IS 'V3属性名';</v>
      </c>
      <c r="R59" s="8" t="s">
        <v>276</v>
      </c>
    </row>
    <row r="60" spans="1:18">
      <c r="A60" s="22">
        <v>41</v>
      </c>
      <c r="B60" s="10"/>
      <c r="C60" s="10" t="s">
        <v>315</v>
      </c>
      <c r="D60" s="10" t="s">
        <v>332</v>
      </c>
      <c r="E60" s="10"/>
      <c r="F60" s="10" t="s">
        <v>464</v>
      </c>
      <c r="G60" s="11" t="s">
        <v>20</v>
      </c>
      <c r="H60" s="11">
        <v>50</v>
      </c>
      <c r="I60" s="11">
        <v>50</v>
      </c>
      <c r="J60" s="11"/>
      <c r="K60" s="11"/>
      <c r="L60" s="11"/>
      <c r="M60" s="11"/>
      <c r="N60" s="11"/>
      <c r="O60" s="12"/>
      <c r="P60" s="11" t="str">
        <f>IF(C59=C60,"","CREATE TABLE "&amp;C60&amp;" (")&amp;D60&amp;" "&amp;G60&amp;IF(I60&lt;&gt;"","("&amp;I60&amp;") ","")&amp;IF(M60="Y"," NOT NULL","")&amp;IF(L60="Y"," PRIMARY KEY","")&amp;IF(C60=C61,"",")")&amp;IF(C60=C61," , ",";")</f>
        <v>rim_class VARCHAR2(50) );</v>
      </c>
      <c r="Q60" s="11" t="str">
        <f>"COMMENT ON COLUMN "&amp;C60&amp;"."&amp;D60&amp;" IS '"&amp;F60&amp;"';"</f>
        <v>COMMENT ON COLUMN act_cfg.rim_class IS 'RIM类名';</v>
      </c>
      <c r="R60" s="8" t="s">
        <v>276</v>
      </c>
    </row>
    <row r="61" spans="1:18" s="24" customFormat="1">
      <c r="A61" s="22">
        <v>42</v>
      </c>
      <c r="B61" s="23" t="s">
        <v>136</v>
      </c>
      <c r="C61" s="22" t="s">
        <v>101</v>
      </c>
      <c r="D61" s="22" t="s">
        <v>15</v>
      </c>
      <c r="E61" s="22"/>
      <c r="F61" s="22" t="s">
        <v>85</v>
      </c>
      <c r="G61" s="22" t="s">
        <v>10</v>
      </c>
      <c r="H61" s="22">
        <v>11</v>
      </c>
      <c r="I61" s="22">
        <v>11</v>
      </c>
      <c r="J61" s="22"/>
      <c r="K61" s="22"/>
      <c r="L61" s="22" t="s">
        <v>17</v>
      </c>
      <c r="M61" s="22" t="s">
        <v>17</v>
      </c>
      <c r="N61" s="22"/>
      <c r="O61" s="22"/>
      <c r="P61" s="23" t="str">
        <f>IF(C60=C61,"","CREATE TABLE "&amp;C61&amp;" (")&amp;D61&amp;" "&amp;G61&amp;IF(I61&lt;&gt;"","("&amp;I61&amp;") ","")&amp;IF(M61="Y"," NOT NULL","")&amp;IF(L61="Y"," PRIMARY KEY","")&amp;IF(C61=C62,"",")")&amp;IF(C61=C62," , ",";")</f>
        <v xml:space="preserve">CREATE TABLE user (id NUMBER(11)  NOT NULL PRIMARY KEY , </v>
      </c>
      <c r="Q61" s="23" t="str">
        <f>"COMMENT ON COLUMN "&amp;C61&amp;"."&amp;D61&amp;" IS '"&amp;F61&amp;"';"</f>
        <v>COMMENT ON COLUMN user.id IS '用户标识';</v>
      </c>
    </row>
    <row r="62" spans="1:18">
      <c r="A62" s="22">
        <v>43</v>
      </c>
      <c r="B62" s="11"/>
      <c r="C62" s="10" t="s">
        <v>101</v>
      </c>
      <c r="D62" s="10" t="s">
        <v>442</v>
      </c>
      <c r="E62" s="10"/>
      <c r="F62" s="10" t="s">
        <v>433</v>
      </c>
      <c r="G62" s="10" t="s">
        <v>20</v>
      </c>
      <c r="H62" s="10">
        <v>10</v>
      </c>
      <c r="I62" s="5">
        <v>30</v>
      </c>
      <c r="J62" s="10"/>
      <c r="K62" s="10"/>
      <c r="L62" s="10"/>
      <c r="M62" s="10" t="s">
        <v>17</v>
      </c>
      <c r="N62" s="10"/>
      <c r="O62" s="10"/>
      <c r="P62" s="11" t="str">
        <f>IF(C61=C62,"","CREATE TABLE "&amp;C62&amp;" (")&amp;D62&amp;" "&amp;G62&amp;IF(I62&lt;&gt;"","("&amp;I62&amp;") ","")&amp;IF(M62="Y"," NOT NULL","")&amp;IF(L62="Y"," PRIMARY KEY","")&amp;IF(C62=C63,"",")")&amp;IF(C62=C63," , ",";")</f>
        <v xml:space="preserve">name VARCHAR2(30)  NOT NULL , </v>
      </c>
      <c r="Q62" s="11" t="str">
        <f>"COMMENT ON COLUMN "&amp;C62&amp;"."&amp;D62&amp;" IS '"&amp;F62&amp;"';"</f>
        <v>COMMENT ON COLUMN user.name IS '姓名';</v>
      </c>
    </row>
    <row r="63" spans="1:18">
      <c r="A63" s="22">
        <v>44</v>
      </c>
      <c r="B63" s="11"/>
      <c r="C63" s="10" t="s">
        <v>101</v>
      </c>
      <c r="D63" s="10" t="s">
        <v>86</v>
      </c>
      <c r="E63" s="10"/>
      <c r="F63" s="10" t="s">
        <v>87</v>
      </c>
      <c r="G63" s="10" t="s">
        <v>20</v>
      </c>
      <c r="H63" s="10">
        <v>20</v>
      </c>
      <c r="I63" s="10">
        <v>20</v>
      </c>
      <c r="J63" s="10"/>
      <c r="K63" s="10"/>
      <c r="L63" s="10"/>
      <c r="M63" s="10" t="s">
        <v>17</v>
      </c>
      <c r="N63" s="10"/>
      <c r="O63" s="10"/>
      <c r="P63" s="11" t="str">
        <f>IF(C62=C63,"","CREATE TABLE "&amp;C63&amp;" (")&amp;D63&amp;" "&amp;G63&amp;IF(I63&lt;&gt;"","("&amp;I63&amp;") ","")&amp;IF(M63="Y"," NOT NULL","")&amp;IF(L63="Y"," PRIMARY KEY","")&amp;IF(C63=C64,"",")")&amp;IF(C63=C64," , ",";")</f>
        <v xml:space="preserve">password VARCHAR2(20)  NOT NULL , </v>
      </c>
      <c r="Q63" s="11" t="str">
        <f>"COMMENT ON COLUMN "&amp;C63&amp;"."&amp;D63&amp;" IS '"&amp;F63&amp;"';"</f>
        <v>COMMENT ON COLUMN user.password IS '登录密码';</v>
      </c>
    </row>
    <row r="64" spans="1:18">
      <c r="A64" s="22">
        <v>45</v>
      </c>
      <c r="B64" s="11"/>
      <c r="C64" s="10" t="s">
        <v>101</v>
      </c>
      <c r="D64" s="10" t="s">
        <v>451</v>
      </c>
      <c r="E64" s="10"/>
      <c r="F64" s="10" t="s">
        <v>45</v>
      </c>
      <c r="G64" s="10" t="s">
        <v>10</v>
      </c>
      <c r="H64" s="10">
        <v>1</v>
      </c>
      <c r="I64" s="10">
        <v>1</v>
      </c>
      <c r="J64" s="10"/>
      <c r="K64" s="10"/>
      <c r="L64" s="10"/>
      <c r="M64" s="10" t="s">
        <v>17</v>
      </c>
      <c r="N64" s="10"/>
      <c r="O64" s="10"/>
      <c r="P64" s="11" t="str">
        <f>IF(C63=C64,"","CREATE TABLE "&amp;C64&amp;" (")&amp;D64&amp;" "&amp;G64&amp;IF(I64&lt;&gt;"","("&amp;I64&amp;") ","")&amp;IF(M64="Y"," NOT NULL","")&amp;IF(L64="Y"," PRIMARY KEY","")&amp;IF(C64=C65,"",")")&amp;IF(C64=C65," , ",";")</f>
        <v xml:space="preserve">gender NUMBER(1)  NOT NULL , </v>
      </c>
      <c r="Q64" s="11" t="str">
        <f>"COMMENT ON COLUMN "&amp;C64&amp;"."&amp;D64&amp;" IS '"&amp;F64&amp;"';"</f>
        <v>COMMENT ON COLUMN user.gender IS '性别';</v>
      </c>
    </row>
    <row r="65" spans="1:17">
      <c r="A65" s="22">
        <v>46</v>
      </c>
      <c r="B65" s="11"/>
      <c r="C65" s="10" t="s">
        <v>101</v>
      </c>
      <c r="D65" s="10" t="s">
        <v>109</v>
      </c>
      <c r="E65" s="10"/>
      <c r="F65" s="10" t="s">
        <v>46</v>
      </c>
      <c r="G65" s="10" t="s">
        <v>40</v>
      </c>
      <c r="H65" s="10"/>
      <c r="I65" s="10"/>
      <c r="J65" s="10"/>
      <c r="K65" s="10"/>
      <c r="L65" s="10"/>
      <c r="M65" s="10"/>
      <c r="N65" s="10"/>
      <c r="O65" s="10"/>
      <c r="P65" s="11" t="str">
        <f>IF(C64=C65,"","CREATE TABLE "&amp;C65&amp;" (")&amp;D65&amp;" "&amp;G65&amp;IF(I65&lt;&gt;"","("&amp;I65&amp;") ","")&amp;IF(M65="Y"," NOT NULL","")&amp;IF(L65="Y"," PRIMARY KEY","")&amp;IF(C65=C66,"",")")&amp;IF(C65=C66," , ",";")</f>
        <v xml:space="preserve">birth_date DATE , </v>
      </c>
      <c r="Q65" s="11" t="str">
        <f>"COMMENT ON COLUMN "&amp;C65&amp;"."&amp;D65&amp;" IS '"&amp;F65&amp;"';"</f>
        <v>COMMENT ON COLUMN user.birth_date IS '出生日期';</v>
      </c>
    </row>
    <row r="66" spans="1:17">
      <c r="A66" s="22">
        <v>47</v>
      </c>
      <c r="B66" s="11"/>
      <c r="C66" s="10" t="s">
        <v>101</v>
      </c>
      <c r="D66" s="10" t="s">
        <v>135</v>
      </c>
      <c r="E66" s="10"/>
      <c r="F66" s="10" t="s">
        <v>88</v>
      </c>
      <c r="G66" s="10" t="s">
        <v>20</v>
      </c>
      <c r="H66" s="10">
        <v>20</v>
      </c>
      <c r="I66" s="10">
        <v>20</v>
      </c>
      <c r="J66" s="10"/>
      <c r="K66" s="10"/>
      <c r="L66" s="10"/>
      <c r="M66" s="10"/>
      <c r="N66" s="10"/>
      <c r="O66" s="10"/>
      <c r="P66" s="11" t="str">
        <f>IF(C65=C66,"","CREATE TABLE "&amp;C66&amp;" (")&amp;D66&amp;" "&amp;G66&amp;IF(I66&lt;&gt;"","("&amp;I66&amp;") ","")&amp;IF(M66="Y"," NOT NULL","")&amp;IF(L66="Y"," PRIMARY KEY","")&amp;IF(C66=C67,"",")")&amp;IF(C66=C67," , ",";")</f>
        <v xml:space="preserve">identity_card VARCHAR2(20)  , </v>
      </c>
      <c r="Q66" s="11" t="str">
        <f>"COMMENT ON COLUMN "&amp;C66&amp;"."&amp;D66&amp;" IS '"&amp;F66&amp;"';"</f>
        <v>COMMENT ON COLUMN user.identity_card IS '身份证号';</v>
      </c>
    </row>
    <row r="67" spans="1:17">
      <c r="A67" s="22">
        <v>48</v>
      </c>
      <c r="B67" s="11"/>
      <c r="C67" s="10" t="s">
        <v>101</v>
      </c>
      <c r="D67" s="10" t="s">
        <v>67</v>
      </c>
      <c r="E67" s="10"/>
      <c r="F67" s="10" t="s">
        <v>68</v>
      </c>
      <c r="G67" s="10" t="s">
        <v>20</v>
      </c>
      <c r="H67" s="10">
        <v>50</v>
      </c>
      <c r="I67" s="10">
        <v>50</v>
      </c>
      <c r="J67" s="10"/>
      <c r="K67" s="10"/>
      <c r="L67" s="10"/>
      <c r="M67" s="10"/>
      <c r="N67" s="10"/>
      <c r="O67" s="10"/>
      <c r="P67" s="11" t="str">
        <f>IF(C66=C67,"","CREATE TABLE "&amp;C67&amp;" (")&amp;D67&amp;" "&amp;G67&amp;IF(I67&lt;&gt;"","("&amp;I67&amp;") ","")&amp;IF(M67="Y"," NOT NULL","")&amp;IF(L67="Y"," PRIMARY KEY","")&amp;IF(C67=C68,"",")")&amp;IF(C67=C68," , ",";")</f>
        <v xml:space="preserve">email VARCHAR2(50)  , </v>
      </c>
      <c r="Q67" s="11" t="str">
        <f>"COMMENT ON COLUMN "&amp;C67&amp;"."&amp;D67&amp;" IS '"&amp;F67&amp;"';"</f>
        <v>COMMENT ON COLUMN user.email IS '电子邮件';</v>
      </c>
    </row>
    <row r="68" spans="1:17">
      <c r="A68" s="22">
        <v>49</v>
      </c>
      <c r="B68" s="11"/>
      <c r="C68" s="10" t="s">
        <v>101</v>
      </c>
      <c r="D68" s="10" t="s">
        <v>43</v>
      </c>
      <c r="E68" s="10"/>
      <c r="F68" s="10" t="s">
        <v>89</v>
      </c>
      <c r="G68" s="10" t="s">
        <v>20</v>
      </c>
      <c r="H68" s="10">
        <v>50</v>
      </c>
      <c r="I68" s="10">
        <v>50</v>
      </c>
      <c r="J68" s="10"/>
      <c r="K68" s="10"/>
      <c r="L68" s="10"/>
      <c r="M68" s="10"/>
      <c r="N68" s="10"/>
      <c r="O68" s="10"/>
      <c r="P68" s="11" t="str">
        <f>IF(C67=C68,"","CREATE TABLE "&amp;C68&amp;" (")&amp;D68&amp;" "&amp;G68&amp;IF(I68&lt;&gt;"","("&amp;I68&amp;") ","")&amp;IF(M68="Y"," NOT NULL","")&amp;IF(L68="Y"," PRIMARY KEY","")&amp;IF(C68=C69,"",")")&amp;IF(C68=C69," , ",";")</f>
        <v xml:space="preserve">telephone VARCHAR2(50)  , </v>
      </c>
      <c r="Q68" s="11" t="str">
        <f>"COMMENT ON COLUMN "&amp;C68&amp;"."&amp;D68&amp;" IS '"&amp;F68&amp;"';"</f>
        <v>COMMENT ON COLUMN user.telephone IS '固定电话';</v>
      </c>
    </row>
    <row r="69" spans="1:17">
      <c r="A69" s="22">
        <v>50</v>
      </c>
      <c r="B69" s="11"/>
      <c r="C69" s="10" t="s">
        <v>101</v>
      </c>
      <c r="D69" s="10" t="s">
        <v>90</v>
      </c>
      <c r="E69" s="10"/>
      <c r="F69" s="10" t="s">
        <v>91</v>
      </c>
      <c r="G69" s="10" t="s">
        <v>20</v>
      </c>
      <c r="H69" s="10">
        <v>20</v>
      </c>
      <c r="I69" s="10">
        <v>20</v>
      </c>
      <c r="J69" s="10"/>
      <c r="K69" s="10"/>
      <c r="L69" s="10"/>
      <c r="M69" s="10"/>
      <c r="N69" s="10"/>
      <c r="O69" s="10"/>
      <c r="P69" s="11" t="str">
        <f>IF(C68=C69,"","CREATE TABLE "&amp;C69&amp;" (")&amp;D69&amp;" "&amp;G69&amp;IF(I69&lt;&gt;"","("&amp;I69&amp;") ","")&amp;IF(M69="Y"," NOT NULL","")&amp;IF(L69="Y"," PRIMARY KEY","")&amp;IF(C69=C70,"",")")&amp;IF(C69=C70," , ",";")</f>
        <v xml:space="preserve">mobile VARCHAR2(20)  , </v>
      </c>
      <c r="Q69" s="11" t="str">
        <f>"COMMENT ON COLUMN "&amp;C69&amp;"."&amp;D69&amp;" IS '"&amp;F69&amp;"';"</f>
        <v>COMMENT ON COLUMN user.mobile IS '手机号码';</v>
      </c>
    </row>
    <row r="70" spans="1:17">
      <c r="A70" s="22">
        <v>51</v>
      </c>
      <c r="B70" s="11"/>
      <c r="C70" s="10" t="s">
        <v>101</v>
      </c>
      <c r="D70" s="10" t="s">
        <v>420</v>
      </c>
      <c r="E70" s="10"/>
      <c r="F70" s="10" t="s">
        <v>92</v>
      </c>
      <c r="G70" s="10" t="s">
        <v>20</v>
      </c>
      <c r="H70" s="5">
        <v>100</v>
      </c>
      <c r="I70" s="5">
        <v>300</v>
      </c>
      <c r="J70" s="10"/>
      <c r="K70" s="10"/>
      <c r="L70" s="10"/>
      <c r="M70" s="10"/>
      <c r="N70" s="10"/>
      <c r="O70" s="10"/>
      <c r="P70" s="11" t="str">
        <f>IF(C69=C70,"","CREATE TABLE "&amp;C70&amp;" (")&amp;D70&amp;" "&amp;G70&amp;IF(I70&lt;&gt;"","("&amp;I70&amp;") ","")&amp;IF(M70="Y"," NOT NULL","")&amp;IF(L70="Y"," PRIMARY KEY","")&amp;IF(C70=C71,"",")")&amp;IF(C70=C71," , ",";")</f>
        <v xml:space="preserve">home_addr VARCHAR2(300)  , </v>
      </c>
      <c r="Q70" s="11" t="str">
        <f>"COMMENT ON COLUMN "&amp;C70&amp;"."&amp;D70&amp;" IS '"&amp;F70&amp;"';"</f>
        <v>COMMENT ON COLUMN user.home_addr IS '家庭住址';</v>
      </c>
    </row>
    <row r="71" spans="1:17">
      <c r="A71" s="22">
        <v>52</v>
      </c>
      <c r="B71" s="11"/>
      <c r="C71" s="10" t="s">
        <v>101</v>
      </c>
      <c r="D71" s="10" t="s">
        <v>21</v>
      </c>
      <c r="E71" s="10"/>
      <c r="F71" s="10" t="s">
        <v>93</v>
      </c>
      <c r="G71" s="10" t="s">
        <v>20</v>
      </c>
      <c r="H71" s="5">
        <v>200</v>
      </c>
      <c r="I71" s="5">
        <v>600</v>
      </c>
      <c r="J71" s="10"/>
      <c r="K71" s="10"/>
      <c r="L71" s="10"/>
      <c r="M71" s="10"/>
      <c r="N71" s="10"/>
      <c r="O71" s="10"/>
      <c r="P71" s="11" t="str">
        <f>IF(C70=C71,"","CREATE TABLE "&amp;C71&amp;" (")&amp;D71&amp;" "&amp;G71&amp;IF(I71&lt;&gt;"","("&amp;I71&amp;") ","")&amp;IF(M71="Y"," NOT NULL","")&amp;IF(L71="Y"," PRIMARY KEY","")&amp;IF(C71=C72,"",")")&amp;IF(C71=C72," , ",";")</f>
        <v xml:space="preserve">description VARCHAR2(600)  , </v>
      </c>
      <c r="Q71" s="11" t="str">
        <f>"COMMENT ON COLUMN "&amp;C71&amp;"."&amp;D71&amp;" IS '"&amp;F71&amp;"';"</f>
        <v>COMMENT ON COLUMN user.description IS '用户描述';</v>
      </c>
    </row>
    <row r="72" spans="1:17">
      <c r="A72" s="22">
        <v>53</v>
      </c>
      <c r="B72" s="11"/>
      <c r="C72" s="10" t="s">
        <v>101</v>
      </c>
      <c r="D72" s="10" t="s">
        <v>181</v>
      </c>
      <c r="E72" s="10"/>
      <c r="F72" s="10" t="s">
        <v>84</v>
      </c>
      <c r="G72" s="10" t="s">
        <v>10</v>
      </c>
      <c r="H72" s="10">
        <v>1</v>
      </c>
      <c r="I72" s="10">
        <v>1</v>
      </c>
      <c r="J72" s="10"/>
      <c r="K72" s="10"/>
      <c r="L72" s="10"/>
      <c r="M72" s="10" t="s">
        <v>17</v>
      </c>
      <c r="N72" s="10"/>
      <c r="O72" s="10"/>
      <c r="P72" s="11" t="str">
        <f>IF(C71=C72,"","CREATE TABLE "&amp;C72&amp;" (")&amp;D72&amp;" "&amp;G72&amp;IF(I72&lt;&gt;"","("&amp;I72&amp;") ","")&amp;IF(M72="Y"," NOT NULL","")&amp;IF(L72="Y"," PRIMARY KEY","")&amp;IF(C72=C73,"",")")&amp;IF(C72=C73," , ",";")</f>
        <v>available NUMBER(1)  NOT NULL);</v>
      </c>
      <c r="Q72" s="11" t="str">
        <f>"COMMENT ON COLUMN "&amp;C72&amp;"."&amp;D72&amp;" IS '"&amp;F72&amp;"';"</f>
        <v>COMMENT ON COLUMN user.available IS '是否可用';</v>
      </c>
    </row>
    <row r="73" spans="1:17" s="24" customFormat="1">
      <c r="A73" s="22">
        <v>54</v>
      </c>
      <c r="B73" s="23" t="s">
        <v>137</v>
      </c>
      <c r="C73" s="22" t="s">
        <v>98</v>
      </c>
      <c r="D73" s="22" t="s">
        <v>15</v>
      </c>
      <c r="E73" s="22"/>
      <c r="F73" s="22" t="s">
        <v>74</v>
      </c>
      <c r="G73" s="22" t="s">
        <v>10</v>
      </c>
      <c r="H73" s="22">
        <v>8</v>
      </c>
      <c r="I73" s="22">
        <v>8</v>
      </c>
      <c r="J73" s="22"/>
      <c r="K73" s="22"/>
      <c r="L73" s="22" t="s">
        <v>17</v>
      </c>
      <c r="M73" s="22" t="s">
        <v>17</v>
      </c>
      <c r="N73" s="22"/>
      <c r="O73" s="22"/>
      <c r="P73" s="23" t="str">
        <f>IF(C72=C73,"","CREATE TABLE "&amp;C73&amp;" (")&amp;D73&amp;" "&amp;G73&amp;IF(I73&lt;&gt;"","("&amp;I73&amp;") ","")&amp;IF(M73="Y"," NOT NULL","")&amp;IF(L73="Y"," PRIMARY KEY","")&amp;IF(C73=C74,"",")")&amp;IF(C73=C74," , ",";")</f>
        <v xml:space="preserve">CREATE TABLE role (id NUMBER(8)  NOT NULL PRIMARY KEY , </v>
      </c>
      <c r="Q73" s="23" t="str">
        <f>"COMMENT ON COLUMN "&amp;C73&amp;"."&amp;D73&amp;" IS '"&amp;F73&amp;"';"</f>
        <v>COMMENT ON COLUMN role.id IS '角色标识';</v>
      </c>
    </row>
    <row r="74" spans="1:17">
      <c r="A74" s="22">
        <v>55</v>
      </c>
      <c r="B74" s="11"/>
      <c r="C74" s="10" t="s">
        <v>98</v>
      </c>
      <c r="D74" s="10" t="s">
        <v>27</v>
      </c>
      <c r="E74" s="10"/>
      <c r="F74" s="10" t="s">
        <v>75</v>
      </c>
      <c r="G74" s="10" t="s">
        <v>20</v>
      </c>
      <c r="H74" s="5">
        <v>20</v>
      </c>
      <c r="I74" s="5">
        <v>60</v>
      </c>
      <c r="J74" s="10"/>
      <c r="K74" s="10"/>
      <c r="L74" s="10"/>
      <c r="M74" s="10"/>
      <c r="N74" s="10"/>
      <c r="O74" s="10"/>
      <c r="P74" s="11" t="str">
        <f>IF(C73=C74,"","CREATE TABLE "&amp;C74&amp;" (")&amp;D74&amp;" "&amp;G74&amp;IF(I74&lt;&gt;"","("&amp;I74&amp;") ","")&amp;IF(M74="Y"," NOT NULL","")&amp;IF(L74="Y"," PRIMARY KEY","")&amp;IF(C74=C75,"",")")&amp;IF(C74=C75," , ",";")</f>
        <v xml:space="preserve">name VARCHAR2(60)  , </v>
      </c>
      <c r="Q74" s="11" t="str">
        <f>"COMMENT ON COLUMN "&amp;C74&amp;"."&amp;D74&amp;" IS '"&amp;F74&amp;"';"</f>
        <v>COMMENT ON COLUMN role.name IS '角色名称';</v>
      </c>
    </row>
    <row r="75" spans="1:17">
      <c r="A75" s="22">
        <v>56</v>
      </c>
      <c r="B75" s="11"/>
      <c r="C75" s="10" t="s">
        <v>98</v>
      </c>
      <c r="D75" s="10" t="s">
        <v>21</v>
      </c>
      <c r="E75" s="10"/>
      <c r="F75" s="10" t="s">
        <v>76</v>
      </c>
      <c r="G75" s="10" t="s">
        <v>20</v>
      </c>
      <c r="H75" s="5">
        <v>200</v>
      </c>
      <c r="I75" s="5">
        <v>600</v>
      </c>
      <c r="J75" s="10"/>
      <c r="K75" s="10"/>
      <c r="L75" s="10"/>
      <c r="M75" s="10"/>
      <c r="N75" s="10"/>
      <c r="O75" s="10"/>
      <c r="P75" s="11" t="str">
        <f>IF(C74=C75,"","CREATE TABLE "&amp;C75&amp;" (")&amp;D75&amp;" "&amp;G75&amp;IF(I75&lt;&gt;"","("&amp;I75&amp;") ","")&amp;IF(M75="Y"," NOT NULL","")&amp;IF(L75="Y"," PRIMARY KEY","")&amp;IF(C75=C76,"",")")&amp;IF(C75=C76," , ",";")</f>
        <v>description VARCHAR2(600) );</v>
      </c>
      <c r="Q75" s="11" t="str">
        <f>"COMMENT ON COLUMN "&amp;C75&amp;"."&amp;D75&amp;" IS '"&amp;F75&amp;"';"</f>
        <v>COMMENT ON COLUMN role.description IS '角色描述';</v>
      </c>
    </row>
    <row r="76" spans="1:17" s="24" customFormat="1">
      <c r="A76" s="22">
        <v>57</v>
      </c>
      <c r="B76" s="23" t="s">
        <v>138</v>
      </c>
      <c r="C76" s="22" t="s">
        <v>102</v>
      </c>
      <c r="D76" s="22" t="s">
        <v>126</v>
      </c>
      <c r="E76" s="22"/>
      <c r="F76" s="22" t="s">
        <v>85</v>
      </c>
      <c r="G76" s="22" t="s">
        <v>10</v>
      </c>
      <c r="H76" s="22">
        <v>11</v>
      </c>
      <c r="I76" s="22">
        <v>11</v>
      </c>
      <c r="J76" s="22"/>
      <c r="K76" s="22"/>
      <c r="L76" s="22"/>
      <c r="M76" s="22"/>
      <c r="N76" s="22"/>
      <c r="O76" s="22"/>
      <c r="P76" s="23" t="str">
        <f>IF(C75=C76,"","CREATE TABLE "&amp;C76&amp;" (")&amp;D76&amp;" "&amp;G76&amp;IF(I76&lt;&gt;"","("&amp;I76&amp;") ","")&amp;IF(M76="Y"," NOT NULL","")&amp;IF(L76="Y"," PRIMARY KEY","")&amp;IF(C76=C77,"",")")&amp;IF(C76=C77," , ",";")</f>
        <v xml:space="preserve">CREATE TABLE user_role (user_id NUMBER(11)  , </v>
      </c>
      <c r="Q76" s="23" t="str">
        <f>"COMMENT ON COLUMN "&amp;C76&amp;"."&amp;D76&amp;" IS '"&amp;F76&amp;"';"</f>
        <v>COMMENT ON COLUMN user_role.user_id IS '用户标识';</v>
      </c>
    </row>
    <row r="77" spans="1:17">
      <c r="A77" s="22">
        <v>58</v>
      </c>
      <c r="B77" s="11"/>
      <c r="C77" s="10" t="s">
        <v>102</v>
      </c>
      <c r="D77" s="10" t="s">
        <v>127</v>
      </c>
      <c r="E77" s="10"/>
      <c r="F77" s="10" t="s">
        <v>74</v>
      </c>
      <c r="G77" s="10" t="s">
        <v>10</v>
      </c>
      <c r="H77" s="10">
        <v>8</v>
      </c>
      <c r="I77" s="10">
        <v>8</v>
      </c>
      <c r="J77" s="10"/>
      <c r="K77" s="10"/>
      <c r="L77" s="10"/>
      <c r="M77" s="10"/>
      <c r="N77" s="10"/>
      <c r="O77" s="10"/>
      <c r="P77" s="11" t="str">
        <f>IF(C76=C77,"","CREATE TABLE "&amp;C77&amp;" (")&amp;D77&amp;" "&amp;G77&amp;IF(I77&lt;&gt;"","("&amp;I77&amp;") ","")&amp;IF(M77="Y"," NOT NULL","")&amp;IF(L77="Y"," PRIMARY KEY","")&amp;IF(C77=C78,"",")")&amp;IF(C77=C78," , ",";")</f>
        <v>role_id NUMBER(8) );</v>
      </c>
      <c r="Q77" s="11" t="str">
        <f>"COMMENT ON COLUMN "&amp;C77&amp;"."&amp;D77&amp;" IS '"&amp;F77&amp;"';"</f>
        <v>COMMENT ON COLUMN user_role.role_id IS '角色标识';</v>
      </c>
    </row>
    <row r="78" spans="1:17" s="24" customFormat="1">
      <c r="A78" s="22">
        <v>59</v>
      </c>
      <c r="B78" s="23" t="s">
        <v>139</v>
      </c>
      <c r="C78" s="22" t="s">
        <v>94</v>
      </c>
      <c r="D78" s="22" t="s">
        <v>15</v>
      </c>
      <c r="E78" s="22"/>
      <c r="F78" s="22" t="s">
        <v>16</v>
      </c>
      <c r="G78" s="22" t="s">
        <v>10</v>
      </c>
      <c r="H78" s="22">
        <v>8</v>
      </c>
      <c r="I78" s="22">
        <v>8</v>
      </c>
      <c r="J78" s="22"/>
      <c r="K78" s="22"/>
      <c r="L78" s="22" t="s">
        <v>17</v>
      </c>
      <c r="M78" s="22" t="s">
        <v>17</v>
      </c>
      <c r="N78" s="22"/>
      <c r="O78" s="22"/>
      <c r="P78" s="23" t="str">
        <f>IF(C77=C78,"","CREATE TABLE "&amp;C78&amp;" (")&amp;D78&amp;" "&amp;G78&amp;IF(I78&lt;&gt;"","("&amp;I78&amp;") ","")&amp;IF(M78="Y"," NOT NULL","")&amp;IF(L78="Y"," PRIMARY KEY","")&amp;IF(C78=C79,"",")")&amp;IF(C78=C79," , ",";")</f>
        <v xml:space="preserve">CREATE TABLE access (id NUMBER(8)  NOT NULL PRIMARY KEY , </v>
      </c>
      <c r="Q78" s="23" t="str">
        <f>"COMMENT ON COLUMN "&amp;C78&amp;"."&amp;D78&amp;" IS '"&amp;F78&amp;"';"</f>
        <v>COMMENT ON COLUMN access.id IS '权限标识';</v>
      </c>
    </row>
    <row r="79" spans="1:17">
      <c r="A79" s="22">
        <v>60</v>
      </c>
      <c r="B79" s="11"/>
      <c r="C79" s="10" t="s">
        <v>94</v>
      </c>
      <c r="D79" s="10" t="s">
        <v>18</v>
      </c>
      <c r="E79" s="10"/>
      <c r="F79" s="10" t="s">
        <v>19</v>
      </c>
      <c r="G79" s="10" t="s">
        <v>20</v>
      </c>
      <c r="H79" s="5">
        <v>100</v>
      </c>
      <c r="I79" s="5">
        <v>300</v>
      </c>
      <c r="J79" s="10"/>
      <c r="K79" s="10"/>
      <c r="L79" s="10"/>
      <c r="M79" s="10"/>
      <c r="N79" s="10"/>
      <c r="O79" s="10"/>
      <c r="P79" s="11" t="str">
        <f>IF(C78=C79,"","CREATE TABLE "&amp;C79&amp;" (")&amp;D79&amp;" "&amp;G79&amp;IF(I79&lt;&gt;"","("&amp;I79&amp;") ","")&amp;IF(M79="Y"," NOT NULL","")&amp;IF(L79="Y"," PRIMARY KEY","")&amp;IF(C79=C80,"",")")&amp;IF(C79=C80," , ",";")</f>
        <v xml:space="preserve">url VARCHAR2(300)  , </v>
      </c>
      <c r="Q79" s="11" t="str">
        <f>"COMMENT ON COLUMN "&amp;C79&amp;"."&amp;D79&amp;" IS '"&amp;F79&amp;"';"</f>
        <v>COMMENT ON COLUMN access.url IS '地址';</v>
      </c>
    </row>
    <row r="80" spans="1:17">
      <c r="A80" s="22">
        <v>61</v>
      </c>
      <c r="B80" s="11"/>
      <c r="C80" s="10" t="s">
        <v>94</v>
      </c>
      <c r="D80" s="10" t="s">
        <v>21</v>
      </c>
      <c r="E80" s="10"/>
      <c r="F80" s="10" t="s">
        <v>22</v>
      </c>
      <c r="G80" s="10" t="s">
        <v>20</v>
      </c>
      <c r="H80" s="5">
        <v>200</v>
      </c>
      <c r="I80" s="5">
        <v>600</v>
      </c>
      <c r="J80" s="10"/>
      <c r="K80" s="10"/>
      <c r="L80" s="10"/>
      <c r="M80" s="10"/>
      <c r="N80" s="10"/>
      <c r="O80" s="10"/>
      <c r="P80" s="11" t="str">
        <f>IF(C79=C80,"","CREATE TABLE "&amp;C80&amp;" (")&amp;D80&amp;" "&amp;G80&amp;IF(I80&lt;&gt;"","("&amp;I80&amp;") ","")&amp;IF(M80="Y"," NOT NULL","")&amp;IF(L80="Y"," PRIMARY KEY","")&amp;IF(C80=C81,"",")")&amp;IF(C80=C81," , ",";")</f>
        <v>description VARCHAR2(600) );</v>
      </c>
      <c r="Q80" s="11" t="str">
        <f>"COMMENT ON COLUMN "&amp;C80&amp;"."&amp;D80&amp;" IS '"&amp;F80&amp;"';"</f>
        <v>COMMENT ON COLUMN access.description IS '描述';</v>
      </c>
    </row>
    <row r="81" spans="1:17" s="24" customFormat="1">
      <c r="A81" s="22">
        <v>62</v>
      </c>
      <c r="B81" s="23" t="s">
        <v>186</v>
      </c>
      <c r="C81" s="22" t="s">
        <v>99</v>
      </c>
      <c r="D81" s="22" t="s">
        <v>127</v>
      </c>
      <c r="E81" s="22"/>
      <c r="F81" s="22" t="s">
        <v>74</v>
      </c>
      <c r="G81" s="22" t="s">
        <v>10</v>
      </c>
      <c r="H81" s="22">
        <v>8</v>
      </c>
      <c r="I81" s="22">
        <v>8</v>
      </c>
      <c r="J81" s="22"/>
      <c r="K81" s="22"/>
      <c r="L81" s="22"/>
      <c r="M81" s="22"/>
      <c r="N81" s="22"/>
      <c r="O81" s="22"/>
      <c r="P81" s="23" t="str">
        <f>IF(C80=C81,"","CREATE TABLE "&amp;C81&amp;" (")&amp;D81&amp;" "&amp;G81&amp;IF(I81&lt;&gt;"","("&amp;I81&amp;") ","")&amp;IF(M81="Y"," NOT NULL","")&amp;IF(L81="Y"," PRIMARY KEY","")&amp;IF(C81=C82,"",")")&amp;IF(C81=C82," , ",";")</f>
        <v xml:space="preserve">CREATE TABLE role_access (role_id NUMBER(8)  , </v>
      </c>
      <c r="Q81" s="23" t="str">
        <f>"COMMENT ON COLUMN "&amp;C81&amp;"."&amp;D81&amp;" IS '"&amp;F81&amp;"';"</f>
        <v>COMMENT ON COLUMN role_access.role_id IS '角色标识';</v>
      </c>
    </row>
    <row r="82" spans="1:17">
      <c r="A82" s="22">
        <v>63</v>
      </c>
      <c r="B82" s="11"/>
      <c r="C82" s="10" t="s">
        <v>99</v>
      </c>
      <c r="D82" s="10" t="s">
        <v>128</v>
      </c>
      <c r="E82" s="10"/>
      <c r="F82" s="10" t="s">
        <v>16</v>
      </c>
      <c r="G82" s="10" t="s">
        <v>10</v>
      </c>
      <c r="H82" s="10">
        <v>8</v>
      </c>
      <c r="I82" s="10">
        <v>8</v>
      </c>
      <c r="J82" s="10"/>
      <c r="K82" s="10"/>
      <c r="L82" s="10"/>
      <c r="M82" s="10"/>
      <c r="N82" s="10"/>
      <c r="O82" s="10"/>
      <c r="P82" s="11" t="str">
        <f>IF(C81=C82,"","CREATE TABLE "&amp;C82&amp;" (")&amp;D82&amp;" "&amp;G82&amp;IF(I82&lt;&gt;"","("&amp;I82&amp;") ","")&amp;IF(M82="Y"," NOT NULL","")&amp;IF(L82="Y"," PRIMARY KEY","")&amp;IF(C82=C83,"",")")&amp;IF(C82=C83," , ",";")</f>
        <v>access_id NUMBER(8) );</v>
      </c>
      <c r="Q82" s="11" t="str">
        <f>"COMMENT ON COLUMN "&amp;C82&amp;"."&amp;D82&amp;" IS '"&amp;F82&amp;"';"</f>
        <v>COMMENT ON COLUMN role_access.access_id IS '权限标识';</v>
      </c>
    </row>
    <row r="83" spans="1:17" s="24" customFormat="1">
      <c r="A83" s="22">
        <v>64</v>
      </c>
      <c r="B83" s="23" t="s">
        <v>187</v>
      </c>
      <c r="C83" s="22" t="s">
        <v>100</v>
      </c>
      <c r="D83" s="22" t="s">
        <v>15</v>
      </c>
      <c r="E83" s="22"/>
      <c r="F83" s="22" t="s">
        <v>77</v>
      </c>
      <c r="G83" s="22" t="s">
        <v>10</v>
      </c>
      <c r="H83" s="22">
        <v>8</v>
      </c>
      <c r="I83" s="22">
        <v>8</v>
      </c>
      <c r="J83" s="22"/>
      <c r="K83" s="22"/>
      <c r="L83" s="22" t="s">
        <v>17</v>
      </c>
      <c r="M83" s="22" t="s">
        <v>17</v>
      </c>
      <c r="N83" s="22"/>
      <c r="O83" s="22"/>
      <c r="P83" s="23" t="str">
        <f>IF(C82=C83,"","CREATE TABLE "&amp;C83&amp;" (")&amp;D83&amp;" "&amp;G83&amp;IF(I83&lt;&gt;"","("&amp;I83&amp;") ","")&amp;IF(M83="Y"," NOT NULL","")&amp;IF(L83="Y"," PRIMARY KEY","")&amp;IF(C83=C84,"",")")&amp;IF(C83=C84," , ",";")</f>
        <v xml:space="preserve">CREATE TABLE site_config (id NUMBER(8)  NOT NULL PRIMARY KEY , </v>
      </c>
      <c r="Q83" s="23" t="str">
        <f>"COMMENT ON COLUMN "&amp;C83&amp;"."&amp;D83&amp;" IS '"&amp;F83&amp;"';"</f>
        <v>COMMENT ON COLUMN site_config.id IS '参数标识';</v>
      </c>
    </row>
    <row r="84" spans="1:17">
      <c r="A84" s="22">
        <v>65</v>
      </c>
      <c r="B84" s="11"/>
      <c r="C84" s="10" t="s">
        <v>100</v>
      </c>
      <c r="D84" s="10" t="s">
        <v>129</v>
      </c>
      <c r="E84" s="10"/>
      <c r="F84" s="10" t="s">
        <v>78</v>
      </c>
      <c r="G84" s="10" t="s">
        <v>20</v>
      </c>
      <c r="H84" s="5">
        <v>20</v>
      </c>
      <c r="I84" s="5">
        <v>60</v>
      </c>
      <c r="J84" s="10"/>
      <c r="K84" s="10"/>
      <c r="L84" s="10"/>
      <c r="M84" s="10"/>
      <c r="N84" s="10"/>
      <c r="O84" s="10"/>
      <c r="P84" s="11" t="str">
        <f>IF(C83=C84,"","CREATE TABLE "&amp;C84&amp;" (")&amp;D84&amp;" "&amp;G84&amp;IF(I84&lt;&gt;"","("&amp;I84&amp;") ","")&amp;IF(M84="Y"," NOT NULL","")&amp;IF(L84="Y"," PRIMARY KEY","")&amp;IF(C84=C85,"",")")&amp;IF(C84=C85," , ",";")</f>
        <v xml:space="preserve">system_name VARCHAR2(60)  , </v>
      </c>
      <c r="Q84" s="11" t="str">
        <f>"COMMENT ON COLUMN "&amp;C84&amp;"."&amp;D84&amp;" IS '"&amp;F84&amp;"';"</f>
        <v>COMMENT ON COLUMN site_config.system_name IS '系统名称';</v>
      </c>
    </row>
    <row r="85" spans="1:17">
      <c r="A85" s="22">
        <v>66</v>
      </c>
      <c r="B85" s="11"/>
      <c r="C85" s="10" t="s">
        <v>100</v>
      </c>
      <c r="D85" s="10" t="s">
        <v>130</v>
      </c>
      <c r="E85" s="10"/>
      <c r="F85" s="10" t="s">
        <v>79</v>
      </c>
      <c r="G85" s="10" t="s">
        <v>20</v>
      </c>
      <c r="H85" s="10">
        <v>200</v>
      </c>
      <c r="I85" s="10">
        <v>200</v>
      </c>
      <c r="J85" s="10"/>
      <c r="K85" s="10"/>
      <c r="L85" s="10"/>
      <c r="M85" s="10"/>
      <c r="N85" s="10"/>
      <c r="O85" s="10"/>
      <c r="P85" s="11" t="str">
        <f>IF(C84=C85,"","CREATE TABLE "&amp;C85&amp;" (")&amp;D85&amp;" "&amp;G85&amp;IF(I85&lt;&gt;"","("&amp;I85&amp;") ","")&amp;IF(M85="Y"," NOT NULL","")&amp;IF(L85="Y"," PRIMARY KEY","")&amp;IF(C85=C86,"",")")&amp;IF(C85=C86," , ",";")</f>
        <v xml:space="preserve">system_logo VARCHAR2(200)  , </v>
      </c>
      <c r="Q85" s="11" t="str">
        <f>"COMMENT ON COLUMN "&amp;C85&amp;"."&amp;D85&amp;" IS '"&amp;F85&amp;"';"</f>
        <v>COMMENT ON COLUMN site_config.system_logo IS '系统图标';</v>
      </c>
    </row>
    <row r="86" spans="1:17">
      <c r="A86" s="22">
        <v>67</v>
      </c>
      <c r="B86" s="11"/>
      <c r="C86" s="10" t="s">
        <v>100</v>
      </c>
      <c r="D86" s="10" t="s">
        <v>133</v>
      </c>
      <c r="E86" s="10"/>
      <c r="F86" s="10" t="s">
        <v>352</v>
      </c>
      <c r="G86" s="10" t="s">
        <v>20</v>
      </c>
      <c r="H86" s="10">
        <v>100</v>
      </c>
      <c r="I86" s="10">
        <v>100</v>
      </c>
      <c r="J86" s="10"/>
      <c r="K86" s="10"/>
      <c r="L86" s="10"/>
      <c r="M86" s="10"/>
      <c r="N86" s="10"/>
      <c r="O86" s="10"/>
      <c r="P86" s="11" t="str">
        <f>IF(C85=C86,"","CREATE TABLE "&amp;C86&amp;" (")&amp;D86&amp;" "&amp;G86&amp;IF(I86&lt;&gt;"","("&amp;I86&amp;") ","")&amp;IF(M86="Y"," NOT NULL","")&amp;IF(L86="Y"," PRIMARY KEY","")&amp;IF(C86=C87,"",")")&amp;IF(C86=C87," , ",";")</f>
        <v xml:space="preserve">send_email_smtp VARCHAR2(100)  , </v>
      </c>
      <c r="Q86" s="11" t="str">
        <f>"COMMENT ON COLUMN "&amp;C86&amp;"."&amp;D86&amp;" IS '"&amp;F86&amp;"';"</f>
        <v>COMMENT ON COLUMN site_config.send_email_smtp IS 'SMTP IP';</v>
      </c>
    </row>
    <row r="87" spans="1:17">
      <c r="A87" s="22">
        <v>68</v>
      </c>
      <c r="B87" s="11"/>
      <c r="C87" s="10" t="s">
        <v>100</v>
      </c>
      <c r="D87" s="10" t="s">
        <v>131</v>
      </c>
      <c r="E87" s="10"/>
      <c r="F87" s="10" t="s">
        <v>351</v>
      </c>
      <c r="G87" s="10" t="s">
        <v>20</v>
      </c>
      <c r="H87" s="10">
        <v>50</v>
      </c>
      <c r="I87" s="10">
        <v>50</v>
      </c>
      <c r="J87" s="10"/>
      <c r="K87" s="10"/>
      <c r="L87" s="10"/>
      <c r="M87" s="10"/>
      <c r="N87" s="10"/>
      <c r="O87" s="10"/>
      <c r="P87" s="11" t="str">
        <f>IF(C86=C87,"","CREATE TABLE "&amp;C87&amp;" (")&amp;D87&amp;" "&amp;G87&amp;IF(I87&lt;&gt;"","("&amp;I87&amp;") ","")&amp;IF(M87="Y"," NOT NULL","")&amp;IF(L87="Y"," PRIMARY KEY","")&amp;IF(C87=C88,"",")")&amp;IF(C87=C88," , ",";")</f>
        <v xml:space="preserve">send_email_address VARCHAR2(50)  , </v>
      </c>
      <c r="Q87" s="11" t="str">
        <f>"COMMENT ON COLUMN "&amp;C87&amp;"."&amp;D87&amp;" IS '"&amp;F87&amp;"';"</f>
        <v>COMMENT ON COLUMN site_config.send_email_address IS '邮件账号';</v>
      </c>
    </row>
    <row r="88" spans="1:17">
      <c r="A88" s="22">
        <v>69</v>
      </c>
      <c r="B88" s="11"/>
      <c r="C88" s="10" t="s">
        <v>100</v>
      </c>
      <c r="D88" s="10" t="s">
        <v>132</v>
      </c>
      <c r="E88" s="10"/>
      <c r="F88" s="10" t="s">
        <v>188</v>
      </c>
      <c r="G88" s="10" t="s">
        <v>20</v>
      </c>
      <c r="H88" s="10">
        <v>20</v>
      </c>
      <c r="I88" s="10">
        <v>20</v>
      </c>
      <c r="J88" s="10"/>
      <c r="K88" s="10"/>
      <c r="L88" s="10"/>
      <c r="M88" s="10"/>
      <c r="N88" s="10"/>
      <c r="O88" s="10"/>
      <c r="P88" s="11" t="str">
        <f>IF(C87=C88,"","CREATE TABLE "&amp;C88&amp;" (")&amp;D88&amp;" "&amp;G88&amp;IF(I88&lt;&gt;"","("&amp;I88&amp;") ","")&amp;IF(M88="Y"," NOT NULL","")&amp;IF(L88="Y"," PRIMARY KEY","")&amp;IF(C88=C89,"",")")&amp;IF(C88=C89," , ",";")</f>
        <v xml:space="preserve">send_email_password VARCHAR2(20)  , </v>
      </c>
      <c r="Q88" s="11" t="str">
        <f>"COMMENT ON COLUMN "&amp;C88&amp;"."&amp;D88&amp;" IS '"&amp;F88&amp;"';"</f>
        <v>COMMENT ON COLUMN site_config.send_email_password IS '邮件发送密码';</v>
      </c>
    </row>
    <row r="89" spans="1:17">
      <c r="A89" s="22">
        <v>70</v>
      </c>
      <c r="B89" s="11"/>
      <c r="C89" s="10" t="s">
        <v>100</v>
      </c>
      <c r="D89" s="10" t="s">
        <v>134</v>
      </c>
      <c r="E89" s="10"/>
      <c r="F89" s="10" t="s">
        <v>80</v>
      </c>
      <c r="G89" s="10" t="s">
        <v>20</v>
      </c>
      <c r="H89" s="10">
        <v>100</v>
      </c>
      <c r="I89" s="10">
        <v>100</v>
      </c>
      <c r="J89" s="10"/>
      <c r="K89" s="10"/>
      <c r="L89" s="10"/>
      <c r="M89" s="10"/>
      <c r="N89" s="10"/>
      <c r="O89" s="10"/>
      <c r="P89" s="11" t="str">
        <f>IF(C88=C89,"","CREATE TABLE "&amp;C89&amp;" (")&amp;D89&amp;" "&amp;G89&amp;IF(I89&lt;&gt;"","("&amp;I89&amp;") ","")&amp;IF(M89="Y"," NOT NULL","")&amp;IF(L89="Y"," PRIMARY KEY","")&amp;IF(C89=C90,"",")")&amp;IF(C89=C90," , ",";")</f>
        <v xml:space="preserve">sms_server_url VARCHAR2(100)  , </v>
      </c>
      <c r="Q89" s="11" t="str">
        <f>"COMMENT ON COLUMN "&amp;C89&amp;"."&amp;D89&amp;" IS '"&amp;F89&amp;"';"</f>
        <v>COMMENT ON COLUMN site_config.sms_server_url IS '短信服务地址';</v>
      </c>
    </row>
    <row r="90" spans="1:17">
      <c r="A90" s="22">
        <v>71</v>
      </c>
      <c r="B90" s="11"/>
      <c r="C90" s="10" t="s">
        <v>100</v>
      </c>
      <c r="D90" s="10" t="s">
        <v>189</v>
      </c>
      <c r="E90" s="10"/>
      <c r="F90" s="10" t="s">
        <v>190</v>
      </c>
      <c r="G90" s="10" t="s">
        <v>20</v>
      </c>
      <c r="H90" s="10">
        <v>10</v>
      </c>
      <c r="I90" s="10">
        <v>30</v>
      </c>
      <c r="J90" s="10"/>
      <c r="K90" s="10"/>
      <c r="L90" s="10"/>
      <c r="M90" s="10"/>
      <c r="N90" s="10"/>
      <c r="O90" s="10"/>
      <c r="P90" s="11" t="str">
        <f>IF(C89=C90,"","CREATE TABLE "&amp;C90&amp;" (")&amp;D90&amp;" "&amp;G90&amp;IF(I90&lt;&gt;"","("&amp;I90&amp;") ","")&amp;IF(M90="Y"," NOT NULL","")&amp;IF(L90="Y"," PRIMARY KEY","")&amp;IF(C90=C91,"",")")&amp;IF(C90=C91," , ",";")</f>
        <v xml:space="preserve">sms_user_name VARCHAR2(30)  , </v>
      </c>
      <c r="Q90" s="11" t="str">
        <f>"COMMENT ON COLUMN "&amp;C90&amp;"."&amp;D90&amp;" IS '"&amp;F90&amp;"';"</f>
        <v>COMMENT ON COLUMN site_config.sms_user_name IS '短信服务姓名';</v>
      </c>
    </row>
    <row r="91" spans="1:17">
      <c r="A91" s="22">
        <v>72</v>
      </c>
      <c r="B91" s="11"/>
      <c r="C91" s="10" t="s">
        <v>100</v>
      </c>
      <c r="D91" s="10" t="s">
        <v>191</v>
      </c>
      <c r="E91" s="10"/>
      <c r="F91" s="10" t="s">
        <v>192</v>
      </c>
      <c r="G91" s="10" t="s">
        <v>20</v>
      </c>
      <c r="H91" s="10">
        <v>50</v>
      </c>
      <c r="I91" s="10">
        <v>50</v>
      </c>
      <c r="J91" s="10"/>
      <c r="K91" s="10"/>
      <c r="L91" s="10"/>
      <c r="M91" s="10"/>
      <c r="N91" s="10"/>
      <c r="O91" s="10"/>
      <c r="P91" s="11" t="str">
        <f>IF(C90=C91,"","CREATE TABLE "&amp;C91&amp;" (")&amp;D91&amp;" "&amp;G91&amp;IF(I91&lt;&gt;"","("&amp;I91&amp;") ","")&amp;IF(M91="Y"," NOT NULL","")&amp;IF(L91="Y"," PRIMARY KEY","")&amp;IF(C91=C92,"",")")&amp;IF(C91=C92," , ",";")</f>
        <v xml:space="preserve">sms_password VARCHAR2(50)  , </v>
      </c>
      <c r="Q91" s="11" t="str">
        <f>"COMMENT ON COLUMN "&amp;C91&amp;"."&amp;D91&amp;" IS '"&amp;F91&amp;"';"</f>
        <v>COMMENT ON COLUMN site_config.sms_password IS '短信服务密码';</v>
      </c>
    </row>
    <row r="92" spans="1:17">
      <c r="A92" s="22">
        <v>73</v>
      </c>
      <c r="B92" s="11"/>
      <c r="C92" s="10" t="s">
        <v>100</v>
      </c>
      <c r="D92" s="10" t="s">
        <v>81</v>
      </c>
      <c r="E92" s="10"/>
      <c r="F92" s="10" t="s">
        <v>82</v>
      </c>
      <c r="G92" s="10" t="s">
        <v>20</v>
      </c>
      <c r="H92" s="5">
        <v>200</v>
      </c>
      <c r="I92" s="5">
        <v>600</v>
      </c>
      <c r="J92" s="10"/>
      <c r="K92" s="10"/>
      <c r="L92" s="10"/>
      <c r="M92" s="10"/>
      <c r="N92" s="10"/>
      <c r="O92" s="10"/>
      <c r="P92" s="11" t="str">
        <f>IF(C91=C92,"","CREATE TABLE "&amp;C92&amp;" (")&amp;D92&amp;" "&amp;G92&amp;IF(I92&lt;&gt;"","("&amp;I92&amp;") ","")&amp;IF(M92="Y"," NOT NULL","")&amp;IF(L92="Y"," PRIMARY KEY","")&amp;IF(C92=C93,"",")")&amp;IF(C92=C93," , ",";")</f>
        <v xml:space="preserve">copyright VARCHAR2(600)  , </v>
      </c>
      <c r="Q92" s="11" t="str">
        <f>"COMMENT ON COLUMN "&amp;C92&amp;"."&amp;D92&amp;" IS '"&amp;F92&amp;"';"</f>
        <v>COMMENT ON COLUMN site_config.copyright IS '版权';</v>
      </c>
    </row>
    <row r="93" spans="1:17">
      <c r="A93" s="22">
        <v>74</v>
      </c>
      <c r="B93" s="11"/>
      <c r="C93" s="10" t="s">
        <v>100</v>
      </c>
      <c r="D93" s="10" t="s">
        <v>83</v>
      </c>
      <c r="E93" s="10"/>
      <c r="F93" s="10" t="s">
        <v>84</v>
      </c>
      <c r="G93" s="10" t="s">
        <v>10</v>
      </c>
      <c r="H93" s="10">
        <v>1</v>
      </c>
      <c r="I93" s="10">
        <v>1</v>
      </c>
      <c r="J93" s="10"/>
      <c r="K93" s="10"/>
      <c r="L93" s="10"/>
      <c r="M93" s="10" t="s">
        <v>17</v>
      </c>
      <c r="N93" s="10"/>
      <c r="O93" s="10"/>
      <c r="P93" s="11" t="str">
        <f>IF(C92=C93,"","CREATE TABLE "&amp;C93&amp;" (")&amp;D93&amp;" "&amp;G93&amp;IF(I93&lt;&gt;"","("&amp;I93&amp;") ","")&amp;IF(M93="Y"," NOT NULL","")&amp;IF(L93="Y"," PRIMARY KEY","")&amp;IF(C93=C94,"",")")&amp;IF(C93=C94," , ",";")</f>
        <v>available NUMBER(1)  NOT NULL);</v>
      </c>
      <c r="Q93" s="11" t="str">
        <f>"COMMENT ON COLUMN "&amp;C93&amp;"."&amp;D93&amp;" IS '"&amp;F93&amp;"';"</f>
        <v>COMMENT ON COLUMN site_config.available IS '是否可用';</v>
      </c>
    </row>
    <row r="94" spans="1:17" s="24" customFormat="1">
      <c r="A94" s="22">
        <v>75</v>
      </c>
      <c r="B94" s="23" t="s">
        <v>193</v>
      </c>
      <c r="C94" s="22" t="s">
        <v>96</v>
      </c>
      <c r="D94" s="22" t="s">
        <v>450</v>
      </c>
      <c r="E94" s="22"/>
      <c r="F94" s="22" t="s">
        <v>34</v>
      </c>
      <c r="G94" s="22" t="s">
        <v>10</v>
      </c>
      <c r="H94" s="22">
        <v>11</v>
      </c>
      <c r="I94" s="22">
        <v>11</v>
      </c>
      <c r="J94" s="22"/>
      <c r="K94" s="22"/>
      <c r="L94" s="22" t="s">
        <v>17</v>
      </c>
      <c r="M94" s="22" t="s">
        <v>17</v>
      </c>
      <c r="N94" s="22"/>
      <c r="O94" s="22"/>
      <c r="P94" s="23" t="str">
        <f>IF(C93=C94,"","CREATE TABLE "&amp;C94&amp;" (")&amp;D94&amp;" "&amp;G94&amp;IF(I94&lt;&gt;"","("&amp;I94&amp;") ","")&amp;IF(M94="Y"," NOT NULL","")&amp;IF(L94="Y"," PRIMARY KEY","")&amp;IF(C94=C95,"",")")&amp;IF(C94=C95," , ",";")</f>
        <v xml:space="preserve">CREATE TABLE notice (id NUMBER(11)  NOT NULL PRIMARY KEY , </v>
      </c>
      <c r="Q94" s="23" t="str">
        <f>"COMMENT ON COLUMN "&amp;C94&amp;"."&amp;D94&amp;" IS '"&amp;F94&amp;"';"</f>
        <v>COMMENT ON COLUMN notice.id IS '通知标识';</v>
      </c>
    </row>
    <row r="95" spans="1:17">
      <c r="A95" s="22">
        <v>76</v>
      </c>
      <c r="B95" s="11"/>
      <c r="C95" s="10" t="s">
        <v>96</v>
      </c>
      <c r="D95" s="10" t="s">
        <v>35</v>
      </c>
      <c r="E95" s="10"/>
      <c r="F95" s="10" t="s">
        <v>36</v>
      </c>
      <c r="G95" s="10" t="s">
        <v>20</v>
      </c>
      <c r="H95" s="10">
        <v>100</v>
      </c>
      <c r="I95" s="10">
        <v>300</v>
      </c>
      <c r="J95" s="10"/>
      <c r="K95" s="10"/>
      <c r="L95" s="10"/>
      <c r="M95" s="10"/>
      <c r="N95" s="10"/>
      <c r="O95" s="10"/>
      <c r="P95" s="11" t="str">
        <f>IF(C94=C95,"","CREATE TABLE "&amp;C95&amp;" (")&amp;D95&amp;" "&amp;G95&amp;IF(I95&lt;&gt;"","("&amp;I95&amp;") ","")&amp;IF(M95="Y"," NOT NULL","")&amp;IF(L95="Y"," PRIMARY KEY","")&amp;IF(C95=C96,"",")")&amp;IF(C95=C96," , ",";")</f>
        <v xml:space="preserve">title VARCHAR2(300)  , </v>
      </c>
      <c r="Q95" s="11" t="str">
        <f>"COMMENT ON COLUMN "&amp;C95&amp;"."&amp;D95&amp;" IS '"&amp;F95&amp;"';"</f>
        <v>COMMENT ON COLUMN notice.title IS '标题';</v>
      </c>
    </row>
    <row r="96" spans="1:17">
      <c r="A96" s="22">
        <v>77</v>
      </c>
      <c r="B96" s="11"/>
      <c r="C96" s="10" t="s">
        <v>96</v>
      </c>
      <c r="D96" s="10" t="s">
        <v>37</v>
      </c>
      <c r="E96" s="10"/>
      <c r="F96" s="10" t="s">
        <v>38</v>
      </c>
      <c r="G96" s="10" t="s">
        <v>20</v>
      </c>
      <c r="H96" s="5">
        <v>300</v>
      </c>
      <c r="I96" s="10">
        <v>900</v>
      </c>
      <c r="J96" s="10"/>
      <c r="K96" s="10"/>
      <c r="L96" s="10"/>
      <c r="M96" s="10"/>
      <c r="N96" s="10"/>
      <c r="O96" s="10"/>
      <c r="P96" s="11" t="str">
        <f>IF(C95=C96,"","CREATE TABLE "&amp;C96&amp;" (")&amp;D96&amp;" "&amp;G96&amp;IF(I96&lt;&gt;"","("&amp;I96&amp;") ","")&amp;IF(M96="Y"," NOT NULL","")&amp;IF(L96="Y"," PRIMARY KEY","")&amp;IF(C96=C97,"",")")&amp;IF(C96=C97," , ",";")</f>
        <v xml:space="preserve">content VARCHAR2(900)  , </v>
      </c>
      <c r="Q96" s="11" t="str">
        <f>"COMMENT ON COLUMN "&amp;C96&amp;"."&amp;D96&amp;" IS '"&amp;F96&amp;"';"</f>
        <v>COMMENT ON COLUMN notice.content IS '内容';</v>
      </c>
    </row>
    <row r="97" spans="1:18">
      <c r="A97" s="22">
        <v>78</v>
      </c>
      <c r="B97" s="11"/>
      <c r="C97" s="10" t="s">
        <v>96</v>
      </c>
      <c r="D97" s="10" t="s">
        <v>107</v>
      </c>
      <c r="E97" s="10"/>
      <c r="F97" s="10" t="s">
        <v>39</v>
      </c>
      <c r="G97" s="10" t="s">
        <v>40</v>
      </c>
      <c r="H97" s="10"/>
      <c r="I97" s="10"/>
      <c r="J97" s="10"/>
      <c r="K97" s="10"/>
      <c r="L97" s="10"/>
      <c r="M97" s="10"/>
      <c r="N97" s="10"/>
      <c r="O97" s="10"/>
      <c r="P97" s="11" t="str">
        <f>IF(C96=C97,"","CREATE TABLE "&amp;C97&amp;" (")&amp;D97&amp;" "&amp;G97&amp;IF(I97&lt;&gt;"","("&amp;I97&amp;") ","")&amp;IF(M97="Y"," NOT NULL","")&amp;IF(L97="Y"," PRIMARY KEY","")&amp;IF(C97=C98,"",")")&amp;IF(C97=C98," , ",";")</f>
        <v xml:space="preserve">release_date DATE , </v>
      </c>
      <c r="Q97" s="11" t="str">
        <f>"COMMENT ON COLUMN "&amp;C97&amp;"."&amp;D97&amp;" IS '"&amp;F97&amp;"';"</f>
        <v>COMMENT ON COLUMN notice.release_date IS '发布日期';</v>
      </c>
    </row>
    <row r="98" spans="1:18">
      <c r="A98" s="22">
        <v>79</v>
      </c>
      <c r="B98" s="11"/>
      <c r="C98" s="10" t="s">
        <v>96</v>
      </c>
      <c r="D98" s="10" t="s">
        <v>108</v>
      </c>
      <c r="E98" s="10"/>
      <c r="F98" s="10" t="s">
        <v>41</v>
      </c>
      <c r="G98" s="10" t="s">
        <v>40</v>
      </c>
      <c r="H98" s="10"/>
      <c r="I98" s="10"/>
      <c r="J98" s="10"/>
      <c r="K98" s="10"/>
      <c r="L98" s="10"/>
      <c r="M98" s="10"/>
      <c r="N98" s="10"/>
      <c r="O98" s="10"/>
      <c r="P98" s="11" t="str">
        <f>IF(C97=C98,"","CREATE TABLE "&amp;C98&amp;" (")&amp;D98&amp;" "&amp;G98&amp;IF(I98&lt;&gt;"","("&amp;I98&amp;") ","")&amp;IF(M98="Y"," NOT NULL","")&amp;IF(L98="Y"," PRIMARY KEY","")&amp;IF(C98=C99,"",")")&amp;IF(C98=C99," , ",";")</f>
        <v xml:space="preserve">trigger_date DATE , </v>
      </c>
      <c r="Q98" s="11" t="str">
        <f>"COMMENT ON COLUMN "&amp;C98&amp;"."&amp;D98&amp;" IS '"&amp;F98&amp;"';"</f>
        <v>COMMENT ON COLUMN notice.trigger_date IS '日期';</v>
      </c>
    </row>
    <row r="99" spans="1:18">
      <c r="A99" s="22">
        <v>80</v>
      </c>
      <c r="B99" s="11"/>
      <c r="C99" s="10" t="s">
        <v>96</v>
      </c>
      <c r="D99" s="10" t="s">
        <v>194</v>
      </c>
      <c r="E99" s="10"/>
      <c r="F99" s="10" t="s">
        <v>85</v>
      </c>
      <c r="G99" s="10" t="s">
        <v>10</v>
      </c>
      <c r="H99" s="10">
        <v>11</v>
      </c>
      <c r="I99" s="10">
        <v>11</v>
      </c>
      <c r="J99" s="10"/>
      <c r="K99" s="10"/>
      <c r="L99" s="10"/>
      <c r="M99" s="10"/>
      <c r="N99" s="10"/>
      <c r="O99" s="10"/>
      <c r="P99" s="11" t="str">
        <f>IF(C98=C99,"","CREATE TABLE "&amp;C99&amp;" (")&amp;D99&amp;" "&amp;G99&amp;IF(I99&lt;&gt;"","("&amp;I99&amp;") ","")&amp;IF(M99="Y"," NOT NULL","")&amp;IF(L99="Y"," PRIMARY KEY","")&amp;IF(C99=C100,"",")")&amp;IF(C99=C100," , ",";")</f>
        <v xml:space="preserve">submiter NUMBER(11)  , </v>
      </c>
      <c r="Q99" s="11" t="str">
        <f>"COMMENT ON COLUMN "&amp;C99&amp;"."&amp;D99&amp;" IS '"&amp;F99&amp;"';"</f>
        <v>COMMENT ON COLUMN notice.submiter IS '用户标识';</v>
      </c>
    </row>
    <row r="100" spans="1:18">
      <c r="A100" s="22">
        <v>81</v>
      </c>
      <c r="B100" s="11"/>
      <c r="C100" s="10" t="s">
        <v>96</v>
      </c>
      <c r="D100" s="10" t="s">
        <v>195</v>
      </c>
      <c r="E100" s="10"/>
      <c r="F100" s="10" t="s">
        <v>42</v>
      </c>
      <c r="G100" s="10" t="s">
        <v>10</v>
      </c>
      <c r="H100" s="10">
        <v>1</v>
      </c>
      <c r="I100" s="10">
        <v>1</v>
      </c>
      <c r="J100" s="10"/>
      <c r="K100" s="10"/>
      <c r="L100" s="10"/>
      <c r="M100" s="10" t="s">
        <v>17</v>
      </c>
      <c r="N100" s="10"/>
      <c r="O100" s="10"/>
      <c r="P100" s="11" t="str">
        <f>IF(C99=C100,"","CREATE TABLE "&amp;C100&amp;" (")&amp;D100&amp;" "&amp;G100&amp;IF(I100&lt;&gt;"","("&amp;I100&amp;") ","")&amp;IF(M100="Y"," NOT NULL","")&amp;IF(L100="Y"," PRIMARY KEY","")&amp;IF(C100=C101,"",")")&amp;IF(C100=C101," , ",";")</f>
        <v>status NUMBER(1)  NOT NULL);</v>
      </c>
      <c r="Q100" s="11" t="str">
        <f>"COMMENT ON COLUMN "&amp;C100&amp;"."&amp;D100&amp;" IS '"&amp;F100&amp;"';"</f>
        <v>COMMENT ON COLUMN notice.status IS '通知状态';</v>
      </c>
    </row>
    <row r="101" spans="1:18" s="24" customFormat="1">
      <c r="A101" s="22">
        <v>82</v>
      </c>
      <c r="B101" s="23" t="s">
        <v>387</v>
      </c>
      <c r="C101" s="22" t="s">
        <v>388</v>
      </c>
      <c r="D101" s="22" t="s">
        <v>474</v>
      </c>
      <c r="E101" s="22"/>
      <c r="F101" s="22" t="s">
        <v>386</v>
      </c>
      <c r="G101" s="22" t="s">
        <v>197</v>
      </c>
      <c r="H101" s="22">
        <v>8</v>
      </c>
      <c r="I101" s="22">
        <v>8</v>
      </c>
      <c r="J101" s="22"/>
      <c r="K101" s="22"/>
      <c r="L101" s="22"/>
      <c r="M101" s="22"/>
      <c r="N101" s="22"/>
      <c r="O101" s="22"/>
      <c r="P101" s="23" t="str">
        <f>IF(C100=C101,"","CREATE TABLE "&amp;C101&amp;" (")&amp;D101&amp;" "&amp;G101&amp;IF(I101&lt;&gt;"","("&amp;I101&amp;") ","")&amp;IF(M101="Y"," NOT NULL","")&amp;IF(L101="Y"," PRIMARY KEY","")&amp;IF(C101=C102,"",")")&amp;IF(C101=C102," , ",";")</f>
        <v xml:space="preserve">CREATE TABLE hospital (hospital_id NUMBER(8)  , </v>
      </c>
      <c r="Q101" s="23" t="str">
        <f>"COMMENT ON COLUMN "&amp;C101&amp;"."&amp;D101&amp;" IS '"&amp;F101&amp;"';"</f>
        <v>COMMENT ON COLUMN hospital.hospital_id IS '医院标识';</v>
      </c>
    </row>
    <row r="102" spans="1:18">
      <c r="A102" s="22">
        <v>83</v>
      </c>
      <c r="B102" s="11"/>
      <c r="C102" s="10" t="s">
        <v>388</v>
      </c>
      <c r="D102" s="10" t="s">
        <v>357</v>
      </c>
      <c r="E102" s="10"/>
      <c r="F102" s="10" t="s">
        <v>390</v>
      </c>
      <c r="G102" s="10" t="s">
        <v>20</v>
      </c>
      <c r="H102" s="5">
        <v>20</v>
      </c>
      <c r="I102" s="5">
        <v>60</v>
      </c>
      <c r="J102" s="10"/>
      <c r="K102" s="10"/>
      <c r="L102" s="10"/>
      <c r="M102" s="10"/>
      <c r="N102" s="10"/>
      <c r="O102" s="10"/>
      <c r="P102" s="11" t="str">
        <f>IF(C101=C102,"","CREATE TABLE "&amp;C102&amp;" (")&amp;D102&amp;" "&amp;G102&amp;IF(I102&lt;&gt;"","("&amp;I102&amp;") ","")&amp;IF(M102="Y"," NOT NULL","")&amp;IF(L102="Y"," PRIMARY KEY","")&amp;IF(C102=C103,"",")")&amp;IF(C102=C103," , ",";")</f>
        <v xml:space="preserve">name VARCHAR2(60)  , </v>
      </c>
      <c r="Q102" s="11" t="str">
        <f>"COMMENT ON COLUMN "&amp;C102&amp;"."&amp;D102&amp;" IS '"&amp;F102&amp;"';"</f>
        <v>COMMENT ON COLUMN hospital.name IS '医院名称';</v>
      </c>
    </row>
    <row r="103" spans="1:18">
      <c r="A103" s="22">
        <v>84</v>
      </c>
      <c r="B103" s="11"/>
      <c r="C103" s="10" t="s">
        <v>388</v>
      </c>
      <c r="D103" s="10" t="s">
        <v>391</v>
      </c>
      <c r="E103" s="10"/>
      <c r="F103" s="10" t="s">
        <v>391</v>
      </c>
      <c r="G103" s="10" t="s">
        <v>20</v>
      </c>
      <c r="H103" s="10">
        <v>50</v>
      </c>
      <c r="I103" s="10">
        <v>50</v>
      </c>
      <c r="J103" s="10"/>
      <c r="K103" s="10"/>
      <c r="L103" s="10"/>
      <c r="M103" s="10"/>
      <c r="N103" s="10"/>
      <c r="O103" s="10"/>
      <c r="P103" s="11" t="str">
        <f>IF(C102=C103,"","CREATE TABLE "&amp;C103&amp;" (")&amp;D103&amp;" "&amp;G103&amp;IF(I103&lt;&gt;"","("&amp;I103&amp;") ","")&amp;IF(M103="Y"," NOT NULL","")&amp;IF(L103="Y"," PRIMARY KEY","")&amp;IF(C103=C104,"",")")&amp;IF(C103=C104," , ",";")</f>
        <v xml:space="preserve">OID VARCHAR2(50)  , </v>
      </c>
      <c r="Q103" s="11" t="str">
        <f>"COMMENT ON COLUMN "&amp;C103&amp;"."&amp;D103&amp;" IS '"&amp;F103&amp;"';"</f>
        <v>COMMENT ON COLUMN hospital.OID IS 'OID';</v>
      </c>
    </row>
    <row r="104" spans="1:18">
      <c r="A104" s="22">
        <v>85</v>
      </c>
      <c r="B104" s="11"/>
      <c r="C104" s="10" t="s">
        <v>388</v>
      </c>
      <c r="D104" s="4" t="s">
        <v>166</v>
      </c>
      <c r="E104" s="4"/>
      <c r="F104" s="4" t="s">
        <v>251</v>
      </c>
      <c r="G104" s="10" t="s">
        <v>10</v>
      </c>
      <c r="H104" s="5">
        <v>1</v>
      </c>
      <c r="I104" s="5">
        <v>1</v>
      </c>
      <c r="J104" s="10"/>
      <c r="K104" s="10"/>
      <c r="L104" s="10"/>
      <c r="M104" s="10" t="s">
        <v>17</v>
      </c>
      <c r="N104" s="10"/>
      <c r="O104" s="10"/>
      <c r="P104" s="11" t="str">
        <f>IF(C103=C104,"","CREATE TABLE "&amp;C104&amp;" (")&amp;D104&amp;" "&amp;G104&amp;IF(I104&lt;&gt;"","("&amp;I104&amp;") ","")&amp;IF(M104="Y"," NOT NULL","")&amp;IF(L104="Y"," PRIMARY KEY","")&amp;IF(C104=C106,"",")")&amp;IF(C104=C106," , ",";")</f>
        <v>is_outside_hospital NUMBER(1)  NOT NULL);</v>
      </c>
      <c r="Q104" s="11" t="str">
        <f>"COMMENT ON COLUMN "&amp;C104&amp;"."&amp;D104&amp;" IS '"&amp;F104&amp;"';"</f>
        <v>COMMENT ON COLUMN hospital.is_outside_hospital IS '是否外院';</v>
      </c>
    </row>
    <row r="105" spans="1:18">
      <c r="A105" s="22"/>
      <c r="B105" s="11"/>
      <c r="C105" s="10" t="s">
        <v>388</v>
      </c>
      <c r="D105" s="4" t="s">
        <v>544</v>
      </c>
      <c r="E105" s="4"/>
      <c r="F105" s="4" t="s">
        <v>545</v>
      </c>
      <c r="G105" s="10" t="s">
        <v>10</v>
      </c>
      <c r="H105" s="5">
        <v>1</v>
      </c>
      <c r="I105" s="5">
        <v>1</v>
      </c>
      <c r="J105" s="10"/>
      <c r="K105" s="10"/>
      <c r="L105" s="10"/>
      <c r="M105" s="10"/>
      <c r="N105" s="10"/>
      <c r="O105" s="10"/>
      <c r="P105" s="11" t="str">
        <f>IF(C104=C105,"","CREATE TABLE "&amp;C105&amp;" (")&amp;D105&amp;" "&amp;G105&amp;IF(I105&lt;&gt;"","("&amp;I105&amp;") ","")&amp;IF(M105="Y"," NOT NULL","")&amp;IF(L105="Y"," PRIMARY KEY","")&amp;IF(C105=C107,"",")")&amp;IF(C105=C107," , ",";")</f>
        <v>del_flag NUMBER(1) );</v>
      </c>
      <c r="Q105" s="11" t="str">
        <f>"COMMENT ON COLUMN "&amp;C105&amp;"."&amp;D105&amp;" IS '"&amp;F105&amp;"';"</f>
        <v>COMMENT ON COLUMN hospital.del_flag IS '删除标志';</v>
      </c>
    </row>
    <row r="106" spans="1:18">
      <c r="A106" s="22">
        <v>86</v>
      </c>
      <c r="B106" s="23" t="s">
        <v>196</v>
      </c>
      <c r="C106" s="22" t="s">
        <v>556</v>
      </c>
      <c r="D106" s="22" t="s">
        <v>444</v>
      </c>
      <c r="E106" s="22"/>
      <c r="F106" s="22" t="s">
        <v>23</v>
      </c>
      <c r="G106" s="22" t="s">
        <v>197</v>
      </c>
      <c r="H106" s="22">
        <v>8</v>
      </c>
      <c r="I106" s="22">
        <v>8</v>
      </c>
      <c r="J106" s="22"/>
      <c r="K106" s="22"/>
      <c r="L106" s="22" t="s">
        <v>17</v>
      </c>
      <c r="M106" s="22" t="s">
        <v>17</v>
      </c>
      <c r="N106" s="22"/>
      <c r="O106" s="22"/>
      <c r="P106" s="23" t="str">
        <f>IF(C104=C106,"","CREATE TABLE "&amp;C106&amp;" (")&amp;D106&amp;" "&amp;G106&amp;IF(I106&lt;&gt;"","("&amp;I106&amp;") ","")&amp;IF(M106="Y"," NOT NULL","")&amp;IF(L106="Y"," PRIMARY KEY","")&amp;IF(C106=C107,"",")")&amp;IF(C106=C107," , ",";")</f>
        <v xml:space="preserve">CREATE TABLE clinic (clinc_id NUMBER(8)  NOT NULL PRIMARY KEY , </v>
      </c>
      <c r="Q106" s="23" t="str">
        <f>"COMMENT ON COLUMN "&amp;C106&amp;"."&amp;D106&amp;" IS '"&amp;F106&amp;"';"</f>
        <v>COMMENT ON COLUMN clinic.clinc_id IS '科室标识';</v>
      </c>
      <c r="R106" s="24"/>
    </row>
    <row r="107" spans="1:18">
      <c r="A107" s="22">
        <v>87</v>
      </c>
      <c r="B107" s="11"/>
      <c r="C107" s="10" t="s">
        <v>557</v>
      </c>
      <c r="D107" s="10" t="s">
        <v>389</v>
      </c>
      <c r="E107" s="10"/>
      <c r="F107" s="10" t="s">
        <v>386</v>
      </c>
      <c r="G107" s="10" t="s">
        <v>10</v>
      </c>
      <c r="H107" s="10">
        <v>8</v>
      </c>
      <c r="I107" s="10">
        <v>8</v>
      </c>
      <c r="J107" s="10"/>
      <c r="K107" s="10"/>
      <c r="L107" s="10"/>
      <c r="M107" s="10" t="s">
        <v>17</v>
      </c>
      <c r="N107" s="10"/>
      <c r="O107" s="10"/>
      <c r="P107" s="11" t="str">
        <f>IF(C106=C107,"","CREATE TABLE "&amp;C107&amp;" (")&amp;D107&amp;" "&amp;G107&amp;IF(I107&lt;&gt;"","("&amp;I107&amp;") ","")&amp;IF(M107="Y"," NOT NULL","")&amp;IF(L107="Y"," PRIMARY KEY","")&amp;IF(C107=C108,"",")")&amp;IF(C107=C108," , ",";")</f>
        <v xml:space="preserve">hospital_id NUMBER(8)  NOT NULL , </v>
      </c>
      <c r="Q107" s="11" t="str">
        <f>"COMMENT ON COLUMN "&amp;C107&amp;"."&amp;D107&amp;" IS '"&amp;F107&amp;"';"</f>
        <v>COMMENT ON COLUMN clinic.hospital_id IS '医院标识';</v>
      </c>
    </row>
    <row r="108" spans="1:18">
      <c r="A108" s="22">
        <v>88</v>
      </c>
      <c r="B108" s="11"/>
      <c r="C108" s="10" t="s">
        <v>570</v>
      </c>
      <c r="D108" s="10" t="s">
        <v>103</v>
      </c>
      <c r="E108" s="10"/>
      <c r="F108" s="10" t="s">
        <v>24</v>
      </c>
      <c r="G108" s="10" t="s">
        <v>10</v>
      </c>
      <c r="H108" s="10">
        <v>8</v>
      </c>
      <c r="I108" s="10">
        <v>8</v>
      </c>
      <c r="J108" s="10"/>
      <c r="K108" s="10"/>
      <c r="L108" s="10"/>
      <c r="M108" s="10"/>
      <c r="N108" s="10"/>
      <c r="O108" s="10"/>
      <c r="P108" s="11" t="str">
        <f>IF(C107=C108,"","CREATE TABLE "&amp;C108&amp;" (")&amp;D108&amp;" "&amp;G108&amp;IF(I108&lt;&gt;"","("&amp;I108&amp;") ","")&amp;IF(M108="Y"," NOT NULL","")&amp;IF(L108="Y"," PRIMARY KEY","")&amp;IF(C108=C109,"",")")&amp;IF(C108=C109," , ",";")</f>
        <v xml:space="preserve">parent_id NUMBER(8)  , </v>
      </c>
      <c r="Q108" s="11" t="str">
        <f>"COMMENT ON COLUMN "&amp;C108&amp;"."&amp;D108&amp;" IS '"&amp;F108&amp;"';"</f>
        <v>COMMENT ON COLUMN clinic.parent_id IS '上级科室标识';</v>
      </c>
    </row>
    <row r="109" spans="1:18">
      <c r="A109" s="22">
        <v>89</v>
      </c>
      <c r="B109" s="11"/>
      <c r="C109" s="10" t="s">
        <v>95</v>
      </c>
      <c r="D109" s="10" t="s">
        <v>25</v>
      </c>
      <c r="E109" s="10"/>
      <c r="F109" s="10" t="s">
        <v>26</v>
      </c>
      <c r="G109" s="10" t="s">
        <v>20</v>
      </c>
      <c r="H109" s="10">
        <v>50</v>
      </c>
      <c r="I109" s="10">
        <v>50</v>
      </c>
      <c r="J109" s="10"/>
      <c r="K109" s="10"/>
      <c r="L109" s="10"/>
      <c r="M109" s="10" t="s">
        <v>17</v>
      </c>
      <c r="N109" s="10"/>
      <c r="O109" s="10"/>
      <c r="P109" s="11" t="str">
        <f>IF(C108=C109,"","CREATE TABLE "&amp;C109&amp;" (")&amp;D109&amp;" "&amp;G109&amp;IF(I109&lt;&gt;"","("&amp;I109&amp;") ","")&amp;IF(M109="Y"," NOT NULL","")&amp;IF(L109="Y"," PRIMARY KEY","")&amp;IF(C109=C112,"",")")&amp;IF(C109=C112," , ",";")</f>
        <v xml:space="preserve">code VARCHAR2(50)  NOT NULL , </v>
      </c>
      <c r="Q109" s="11" t="str">
        <f>"COMMENT ON COLUMN "&amp;C109&amp;"."&amp;D109&amp;" IS '"&amp;F109&amp;"';"</f>
        <v>COMMENT ON COLUMN clinic.code IS '科室编码';</v>
      </c>
    </row>
    <row r="110" spans="1:18" s="24" customFormat="1">
      <c r="A110" s="22"/>
      <c r="B110" s="11"/>
      <c r="C110" s="10" t="s">
        <v>95</v>
      </c>
      <c r="D110" t="s">
        <v>573</v>
      </c>
      <c r="E110"/>
      <c r="F110" t="s">
        <v>571</v>
      </c>
      <c r="G110" t="s">
        <v>20</v>
      </c>
      <c r="H110">
        <v>20</v>
      </c>
      <c r="I110">
        <v>20</v>
      </c>
      <c r="J110" s="11"/>
      <c r="K110" s="11"/>
      <c r="L110" s="11"/>
      <c r="M110" s="11"/>
      <c r="N110" s="11"/>
      <c r="O110" s="11"/>
      <c r="P110" s="11" t="str">
        <f>IF(C109=C110,"","CREATE TABLE "&amp;C110&amp;" (")&amp;D110&amp;" "&amp;G110&amp;IF(I110&lt;&gt;"","("&amp;I110&amp;") ","")&amp;IF(M110="Y"," NOT NULL","")&amp;IF(L110="Y"," PRIMARY KEY","")&amp;IF(C110=C112,"",")")&amp;IF(C110=C112," , ",";")</f>
        <v xml:space="preserve">py_code VARCHAR2(20)  , </v>
      </c>
      <c r="Q110" s="11"/>
      <c r="R110" s="8"/>
    </row>
    <row r="111" spans="1:18" s="24" customFormat="1">
      <c r="A111" s="22">
        <v>10</v>
      </c>
      <c r="B111" s="11"/>
      <c r="C111" s="10" t="s">
        <v>95</v>
      </c>
      <c r="D111" t="s">
        <v>574</v>
      </c>
      <c r="E111"/>
      <c r="F111" t="s">
        <v>572</v>
      </c>
      <c r="G111" t="s">
        <v>20</v>
      </c>
      <c r="H111">
        <v>20</v>
      </c>
      <c r="I111">
        <v>20</v>
      </c>
      <c r="J111" s="11"/>
      <c r="K111" s="11"/>
      <c r="L111" s="11"/>
      <c r="M111" s="11"/>
      <c r="N111" s="11"/>
      <c r="O111" s="11"/>
      <c r="P111" s="11" t="str">
        <f>IF(C110=C111,"","CREATE TABLE "&amp;C111&amp;" (")&amp;D111&amp;" "&amp;G111&amp;IF(I111&lt;&gt;"","("&amp;I111&amp;") ","")&amp;IF(M111="Y"," NOT NULL","")&amp;IF(L111="Y"," PRIMARY KEY","")&amp;IF(C111=C112,"",")")&amp;IF(C111=C112," , ",";")</f>
        <v xml:space="preserve">d_code VARCHAR2(20)  , </v>
      </c>
      <c r="Q111" s="11" t="str">
        <f>"COMMENT ON COLUMN "&amp;C111&amp;"."&amp;D111&amp;" IS '"&amp;F111&amp;"';"</f>
        <v>COMMENT ON COLUMN clinic.d_code IS '自定义编码';</v>
      </c>
      <c r="R111" s="8" t="s">
        <v>276</v>
      </c>
    </row>
    <row r="112" spans="1:18">
      <c r="A112" s="22">
        <v>90</v>
      </c>
      <c r="B112" s="11"/>
      <c r="C112" s="10" t="s">
        <v>95</v>
      </c>
      <c r="D112" s="10" t="s">
        <v>472</v>
      </c>
      <c r="E112" s="10"/>
      <c r="F112" s="10" t="s">
        <v>393</v>
      </c>
      <c r="G112" s="10" t="s">
        <v>20</v>
      </c>
      <c r="H112" s="5">
        <v>20</v>
      </c>
      <c r="I112" s="5">
        <v>60</v>
      </c>
      <c r="J112" s="10"/>
      <c r="K112" s="10"/>
      <c r="L112" s="10"/>
      <c r="M112" s="10" t="s">
        <v>17</v>
      </c>
      <c r="N112" s="10"/>
      <c r="O112" s="10"/>
      <c r="P112" s="11" t="str">
        <f>IF(C109=C112,"","CREATE TABLE "&amp;C112&amp;" (")&amp;D112&amp;" "&amp;G112&amp;IF(I112&lt;&gt;"","("&amp;I112&amp;") ","")&amp;IF(M112="Y"," NOT NULL","")&amp;IF(L112="Y"," PRIMARY KEY","")&amp;IF(C112=C113,"",")")&amp;IF(C112=C113," , ",";")</f>
        <v xml:space="preserve">name VARCHAR2(60)  NOT NULL , </v>
      </c>
      <c r="Q112" s="11" t="str">
        <f>"COMMENT ON COLUMN "&amp;C112&amp;"."&amp;D112&amp;" IS '"&amp;F112&amp;"';"</f>
        <v>COMMENT ON COLUMN clinic.name IS '科室名称';</v>
      </c>
    </row>
    <row r="113" spans="1:18">
      <c r="A113" s="22">
        <v>91</v>
      </c>
      <c r="B113" s="11"/>
      <c r="C113" s="10" t="s">
        <v>95</v>
      </c>
      <c r="D113" s="10" t="s">
        <v>392</v>
      </c>
      <c r="E113" s="10"/>
      <c r="F113" s="10" t="s">
        <v>28</v>
      </c>
      <c r="G113" s="10" t="s">
        <v>20</v>
      </c>
      <c r="H113" s="5">
        <v>200</v>
      </c>
      <c r="I113" s="5">
        <v>600</v>
      </c>
      <c r="J113" s="10"/>
      <c r="K113" s="10"/>
      <c r="L113" s="10"/>
      <c r="M113" s="10"/>
      <c r="N113" s="10"/>
      <c r="O113" s="10"/>
      <c r="P113" s="11" t="str">
        <f>IF(C112=C113,"","CREATE TABLE "&amp;C113&amp;" (")&amp;D113&amp;" "&amp;G113&amp;IF(I113&lt;&gt;"","("&amp;I113&amp;") ","")&amp;IF(M113="Y"," NOT NULL","")&amp;IF(L113="Y"," PRIMARY KEY","")&amp;IF(C113=C114,"",")")&amp;IF(C113=C114," , ",";")</f>
        <v xml:space="preserve">introduction VARCHAR2(600)  , </v>
      </c>
      <c r="Q113" s="11" t="str">
        <f>"COMMENT ON COLUMN "&amp;C113&amp;"."&amp;D113&amp;" IS '"&amp;F113&amp;"';"</f>
        <v>COMMENT ON COLUMN clinic.introduction IS '科室介绍';</v>
      </c>
    </row>
    <row r="114" spans="1:18">
      <c r="A114" s="22"/>
      <c r="B114" s="11"/>
      <c r="C114" s="10" t="s">
        <v>95</v>
      </c>
      <c r="D114" s="4" t="s">
        <v>546</v>
      </c>
      <c r="E114" s="4"/>
      <c r="F114" s="4" t="s">
        <v>545</v>
      </c>
      <c r="G114" s="10" t="s">
        <v>10</v>
      </c>
      <c r="H114" s="5">
        <v>1</v>
      </c>
      <c r="I114" s="5">
        <v>1</v>
      </c>
      <c r="J114" s="10"/>
      <c r="K114" s="10"/>
      <c r="L114" s="10"/>
      <c r="M114" s="10"/>
      <c r="N114" s="10"/>
      <c r="O114" s="10"/>
      <c r="P114" s="11" t="str">
        <f>IF(C113=C114,"","CREATE TABLE "&amp;C114&amp;" (")&amp;D114&amp;" "&amp;G114&amp;IF(I114&lt;&gt;"","("&amp;I114&amp;") ","")&amp;IF(M114="Y"," NOT NULL","")&amp;IF(L114="Y"," PRIMARY KEY","")&amp;IF(C114=C115,"",")")&amp;IF(C114=C115," , ",";")</f>
        <v>del_flag NUMBER(1) );</v>
      </c>
      <c r="Q114" s="11"/>
    </row>
    <row r="115" spans="1:18">
      <c r="A115" s="22">
        <v>92</v>
      </c>
      <c r="B115" s="22" t="s">
        <v>209</v>
      </c>
      <c r="C115" s="22" t="s">
        <v>210</v>
      </c>
      <c r="D115" s="22" t="s">
        <v>449</v>
      </c>
      <c r="E115" s="22"/>
      <c r="F115" s="22" t="s">
        <v>421</v>
      </c>
      <c r="G115" s="22" t="s">
        <v>10</v>
      </c>
      <c r="H115" s="22">
        <v>11</v>
      </c>
      <c r="I115" s="22">
        <v>11</v>
      </c>
      <c r="J115" s="22"/>
      <c r="K115" s="22"/>
      <c r="L115" s="22" t="s">
        <v>17</v>
      </c>
      <c r="M115" s="22" t="s">
        <v>17</v>
      </c>
      <c r="N115" s="22"/>
      <c r="O115" s="23"/>
      <c r="P115" s="23" t="str">
        <f>IF(C113=C115,"","CREATE TABLE "&amp;C115&amp;" (")&amp;D115&amp;" "&amp;G115&amp;IF(I115&lt;&gt;"","("&amp;I115&amp;") ","")&amp;IF(M115="Y"," NOT NULL","")&amp;IF(L115="Y"," PRIMARY KEY","")&amp;IF(C115=C116,"",")")&amp;IF(C115=C116," , ",";")</f>
        <v xml:space="preserve">CREATE TABLE doctor (doctor_id NUMBER(11)  NOT NULL PRIMARY KEY , </v>
      </c>
      <c r="Q115" s="23" t="str">
        <f>"COMMENT ON COLUMN "&amp;C115&amp;"."&amp;D115&amp;" IS '"&amp;F115&amp;"';"</f>
        <v>COMMENT ON COLUMN doctor.doctor_id IS '医生标识';</v>
      </c>
      <c r="R115" s="24"/>
    </row>
    <row r="116" spans="1:18">
      <c r="A116" s="22">
        <v>93</v>
      </c>
      <c r="B116" s="11"/>
      <c r="C116" s="10" t="s">
        <v>140</v>
      </c>
      <c r="D116" s="10" t="s">
        <v>448</v>
      </c>
      <c r="E116" s="10"/>
      <c r="F116" s="10" t="s">
        <v>23</v>
      </c>
      <c r="G116" s="10" t="s">
        <v>10</v>
      </c>
      <c r="H116" s="10">
        <v>8</v>
      </c>
      <c r="I116" s="10">
        <v>8</v>
      </c>
      <c r="J116" s="10"/>
      <c r="K116" s="10"/>
      <c r="L116" s="10"/>
      <c r="M116" s="10"/>
      <c r="N116" s="10"/>
      <c r="O116" s="11"/>
      <c r="P116" s="11" t="str">
        <f>IF(C115=C116,"","CREATE TABLE "&amp;C116&amp;" (")&amp;D116&amp;" "&amp;G116&amp;IF(I116&lt;&gt;"","("&amp;I116&amp;") ","")&amp;IF(M116="Y"," NOT NULL","")&amp;IF(L116="Y"," PRIMARY KEY","")&amp;IF(C116=C117,"",")")&amp;IF(C116=C117," , ",";")</f>
        <v xml:space="preserve">clinic_id NUMBER(8)  , </v>
      </c>
      <c r="Q116" s="11" t="str">
        <f>"COMMENT ON COLUMN "&amp;C116&amp;"."&amp;D116&amp;" IS '"&amp;F116&amp;"';"</f>
        <v>COMMENT ON COLUMN doctor.clinic_id IS '科室标识';</v>
      </c>
    </row>
    <row r="117" spans="1:18">
      <c r="A117" s="22">
        <v>94</v>
      </c>
      <c r="B117" s="11"/>
      <c r="C117" s="10" t="s">
        <v>140</v>
      </c>
      <c r="D117" s="10" t="s">
        <v>452</v>
      </c>
      <c r="E117" s="10"/>
      <c r="F117" s="4" t="s">
        <v>431</v>
      </c>
      <c r="G117" s="10" t="s">
        <v>20</v>
      </c>
      <c r="H117" s="10">
        <v>20</v>
      </c>
      <c r="I117" s="10">
        <v>20</v>
      </c>
      <c r="J117" s="10"/>
      <c r="K117" s="10"/>
      <c r="L117" s="10"/>
      <c r="M117" s="10" t="s">
        <v>17</v>
      </c>
      <c r="N117" s="10"/>
      <c r="O117" s="11"/>
      <c r="P117" s="11" t="str">
        <f>IF(C116=C117,"","CREATE TABLE "&amp;C117&amp;" (")&amp;D117&amp;" "&amp;G117&amp;IF(I117&lt;&gt;"","("&amp;I117&amp;") ","")&amp;IF(M117="Y"," NOT NULL","")&amp;IF(L117="Y"," PRIMARY KEY","")&amp;IF(C117=C118,"",")")&amp;IF(C117=C118," , ",";")</f>
        <v xml:space="preserve">employee_num VARCHAR2(20)  NOT NULL , </v>
      </c>
      <c r="Q117" s="11" t="str">
        <f>"COMMENT ON COLUMN "&amp;C117&amp;"."&amp;D117&amp;" IS '"&amp;F117&amp;"';"</f>
        <v>COMMENT ON COLUMN doctor.employee_num IS '工号';</v>
      </c>
    </row>
    <row r="118" spans="1:18">
      <c r="A118" s="22">
        <v>95</v>
      </c>
      <c r="B118" s="11"/>
      <c r="C118" s="10" t="s">
        <v>140</v>
      </c>
      <c r="D118" s="10" t="s">
        <v>27</v>
      </c>
      <c r="E118" s="10"/>
      <c r="F118" s="10" t="s">
        <v>29</v>
      </c>
      <c r="G118" s="10" t="s">
        <v>20</v>
      </c>
      <c r="H118" s="10">
        <v>10</v>
      </c>
      <c r="I118" s="10">
        <v>30</v>
      </c>
      <c r="J118" s="10"/>
      <c r="K118" s="10"/>
      <c r="L118" s="10"/>
      <c r="M118" s="10" t="s">
        <v>17</v>
      </c>
      <c r="N118" s="10"/>
      <c r="O118" s="11"/>
      <c r="P118" s="11" t="str">
        <f>IF(C117=C118,"","CREATE TABLE "&amp;C118&amp;" (")&amp;D118&amp;" "&amp;G118&amp;IF(I118&lt;&gt;"","("&amp;I118&amp;") ","")&amp;IF(M118="Y"," NOT NULL","")&amp;IF(L118="Y"," PRIMARY KEY","")&amp;IF(C118=C119,"",")")&amp;IF(C118=C119," , ",";")</f>
        <v xml:space="preserve">name VARCHAR2(30)  NOT NULL , </v>
      </c>
      <c r="Q118" s="11" t="str">
        <f>"COMMENT ON COLUMN "&amp;C118&amp;"."&amp;D118&amp;" IS '"&amp;F118&amp;"';"</f>
        <v>COMMENT ON COLUMN doctor.name IS '姓名';</v>
      </c>
    </row>
    <row r="119" spans="1:18">
      <c r="A119" s="22">
        <v>96</v>
      </c>
      <c r="B119" s="11"/>
      <c r="C119" s="10" t="s">
        <v>140</v>
      </c>
      <c r="D119" s="10" t="s">
        <v>105</v>
      </c>
      <c r="E119" s="10"/>
      <c r="F119" s="10" t="s">
        <v>409</v>
      </c>
      <c r="G119" s="10" t="s">
        <v>10</v>
      </c>
      <c r="H119" s="10">
        <v>4</v>
      </c>
      <c r="I119" s="10">
        <v>4</v>
      </c>
      <c r="J119" s="10"/>
      <c r="K119" s="10"/>
      <c r="L119" s="10"/>
      <c r="M119" s="10"/>
      <c r="N119" s="10"/>
      <c r="O119" s="11"/>
      <c r="P119" s="11" t="str">
        <f>IF(C118=C119,"","CREATE TABLE "&amp;C119&amp;" (")&amp;D119&amp;" "&amp;G119&amp;IF(I119&lt;&gt;"","("&amp;I119&amp;") ","")&amp;IF(M119="Y"," NOT NULL","")&amp;IF(L119="Y"," PRIMARY KEY","")&amp;IF(C119=C120,"",")")&amp;IF(C119=C120," , ",";")</f>
        <v xml:space="preserve">employee_category NUMBER(4)  , </v>
      </c>
      <c r="Q119" s="11" t="str">
        <f>"COMMENT ON COLUMN "&amp;C119&amp;"."&amp;D119&amp;" IS '"&amp;F119&amp;"';"</f>
        <v>COMMENT ON COLUMN doctor.employee_category IS '职工类别';</v>
      </c>
    </row>
    <row r="120" spans="1:18">
      <c r="A120" s="22">
        <v>97</v>
      </c>
      <c r="B120" s="11"/>
      <c r="C120" s="10" t="s">
        <v>140</v>
      </c>
      <c r="D120" s="10" t="s">
        <v>104</v>
      </c>
      <c r="E120" s="10"/>
      <c r="F120" s="10" t="s">
        <v>32</v>
      </c>
      <c r="G120" s="10" t="s">
        <v>385</v>
      </c>
      <c r="H120" s="10">
        <v>50</v>
      </c>
      <c r="I120" s="10">
        <v>50</v>
      </c>
      <c r="J120" s="10"/>
      <c r="K120" s="10"/>
      <c r="L120" s="10"/>
      <c r="M120" s="10"/>
      <c r="N120" s="10"/>
      <c r="O120" s="11"/>
      <c r="P120" s="11" t="str">
        <f>IF(C119=C120,"","CREATE TABLE "&amp;C120&amp;" (")&amp;D120&amp;" "&amp;G120&amp;IF(I120&lt;&gt;"","("&amp;I120&amp;") ","")&amp;IF(M120="Y"," NOT NULL","")&amp;IF(L120="Y"," PRIMARY KEY","")&amp;IF(C120=C121,"",")")&amp;IF(C120=C121," , ",";")</f>
        <v xml:space="preserve">administrative_rank VARCHAR2(50)  , </v>
      </c>
      <c r="Q120" s="11" t="str">
        <f>"COMMENT ON COLUMN "&amp;C120&amp;"."&amp;D120&amp;" IS '"&amp;F120&amp;"';"</f>
        <v>COMMENT ON COLUMN doctor.administrative_rank IS '行政职务';</v>
      </c>
    </row>
    <row r="121" spans="1:18">
      <c r="A121" s="22">
        <v>98</v>
      </c>
      <c r="B121" s="11"/>
      <c r="C121" s="10" t="s">
        <v>371</v>
      </c>
      <c r="D121" s="10" t="s">
        <v>33</v>
      </c>
      <c r="E121" s="10"/>
      <c r="F121" s="10" t="s">
        <v>400</v>
      </c>
      <c r="G121" s="10" t="s">
        <v>20</v>
      </c>
      <c r="H121" s="10">
        <v>20</v>
      </c>
      <c r="I121" s="10">
        <v>20</v>
      </c>
      <c r="J121" s="10"/>
      <c r="K121" s="10"/>
      <c r="L121" s="10"/>
      <c r="M121" s="10"/>
      <c r="N121" s="10"/>
      <c r="O121" s="11"/>
      <c r="P121" s="11" t="str">
        <f>IF(C120=C121,"","CREATE TABLE "&amp;C121&amp;" (")&amp;D121&amp;" "&amp;G121&amp;IF(I121&lt;&gt;"","("&amp;I121&amp;") ","")&amp;IF(M121="Y"," NOT NULL","")&amp;IF(L121="Y"," PRIMARY KEY","")&amp;IF(C121=C122,"",")")&amp;IF(C121=C122," , ",";")</f>
        <v xml:space="preserve">position VARCHAR2(20)  , </v>
      </c>
      <c r="Q121" s="11" t="str">
        <f>"COMMENT ON COLUMN "&amp;C121&amp;"."&amp;D121&amp;" IS '"&amp;F121&amp;"';"</f>
        <v>COMMENT ON COLUMN doctor.position IS '医生职位';</v>
      </c>
    </row>
    <row r="122" spans="1:18">
      <c r="A122" s="22">
        <v>99</v>
      </c>
      <c r="B122" s="11"/>
      <c r="C122" s="10" t="s">
        <v>371</v>
      </c>
      <c r="D122" s="10" t="s">
        <v>401</v>
      </c>
      <c r="E122" s="10"/>
      <c r="F122" s="10" t="s">
        <v>402</v>
      </c>
      <c r="G122" s="10" t="s">
        <v>20</v>
      </c>
      <c r="H122" s="10">
        <v>20</v>
      </c>
      <c r="I122" s="10">
        <v>60</v>
      </c>
      <c r="J122" s="10"/>
      <c r="K122" s="10"/>
      <c r="L122" s="10"/>
      <c r="M122" s="10"/>
      <c r="N122" s="10"/>
      <c r="O122" s="11"/>
      <c r="P122" s="11" t="str">
        <f>IF(C121=C122,"","CREATE TABLE "&amp;C122&amp;" (")&amp;D122&amp;" "&amp;G122&amp;IF(I122&lt;&gt;"","("&amp;I122&amp;") ","")&amp;IF(M122="Y"," NOT NULL","")&amp;IF(L122="Y"," PRIMARY KEY","")&amp;IF(C122=C123,"",")")&amp;IF(C122=C123," , ",";")</f>
        <v xml:space="preserve">job_title VARCHAR2(60)  , </v>
      </c>
      <c r="Q122" s="11" t="str">
        <f>"COMMENT ON COLUMN "&amp;C122&amp;"."&amp;D122&amp;" IS '"&amp;F122&amp;"';"</f>
        <v>COMMENT ON COLUMN doctor.job_title IS '职称';</v>
      </c>
    </row>
    <row r="123" spans="1:18">
      <c r="A123" s="22">
        <v>100</v>
      </c>
      <c r="B123" s="11"/>
      <c r="C123" s="10" t="s">
        <v>140</v>
      </c>
      <c r="D123" s="10" t="s">
        <v>30</v>
      </c>
      <c r="E123" s="10"/>
      <c r="F123" s="10" t="s">
        <v>31</v>
      </c>
      <c r="G123" s="10" t="s">
        <v>20</v>
      </c>
      <c r="H123" s="10">
        <v>50</v>
      </c>
      <c r="I123" s="10">
        <v>50</v>
      </c>
      <c r="J123" s="10"/>
      <c r="K123" s="10"/>
      <c r="L123" s="10"/>
      <c r="M123" s="10"/>
      <c r="N123" s="10"/>
      <c r="O123" s="11"/>
      <c r="P123" s="11" t="str">
        <f>IF(C122=C123,"","CREATE TABLE "&amp;C123&amp;" (")&amp;D123&amp;" "&amp;G123&amp;IF(I123&lt;&gt;"","("&amp;I123&amp;") ","")&amp;IF(M123="Y"," NOT NULL","")&amp;IF(L123="Y"," PRIMARY KEY","")&amp;IF(C123=C124,"",")")&amp;IF(C123=C124," , ",";")</f>
        <v xml:space="preserve">specialty VARCHAR2(50)  , </v>
      </c>
      <c r="Q123" s="11" t="str">
        <f>"COMMENT ON COLUMN "&amp;C123&amp;"."&amp;D123&amp;" IS '"&amp;F123&amp;"';"</f>
        <v>COMMENT ON COLUMN doctor.specialty IS '专长';</v>
      </c>
    </row>
    <row r="124" spans="1:18">
      <c r="A124" s="22">
        <v>101</v>
      </c>
      <c r="B124" s="11"/>
      <c r="C124" s="10" t="s">
        <v>140</v>
      </c>
      <c r="D124" s="4" t="s">
        <v>175</v>
      </c>
      <c r="E124" s="4"/>
      <c r="F124" s="4" t="s">
        <v>211</v>
      </c>
      <c r="G124" s="10" t="s">
        <v>20</v>
      </c>
      <c r="H124" s="10">
        <v>20</v>
      </c>
      <c r="I124" s="10">
        <v>20</v>
      </c>
      <c r="J124" s="10"/>
      <c r="K124" s="10"/>
      <c r="L124" s="10"/>
      <c r="M124" s="10"/>
      <c r="N124" s="10"/>
      <c r="O124" s="11"/>
      <c r="P124" s="11" t="str">
        <f>IF(C123=C124,"","CREATE TABLE "&amp;C124&amp;" (")&amp;D124&amp;" "&amp;G124&amp;IF(I124&lt;&gt;"","("&amp;I124&amp;") ","")&amp;IF(M124="Y"," NOT NULL","")&amp;IF(L124="Y"," PRIMARY KEY","")&amp;IF(C124=C125,"",")")&amp;IF(C124=C125," , ",";")</f>
        <v xml:space="preserve">telephone_number VARCHAR2(20)  , </v>
      </c>
      <c r="Q124" s="11" t="str">
        <f>"COMMENT ON COLUMN "&amp;C124&amp;"."&amp;D124&amp;" IS '"&amp;F124&amp;"';"</f>
        <v>COMMENT ON COLUMN doctor.telephone_number IS '联系电话';</v>
      </c>
    </row>
    <row r="125" spans="1:18">
      <c r="A125" s="22">
        <v>102</v>
      </c>
      <c r="B125" s="11"/>
      <c r="C125" s="10" t="s">
        <v>140</v>
      </c>
      <c r="D125" s="1" t="s">
        <v>212</v>
      </c>
      <c r="E125" s="1"/>
      <c r="F125" s="4" t="s">
        <v>345</v>
      </c>
      <c r="G125" s="4" t="s">
        <v>10</v>
      </c>
      <c r="H125" s="5">
        <v>11</v>
      </c>
      <c r="I125" s="5">
        <v>11</v>
      </c>
      <c r="J125" s="10"/>
      <c r="K125" s="10"/>
      <c r="L125" s="10"/>
      <c r="M125" s="10"/>
      <c r="N125" s="10"/>
      <c r="O125" s="11"/>
      <c r="P125" s="11" t="str">
        <f>IF(C124=C125,"","CREATE TABLE "&amp;C125&amp;" (")&amp;D125&amp;" "&amp;G125&amp;IF(I125&lt;&gt;"","("&amp;I125&amp;") ","")&amp;IF(M125="Y"," NOT NULL","")&amp;IF(L125="Y"," PRIMARY KEY","")&amp;IF(C125=C126,"",")")&amp;IF(C125=C126," , ",";")</f>
        <v xml:space="preserve">creator NUMBER(11)  , </v>
      </c>
      <c r="Q125" s="11" t="str">
        <f>"COMMENT ON COLUMN "&amp;C125&amp;"."&amp;D125&amp;" IS '"&amp;F125&amp;"';"</f>
        <v>COMMENT ON COLUMN doctor.creator IS '创建者标识';</v>
      </c>
    </row>
    <row r="126" spans="1:18">
      <c r="A126" s="22">
        <v>103</v>
      </c>
      <c r="B126" s="11"/>
      <c r="C126" s="10" t="s">
        <v>140</v>
      </c>
      <c r="D126" s="1" t="s">
        <v>213</v>
      </c>
      <c r="E126" s="1"/>
      <c r="F126" s="4" t="s">
        <v>214</v>
      </c>
      <c r="G126" s="4" t="s">
        <v>215</v>
      </c>
      <c r="H126" s="6"/>
      <c r="I126" s="6"/>
      <c r="J126" s="10"/>
      <c r="K126" s="10"/>
      <c r="L126" s="10"/>
      <c r="M126" s="10"/>
      <c r="N126" s="10"/>
      <c r="O126" s="11"/>
      <c r="P126" s="11" t="str">
        <f>IF(C125=C126,"","CREATE TABLE "&amp;C126&amp;" (")&amp;D126&amp;" "&amp;G126&amp;IF(I126&lt;&gt;"","("&amp;I126&amp;") ","")&amp;IF(M126="Y"," NOT NULL","")&amp;IF(L126="Y"," PRIMARY KEY","")&amp;IF(C126=C127,"",")")&amp;IF(C126=C127," , ",";")</f>
        <v xml:space="preserve">create_time DATE , </v>
      </c>
      <c r="Q126" s="11" t="str">
        <f>"COMMENT ON COLUMN "&amp;C126&amp;"."&amp;D126&amp;" IS '"&amp;F126&amp;"';"</f>
        <v>COMMENT ON COLUMN doctor.create_time IS '创建时间';</v>
      </c>
    </row>
    <row r="127" spans="1:18">
      <c r="A127" s="22"/>
      <c r="B127" s="11"/>
      <c r="C127" s="10" t="s">
        <v>140</v>
      </c>
      <c r="D127" s="4" t="s">
        <v>544</v>
      </c>
      <c r="E127" s="4"/>
      <c r="F127" s="4" t="s">
        <v>545</v>
      </c>
      <c r="G127" s="10" t="s">
        <v>10</v>
      </c>
      <c r="H127" s="5">
        <v>1</v>
      </c>
      <c r="I127" s="5">
        <v>1</v>
      </c>
      <c r="J127" s="10"/>
      <c r="K127" s="10"/>
      <c r="L127" s="10"/>
      <c r="M127" s="10"/>
      <c r="N127" s="10"/>
      <c r="O127" s="11"/>
      <c r="P127" s="11" t="str">
        <f>IF(C126=C127,"","CREATE TABLE "&amp;C127&amp;" (")&amp;D127&amp;" "&amp;G127&amp;IF(I127&lt;&gt;"","("&amp;I127&amp;") ","")&amp;IF(M127="Y"," NOT NULL","")&amp;IF(L127="Y"," PRIMARY KEY","")&amp;IF(C127=C128,"",")")&amp;IF(C127=C128," , ",";")</f>
        <v>del_flag NUMBER(1) );</v>
      </c>
      <c r="Q127" s="11"/>
    </row>
    <row r="128" spans="1:18">
      <c r="A128" s="22">
        <v>104</v>
      </c>
      <c r="B128" s="23" t="s">
        <v>204</v>
      </c>
      <c r="C128" s="22" t="s">
        <v>445</v>
      </c>
      <c r="D128" s="22" t="s">
        <v>446</v>
      </c>
      <c r="E128" s="22"/>
      <c r="F128" s="22" t="s">
        <v>344</v>
      </c>
      <c r="G128" s="22" t="s">
        <v>10</v>
      </c>
      <c r="H128" s="22">
        <v>11</v>
      </c>
      <c r="I128" s="22">
        <v>11</v>
      </c>
      <c r="J128" s="22"/>
      <c r="K128" s="22"/>
      <c r="L128" s="22" t="s">
        <v>17</v>
      </c>
      <c r="M128" s="22" t="s">
        <v>17</v>
      </c>
      <c r="N128" s="22"/>
      <c r="O128" s="22"/>
      <c r="P128" s="23" t="str">
        <f>IF(C126=C128,"","CREATE TABLE "&amp;C128&amp;" (")&amp;D128&amp;" "&amp;G128&amp;IF(I128&lt;&gt;"","("&amp;I128&amp;") ","")&amp;IF(M128="Y"," NOT NULL","")&amp;IF(L128="Y"," PRIMARY KEY","")&amp;IF(C128=C129,"",")")&amp;IF(C128=C129," , ",";")</f>
        <v xml:space="preserve">CREATE TABLE patient (patient_id NUMBER(11)  NOT NULL PRIMARY KEY , </v>
      </c>
      <c r="Q128" s="23" t="str">
        <f>"COMMENT ON COLUMN "&amp;C128&amp;"."&amp;D128&amp;" IS '"&amp;F128&amp;"';"</f>
        <v>COMMENT ON COLUMN patient.patient_id IS '患者标识';</v>
      </c>
      <c r="R128" s="24"/>
    </row>
    <row r="129" spans="1:17">
      <c r="A129" s="22">
        <v>105</v>
      </c>
      <c r="B129" s="11"/>
      <c r="C129" s="10" t="s">
        <v>97</v>
      </c>
      <c r="D129" s="10" t="s">
        <v>447</v>
      </c>
      <c r="E129" s="10"/>
      <c r="F129" s="10" t="s">
        <v>471</v>
      </c>
      <c r="G129" s="10" t="s">
        <v>385</v>
      </c>
      <c r="H129" s="10">
        <v>50</v>
      </c>
      <c r="I129" s="10">
        <v>50</v>
      </c>
      <c r="J129" s="10"/>
      <c r="K129" s="10"/>
      <c r="L129" s="10"/>
      <c r="M129" s="10"/>
      <c r="N129" s="10"/>
      <c r="O129" s="10"/>
      <c r="P129" s="11" t="str">
        <f>IF(C128=C129,"","CREATE TABLE "&amp;C129&amp;" (")&amp;D129&amp;" "&amp;G129&amp;IF(I129&lt;&gt;"","("&amp;I129&amp;") ","")&amp;IF(M129="Y"," NOT NULL","")&amp;IF(L129="Y"," PRIMARY KEY","")&amp;IF(C129=C130,"",")")&amp;IF(C129=C130," , ",";")</f>
        <v xml:space="preserve">patient_his_id VARCHAR2(50)  , </v>
      </c>
      <c r="Q129" s="11" t="str">
        <f>"COMMENT ON COLUMN "&amp;C129&amp;"."&amp;D129&amp;" IS '"&amp;F129&amp;"';"</f>
        <v>COMMENT ON COLUMN patient.patient_his_id IS '患者医院HIS标识';</v>
      </c>
    </row>
    <row r="130" spans="1:17">
      <c r="A130" s="22">
        <v>106</v>
      </c>
      <c r="B130" s="11"/>
      <c r="C130" s="10" t="s">
        <v>97</v>
      </c>
      <c r="D130" s="10" t="s">
        <v>365</v>
      </c>
      <c r="E130" s="10"/>
      <c r="F130" s="10" t="s">
        <v>72</v>
      </c>
      <c r="G130" s="10" t="s">
        <v>385</v>
      </c>
      <c r="H130" s="10">
        <v>50</v>
      </c>
      <c r="I130" s="10">
        <v>50</v>
      </c>
      <c r="J130" s="10"/>
      <c r="K130" s="10"/>
      <c r="L130" s="10"/>
      <c r="M130" s="10"/>
      <c r="N130" s="10"/>
      <c r="O130" s="10"/>
      <c r="P130" s="11" t="str">
        <f>IF(C129=C130,"","CREATE TABLE "&amp;C130&amp;" (")&amp;D130&amp;" "&amp;G130&amp;IF(I130&lt;&gt;"","("&amp;I130&amp;") ","")&amp;IF(M130="Y"," NOT NULL","")&amp;IF(L130="Y"," PRIMARY KEY","")&amp;IF(C130=C131,"",")")&amp;IF(C130=C131," , ",";")</f>
        <v xml:space="preserve">health_card_id VARCHAR2(50)  , </v>
      </c>
      <c r="Q130" s="11" t="str">
        <f>"COMMENT ON COLUMN "&amp;C130&amp;"."&amp;D130&amp;" IS '"&amp;F130&amp;"';"</f>
        <v>COMMENT ON COLUMN patient.health_card_id IS '医保号';</v>
      </c>
    </row>
    <row r="131" spans="1:17">
      <c r="A131" s="22">
        <v>107</v>
      </c>
      <c r="B131" s="11"/>
      <c r="C131" s="10" t="s">
        <v>97</v>
      </c>
      <c r="D131" s="10" t="s">
        <v>125</v>
      </c>
      <c r="E131" s="10"/>
      <c r="F131" s="10" t="s">
        <v>73</v>
      </c>
      <c r="G131" s="10" t="s">
        <v>20</v>
      </c>
      <c r="H131" s="10">
        <v>20</v>
      </c>
      <c r="I131" s="10">
        <v>20</v>
      </c>
      <c r="J131" s="10"/>
      <c r="K131" s="10"/>
      <c r="L131" s="10"/>
      <c r="M131" s="10"/>
      <c r="N131" s="10"/>
      <c r="O131" s="10"/>
      <c r="P131" s="11" t="str">
        <f>IF(C130=C131,"","CREATE TABLE "&amp;C131&amp;" (")&amp;D131&amp;" "&amp;G131&amp;IF(I131&lt;&gt;"","("&amp;I131&amp;") ","")&amp;IF(M131="Y"," NOT NULL","")&amp;IF(L131="Y"," PRIMARY KEY","")&amp;IF(C131=C132,"",")")&amp;IF(C131=C132," , ",";")</f>
        <v xml:space="preserve">defray_type VARCHAR2(20)  , </v>
      </c>
      <c r="Q131" s="11" t="str">
        <f>"COMMENT ON COLUMN "&amp;C131&amp;"."&amp;D131&amp;" IS '"&amp;F131&amp;"';"</f>
        <v>COMMENT ON COLUMN patient.defray_type IS '费用支付类别';</v>
      </c>
    </row>
    <row r="132" spans="1:17">
      <c r="A132" s="22">
        <v>108</v>
      </c>
      <c r="B132" s="11"/>
      <c r="C132" s="10" t="s">
        <v>97</v>
      </c>
      <c r="D132" s="10" t="s">
        <v>27</v>
      </c>
      <c r="E132" s="10"/>
      <c r="F132" s="10" t="s">
        <v>205</v>
      </c>
      <c r="G132" s="10" t="s">
        <v>20</v>
      </c>
      <c r="H132" s="10">
        <v>10</v>
      </c>
      <c r="I132" s="5">
        <v>30</v>
      </c>
      <c r="J132" s="10"/>
      <c r="K132" s="10"/>
      <c r="L132" s="10"/>
      <c r="M132" s="10"/>
      <c r="N132" s="10"/>
      <c r="O132" s="10"/>
      <c r="P132" s="11" t="str">
        <f>IF(C131=C132,"","CREATE TABLE "&amp;C132&amp;" (")&amp;D132&amp;" "&amp;G132&amp;IF(I132&lt;&gt;"","("&amp;I132&amp;") ","")&amp;IF(M132="Y"," NOT NULL","")&amp;IF(L132="Y"," PRIMARY KEY","")&amp;IF(C132=C133,"",")")&amp;IF(C132=C133," , ",";")</f>
        <v xml:space="preserve">name VARCHAR2(30)  , </v>
      </c>
      <c r="Q132" s="11" t="str">
        <f>"COMMENT ON COLUMN "&amp;C132&amp;"."&amp;D132&amp;" IS '"&amp;F132&amp;"';"</f>
        <v>COMMENT ON COLUMN patient.name IS '姓名';</v>
      </c>
    </row>
    <row r="133" spans="1:17">
      <c r="A133" s="22">
        <v>109</v>
      </c>
      <c r="B133" s="11"/>
      <c r="C133" s="10" t="s">
        <v>97</v>
      </c>
      <c r="D133" s="10" t="s">
        <v>44</v>
      </c>
      <c r="E133" s="10"/>
      <c r="F133" s="10" t="s">
        <v>45</v>
      </c>
      <c r="G133" s="10" t="s">
        <v>10</v>
      </c>
      <c r="H133" s="10">
        <v>1</v>
      </c>
      <c r="I133" s="10">
        <v>1</v>
      </c>
      <c r="J133" s="10"/>
      <c r="K133" s="10"/>
      <c r="L133" s="10"/>
      <c r="M133" s="10" t="s">
        <v>17</v>
      </c>
      <c r="N133" s="10"/>
      <c r="O133" s="10"/>
      <c r="P133" s="11" t="str">
        <f>IF(C132=C133,"","CREATE TABLE "&amp;C133&amp;" (")&amp;D133&amp;" "&amp;G133&amp;IF(I133&lt;&gt;"","("&amp;I133&amp;") ","")&amp;IF(M133="Y"," NOT NULL","")&amp;IF(L133="Y"," PRIMARY KEY","")&amp;IF(C133=C134,"",")")&amp;IF(C133=C134," , ",";")</f>
        <v xml:space="preserve">gender NUMBER(1)  NOT NULL , </v>
      </c>
      <c r="Q133" s="11" t="str">
        <f>"COMMENT ON COLUMN "&amp;C133&amp;"."&amp;D133&amp;" IS '"&amp;F133&amp;"';"</f>
        <v>COMMENT ON COLUMN patient.gender IS '性别';</v>
      </c>
    </row>
    <row r="134" spans="1:17">
      <c r="A134" s="22">
        <v>110</v>
      </c>
      <c r="B134" s="11"/>
      <c r="C134" s="10" t="s">
        <v>97</v>
      </c>
      <c r="D134" s="10" t="s">
        <v>109</v>
      </c>
      <c r="E134" s="10"/>
      <c r="F134" s="10" t="s">
        <v>46</v>
      </c>
      <c r="G134" s="10" t="s">
        <v>40</v>
      </c>
      <c r="H134" s="10"/>
      <c r="I134" s="10"/>
      <c r="J134" s="10"/>
      <c r="K134" s="10"/>
      <c r="L134" s="10"/>
      <c r="M134" s="10"/>
      <c r="N134" s="10"/>
      <c r="O134" s="10"/>
      <c r="P134" s="11" t="str">
        <f>IF(C133=C134,"","CREATE TABLE "&amp;C134&amp;" (")&amp;D134&amp;" "&amp;G134&amp;IF(I134&lt;&gt;"","("&amp;I134&amp;") ","")&amp;IF(M134="Y"," NOT NULL","")&amp;IF(L134="Y"," PRIMARY KEY","")&amp;IF(C134=C135,"",")")&amp;IF(C134=C135," , ",";")</f>
        <v xml:space="preserve">birth_date DATE , </v>
      </c>
      <c r="Q134" s="11" t="str">
        <f>"COMMENT ON COLUMN "&amp;C134&amp;"."&amp;D134&amp;" IS '"&amp;F134&amp;"';"</f>
        <v>COMMENT ON COLUMN patient.birth_date IS '出生日期';</v>
      </c>
    </row>
    <row r="135" spans="1:17">
      <c r="A135" s="22">
        <v>111</v>
      </c>
      <c r="B135" s="11"/>
      <c r="C135" s="10" t="s">
        <v>97</v>
      </c>
      <c r="D135" s="10" t="s">
        <v>110</v>
      </c>
      <c r="E135" s="10"/>
      <c r="F135" s="10" t="s">
        <v>47</v>
      </c>
      <c r="G135" s="10" t="s">
        <v>20</v>
      </c>
      <c r="H135" s="10">
        <v>20</v>
      </c>
      <c r="I135" s="10">
        <v>20</v>
      </c>
      <c r="J135" s="10"/>
      <c r="K135" s="10"/>
      <c r="L135" s="10"/>
      <c r="M135" s="10"/>
      <c r="N135" s="10"/>
      <c r="O135" s="10"/>
      <c r="P135" s="11" t="str">
        <f>IF(C134=C135,"","CREATE TABLE "&amp;C135&amp;" (")&amp;D135&amp;" "&amp;G135&amp;IF(I135&lt;&gt;"","("&amp;I135&amp;") ","")&amp;IF(M135="Y"," NOT NULL","")&amp;IF(L135="Y"," PRIMARY KEY","")&amp;IF(C135=C136,"",")")&amp;IF(C135=C136," , ",";")</f>
        <v xml:space="preserve">cert_type VARCHAR2(20)  , </v>
      </c>
      <c r="Q135" s="11" t="str">
        <f>"COMMENT ON COLUMN "&amp;C135&amp;"."&amp;D135&amp;" IS '"&amp;F135&amp;"';"</f>
        <v>COMMENT ON COLUMN patient.cert_type IS '证件类别';</v>
      </c>
    </row>
    <row r="136" spans="1:17">
      <c r="A136" s="22">
        <v>112</v>
      </c>
      <c r="B136" s="11"/>
      <c r="C136" s="10" t="s">
        <v>97</v>
      </c>
      <c r="D136" s="10" t="s">
        <v>470</v>
      </c>
      <c r="E136" s="10"/>
      <c r="F136" s="10" t="s">
        <v>48</v>
      </c>
      <c r="G136" s="4" t="s">
        <v>216</v>
      </c>
      <c r="H136" s="10">
        <v>18</v>
      </c>
      <c r="I136" s="10">
        <v>18</v>
      </c>
      <c r="J136" s="10"/>
      <c r="K136" s="10"/>
      <c r="L136" s="10"/>
      <c r="M136" s="10"/>
      <c r="N136" s="10"/>
      <c r="O136" s="10"/>
      <c r="P136" s="11" t="str">
        <f>IF(C135=C136,"","CREATE TABLE "&amp;C136&amp;" (")&amp;D136&amp;" "&amp;G136&amp;IF(I136&lt;&gt;"","("&amp;I136&amp;") ","")&amp;IF(M136="Y"," NOT NULL","")&amp;IF(L136="Y"," PRIMARY KEY","")&amp;IF(C136=C137,"",")")&amp;IF(C136=C137," , ",";")</f>
        <v xml:space="preserve">cert_id VARCHAR2(18)  , </v>
      </c>
      <c r="Q136" s="11" t="str">
        <f>"COMMENT ON COLUMN "&amp;C136&amp;"."&amp;D136&amp;" IS '"&amp;F136&amp;"';"</f>
        <v>COMMENT ON COLUMN patient.cert_id IS '证件号码';</v>
      </c>
    </row>
    <row r="137" spans="1:17">
      <c r="A137" s="22">
        <v>113</v>
      </c>
      <c r="B137" s="11"/>
      <c r="C137" s="10" t="s">
        <v>97</v>
      </c>
      <c r="D137" s="10" t="s">
        <v>206</v>
      </c>
      <c r="E137" s="10"/>
      <c r="F137" s="10" t="s">
        <v>49</v>
      </c>
      <c r="G137" s="10" t="s">
        <v>20</v>
      </c>
      <c r="H137" s="5">
        <v>20</v>
      </c>
      <c r="I137" s="5">
        <v>60</v>
      </c>
      <c r="J137" s="10"/>
      <c r="K137" s="10"/>
      <c r="L137" s="10"/>
      <c r="M137" s="10"/>
      <c r="N137" s="10"/>
      <c r="O137" s="10"/>
      <c r="P137" s="11" t="str">
        <f>IF(C136=C137,"","CREATE TABLE "&amp;C137&amp;" (")&amp;D137&amp;" "&amp;G137&amp;IF(I137&lt;&gt;"","("&amp;I137&amp;") ","")&amp;IF(M137="Y"," NOT NULL","")&amp;IF(L137="Y"," PRIMARY KEY","")&amp;IF(C137=C138,"",")")&amp;IF(C137=C138," , ",";")</f>
        <v xml:space="preserve">unit_name VARCHAR2(60)  , </v>
      </c>
      <c r="Q137" s="11" t="str">
        <f>"COMMENT ON COLUMN "&amp;C137&amp;"."&amp;D137&amp;" IS '"&amp;F137&amp;"';"</f>
        <v>COMMENT ON COLUMN patient.unit_name IS '工作单位名称';</v>
      </c>
    </row>
    <row r="138" spans="1:17">
      <c r="A138" s="22">
        <v>114</v>
      </c>
      <c r="B138" s="11"/>
      <c r="C138" s="10" t="s">
        <v>97</v>
      </c>
      <c r="D138" s="10" t="s">
        <v>111</v>
      </c>
      <c r="E138" s="10"/>
      <c r="F138" s="10" t="s">
        <v>50</v>
      </c>
      <c r="G138" s="10" t="s">
        <v>20</v>
      </c>
      <c r="H138" s="5">
        <v>100</v>
      </c>
      <c r="I138" s="5">
        <v>300</v>
      </c>
      <c r="J138" s="10"/>
      <c r="K138" s="10"/>
      <c r="L138" s="10"/>
      <c r="M138" s="10"/>
      <c r="N138" s="10"/>
      <c r="O138" s="10"/>
      <c r="P138" s="11" t="str">
        <f>IF(C137=C138,"","CREATE TABLE "&amp;C138&amp;" (")&amp;D138&amp;" "&amp;G138&amp;IF(I138&lt;&gt;"","("&amp;I138&amp;") ","")&amp;IF(M138="Y"," NOT NULL","")&amp;IF(L138="Y"," PRIMARY KEY","")&amp;IF(C138=C139,"",")")&amp;IF(C138=C139," , ",";")</f>
        <v xml:space="preserve">unit_address VARCHAR2(300)  , </v>
      </c>
      <c r="Q138" s="11" t="str">
        <f>"COMMENT ON COLUMN "&amp;C138&amp;"."&amp;D138&amp;" IS '"&amp;F138&amp;"';"</f>
        <v>COMMENT ON COLUMN patient.unit_address IS '工作单位地址';</v>
      </c>
    </row>
    <row r="139" spans="1:17">
      <c r="A139" s="22">
        <v>115</v>
      </c>
      <c r="B139" s="11"/>
      <c r="C139" s="10" t="s">
        <v>97</v>
      </c>
      <c r="D139" s="10" t="s">
        <v>112</v>
      </c>
      <c r="E139" s="10"/>
      <c r="F139" s="10" t="s">
        <v>51</v>
      </c>
      <c r="G139" s="10" t="s">
        <v>20</v>
      </c>
      <c r="H139" s="10">
        <v>6</v>
      </c>
      <c r="I139" s="10">
        <v>6</v>
      </c>
      <c r="J139" s="10"/>
      <c r="K139" s="10"/>
      <c r="L139" s="10"/>
      <c r="M139" s="10"/>
      <c r="N139" s="10"/>
      <c r="O139" s="10"/>
      <c r="P139" s="11" t="str">
        <f>IF(C138=C139,"","CREATE TABLE "&amp;C139&amp;" (")&amp;D139&amp;" "&amp;G139&amp;IF(I139&lt;&gt;"","("&amp;I139&amp;") ","")&amp;IF(M139="Y"," NOT NULL","")&amp;IF(L139="Y"," PRIMARY KEY","")&amp;IF(C139=C140,"",")")&amp;IF(C139=C140," , ",";")</f>
        <v xml:space="preserve">unit_postcode VARCHAR2(6)  , </v>
      </c>
      <c r="Q139" s="11" t="str">
        <f>"COMMENT ON COLUMN "&amp;C139&amp;"."&amp;D139&amp;" IS '"&amp;F139&amp;"';"</f>
        <v>COMMENT ON COLUMN patient.unit_postcode IS '工作单位邮编';</v>
      </c>
    </row>
    <row r="140" spans="1:17">
      <c r="A140" s="22">
        <v>116</v>
      </c>
      <c r="B140" s="11"/>
      <c r="C140" s="10" t="s">
        <v>97</v>
      </c>
      <c r="D140" s="10" t="s">
        <v>113</v>
      </c>
      <c r="E140" s="10"/>
      <c r="F140" s="10" t="s">
        <v>52</v>
      </c>
      <c r="G140" s="10" t="s">
        <v>20</v>
      </c>
      <c r="H140" s="10">
        <v>20</v>
      </c>
      <c r="I140" s="10">
        <v>20</v>
      </c>
      <c r="J140" s="10"/>
      <c r="K140" s="10"/>
      <c r="L140" s="10"/>
      <c r="M140" s="10"/>
      <c r="N140" s="10"/>
      <c r="O140" s="10"/>
      <c r="P140" s="11" t="str">
        <f>IF(C139=C140,"","CREATE TABLE "&amp;C140&amp;" (")&amp;D140&amp;" "&amp;G140&amp;IF(I140&lt;&gt;"","("&amp;I140&amp;") ","")&amp;IF(M140="Y"," NOT NULL","")&amp;IF(L140="Y"," PRIMARY KEY","")&amp;IF(C140=C142,"",")")&amp;IF(C140=C142," , ",";")</f>
        <v xml:space="preserve">unit_telephone VARCHAR2(20)  , </v>
      </c>
      <c r="Q140" s="11" t="str">
        <f>"COMMENT ON COLUMN "&amp;C140&amp;"."&amp;D140&amp;" IS '"&amp;F140&amp;"';"</f>
        <v>COMMENT ON COLUMN patient.unit_telephone IS '工作单位电话';</v>
      </c>
    </row>
    <row r="141" spans="1:17">
      <c r="A141" s="22">
        <v>117</v>
      </c>
      <c r="B141" s="11"/>
      <c r="C141" s="10" t="s">
        <v>97</v>
      </c>
      <c r="D141" s="10" t="s">
        <v>548</v>
      </c>
      <c r="E141" s="10"/>
      <c r="F141" s="10" t="s">
        <v>549</v>
      </c>
      <c r="G141" s="10" t="s">
        <v>550</v>
      </c>
      <c r="H141" s="10">
        <v>50</v>
      </c>
      <c r="I141" s="10">
        <v>50</v>
      </c>
      <c r="J141" s="10"/>
      <c r="K141" s="10"/>
      <c r="L141" s="10"/>
      <c r="M141" s="10"/>
      <c r="N141" s="10"/>
      <c r="O141" s="10"/>
      <c r="P141" s="11" t="str">
        <f>IF(C140=C141,"","CREATE TABLE "&amp;C141&amp;" (")&amp;D141&amp;" "&amp;G141&amp;IF(I141&lt;&gt;"","("&amp;I141&amp;") ","")&amp;IF(M141="Y"," NOT NULL","")&amp;IF(L141="Y"," PRIMARY KEY","")&amp;IF(C141=C143,"",")")&amp;IF(C141=C143," , ",";")</f>
        <v xml:space="preserve">hospital_name VARCHAR2(50)  , </v>
      </c>
      <c r="Q141" s="11" t="str">
        <f>"COMMENT ON COLUMN "&amp;C141&amp;"."&amp;D141&amp;" IS '"&amp;F141&amp;"';"</f>
        <v>COMMENT ON COLUMN patient.hospital_name IS '所在医院';</v>
      </c>
    </row>
    <row r="142" spans="1:17">
      <c r="A142" s="22">
        <v>118</v>
      </c>
      <c r="B142" s="11"/>
      <c r="C142" s="10" t="s">
        <v>97</v>
      </c>
      <c r="D142" s="10" t="s">
        <v>207</v>
      </c>
      <c r="E142" s="10"/>
      <c r="F142" s="10" t="s">
        <v>208</v>
      </c>
      <c r="G142" s="4" t="s">
        <v>20</v>
      </c>
      <c r="H142" s="5">
        <v>50</v>
      </c>
      <c r="I142" s="5">
        <v>50</v>
      </c>
      <c r="J142" s="10"/>
      <c r="K142" s="10"/>
      <c r="L142" s="10"/>
      <c r="M142" s="10"/>
      <c r="N142" s="10"/>
      <c r="O142" s="10"/>
      <c r="P142" s="11" t="str">
        <f>IF(C140=C142,"","CREATE TABLE "&amp;C142&amp;" (")&amp;D142&amp;" "&amp;G142&amp;IF(I142&lt;&gt;"","("&amp;I142&amp;") ","")&amp;IF(M142="Y"," NOT NULL","")&amp;IF(L142="Y"," PRIMARY KEY","")&amp;IF(C142=C143,"",")")&amp;IF(C142=C143," , ",";")</f>
        <v xml:space="preserve">clinic_name VARCHAR2(50)  , </v>
      </c>
      <c r="Q142" s="11" t="str">
        <f>"COMMENT ON COLUMN "&amp;C142&amp;"."&amp;D142&amp;" IS '"&amp;F142&amp;"';"</f>
        <v>COMMENT ON COLUMN patient.clinic_name IS '所在科室';</v>
      </c>
    </row>
    <row r="143" spans="1:17">
      <c r="A143" s="22">
        <v>119</v>
      </c>
      <c r="B143" s="11"/>
      <c r="C143" s="10" t="s">
        <v>97</v>
      </c>
      <c r="D143" s="10" t="s">
        <v>53</v>
      </c>
      <c r="E143" s="10"/>
      <c r="F143" s="10" t="s">
        <v>54</v>
      </c>
      <c r="G143" s="10" t="s">
        <v>20</v>
      </c>
      <c r="H143" s="10">
        <v>20</v>
      </c>
      <c r="I143" s="10">
        <v>20</v>
      </c>
      <c r="J143" s="10"/>
      <c r="K143" s="10"/>
      <c r="L143" s="10"/>
      <c r="M143" s="10"/>
      <c r="N143" s="10"/>
      <c r="O143" s="10"/>
      <c r="P143" s="11" t="str">
        <f>IF(C142=C143,"","CREATE TABLE "&amp;C143&amp;" (")&amp;D143&amp;" "&amp;G143&amp;IF(I143&lt;&gt;"","("&amp;I143&amp;") ","")&amp;IF(M143="Y"," NOT NULL","")&amp;IF(L143="Y"," PRIMARY KEY","")&amp;IF(C143=C144,"",")")&amp;IF(C143=C144," , ",";")</f>
        <v xml:space="preserve">cellphone VARCHAR2(20)  , </v>
      </c>
      <c r="Q143" s="11" t="str">
        <f>"COMMENT ON COLUMN "&amp;C143&amp;"."&amp;D143&amp;" IS '"&amp;F143&amp;"';"</f>
        <v>COMMENT ON COLUMN patient.cellphone IS '本人电话号码';</v>
      </c>
    </row>
    <row r="144" spans="1:17">
      <c r="A144" s="22">
        <v>119</v>
      </c>
      <c r="B144" s="11"/>
      <c r="C144" s="10" t="s">
        <v>97</v>
      </c>
      <c r="D144" s="10" t="s">
        <v>114</v>
      </c>
      <c r="E144" s="10"/>
      <c r="F144" s="10" t="s">
        <v>55</v>
      </c>
      <c r="G144" s="10" t="s">
        <v>20</v>
      </c>
      <c r="H144" s="10">
        <v>10</v>
      </c>
      <c r="I144" s="10">
        <v>30</v>
      </c>
      <c r="J144" s="10"/>
      <c r="K144" s="10"/>
      <c r="L144" s="10"/>
      <c r="M144" s="10"/>
      <c r="N144" s="10"/>
      <c r="O144" s="10"/>
      <c r="P144" s="11" t="str">
        <f>IF(C143=C144,"","CREATE TABLE "&amp;C144&amp;" (")&amp;D144&amp;" "&amp;G144&amp;IF(I144&lt;&gt;"","("&amp;I144&amp;") ","")&amp;IF(M144="Y"," NOT NULL","")&amp;IF(L144="Y"," PRIMARY KEY","")&amp;IF(C144=C145,"",")")&amp;IF(C144=C145," , ",";")</f>
        <v xml:space="preserve">contact_name VARCHAR2(30)  , </v>
      </c>
      <c r="Q144" s="11" t="str">
        <f>"COMMENT ON COLUMN "&amp;C144&amp;"."&amp;D144&amp;" IS '"&amp;F144&amp;"';"</f>
        <v>COMMENT ON COLUMN patient.contact_name IS '联系人姓名';</v>
      </c>
    </row>
    <row r="145" spans="1:18">
      <c r="A145" s="22">
        <v>120</v>
      </c>
      <c r="B145" s="11"/>
      <c r="C145" s="10" t="s">
        <v>97</v>
      </c>
      <c r="D145" s="10" t="s">
        <v>115</v>
      </c>
      <c r="E145" s="10"/>
      <c r="F145" s="10" t="s">
        <v>56</v>
      </c>
      <c r="G145" s="10" t="s">
        <v>20</v>
      </c>
      <c r="H145" s="10">
        <v>20</v>
      </c>
      <c r="I145" s="10">
        <v>20</v>
      </c>
      <c r="J145" s="10"/>
      <c r="K145" s="10"/>
      <c r="L145" s="10"/>
      <c r="M145" s="10"/>
      <c r="N145" s="10"/>
      <c r="O145" s="10"/>
      <c r="P145" s="11" t="str">
        <f>IF(C144=C145,"","CREATE TABLE "&amp;C145&amp;" (")&amp;D145&amp;" "&amp;G145&amp;IF(I145&lt;&gt;"","("&amp;I145&amp;") ","")&amp;IF(M145="Y"," NOT NULL","")&amp;IF(L145="Y"," PRIMARY KEY","")&amp;IF(C145=C146,"",")")&amp;IF(C145=C146," , ",";")</f>
        <v xml:space="preserve">contact_telephone VARCHAR2(20)  , </v>
      </c>
      <c r="Q145" s="11" t="str">
        <f>"COMMENT ON COLUMN "&amp;C145&amp;"."&amp;D145&amp;" IS '"&amp;F145&amp;"';"</f>
        <v>COMMENT ON COLUMN patient.contact_telephone IS '联系人电话号码';</v>
      </c>
    </row>
    <row r="146" spans="1:18">
      <c r="A146" s="22">
        <v>121</v>
      </c>
      <c r="B146" s="11"/>
      <c r="C146" s="10" t="s">
        <v>97</v>
      </c>
      <c r="D146" s="10" t="s">
        <v>116</v>
      </c>
      <c r="E146" s="10"/>
      <c r="F146" s="10" t="s">
        <v>57</v>
      </c>
      <c r="G146" s="10" t="s">
        <v>410</v>
      </c>
      <c r="H146" s="10">
        <v>2</v>
      </c>
      <c r="I146" s="10">
        <v>2</v>
      </c>
      <c r="J146" s="10"/>
      <c r="K146" s="10"/>
      <c r="L146" s="10"/>
      <c r="M146" s="10" t="s">
        <v>17</v>
      </c>
      <c r="N146" s="10"/>
      <c r="O146" s="10"/>
      <c r="P146" s="11" t="str">
        <f>IF(C145=C146,"","CREATE TABLE "&amp;C146&amp;" (")&amp;D146&amp;" "&amp;G146&amp;IF(I146&lt;&gt;"","("&amp;I146&amp;") ","")&amp;IF(M146="Y"," NOT NULL","")&amp;IF(L146="Y"," PRIMARY KEY","")&amp;IF(C146=C147,"",")")&amp;IF(C146=C147," , ",";")</f>
        <v xml:space="preserve">relation_of_patient NUMBER(2)  NOT NULL , </v>
      </c>
      <c r="Q146" s="11" t="str">
        <f>"COMMENT ON COLUMN "&amp;C146&amp;"."&amp;D146&amp;" IS '"&amp;F146&amp;"';"</f>
        <v>COMMENT ON COLUMN patient.relation_of_patient IS '患者与联系人关系';</v>
      </c>
    </row>
    <row r="147" spans="1:18">
      <c r="A147" s="22">
        <v>122</v>
      </c>
      <c r="B147" s="11"/>
      <c r="C147" s="10" t="s">
        <v>97</v>
      </c>
      <c r="D147" s="10" t="s">
        <v>58</v>
      </c>
      <c r="E147" s="10"/>
      <c r="F147" s="10" t="s">
        <v>59</v>
      </c>
      <c r="G147" s="10" t="s">
        <v>20</v>
      </c>
      <c r="H147" s="10">
        <v>10</v>
      </c>
      <c r="I147" s="10">
        <v>30</v>
      </c>
      <c r="J147" s="10"/>
      <c r="K147" s="10"/>
      <c r="L147" s="10"/>
      <c r="M147" s="10"/>
      <c r="N147" s="10"/>
      <c r="O147" s="10"/>
      <c r="P147" s="11" t="str">
        <f>IF(C146=C147,"","CREATE TABLE "&amp;C147&amp;" (")&amp;D147&amp;" "&amp;G147&amp;IF(I147&lt;&gt;"","("&amp;I147&amp;") ","")&amp;IF(M147="Y"," NOT NULL","")&amp;IF(L147="Y"," PRIMARY KEY","")&amp;IF(C147=C148,"",")")&amp;IF(C147=C148," , ",";")</f>
        <v xml:space="preserve">nationality VARCHAR2(30)  , </v>
      </c>
      <c r="Q147" s="11" t="str">
        <f>"COMMENT ON COLUMN "&amp;C147&amp;"."&amp;D147&amp;" IS '"&amp;F147&amp;"';"</f>
        <v>COMMENT ON COLUMN patient.nationality IS '国籍';</v>
      </c>
    </row>
    <row r="148" spans="1:18">
      <c r="A148" s="22">
        <v>123</v>
      </c>
      <c r="B148" s="11"/>
      <c r="C148" s="10" t="s">
        <v>97</v>
      </c>
      <c r="D148" s="10" t="s">
        <v>117</v>
      </c>
      <c r="E148" s="10"/>
      <c r="F148" s="10" t="s">
        <v>60</v>
      </c>
      <c r="G148" s="10" t="s">
        <v>10</v>
      </c>
      <c r="H148" s="34">
        <v>20</v>
      </c>
      <c r="I148" s="34">
        <v>20</v>
      </c>
      <c r="J148" s="10"/>
      <c r="K148" s="10"/>
      <c r="L148" s="10"/>
      <c r="M148" s="10"/>
      <c r="N148" s="10"/>
      <c r="O148" s="10"/>
      <c r="P148" s="11" t="str">
        <f>IF(C147=C148,"","CREATE TABLE "&amp;C148&amp;" (")&amp;D148&amp;" "&amp;G148&amp;IF(I148&lt;&gt;"","("&amp;I148&amp;") ","")&amp;IF(M148="Y"," NOT NULL","")&amp;IF(L148="Y"," PRIMARY KEY","")&amp;IF(C148=C149,"",")")&amp;IF(C148=C149," , ",";")</f>
        <v xml:space="preserve">register_place NUMBER(20)  , </v>
      </c>
      <c r="Q148" s="11" t="str">
        <f>"COMMENT ON COLUMN "&amp;C148&amp;"."&amp;D148&amp;" IS '"&amp;F148&amp;"';"</f>
        <v>COMMENT ON COLUMN patient.register_place IS '户籍地类别';</v>
      </c>
    </row>
    <row r="149" spans="1:18">
      <c r="A149" s="22">
        <v>124</v>
      </c>
      <c r="B149" s="11"/>
      <c r="C149" s="10" t="s">
        <v>97</v>
      </c>
      <c r="D149" s="10" t="s">
        <v>118</v>
      </c>
      <c r="E149" s="10"/>
      <c r="F149" s="10" t="s">
        <v>61</v>
      </c>
      <c r="G149" s="10" t="s">
        <v>20</v>
      </c>
      <c r="H149" s="10">
        <v>20</v>
      </c>
      <c r="I149" s="10">
        <v>60</v>
      </c>
      <c r="J149" s="10"/>
      <c r="K149" s="10"/>
      <c r="L149" s="10"/>
      <c r="M149" s="10"/>
      <c r="N149" s="10"/>
      <c r="O149" s="10"/>
      <c r="P149" s="11" t="str">
        <f>IF(C148=C149,"","CREATE TABLE "&amp;C149&amp;" (")&amp;D149&amp;" "&amp;G149&amp;IF(I149&lt;&gt;"","("&amp;I149&amp;") ","")&amp;IF(M149="Y"," NOT NULL","")&amp;IF(L149="Y"," PRIMARY KEY","")&amp;IF(C149=C150,"",")")&amp;IF(C149=C150," , ",";")</f>
        <v xml:space="preserve">birth_place VARCHAR2(60)  , </v>
      </c>
      <c r="Q149" s="11" t="str">
        <f>"COMMENT ON COLUMN "&amp;C149&amp;"."&amp;D149&amp;" IS '"&amp;F149&amp;"';"</f>
        <v>COMMENT ON COLUMN patient.birth_place IS '籍贯';</v>
      </c>
    </row>
    <row r="150" spans="1:18">
      <c r="A150" s="22">
        <v>125</v>
      </c>
      <c r="B150" s="11"/>
      <c r="C150" s="10" t="s">
        <v>97</v>
      </c>
      <c r="D150" s="10" t="s">
        <v>119</v>
      </c>
      <c r="E150" s="10"/>
      <c r="F150" s="10" t="s">
        <v>62</v>
      </c>
      <c r="G150" s="10" t="s">
        <v>20</v>
      </c>
      <c r="H150" s="10">
        <v>10</v>
      </c>
      <c r="I150" s="10">
        <v>30</v>
      </c>
      <c r="J150" s="10"/>
      <c r="K150" s="10"/>
      <c r="L150" s="10"/>
      <c r="M150" s="10"/>
      <c r="N150" s="10"/>
      <c r="O150" s="10"/>
      <c r="P150" s="11" t="str">
        <f>IF(C149=C150,"","CREATE TABLE "&amp;C150&amp;" (")&amp;D150&amp;" "&amp;G150&amp;IF(I150&lt;&gt;"","("&amp;I150&amp;") ","")&amp;IF(M150="Y"," NOT NULL","")&amp;IF(L150="Y"," PRIMARY KEY","")&amp;IF(C150=C151,"",")")&amp;IF(C150=C151," , ",";")</f>
        <v xml:space="preserve">ethnic_group VARCHAR2(30)  , </v>
      </c>
      <c r="Q150" s="11" t="str">
        <f>"COMMENT ON COLUMN "&amp;C150&amp;"."&amp;D150&amp;" IS '"&amp;F150&amp;"';"</f>
        <v>COMMENT ON COLUMN patient.ethnic_group IS '民族';</v>
      </c>
    </row>
    <row r="151" spans="1:18">
      <c r="A151" s="22">
        <v>126</v>
      </c>
      <c r="B151" s="11"/>
      <c r="C151" s="10" t="s">
        <v>97</v>
      </c>
      <c r="D151" s="10" t="s">
        <v>419</v>
      </c>
      <c r="E151" s="10"/>
      <c r="F151" s="10" t="s">
        <v>63</v>
      </c>
      <c r="G151" s="10" t="s">
        <v>20</v>
      </c>
      <c r="H151" s="10">
        <v>100</v>
      </c>
      <c r="I151" s="10">
        <v>300</v>
      </c>
      <c r="J151" s="10"/>
      <c r="K151" s="10"/>
      <c r="L151" s="10"/>
      <c r="M151" s="10"/>
      <c r="N151" s="10"/>
      <c r="O151" s="10"/>
      <c r="P151" s="11" t="str">
        <f>IF(C150=C151,"","CREATE TABLE "&amp;C151&amp;" (")&amp;D151&amp;" "&amp;G151&amp;IF(I151&lt;&gt;"","("&amp;I151&amp;") ","")&amp;IF(M151="Y"," NOT NULL","")&amp;IF(L151="Y"," PRIMARY KEY","")&amp;IF(C151=C152,"",")")&amp;IF(C151=C152," , ",";")</f>
        <v xml:space="preserve">residence_addr VARCHAR2(300)  , </v>
      </c>
      <c r="Q151" s="11" t="str">
        <f>"COMMENT ON COLUMN "&amp;C151&amp;"."&amp;D151&amp;" IS '"&amp;F151&amp;"';"</f>
        <v>COMMENT ON COLUMN patient.residence_addr IS '现住址';</v>
      </c>
    </row>
    <row r="152" spans="1:18">
      <c r="A152" s="22">
        <v>127</v>
      </c>
      <c r="B152" s="11"/>
      <c r="C152" s="10" t="s">
        <v>97</v>
      </c>
      <c r="D152" s="10" t="s">
        <v>120</v>
      </c>
      <c r="E152" s="10"/>
      <c r="F152" s="10" t="s">
        <v>64</v>
      </c>
      <c r="G152" s="10" t="s">
        <v>410</v>
      </c>
      <c r="H152" s="10">
        <v>1</v>
      </c>
      <c r="I152" s="10">
        <v>1</v>
      </c>
      <c r="J152" s="10"/>
      <c r="K152" s="10"/>
      <c r="L152" s="10"/>
      <c r="M152" s="10" t="s">
        <v>17</v>
      </c>
      <c r="N152" s="10"/>
      <c r="O152" s="10"/>
      <c r="P152" s="11" t="str">
        <f>IF(C151=C152,"","CREATE TABLE "&amp;C152&amp;" (")&amp;D152&amp;" "&amp;G152&amp;IF(I152&lt;&gt;"","("&amp;I152&amp;") ","")&amp;IF(M152="Y"," NOT NULL","")&amp;IF(L152="Y"," PRIMARY KEY","")&amp;IF(C152=C153,"",")")&amp;IF(C152=C153," , ",";")</f>
        <v xml:space="preserve">marital_status NUMBER(1)  NOT NULL , </v>
      </c>
      <c r="Q152" s="11" t="str">
        <f>"COMMENT ON COLUMN "&amp;C152&amp;"."&amp;D152&amp;" IS '"&amp;F152&amp;"';"</f>
        <v>COMMENT ON COLUMN patient.marital_status IS '婚姻状况';</v>
      </c>
    </row>
    <row r="153" spans="1:18">
      <c r="A153" s="22">
        <v>128</v>
      </c>
      <c r="B153" s="11"/>
      <c r="C153" s="10" t="s">
        <v>97</v>
      </c>
      <c r="D153" s="10" t="s">
        <v>65</v>
      </c>
      <c r="E153" s="10"/>
      <c r="F153" s="10" t="s">
        <v>66</v>
      </c>
      <c r="G153" s="10" t="s">
        <v>20</v>
      </c>
      <c r="H153" s="10">
        <v>6</v>
      </c>
      <c r="I153" s="10">
        <v>6</v>
      </c>
      <c r="J153" s="10"/>
      <c r="K153" s="10"/>
      <c r="L153" s="10"/>
      <c r="M153" s="10"/>
      <c r="N153" s="10"/>
      <c r="O153" s="10"/>
      <c r="P153" s="11" t="str">
        <f>IF(C152=C153,"","CREATE TABLE "&amp;C153&amp;" (")&amp;D153&amp;" "&amp;G153&amp;IF(I153&lt;&gt;"","("&amp;I153&amp;") ","")&amp;IF(M153="Y"," NOT NULL","")&amp;IF(L153="Y"," PRIMARY KEY","")&amp;IF(C153=C154,"",")")&amp;IF(C153=C154," , ",";")</f>
        <v xml:space="preserve">postcode VARCHAR2(6)  , </v>
      </c>
      <c r="Q153" s="11" t="str">
        <f>"COMMENT ON COLUMN "&amp;C153&amp;"."&amp;D153&amp;" IS '"&amp;F153&amp;"';"</f>
        <v>COMMENT ON COLUMN patient.postcode IS '邮编';</v>
      </c>
    </row>
    <row r="154" spans="1:18">
      <c r="A154" s="22">
        <v>129</v>
      </c>
      <c r="B154" s="11"/>
      <c r="C154" s="10" t="s">
        <v>97</v>
      </c>
      <c r="D154" s="10" t="s">
        <v>123</v>
      </c>
      <c r="E154" s="10"/>
      <c r="F154" s="10" t="s">
        <v>70</v>
      </c>
      <c r="G154" s="10" t="s">
        <v>20</v>
      </c>
      <c r="H154" s="10">
        <v>20</v>
      </c>
      <c r="I154" s="10">
        <v>20</v>
      </c>
      <c r="J154" s="10"/>
      <c r="K154" s="10"/>
      <c r="L154" s="10"/>
      <c r="M154" s="10"/>
      <c r="N154" s="10"/>
      <c r="O154" s="10"/>
      <c r="P154" s="11" t="str">
        <f>IF(C153=C154,"","CREATE TABLE "&amp;C154&amp;" (")&amp;D154&amp;" "&amp;G154&amp;IF(I154&lt;&gt;"","("&amp;I154&amp;") ","")&amp;IF(M154="Y"," NOT NULL","")&amp;IF(L154="Y"," PRIMARY KEY","")&amp;IF(C154=C155,"",")")&amp;IF(C154=C155," , ",";")</f>
        <v xml:space="preserve">job_type VARCHAR2(20)  , </v>
      </c>
      <c r="Q154" s="11" t="str">
        <f>"COMMENT ON COLUMN "&amp;C154&amp;"."&amp;D154&amp;" IS '"&amp;F154&amp;"';"</f>
        <v>COMMENT ON COLUMN patient.job_type IS '职业类别';</v>
      </c>
    </row>
    <row r="155" spans="1:18">
      <c r="A155" s="22">
        <v>130</v>
      </c>
      <c r="B155" s="11"/>
      <c r="C155" s="10" t="s">
        <v>97</v>
      </c>
      <c r="D155" s="10" t="s">
        <v>121</v>
      </c>
      <c r="E155" s="10"/>
      <c r="F155" s="10" t="s">
        <v>69</v>
      </c>
      <c r="G155" s="10" t="s">
        <v>20</v>
      </c>
      <c r="H155" s="10">
        <v>10</v>
      </c>
      <c r="I155" s="10">
        <v>10</v>
      </c>
      <c r="J155" s="10"/>
      <c r="K155" s="10"/>
      <c r="L155" s="10"/>
      <c r="M155" s="10"/>
      <c r="N155" s="10"/>
      <c r="O155" s="10"/>
      <c r="P155" s="11" t="str">
        <f>IF(C154=C155,"","CREATE TABLE "&amp;C155&amp;" (")&amp;D155&amp;" "&amp;G155&amp;IF(I155&lt;&gt;"","("&amp;I155&amp;") ","")&amp;IF(M155="Y"," NOT NULL","")&amp;IF(L155="Y"," PRIMARY KEY","")&amp;IF(C155=C156,"",")")&amp;IF(C155=C156," , ",";")</f>
        <v xml:space="preserve">abo_blood_type VARCHAR2(10)  , </v>
      </c>
      <c r="Q155" s="11" t="str">
        <f>"COMMENT ON COLUMN "&amp;C155&amp;"."&amp;D155&amp;" IS '"&amp;F155&amp;"';"</f>
        <v>COMMENT ON COLUMN patient.abo_blood_type IS 'ABO血型';</v>
      </c>
    </row>
    <row r="156" spans="1:18">
      <c r="A156" s="22">
        <v>131</v>
      </c>
      <c r="B156" s="11"/>
      <c r="C156" s="10" t="s">
        <v>97</v>
      </c>
      <c r="D156" s="10" t="s">
        <v>122</v>
      </c>
      <c r="E156" s="10"/>
      <c r="F156" s="10" t="s">
        <v>353</v>
      </c>
      <c r="G156" s="10" t="s">
        <v>20</v>
      </c>
      <c r="H156" s="10">
        <v>10</v>
      </c>
      <c r="I156" s="10">
        <v>10</v>
      </c>
      <c r="J156" s="10"/>
      <c r="K156" s="10"/>
      <c r="L156" s="10"/>
      <c r="M156" s="10"/>
      <c r="N156" s="10"/>
      <c r="O156" s="10"/>
      <c r="P156" s="11" t="str">
        <f>IF(C155=C156,"","CREATE TABLE "&amp;C156&amp;" (")&amp;D156&amp;" "&amp;G156&amp;IF(I156&lt;&gt;"","("&amp;I156&amp;") ","")&amp;IF(M156="Y"," NOT NULL","")&amp;IF(L156="Y"," PRIMARY KEY","")&amp;IF(C156=C157,"",")")&amp;IF(C156=C157," , ",";")</f>
        <v xml:space="preserve">rh_blood_type VARCHAR2(10)  , </v>
      </c>
      <c r="Q156" s="11" t="str">
        <f>"COMMENT ON COLUMN "&amp;C156&amp;"."&amp;D156&amp;" IS '"&amp;F156&amp;"';"</f>
        <v>COMMENT ON COLUMN patient.rh_blood_type IS 'RH血型';</v>
      </c>
    </row>
    <row r="157" spans="1:18">
      <c r="A157" s="22">
        <v>132</v>
      </c>
      <c r="B157" s="11"/>
      <c r="C157" s="10" t="s">
        <v>97</v>
      </c>
      <c r="D157" s="10" t="s">
        <v>426</v>
      </c>
      <c r="E157" s="10"/>
      <c r="F157" s="10" t="s">
        <v>411</v>
      </c>
      <c r="G157" s="10" t="s">
        <v>197</v>
      </c>
      <c r="H157" s="10">
        <v>11</v>
      </c>
      <c r="I157" s="10">
        <v>11</v>
      </c>
      <c r="J157" s="10"/>
      <c r="K157" s="10"/>
      <c r="L157" s="10"/>
      <c r="M157" s="10"/>
      <c r="N157" s="10"/>
      <c r="O157" s="10"/>
      <c r="P157" s="11" t="str">
        <f>IF(C156=C157,"","CREATE TABLE "&amp;C157&amp;" (")&amp;D157&amp;" "&amp;G157&amp;IF(I157&lt;&gt;"","("&amp;I157&amp;") ","")&amp;IF(M157="Y"," NOT NULL","")&amp;IF(L157="Y"," PRIMARY KEY","")&amp;IF(C157=C158,"",")")&amp;IF(C157=C158," , ",";")</f>
        <v xml:space="preserve">updater NUMBER(11)  , </v>
      </c>
      <c r="Q157" s="11" t="str">
        <f>"COMMENT ON COLUMN "&amp;C157&amp;"."&amp;D157&amp;" IS '"&amp;F157&amp;"';"</f>
        <v>COMMENT ON COLUMN patient.updater IS '更新者标识';</v>
      </c>
    </row>
    <row r="158" spans="1:18">
      <c r="A158" s="22">
        <v>133</v>
      </c>
      <c r="B158" s="11"/>
      <c r="C158" s="10" t="s">
        <v>97</v>
      </c>
      <c r="D158" s="10" t="s">
        <v>124</v>
      </c>
      <c r="E158" s="10"/>
      <c r="F158" s="10" t="s">
        <v>71</v>
      </c>
      <c r="G158" s="10" t="s">
        <v>40</v>
      </c>
      <c r="H158" s="10"/>
      <c r="I158" s="10"/>
      <c r="J158" s="10"/>
      <c r="K158" s="10"/>
      <c r="L158" s="10"/>
      <c r="M158" s="10"/>
      <c r="N158" s="10"/>
      <c r="O158" s="10"/>
      <c r="P158" s="11" t="str">
        <f>IF(C157=C158,"","CREATE TABLE "&amp;C158&amp;" (")&amp;D158&amp;" "&amp;G158&amp;IF(I158&lt;&gt;"","("&amp;I158&amp;") ","")&amp;IF(M158="Y"," NOT NULL","")&amp;IF(L158="Y"," PRIMARY KEY","")&amp;IF(C158=C159,"",")")&amp;IF(C158=C159," , ",";")</f>
        <v>update_time DATE);</v>
      </c>
      <c r="Q158" s="11" t="str">
        <f>"COMMENT ON COLUMN "&amp;C158&amp;"."&amp;D158&amp;" IS '"&amp;F158&amp;"';"</f>
        <v>COMMENT ON COLUMN patient.update_time IS '更新时间';</v>
      </c>
    </row>
    <row r="159" spans="1:18">
      <c r="A159" s="22">
        <v>134</v>
      </c>
      <c r="B159" s="26" t="s">
        <v>217</v>
      </c>
      <c r="C159" s="27" t="s">
        <v>218</v>
      </c>
      <c r="D159" s="33" t="s">
        <v>438</v>
      </c>
      <c r="E159" s="33"/>
      <c r="F159" s="28" t="s">
        <v>465</v>
      </c>
      <c r="G159" s="22" t="s">
        <v>10</v>
      </c>
      <c r="H159" s="22">
        <v>11</v>
      </c>
      <c r="I159" s="22">
        <v>11</v>
      </c>
      <c r="J159" s="23"/>
      <c r="K159" s="23"/>
      <c r="L159" s="22" t="s">
        <v>17</v>
      </c>
      <c r="M159" s="22" t="s">
        <v>17</v>
      </c>
      <c r="N159" s="23"/>
      <c r="O159" s="25"/>
      <c r="P159" s="23" t="str">
        <f>IF(C158=C159,"","CREATE TABLE "&amp;C159&amp;" (")&amp;D159&amp;" "&amp;G159&amp;IF(I159&lt;&gt;"","("&amp;I159&amp;") ","")&amp;IF(M159="Y"," NOT NULL","")&amp;IF(L159="Y"," PRIMARY KEY","")&amp;IF(C159=C160,"",")")&amp;IF(C159=C160," , ",";")</f>
        <v xml:space="preserve">CREATE TABLE consultation (consultation_id NUMBER(11)  NOT NULL PRIMARY KEY , </v>
      </c>
      <c r="Q159" s="23" t="str">
        <f>"COMMENT ON COLUMN "&amp;C159&amp;"."&amp;D159&amp;" IS '"&amp;F159&amp;"';"</f>
        <v>COMMENT ON COLUMN consultation.consultation_id IS '会诊单标识';</v>
      </c>
      <c r="R159" s="24"/>
    </row>
    <row r="160" spans="1:18">
      <c r="A160" s="22">
        <v>135</v>
      </c>
      <c r="B160" s="14"/>
      <c r="C160" s="15" t="s">
        <v>218</v>
      </c>
      <c r="D160" s="1" t="s">
        <v>382</v>
      </c>
      <c r="E160" s="4"/>
      <c r="F160" s="1" t="s">
        <v>414</v>
      </c>
      <c r="G160" s="1" t="s">
        <v>20</v>
      </c>
      <c r="H160" s="2">
        <v>20</v>
      </c>
      <c r="I160" s="2">
        <v>20</v>
      </c>
      <c r="J160" s="11"/>
      <c r="K160" s="11"/>
      <c r="L160" s="10"/>
      <c r="M160" s="10" t="s">
        <v>437</v>
      </c>
      <c r="N160" s="11"/>
      <c r="O160" s="12"/>
      <c r="P160" s="11" t="str">
        <f>IF(C159=C160,"","CREATE TABLE "&amp;C160&amp;" (")&amp;D160&amp;" "&amp;G160&amp;IF(I160&lt;&gt;"","("&amp;I160&amp;") ","")&amp;IF(M160="Y"," NOT NULL","")&amp;IF(L160="Y"," PRIMARY KEY","")&amp;IF(C160=C161,"",")")&amp;IF(C160=C161," , ",";")</f>
        <v xml:space="preserve">consultation_code VARCHAR2(20)  NOT NULL , </v>
      </c>
      <c r="Q160" s="11" t="str">
        <f>"COMMENT ON COLUMN "&amp;C160&amp;"."&amp;D160&amp;" IS '"&amp;F160&amp;"';"</f>
        <v>COMMENT ON COLUMN consultation.consultation_code IS '会诊单编码';</v>
      </c>
    </row>
    <row r="161" spans="1:17">
      <c r="A161" s="22">
        <v>136</v>
      </c>
      <c r="B161" s="14"/>
      <c r="C161" s="15" t="s">
        <v>218</v>
      </c>
      <c r="D161" s="1" t="s">
        <v>176</v>
      </c>
      <c r="E161" s="7"/>
      <c r="F161" s="4" t="s">
        <v>219</v>
      </c>
      <c r="G161" s="10" t="s">
        <v>10</v>
      </c>
      <c r="H161" s="10">
        <v>8</v>
      </c>
      <c r="I161" s="10">
        <v>8</v>
      </c>
      <c r="J161" s="11"/>
      <c r="K161" s="11"/>
      <c r="L161" s="11"/>
      <c r="M161" s="11" t="s">
        <v>17</v>
      </c>
      <c r="N161" s="11"/>
      <c r="O161" s="12"/>
      <c r="P161" s="11" t="str">
        <f>IF(C160=C161,"","CREATE TABLE "&amp;C161&amp;" (")&amp;D161&amp;" "&amp;G161&amp;IF(I161&lt;&gt;"","("&amp;I161&amp;") ","")&amp;IF(M161="Y"," NOT NULL","")&amp;IF(L161="Y"," PRIMARY KEY","")&amp;IF(C161=C162,"",")")&amp;IF(C161=C162," , ",";")</f>
        <v xml:space="preserve">process_type_Id NUMBER(8)  NOT NULL , </v>
      </c>
      <c r="Q161" s="11" t="str">
        <f>"COMMENT ON COLUMN "&amp;C161&amp;"."&amp;D161&amp;" IS '"&amp;F161&amp;"';"</f>
        <v>COMMENT ON COLUMN consultation.process_type_Id IS '会诊申请类型';</v>
      </c>
    </row>
    <row r="162" spans="1:17">
      <c r="A162" s="22">
        <v>137</v>
      </c>
      <c r="B162" s="14"/>
      <c r="C162" s="15" t="s">
        <v>218</v>
      </c>
      <c r="D162" s="4" t="s">
        <v>539</v>
      </c>
      <c r="E162" s="4"/>
      <c r="F162" s="4" t="s">
        <v>220</v>
      </c>
      <c r="G162" s="10" t="s">
        <v>10</v>
      </c>
      <c r="H162" s="5">
        <v>1</v>
      </c>
      <c r="I162" s="5">
        <v>1</v>
      </c>
      <c r="J162" s="11"/>
      <c r="K162" s="11"/>
      <c r="L162" s="11"/>
      <c r="M162" s="10" t="s">
        <v>17</v>
      </c>
      <c r="N162" s="11"/>
      <c r="O162" s="12"/>
      <c r="P162" s="11" t="str">
        <f>IF(C161=C162,"","CREATE TABLE "&amp;C162&amp;" (")&amp;D162&amp;" "&amp;G162&amp;IF(I162&lt;&gt;"","("&amp;I162&amp;") ","")&amp;IF(M162="Y"," NOT NULL","")&amp;IF(L162="Y"," PRIMARY KEY","")&amp;IF(C162=C163,"",")")&amp;IF(C162=C163," , ",";")</f>
        <v xml:space="preserve">consultation_type NUMBER(1)  NOT NULL , </v>
      </c>
      <c r="Q162" s="11" t="str">
        <f>"COMMENT ON COLUMN "&amp;C162&amp;"."&amp;D162&amp;" IS '"&amp;F162&amp;"';"</f>
        <v>COMMENT ON COLUMN consultation.consultation_type IS '会诊类型';</v>
      </c>
    </row>
    <row r="163" spans="1:17">
      <c r="A163" s="22">
        <v>138</v>
      </c>
      <c r="B163" s="14"/>
      <c r="C163" s="15" t="s">
        <v>218</v>
      </c>
      <c r="D163" s="4" t="s">
        <v>541</v>
      </c>
      <c r="E163" s="4"/>
      <c r="F163" s="4" t="s">
        <v>540</v>
      </c>
      <c r="G163" s="10" t="s">
        <v>10</v>
      </c>
      <c r="H163" s="5">
        <v>1</v>
      </c>
      <c r="I163" s="5">
        <v>1</v>
      </c>
      <c r="J163" s="11"/>
      <c r="K163" s="11"/>
      <c r="L163" s="11"/>
      <c r="M163" s="10" t="s">
        <v>17</v>
      </c>
      <c r="N163" s="11"/>
      <c r="O163" s="12"/>
      <c r="P163" s="11" t="str">
        <f>IF(C162=C163,"","CREATE TABLE "&amp;C163&amp;" (")&amp;D163&amp;" "&amp;G163&amp;IF(I163&lt;&gt;"","("&amp;I163&amp;") ","")&amp;IF(M163="Y"," NOT NULL","")&amp;IF(L163="Y"," PRIMARY KEY","")&amp;IF(C163=C164,"",")")&amp;IF(C163=C164," , ",";")</f>
        <v xml:space="preserve">isurgency NUMBER(1)  NOT NULL , </v>
      </c>
      <c r="Q163" s="11" t="str">
        <f>"COMMENT ON COLUMN "&amp;C163&amp;"."&amp;D163&amp;" IS '"&amp;F163&amp;"';"</f>
        <v>COMMENT ON COLUMN consultation.isurgency IS '紧急标识';</v>
      </c>
    </row>
    <row r="164" spans="1:17">
      <c r="A164" s="22">
        <v>139</v>
      </c>
      <c r="B164" s="14"/>
      <c r="C164" s="15" t="s">
        <v>218</v>
      </c>
      <c r="D164" s="4" t="s">
        <v>141</v>
      </c>
      <c r="E164" s="4"/>
      <c r="F164" s="4" t="s">
        <v>221</v>
      </c>
      <c r="G164" s="10" t="s">
        <v>10</v>
      </c>
      <c r="H164" s="5">
        <v>1</v>
      </c>
      <c r="I164" s="5">
        <v>1</v>
      </c>
      <c r="J164" s="11"/>
      <c r="K164" s="11"/>
      <c r="L164" s="11"/>
      <c r="M164" s="10" t="s">
        <v>17</v>
      </c>
      <c r="N164" s="11"/>
      <c r="O164" s="12"/>
      <c r="P164" s="11" t="str">
        <f>IF(C163=C164,"","CREATE TABLE "&amp;C164&amp;" (")&amp;D164&amp;" "&amp;G164&amp;IF(I164&lt;&gt;"","("&amp;I164&amp;") ","")&amp;IF(M164="Y"," NOT NULL","")&amp;IF(L164="Y"," PRIMARY KEY","")&amp;IF(C164=C165,"",")")&amp;IF(C164=C165," , ",";")</f>
        <v xml:space="preserve">isafterwards NUMBER(1)  NOT NULL , </v>
      </c>
      <c r="Q164" s="11" t="str">
        <f>"COMMENT ON COLUMN "&amp;C164&amp;"."&amp;D164&amp;" IS '"&amp;F164&amp;"';"</f>
        <v>COMMENT ON COLUMN consultation.isafterwards IS '是否补录';</v>
      </c>
    </row>
    <row r="165" spans="1:17">
      <c r="A165" s="22">
        <v>140</v>
      </c>
      <c r="B165" s="14"/>
      <c r="C165" s="15" t="s">
        <v>218</v>
      </c>
      <c r="D165" s="4" t="s">
        <v>222</v>
      </c>
      <c r="E165" s="4"/>
      <c r="F165" s="4" t="s">
        <v>223</v>
      </c>
      <c r="G165" s="10" t="s">
        <v>10</v>
      </c>
      <c r="H165" s="5">
        <v>2</v>
      </c>
      <c r="I165" s="5">
        <v>2</v>
      </c>
      <c r="J165" s="11"/>
      <c r="K165" s="11"/>
      <c r="L165" s="11"/>
      <c r="M165" s="10" t="s">
        <v>17</v>
      </c>
      <c r="N165" s="11"/>
      <c r="O165" s="12"/>
      <c r="P165" s="11" t="str">
        <f>IF(C164=C165,"","CREATE TABLE "&amp;C165&amp;" (")&amp;D165&amp;" "&amp;G165&amp;IF(I165&lt;&gt;"","("&amp;I165&amp;") ","")&amp;IF(M165="Y"," NOT NULL","")&amp;IF(L165="Y"," PRIMARY KEY","")&amp;IF(C165=C166,"",")")&amp;IF(C165=C166," , ",";")</f>
        <v xml:space="preserve">status NUMBER(2)  NOT NULL , </v>
      </c>
      <c r="Q165" s="11" t="str">
        <f>"COMMENT ON COLUMN "&amp;C165&amp;"."&amp;D165&amp;" IS '"&amp;F165&amp;"';"</f>
        <v>COMMENT ON COLUMN consultation.status IS '会诊状态';</v>
      </c>
    </row>
    <row r="166" spans="1:17">
      <c r="A166" s="22">
        <v>141</v>
      </c>
      <c r="B166" s="14"/>
      <c r="C166" s="15" t="s">
        <v>218</v>
      </c>
      <c r="D166" s="4" t="s">
        <v>336</v>
      </c>
      <c r="E166" s="4"/>
      <c r="F166" s="4" t="s">
        <v>224</v>
      </c>
      <c r="G166" s="10" t="s">
        <v>10</v>
      </c>
      <c r="H166" s="10">
        <v>8</v>
      </c>
      <c r="I166" s="10">
        <v>8</v>
      </c>
      <c r="J166" s="11"/>
      <c r="K166" s="11"/>
      <c r="L166" s="11"/>
      <c r="M166" s="11" t="s">
        <v>17</v>
      </c>
      <c r="N166" s="11"/>
      <c r="O166" s="12"/>
      <c r="P166" s="11" t="str">
        <f>IF(C165=C166,"","CREATE TABLE "&amp;C166&amp;" (")&amp;D166&amp;" "&amp;G166&amp;IF(I166&lt;&gt;"","("&amp;I166&amp;") ","")&amp;IF(M166="Y"," NOT NULL","")&amp;IF(L166="Y"," PRIMARY KEY","")&amp;IF(C166=C167,"",")")&amp;IF(C166=C167," , ",";")</f>
        <v xml:space="preserve">apply_clinic_id NUMBER(8)  NOT NULL , </v>
      </c>
      <c r="Q166" s="11" t="str">
        <f>"COMMENT ON COLUMN "&amp;C166&amp;"."&amp;D166&amp;" IS '"&amp;F166&amp;"';"</f>
        <v>COMMENT ON COLUMN consultation.apply_clinic_id IS '申请科室';</v>
      </c>
    </row>
    <row r="167" spans="1:17">
      <c r="A167" s="22">
        <v>142</v>
      </c>
      <c r="B167" s="14"/>
      <c r="C167" s="15" t="s">
        <v>218</v>
      </c>
      <c r="D167" s="4" t="s">
        <v>142</v>
      </c>
      <c r="E167" s="4"/>
      <c r="F167" s="4" t="s">
        <v>225</v>
      </c>
      <c r="G167" s="10" t="s">
        <v>10</v>
      </c>
      <c r="H167" s="10">
        <v>11</v>
      </c>
      <c r="I167" s="10">
        <v>11</v>
      </c>
      <c r="J167" s="11"/>
      <c r="K167" s="11"/>
      <c r="L167" s="11"/>
      <c r="M167" s="11" t="s">
        <v>17</v>
      </c>
      <c r="N167" s="11"/>
      <c r="O167" s="12"/>
      <c r="P167" s="11" t="str">
        <f>IF(C166=C167,"","CREATE TABLE "&amp;C167&amp;" (")&amp;D167&amp;" "&amp;G167&amp;IF(I167&lt;&gt;"","("&amp;I167&amp;") ","")&amp;IF(M167="Y"," NOT NULL","")&amp;IF(L167="Y"," PRIMARY KEY","")&amp;IF(C167=C168,"",")")&amp;IF(C167=C168," , ",";")</f>
        <v xml:space="preserve">apply_doctor_id NUMBER(11)  NOT NULL , </v>
      </c>
      <c r="Q167" s="11" t="str">
        <f>"COMMENT ON COLUMN "&amp;C167&amp;"."&amp;D167&amp;" IS '"&amp;F167&amp;"';"</f>
        <v>COMMENT ON COLUMN consultation.apply_doctor_id IS '申请医生';</v>
      </c>
    </row>
    <row r="168" spans="1:17">
      <c r="A168" s="22">
        <v>143</v>
      </c>
      <c r="B168" s="11"/>
      <c r="C168" s="15" t="s">
        <v>218</v>
      </c>
      <c r="D168" s="4" t="s">
        <v>143</v>
      </c>
      <c r="E168" s="4"/>
      <c r="F168" s="4" t="s">
        <v>226</v>
      </c>
      <c r="G168" s="4" t="s">
        <v>216</v>
      </c>
      <c r="H168" s="5">
        <v>100</v>
      </c>
      <c r="I168" s="5">
        <v>300</v>
      </c>
      <c r="J168" s="11"/>
      <c r="K168" s="11"/>
      <c r="L168" s="11"/>
      <c r="M168" s="11"/>
      <c r="N168" s="11"/>
      <c r="O168" s="12"/>
      <c r="P168" s="11" t="str">
        <f>IF(C167=C168,"","CREATE TABLE "&amp;C168&amp;" (")&amp;D168&amp;" "&amp;G168&amp;IF(I168&lt;&gt;"","("&amp;I168&amp;") ","")&amp;IF(M168="Y"," NOT NULL","")&amp;IF(L168="Y"," PRIMARY KEY","")&amp;IF(C168=C169,"",")")&amp;IF(C168=C169," , ",";")</f>
        <v xml:space="preserve">apply_reason VARCHAR2(300)  , </v>
      </c>
      <c r="Q168" s="11" t="str">
        <f>"COMMENT ON COLUMN "&amp;C168&amp;"."&amp;D168&amp;" IS '"&amp;F168&amp;"';"</f>
        <v>COMMENT ON COLUMN consultation.apply_reason IS '会诊申请理由';</v>
      </c>
    </row>
    <row r="169" spans="1:17">
      <c r="A169" s="22">
        <v>144</v>
      </c>
      <c r="B169" s="11"/>
      <c r="C169" s="15" t="s">
        <v>218</v>
      </c>
      <c r="D169" s="4" t="s">
        <v>144</v>
      </c>
      <c r="E169" s="4"/>
      <c r="F169" s="4" t="s">
        <v>227</v>
      </c>
      <c r="G169" s="4" t="s">
        <v>216</v>
      </c>
      <c r="H169" s="5">
        <v>100</v>
      </c>
      <c r="I169" s="5">
        <v>300</v>
      </c>
      <c r="J169" s="11"/>
      <c r="K169" s="11"/>
      <c r="L169" s="11"/>
      <c r="M169" s="11"/>
      <c r="N169" s="11"/>
      <c r="O169" s="12"/>
      <c r="P169" s="11" t="str">
        <f>IF(C168=C169,"","CREATE TABLE "&amp;C169&amp;" (")&amp;D169&amp;" "&amp;G169&amp;IF(I169&lt;&gt;"","("&amp;I169&amp;") ","")&amp;IF(M169="Y"," NOT NULL","")&amp;IF(L169="Y"," PRIMARY KEY","")&amp;IF(C169=C170,"",")")&amp;IF(C169=C170," , ",";")</f>
        <v xml:space="preserve">apply_purpose VARCHAR2(300)  , </v>
      </c>
      <c r="Q169" s="11" t="str">
        <f>"COMMENT ON COLUMN "&amp;C169&amp;"."&amp;D169&amp;" IS '"&amp;F169&amp;"';"</f>
        <v>COMMENT ON COLUMN consultation.apply_purpose IS '会诊申请目的';</v>
      </c>
    </row>
    <row r="170" spans="1:17">
      <c r="A170" s="22">
        <v>145</v>
      </c>
      <c r="B170" s="11"/>
      <c r="C170" s="15" t="s">
        <v>218</v>
      </c>
      <c r="D170" s="4" t="s">
        <v>145</v>
      </c>
      <c r="E170" s="4"/>
      <c r="F170" s="4" t="s">
        <v>228</v>
      </c>
      <c r="G170" s="4" t="s">
        <v>216</v>
      </c>
      <c r="H170" s="5">
        <v>100</v>
      </c>
      <c r="I170" s="5">
        <v>300</v>
      </c>
      <c r="J170" s="11"/>
      <c r="K170" s="11"/>
      <c r="L170" s="11"/>
      <c r="M170" s="11"/>
      <c r="N170" s="11"/>
      <c r="O170" s="12"/>
      <c r="P170" s="11" t="str">
        <f>IF(C169=C170,"","CREATE TABLE "&amp;C170&amp;" (")&amp;D170&amp;" "&amp;G170&amp;IF(I170&lt;&gt;"","("&amp;I170&amp;") ","")&amp;IF(M170="Y"," NOT NULL","")&amp;IF(L170="Y"," PRIMARY KEY","")&amp;IF(C170=C171,"",")")&amp;IF(C170=C171," , ",";")</f>
        <v xml:space="preserve">consultation_place VARCHAR2(300)  , </v>
      </c>
      <c r="Q170" s="11" t="str">
        <f>"COMMENT ON COLUMN "&amp;C170&amp;"."&amp;D170&amp;" IS '"&amp;F170&amp;"';"</f>
        <v>COMMENT ON COLUMN consultation.consultation_place IS '会诊地点';</v>
      </c>
    </row>
    <row r="171" spans="1:17">
      <c r="A171" s="22">
        <v>146</v>
      </c>
      <c r="B171" s="11"/>
      <c r="C171" s="15" t="s">
        <v>218</v>
      </c>
      <c r="D171" s="4" t="s">
        <v>429</v>
      </c>
      <c r="E171" s="4"/>
      <c r="F171" s="4" t="s">
        <v>229</v>
      </c>
      <c r="G171" s="4" t="s">
        <v>40</v>
      </c>
      <c r="H171" s="6"/>
      <c r="I171" s="6"/>
      <c r="J171" s="11"/>
      <c r="K171" s="11"/>
      <c r="L171" s="11"/>
      <c r="M171" s="11"/>
      <c r="N171" s="11"/>
      <c r="O171" s="12"/>
      <c r="P171" s="11" t="str">
        <f>IF(C170=C171,"","CREATE TABLE "&amp;C171&amp;" (")&amp;D171&amp;" "&amp;G171&amp;IF(I171&lt;&gt;"","("&amp;I171&amp;") ","")&amp;IF(M171="Y"," NOT NULL","")&amp;IF(L171="Y"," PRIMARY KEY","")&amp;IF(C171=C172,"",")")&amp;IF(C171=C172," , ",";")</f>
        <v xml:space="preserve">book_start_datetime DATE , </v>
      </c>
      <c r="Q171" s="11" t="str">
        <f>"COMMENT ON COLUMN "&amp;C171&amp;"."&amp;D171&amp;" IS '"&amp;F171&amp;"';"</f>
        <v>COMMENT ON COLUMN consultation.book_start_datetime IS '会诊预订开始时间';</v>
      </c>
    </row>
    <row r="172" spans="1:17">
      <c r="A172" s="22">
        <v>147</v>
      </c>
      <c r="B172" s="11"/>
      <c r="C172" s="15" t="s">
        <v>218</v>
      </c>
      <c r="D172" s="4" t="s">
        <v>428</v>
      </c>
      <c r="E172" s="4"/>
      <c r="F172" s="4" t="s">
        <v>230</v>
      </c>
      <c r="G172" s="4" t="s">
        <v>40</v>
      </c>
      <c r="H172" s="6"/>
      <c r="I172" s="6"/>
      <c r="J172" s="11"/>
      <c r="K172" s="11"/>
      <c r="L172" s="11"/>
      <c r="M172" s="11"/>
      <c r="N172" s="11"/>
      <c r="O172" s="12"/>
      <c r="P172" s="11" t="str">
        <f>IF(C171=C172,"","CREATE TABLE "&amp;C172&amp;" (")&amp;D172&amp;" "&amp;G172&amp;IF(I172&lt;&gt;"","("&amp;I172&amp;") ","")&amp;IF(M172="Y"," NOT NULL","")&amp;IF(L172="Y"," PRIMARY KEY","")&amp;IF(C172=C173,"",")")&amp;IF(C172=C173," , ",";")</f>
        <v xml:space="preserve">book_end_datetime DATE , </v>
      </c>
      <c r="Q172" s="11" t="str">
        <f>"COMMENT ON COLUMN "&amp;C172&amp;"."&amp;D172&amp;" IS '"&amp;F172&amp;"';"</f>
        <v>COMMENT ON COLUMN consultation.book_end_datetime IS '会诊预订结束时间';</v>
      </c>
    </row>
    <row r="173" spans="1:17">
      <c r="A173" s="22">
        <v>148</v>
      </c>
      <c r="B173" s="11"/>
      <c r="C173" s="15" t="s">
        <v>218</v>
      </c>
      <c r="D173" s="4" t="s">
        <v>146</v>
      </c>
      <c r="E173" s="4"/>
      <c r="F173" s="4" t="s">
        <v>231</v>
      </c>
      <c r="G173" s="4" t="s">
        <v>40</v>
      </c>
      <c r="H173" s="6"/>
      <c r="I173" s="6"/>
      <c r="J173" s="11"/>
      <c r="K173" s="11"/>
      <c r="L173" s="11"/>
      <c r="M173" s="11"/>
      <c r="N173" s="11"/>
      <c r="O173" s="12"/>
      <c r="P173" s="11" t="str">
        <f>IF(C172=C173,"","CREATE TABLE "&amp;C173&amp;" (")&amp;D173&amp;" "&amp;G173&amp;IF(I173&lt;&gt;"","("&amp;I173&amp;") ","")&amp;IF(M173="Y"," NOT NULL","")&amp;IF(L173="Y"," PRIMARY KEY","")&amp;IF(C173=C174,"",")")&amp;IF(C173=C174," , ",";")</f>
        <v xml:space="preserve">start_datetime DATE , </v>
      </c>
      <c r="Q173" s="11" t="str">
        <f>"COMMENT ON COLUMN "&amp;C173&amp;"."&amp;D173&amp;" IS '"&amp;F173&amp;"';"</f>
        <v>COMMENT ON COLUMN consultation.start_datetime IS '会诊实际开始时间';</v>
      </c>
    </row>
    <row r="174" spans="1:17">
      <c r="A174" s="22">
        <v>149</v>
      </c>
      <c r="B174" s="11"/>
      <c r="C174" s="15" t="s">
        <v>333</v>
      </c>
      <c r="D174" s="4" t="s">
        <v>147</v>
      </c>
      <c r="E174" s="4"/>
      <c r="F174" s="4" t="s">
        <v>232</v>
      </c>
      <c r="G174" s="4" t="s">
        <v>40</v>
      </c>
      <c r="H174" s="6"/>
      <c r="I174" s="6"/>
      <c r="J174" s="11"/>
      <c r="K174" s="11"/>
      <c r="L174" s="11"/>
      <c r="M174" s="11"/>
      <c r="N174" s="11"/>
      <c r="O174" s="12"/>
      <c r="P174" s="11" t="str">
        <f>IF(C173=C174,"","CREATE TABLE "&amp;C174&amp;" (")&amp;D174&amp;" "&amp;G174&amp;IF(I174&lt;&gt;"","("&amp;I174&amp;") ","")&amp;IF(M174="Y"," NOT NULL","")&amp;IF(L174="Y"," PRIMARY KEY","")&amp;IF(C174=C175,"",")")&amp;IF(C174=C175," , ",";")</f>
        <v xml:space="preserve">end_datetime DATE , </v>
      </c>
      <c r="Q174" s="11" t="str">
        <f>"COMMENT ON COLUMN "&amp;C174&amp;"."&amp;D174&amp;" IS '"&amp;F174&amp;"';"</f>
        <v>COMMENT ON COLUMN consultation.end_datetime IS '会诊实际结束时间';</v>
      </c>
    </row>
    <row r="175" spans="1:17">
      <c r="A175" s="22">
        <v>150</v>
      </c>
      <c r="B175" s="11"/>
      <c r="C175" s="15" t="s">
        <v>218</v>
      </c>
      <c r="D175" s="4" t="s">
        <v>415</v>
      </c>
      <c r="E175" s="4"/>
      <c r="F175" s="4" t="s">
        <v>416</v>
      </c>
      <c r="G175" s="10" t="s">
        <v>10</v>
      </c>
      <c r="H175" s="10">
        <v>11</v>
      </c>
      <c r="I175" s="10">
        <v>11</v>
      </c>
      <c r="J175" s="11"/>
      <c r="K175" s="11"/>
      <c r="L175" s="11"/>
      <c r="M175" s="11"/>
      <c r="N175" s="11"/>
      <c r="O175" s="12"/>
      <c r="P175" s="11" t="str">
        <f>IF(C174=C175,"","CREATE TABLE "&amp;C175&amp;" (")&amp;D175&amp;" "&amp;G175&amp;IF(I175&lt;&gt;"","("&amp;I175&amp;") ","")&amp;IF(M175="Y"," NOT NULL","")&amp;IF(L175="Y"," PRIMARY KEY","")&amp;IF(C175=C177,"",")")&amp;IF(C175=C177," , ",";")</f>
        <v xml:space="preserve">patient_id NUMBER(11)  , </v>
      </c>
      <c r="Q175" s="11" t="str">
        <f>"COMMENT ON COLUMN "&amp;C175&amp;"."&amp;D175&amp;" IS '"&amp;F175&amp;"';"</f>
        <v>COMMENT ON COLUMN consultation.patient_id IS '患者标识';</v>
      </c>
    </row>
    <row r="176" spans="1:17">
      <c r="A176" s="22"/>
      <c r="B176" s="11"/>
      <c r="C176" s="15" t="s">
        <v>218</v>
      </c>
      <c r="D176" s="4" t="s">
        <v>547</v>
      </c>
      <c r="E176" s="4"/>
      <c r="F176" s="4" t="s">
        <v>543</v>
      </c>
      <c r="G176" s="10" t="s">
        <v>385</v>
      </c>
      <c r="H176" s="10">
        <v>20</v>
      </c>
      <c r="I176" s="10">
        <v>20</v>
      </c>
      <c r="J176" s="11"/>
      <c r="K176" s="11"/>
      <c r="L176" s="11"/>
      <c r="M176" s="11"/>
      <c r="N176" s="11"/>
      <c r="O176" s="12"/>
      <c r="P176" s="11" t="str">
        <f>IF(C175=C176,"","CREATE TABLE "&amp;C176&amp;" (")&amp;D176&amp;" "&amp;G176&amp;IF(I176&lt;&gt;"","("&amp;I176&amp;") ","")&amp;IF(M176="Y"," NOT NULL","")&amp;IF(L176="Y"," PRIMARY KEY","")&amp;IF(C176=C178,"",")")&amp;IF(C176=C178," , ",";")</f>
        <v xml:space="preserve">outpatient_number VARCHAR2(20)  , </v>
      </c>
      <c r="Q176" s="11" t="str">
        <f>"COMMENT ON COLUMN "&amp;C176&amp;"."&amp;D176&amp;" IS '"&amp;F176&amp;"';"</f>
        <v>COMMENT ON COLUMN consultation.outpatient_number IS '门诊号';</v>
      </c>
    </row>
    <row r="177" spans="1:17">
      <c r="A177" s="22">
        <v>151</v>
      </c>
      <c r="B177" s="11"/>
      <c r="C177" s="15" t="s">
        <v>218</v>
      </c>
      <c r="D177" s="4" t="s">
        <v>542</v>
      </c>
      <c r="E177" s="4"/>
      <c r="F177" s="4" t="s">
        <v>233</v>
      </c>
      <c r="G177" s="10" t="s">
        <v>385</v>
      </c>
      <c r="H177" s="5">
        <v>20</v>
      </c>
      <c r="I177" s="5">
        <v>20</v>
      </c>
      <c r="J177" s="11"/>
      <c r="K177" s="11"/>
      <c r="L177" s="11"/>
      <c r="M177" s="11"/>
      <c r="N177" s="11"/>
      <c r="O177" s="12"/>
      <c r="P177" s="11" t="str">
        <f>IF(C175=C177,"","CREATE TABLE "&amp;C177&amp;" (")&amp;D177&amp;" "&amp;G177&amp;IF(I177&lt;&gt;"","("&amp;I177&amp;") ","")&amp;IF(M177="Y"," NOT NULL","")&amp;IF(L177="Y"," PRIMARY KEY","")&amp;IF(C177=C178,"",")")&amp;IF(C177=C178," , ",";")</f>
        <v xml:space="preserve">inpatient_id VARCHAR2(20)  , </v>
      </c>
      <c r="Q177" s="11" t="str">
        <f>"COMMENT ON COLUMN "&amp;C177&amp;"."&amp;D177&amp;" IS '"&amp;F177&amp;"';"</f>
        <v>COMMENT ON COLUMN consultation.inpatient_id IS '病案号';</v>
      </c>
    </row>
    <row r="178" spans="1:17">
      <c r="A178" s="22">
        <v>152</v>
      </c>
      <c r="B178" s="11"/>
      <c r="C178" s="15" t="s">
        <v>218</v>
      </c>
      <c r="D178" s="4" t="s">
        <v>148</v>
      </c>
      <c r="E178" s="4"/>
      <c r="F178" s="4" t="s">
        <v>234</v>
      </c>
      <c r="G178" s="10" t="s">
        <v>10</v>
      </c>
      <c r="H178" s="10">
        <v>8</v>
      </c>
      <c r="I178" s="10">
        <v>8</v>
      </c>
      <c r="J178" s="11"/>
      <c r="K178" s="11"/>
      <c r="L178" s="11"/>
      <c r="M178" s="11"/>
      <c r="N178" s="11"/>
      <c r="O178" s="12"/>
      <c r="P178" s="11" t="str">
        <f>IF(C177=C178,"","CREATE TABLE "&amp;C178&amp;" (")&amp;D178&amp;" "&amp;G178&amp;IF(I178&lt;&gt;"","("&amp;I178&amp;") ","")&amp;IF(M178="Y"," NOT NULL","")&amp;IF(L178="Y"," PRIMARY KEY","")&amp;IF(C178=C179,"",")")&amp;IF(C178=C179," , ",";")</f>
        <v xml:space="preserve">inpatient_times NUMBER(8)  , </v>
      </c>
      <c r="Q178" s="11" t="str">
        <f>"COMMENT ON COLUMN "&amp;C178&amp;"."&amp;D178&amp;" IS '"&amp;F178&amp;"';"</f>
        <v>COMMENT ON COLUMN consultation.inpatient_times IS '住院次数';</v>
      </c>
    </row>
    <row r="179" spans="1:17">
      <c r="A179" s="22">
        <v>153</v>
      </c>
      <c r="B179" s="11"/>
      <c r="C179" s="15" t="s">
        <v>218</v>
      </c>
      <c r="D179" s="4" t="s">
        <v>469</v>
      </c>
      <c r="E179" s="4"/>
      <c r="F179" s="4" t="s">
        <v>235</v>
      </c>
      <c r="G179" s="4" t="s">
        <v>20</v>
      </c>
      <c r="H179" s="6">
        <v>10</v>
      </c>
      <c r="I179" s="6">
        <v>30</v>
      </c>
      <c r="J179" s="11"/>
      <c r="K179" s="11"/>
      <c r="L179" s="11"/>
      <c r="M179" s="11"/>
      <c r="N179" s="11"/>
      <c r="O179" s="12"/>
      <c r="P179" s="11" t="str">
        <f>IF(C178=C179,"","CREATE TABLE "&amp;C179&amp;" (")&amp;D179&amp;" "&amp;G179&amp;IF(I179&lt;&gt;"","("&amp;I179&amp;") ","")&amp;IF(M179="Y"," NOT NULL","")&amp;IF(L179="Y"," PRIMARY KEY","")&amp;IF(C179=C180,"",")")&amp;IF(C179=C180," , ",";")</f>
        <v xml:space="preserve">bed_no VARCHAR2(30)  , </v>
      </c>
      <c r="Q179" s="11" t="str">
        <f>"COMMENT ON COLUMN "&amp;C179&amp;"."&amp;D179&amp;" IS '"&amp;F179&amp;"';"</f>
        <v>COMMENT ON COLUMN consultation.bed_no IS '床号';</v>
      </c>
    </row>
    <row r="180" spans="1:17">
      <c r="A180" s="22">
        <v>154</v>
      </c>
      <c r="B180" s="11"/>
      <c r="C180" s="15" t="s">
        <v>218</v>
      </c>
      <c r="D180" s="4" t="s">
        <v>483</v>
      </c>
      <c r="E180" s="4"/>
      <c r="F180" s="4" t="s">
        <v>237</v>
      </c>
      <c r="G180" s="4" t="s">
        <v>20</v>
      </c>
      <c r="H180" s="6">
        <v>10</v>
      </c>
      <c r="I180" s="6">
        <v>30</v>
      </c>
      <c r="J180" s="11"/>
      <c r="K180" s="11"/>
      <c r="L180" s="11"/>
      <c r="M180" s="11"/>
      <c r="N180" s="11"/>
      <c r="O180" s="12"/>
      <c r="P180" s="11" t="str">
        <f>IF(C179=C180,"","CREATE TABLE "&amp;C180&amp;" (")&amp;D180&amp;" "&amp;G180&amp;IF(I180&lt;&gt;"","("&amp;I180&amp;") ","")&amp;IF(M180="Y"," NOT NULL","")&amp;IF(L180="Y"," PRIMARY KEY","")&amp;IF(C180=C182,"",")")&amp;IF(C180=C182," , ",";")</f>
        <v xml:space="preserve">room VARCHAR2(30)  , </v>
      </c>
      <c r="Q180" s="11" t="str">
        <f>"COMMENT ON COLUMN "&amp;C180&amp;"."&amp;D180&amp;" IS '"&amp;F180&amp;"';"</f>
        <v>COMMENT ON COLUMN consultation.room IS '病房';</v>
      </c>
    </row>
    <row r="181" spans="1:17">
      <c r="A181" s="22">
        <v>155</v>
      </c>
      <c r="B181" s="11"/>
      <c r="C181" s="15" t="s">
        <v>482</v>
      </c>
      <c r="D181" s="4" t="s">
        <v>236</v>
      </c>
      <c r="E181" s="4"/>
      <c r="F181" s="4" t="s">
        <v>484</v>
      </c>
      <c r="G181" s="4" t="s">
        <v>485</v>
      </c>
      <c r="H181" s="6">
        <v>10</v>
      </c>
      <c r="I181" s="6">
        <v>30</v>
      </c>
      <c r="J181" s="11"/>
      <c r="K181" s="11"/>
      <c r="L181" s="11"/>
      <c r="M181" s="11"/>
      <c r="N181" s="11"/>
      <c r="O181" s="12"/>
      <c r="P181" s="11" t="str">
        <f>IF(C180=C181,"","CREATE TABLE "&amp;C181&amp;" (")&amp;D181&amp;" "&amp;G181&amp;IF(I181&lt;&gt;"","("&amp;I181&amp;") ","")&amp;IF(M181="Y"," NOT NULL","")&amp;IF(L181="Y"," PRIMARY KEY","")&amp;IF(C181=C183,"",")")&amp;IF(C181=C183," , ",";")</f>
        <v xml:space="preserve">ward VARCHAR2(30)  , </v>
      </c>
      <c r="Q181" s="11" t="str">
        <f>"COMMENT ON COLUMN "&amp;C181&amp;"."&amp;D181&amp;" IS '"&amp;F181&amp;"';"</f>
        <v>COMMENT ON COLUMN consultation.ward IS '病区';</v>
      </c>
    </row>
    <row r="182" spans="1:17">
      <c r="A182" s="22">
        <v>156</v>
      </c>
      <c r="B182" s="11"/>
      <c r="C182" s="15" t="s">
        <v>218</v>
      </c>
      <c r="D182" s="4" t="s">
        <v>367</v>
      </c>
      <c r="E182" s="4"/>
      <c r="F182" s="4" t="s">
        <v>238</v>
      </c>
      <c r="G182" s="10" t="s">
        <v>385</v>
      </c>
      <c r="H182" s="5">
        <v>20</v>
      </c>
      <c r="I182" s="5">
        <v>20</v>
      </c>
      <c r="J182" s="11"/>
      <c r="K182" s="11"/>
      <c r="L182" s="11"/>
      <c r="M182" s="11"/>
      <c r="N182" s="11"/>
      <c r="O182" s="12"/>
      <c r="P182" s="11" t="str">
        <f>IF(C180=C182,"","CREATE TABLE "&amp;C182&amp;" (")&amp;D182&amp;" "&amp;G182&amp;IF(I182&lt;&gt;"","("&amp;I182&amp;") ","")&amp;IF(M182="Y"," NOT NULL","")&amp;IF(L182="Y"," PRIMARY KEY","")&amp;IF(C182=C183,"",")")&amp;IF(C182=C183," , ",";")</f>
        <v xml:space="preserve">medical_advice_id VARCHAR2(20)  , </v>
      </c>
      <c r="Q182" s="11" t="str">
        <f>"COMMENT ON COLUMN "&amp;C182&amp;"."&amp;D182&amp;" IS '"&amp;F182&amp;"';"</f>
        <v>COMMENT ON COLUMN consultation.medical_advice_id IS '医嘱号';</v>
      </c>
    </row>
    <row r="183" spans="1:17">
      <c r="A183" s="22">
        <v>157</v>
      </c>
      <c r="B183" s="11"/>
      <c r="C183" s="15" t="s">
        <v>218</v>
      </c>
      <c r="D183" s="4" t="s">
        <v>149</v>
      </c>
      <c r="E183" s="4"/>
      <c r="F183" s="4" t="s">
        <v>239</v>
      </c>
      <c r="G183" s="4" t="s">
        <v>216</v>
      </c>
      <c r="H183" s="5">
        <v>100</v>
      </c>
      <c r="I183" s="5">
        <v>100</v>
      </c>
      <c r="J183" s="11"/>
      <c r="K183" s="11"/>
      <c r="L183" s="11"/>
      <c r="M183" s="11"/>
      <c r="N183" s="11"/>
      <c r="O183" s="12"/>
      <c r="P183" s="11" t="str">
        <f>IF(C182=C183,"","CREATE TABLE "&amp;C183&amp;" (")&amp;D183&amp;" "&amp;G183&amp;IF(I183&lt;&gt;"","("&amp;I183&amp;") ","")&amp;IF(M183="Y"," NOT NULL","")&amp;IF(L183="Y"," PRIMARY KEY","")&amp;IF(C183=C184,"",")")&amp;IF(C183=C184," , ",";")</f>
        <v xml:space="preserve">medical_advice_status VARCHAR2(100)  , </v>
      </c>
      <c r="Q183" s="11" t="str">
        <f>"COMMENT ON COLUMN "&amp;C183&amp;"."&amp;D183&amp;" IS '"&amp;F183&amp;"';"</f>
        <v>COMMENT ON COLUMN consultation.medical_advice_status IS '医嘱状态';</v>
      </c>
    </row>
    <row r="184" spans="1:17">
      <c r="A184" s="22">
        <v>158</v>
      </c>
      <c r="B184" s="11"/>
      <c r="C184" s="15" t="s">
        <v>218</v>
      </c>
      <c r="D184" s="4" t="s">
        <v>150</v>
      </c>
      <c r="E184" s="4"/>
      <c r="F184" s="4" t="s">
        <v>240</v>
      </c>
      <c r="G184" s="10" t="s">
        <v>10</v>
      </c>
      <c r="H184" s="6">
        <v>12</v>
      </c>
      <c r="I184" s="6">
        <v>9</v>
      </c>
      <c r="J184" s="11">
        <v>2</v>
      </c>
      <c r="K184" s="11"/>
      <c r="L184" s="11"/>
      <c r="M184" s="11" t="s">
        <v>17</v>
      </c>
      <c r="N184" s="11"/>
      <c r="O184" s="12">
        <v>0</v>
      </c>
      <c r="P184" s="11" t="str">
        <f>IF(C183=C184,"","CREATE TABLE "&amp;C184&amp;" (")&amp;D184&amp;" "&amp;G184&amp;IF(I184&lt;&gt;"","("&amp;I184&amp;") ","")&amp;IF(M184="Y"," NOT NULL","")&amp;IF(L184="Y"," PRIMARY KEY","")&amp;IF(C184=C185,"",")")&amp;IF(C184=C185," , ",";")</f>
        <v xml:space="preserve">consultation_fees NUMBER(9)  NOT NULL , </v>
      </c>
      <c r="Q184" s="11" t="str">
        <f>"COMMENT ON COLUMN "&amp;C184&amp;"."&amp;D184&amp;" IS '"&amp;F184&amp;"';"</f>
        <v>COMMENT ON COLUMN consultation.consultation_fees IS '会诊费额';</v>
      </c>
    </row>
    <row r="185" spans="1:17">
      <c r="A185" s="22">
        <v>159</v>
      </c>
      <c r="B185" s="11"/>
      <c r="C185" s="15" t="s">
        <v>218</v>
      </c>
      <c r="D185" s="4" t="s">
        <v>151</v>
      </c>
      <c r="E185" s="4"/>
      <c r="F185" s="4" t="s">
        <v>427</v>
      </c>
      <c r="G185" s="10" t="s">
        <v>10</v>
      </c>
      <c r="H185" s="5">
        <v>1</v>
      </c>
      <c r="I185" s="5">
        <v>1</v>
      </c>
      <c r="J185" s="11"/>
      <c r="K185" s="11"/>
      <c r="L185" s="11"/>
      <c r="M185" s="10" t="s">
        <v>17</v>
      </c>
      <c r="N185" s="11"/>
      <c r="O185" s="12"/>
      <c r="P185" s="11" t="str">
        <f>IF(C184=C185,"","CREATE TABLE "&amp;C185&amp;" (")&amp;D185&amp;" "&amp;G185&amp;IF(I185&lt;&gt;"","("&amp;I185&amp;") ","")&amp;IF(M185="Y"," NOT NULL","")&amp;IF(L185="Y"," PRIMARY KEY","")&amp;IF(C185=C186,"",")")&amp;IF(C185=C186," , ",";")</f>
        <v xml:space="preserve">payment_print_flag NUMBER(1)  NOT NULL , </v>
      </c>
      <c r="Q185" s="11" t="str">
        <f>"COMMENT ON COLUMN "&amp;C185&amp;"."&amp;D185&amp;" IS '"&amp;F185&amp;"';"</f>
        <v>COMMENT ON COLUMN consultation.payment_print_flag IS '是否打印缴费单';</v>
      </c>
    </row>
    <row r="186" spans="1:17">
      <c r="A186" s="22">
        <v>160</v>
      </c>
      <c r="B186" s="11"/>
      <c r="C186" s="15" t="s">
        <v>218</v>
      </c>
      <c r="D186" s="4" t="s">
        <v>152</v>
      </c>
      <c r="E186" s="4"/>
      <c r="F186" s="4" t="s">
        <v>241</v>
      </c>
      <c r="G186" s="10" t="s">
        <v>10</v>
      </c>
      <c r="H186" s="5">
        <v>1</v>
      </c>
      <c r="I186" s="5">
        <v>1</v>
      </c>
      <c r="J186" s="11"/>
      <c r="K186" s="11"/>
      <c r="L186" s="11"/>
      <c r="M186" s="10" t="s">
        <v>17</v>
      </c>
      <c r="N186" s="11"/>
      <c r="O186" s="12"/>
      <c r="P186" s="11" t="str">
        <f>IF(C185=C186,"","CREATE TABLE "&amp;C186&amp;" (")&amp;D186&amp;" "&amp;G186&amp;IF(I186&lt;&gt;"","("&amp;I186&amp;") ","")&amp;IF(M186="Y"," NOT NULL","")&amp;IF(L186="Y"," PRIMARY KEY","")&amp;IF(C186=C187,"",")")&amp;IF(C186=C187," , ",";")</f>
        <v xml:space="preserve">payment_status NUMBER(1)  NOT NULL , </v>
      </c>
      <c r="Q186" s="11" t="str">
        <f>"COMMENT ON COLUMN "&amp;C186&amp;"."&amp;D186&amp;" IS '"&amp;F186&amp;"';"</f>
        <v>COMMENT ON COLUMN consultation.payment_status IS '缴费状态';</v>
      </c>
    </row>
    <row r="187" spans="1:17">
      <c r="A187" s="22">
        <v>161</v>
      </c>
      <c r="B187" s="11"/>
      <c r="C187" s="15" t="s">
        <v>218</v>
      </c>
      <c r="D187" s="4" t="s">
        <v>443</v>
      </c>
      <c r="E187" s="4"/>
      <c r="F187" s="4" t="s">
        <v>242</v>
      </c>
      <c r="G187" s="4" t="s">
        <v>216</v>
      </c>
      <c r="H187" s="5">
        <v>200</v>
      </c>
      <c r="I187" s="5">
        <v>600</v>
      </c>
      <c r="J187" s="11"/>
      <c r="K187" s="11"/>
      <c r="L187" s="11"/>
      <c r="M187" s="11"/>
      <c r="N187" s="11"/>
      <c r="O187" s="12"/>
      <c r="P187" s="11" t="str">
        <f>IF(C186=C187,"","CREATE TABLE "&amp;C187&amp;" (")&amp;D187&amp;" "&amp;G187&amp;IF(I187&lt;&gt;"","("&amp;I187&amp;") ","")&amp;IF(M187="Y"," NOT NULL","")&amp;IF(L187="Y"," PRIMARY KEY","")&amp;IF(C187=C188,"",")")&amp;IF(C187=C188," , ",";")</f>
        <v xml:space="preserve">remarks VARCHAR2(600)  , </v>
      </c>
      <c r="Q187" s="11" t="str">
        <f>"COMMENT ON COLUMN "&amp;C187&amp;"."&amp;D187&amp;" IS '"&amp;F187&amp;"';"</f>
        <v>COMMENT ON COLUMN consultation.remarks IS '备注';</v>
      </c>
    </row>
    <row r="188" spans="1:17">
      <c r="A188" s="22">
        <v>162</v>
      </c>
      <c r="B188" s="11"/>
      <c r="C188" s="15" t="s">
        <v>218</v>
      </c>
      <c r="D188" s="4" t="s">
        <v>153</v>
      </c>
      <c r="E188" s="4"/>
      <c r="F188" s="4" t="s">
        <v>243</v>
      </c>
      <c r="G188" s="10" t="s">
        <v>10</v>
      </c>
      <c r="H188" s="5">
        <v>1</v>
      </c>
      <c r="I188" s="5">
        <v>1</v>
      </c>
      <c r="J188" s="11"/>
      <c r="K188" s="11"/>
      <c r="L188" s="11"/>
      <c r="M188" s="10" t="s">
        <v>17</v>
      </c>
      <c r="N188" s="11"/>
      <c r="O188" s="12"/>
      <c r="P188" s="11" t="str">
        <f>IF(C187=C188,"","CREATE TABLE "&amp;C188&amp;" (")&amp;D188&amp;" "&amp;G188&amp;IF(I188&lt;&gt;"","("&amp;I188&amp;") ","")&amp;IF(M188="Y"," NOT NULL","")&amp;IF(L188="Y"," PRIMARY KEY","")&amp;IF(C188=C189,"",")")&amp;IF(C188=C189," , ",";")</f>
        <v xml:space="preserve">delete_flag NUMBER(1)  NOT NULL , </v>
      </c>
      <c r="Q188" s="11" t="str">
        <f>"COMMENT ON COLUMN "&amp;C188&amp;"."&amp;D188&amp;" IS '"&amp;F188&amp;"';"</f>
        <v>COMMENT ON COLUMN consultation.delete_flag IS '删除标记';</v>
      </c>
    </row>
    <row r="189" spans="1:17">
      <c r="A189" s="22">
        <v>163</v>
      </c>
      <c r="B189" s="11"/>
      <c r="C189" s="15" t="s">
        <v>218</v>
      </c>
      <c r="D189" s="4" t="s">
        <v>154</v>
      </c>
      <c r="E189" s="4"/>
      <c r="F189" s="4" t="s">
        <v>244</v>
      </c>
      <c r="G189" s="4" t="s">
        <v>216</v>
      </c>
      <c r="H189" s="5">
        <v>100</v>
      </c>
      <c r="I189" s="5">
        <v>300</v>
      </c>
      <c r="J189" s="11"/>
      <c r="K189" s="11"/>
      <c r="L189" s="11"/>
      <c r="M189" s="11"/>
      <c r="N189" s="11"/>
      <c r="O189" s="12"/>
      <c r="P189" s="11" t="str">
        <f>IF(C188=C189,"","CREATE TABLE "&amp;C189&amp;" (")&amp;D189&amp;" "&amp;G189&amp;IF(I189&lt;&gt;"","("&amp;I189&amp;") ","")&amp;IF(M189="Y"," NOT NULL","")&amp;IF(L189="Y"," PRIMARY KEY","")&amp;IF(C189=C190,"",")")&amp;IF(C189=C190," , ",";")</f>
        <v xml:space="preserve">delete_reason VARCHAR2(300)  , </v>
      </c>
      <c r="Q189" s="11" t="str">
        <f>"COMMENT ON COLUMN "&amp;C189&amp;"."&amp;D189&amp;" IS '"&amp;F189&amp;"';"</f>
        <v>COMMENT ON COLUMN consultation.delete_reason IS '删除原因';</v>
      </c>
    </row>
    <row r="190" spans="1:17">
      <c r="A190" s="22">
        <v>164</v>
      </c>
      <c r="B190" s="11"/>
      <c r="C190" s="15" t="s">
        <v>218</v>
      </c>
      <c r="D190" s="4" t="s">
        <v>212</v>
      </c>
      <c r="E190" s="4"/>
      <c r="F190" s="4" t="s">
        <v>345</v>
      </c>
      <c r="G190" s="4" t="s">
        <v>10</v>
      </c>
      <c r="H190" s="5">
        <v>11</v>
      </c>
      <c r="I190" s="5">
        <v>11</v>
      </c>
      <c r="J190" s="11"/>
      <c r="K190" s="11"/>
      <c r="L190" s="11"/>
      <c r="M190" s="11"/>
      <c r="N190" s="11"/>
      <c r="O190" s="12"/>
      <c r="P190" s="11" t="str">
        <f>IF(C189=C190,"","CREATE TABLE "&amp;C190&amp;" (")&amp;D190&amp;" "&amp;G190&amp;IF(I190&lt;&gt;"","("&amp;I190&amp;") ","")&amp;IF(M190="Y"," NOT NULL","")&amp;IF(L190="Y"," PRIMARY KEY","")&amp;IF(C190=C191,"",")")&amp;IF(C190=C191," , ",";")</f>
        <v xml:space="preserve">creator NUMBER(11)  , </v>
      </c>
      <c r="Q190" s="11" t="str">
        <f>"COMMENT ON COLUMN "&amp;C190&amp;"."&amp;D190&amp;" IS '"&amp;F190&amp;"';"</f>
        <v>COMMENT ON COLUMN consultation.creator IS '创建者标识';</v>
      </c>
    </row>
    <row r="191" spans="1:17">
      <c r="A191" s="22">
        <v>165</v>
      </c>
      <c r="B191" s="11"/>
      <c r="C191" s="15" t="s">
        <v>218</v>
      </c>
      <c r="D191" s="4" t="s">
        <v>213</v>
      </c>
      <c r="E191" s="4"/>
      <c r="F191" s="4" t="s">
        <v>214</v>
      </c>
      <c r="G191" s="4" t="s">
        <v>215</v>
      </c>
      <c r="H191" s="6"/>
      <c r="I191" s="6"/>
      <c r="J191" s="11"/>
      <c r="K191" s="11"/>
      <c r="L191" s="11"/>
      <c r="M191" s="11"/>
      <c r="N191" s="11"/>
      <c r="O191" s="12"/>
      <c r="P191" s="11" t="str">
        <f>IF(C190=C191,"","CREATE TABLE "&amp;C191&amp;" (")&amp;D191&amp;" "&amp;G191&amp;IF(I191&lt;&gt;"","("&amp;I191&amp;") ","")&amp;IF(M191="Y"," NOT NULL","")&amp;IF(L191="Y"," PRIMARY KEY","")&amp;IF(C191=C192,"",")")&amp;IF(C191=C192," , ",";")</f>
        <v xml:space="preserve">create_time DATE , </v>
      </c>
      <c r="Q191" s="11" t="str">
        <f>"COMMENT ON COLUMN "&amp;C191&amp;"."&amp;D191&amp;" IS '"&amp;F191&amp;"';"</f>
        <v>COMMENT ON COLUMN consultation.create_time IS '创建时间';</v>
      </c>
    </row>
    <row r="192" spans="1:17">
      <c r="A192" s="22">
        <v>166</v>
      </c>
      <c r="B192" s="11"/>
      <c r="C192" s="15" t="s">
        <v>218</v>
      </c>
      <c r="D192" s="4" t="s">
        <v>245</v>
      </c>
      <c r="E192" s="4"/>
      <c r="F192" s="4" t="s">
        <v>417</v>
      </c>
      <c r="G192" s="4" t="s">
        <v>40</v>
      </c>
      <c r="H192" s="6"/>
      <c r="I192" s="6"/>
      <c r="J192" s="11"/>
      <c r="K192" s="11"/>
      <c r="L192" s="11"/>
      <c r="M192" s="11"/>
      <c r="N192" s="11"/>
      <c r="O192" s="12"/>
      <c r="P192" s="11" t="str">
        <f>IF(C191=C192,"","CREATE TABLE "&amp;C192&amp;" (")&amp;D192&amp;" "&amp;G192&amp;IF(I192&lt;&gt;"","("&amp;I192&amp;") ","")&amp;IF(M192="Y"," NOT NULL","")&amp;IF(L192="Y"," PRIMARY KEY","")&amp;IF(C192=C193,"",")")&amp;IF(C192=C193," , ",";")</f>
        <v xml:space="preserve">update_time DATE , </v>
      </c>
      <c r="Q192" s="11" t="str">
        <f>"COMMENT ON COLUMN "&amp;C192&amp;"."&amp;D192&amp;" IS '"&amp;F192&amp;"';"</f>
        <v>COMMENT ON COLUMN consultation.update_time IS '更新时间';</v>
      </c>
    </row>
    <row r="193" spans="1:18">
      <c r="A193" s="22">
        <v>167</v>
      </c>
      <c r="B193" s="11"/>
      <c r="C193" s="15" t="s">
        <v>218</v>
      </c>
      <c r="D193" s="4" t="s">
        <v>246</v>
      </c>
      <c r="E193" s="4"/>
      <c r="F193" s="4" t="s">
        <v>418</v>
      </c>
      <c r="G193" s="10" t="s">
        <v>197</v>
      </c>
      <c r="H193" s="10">
        <v>11</v>
      </c>
      <c r="I193" s="10">
        <v>11</v>
      </c>
      <c r="J193" s="11"/>
      <c r="K193" s="11"/>
      <c r="L193" s="11"/>
      <c r="M193" s="11"/>
      <c r="N193" s="11"/>
      <c r="O193" s="12"/>
      <c r="P193" s="11" t="str">
        <f>IF(C192=C193,"","CREATE TABLE "&amp;C193&amp;" (")&amp;D193&amp;" "&amp;G193&amp;IF(I193&lt;&gt;"","("&amp;I193&amp;") ","")&amp;IF(M193="Y"," NOT NULL","")&amp;IF(L193="Y"," PRIMARY KEY","")&amp;IF(C193=C194,"",")")&amp;IF(C193=C194," , ",";")</f>
        <v xml:space="preserve">updater NUMBER(11)  , </v>
      </c>
      <c r="Q193" s="11" t="str">
        <f>"COMMENT ON COLUMN "&amp;C193&amp;"."&amp;D193&amp;" IS '"&amp;F193&amp;"';"</f>
        <v>COMMENT ON COLUMN consultation.updater IS '更新者标识';</v>
      </c>
    </row>
    <row r="194" spans="1:18">
      <c r="A194" s="22">
        <v>168</v>
      </c>
      <c r="B194" s="11"/>
      <c r="C194" s="15" t="s">
        <v>218</v>
      </c>
      <c r="D194" s="4" t="s">
        <v>155</v>
      </c>
      <c r="E194" s="4"/>
      <c r="F194" s="4" t="s">
        <v>247</v>
      </c>
      <c r="G194" s="10" t="s">
        <v>10</v>
      </c>
      <c r="H194" s="10">
        <v>8</v>
      </c>
      <c r="I194" s="10">
        <v>8</v>
      </c>
      <c r="J194" s="11"/>
      <c r="K194" s="11"/>
      <c r="L194" s="11"/>
      <c r="M194" s="11"/>
      <c r="N194" s="11"/>
      <c r="O194" s="12"/>
      <c r="P194" s="11" t="str">
        <f>IF(C193=C194,"","CREATE TABLE "&amp;C194&amp;" (")&amp;D194&amp;" "&amp;G194&amp;IF(I194&lt;&gt;"","("&amp;I194&amp;") ","")&amp;IF(M194="Y"," NOT NULL","")&amp;IF(L194="Y"," PRIMARY KEY","")&amp;IF(C194=C195,"",")")&amp;IF(C194=C195," , ",";")</f>
        <v xml:space="preserve">update_count NUMBER(8)  , </v>
      </c>
      <c r="Q194" s="11" t="str">
        <f>"COMMENT ON COLUMN "&amp;C194&amp;"."&amp;D194&amp;" IS '"&amp;F194&amp;"';"</f>
        <v>COMMENT ON COLUMN consultation.update_count IS '更新次数';</v>
      </c>
    </row>
    <row r="195" spans="1:18">
      <c r="A195" s="22">
        <v>169</v>
      </c>
      <c r="B195" s="11"/>
      <c r="C195" s="15" t="s">
        <v>218</v>
      </c>
      <c r="D195" s="4" t="s">
        <v>487</v>
      </c>
      <c r="E195" s="4"/>
      <c r="F195" s="4" t="s">
        <v>434</v>
      </c>
      <c r="G195" s="10" t="s">
        <v>10</v>
      </c>
      <c r="H195" s="10">
        <v>11</v>
      </c>
      <c r="I195" s="10">
        <v>11</v>
      </c>
      <c r="J195" s="11"/>
      <c r="K195" s="11"/>
      <c r="L195" s="11"/>
      <c r="M195" s="11"/>
      <c r="N195" s="11"/>
      <c r="O195" s="12"/>
      <c r="P195" s="11" t="str">
        <f>IF(C194=C195,"","CREATE TABLE "&amp;C195&amp;" (")&amp;D195&amp;" "&amp;G195&amp;IF(I195&lt;&gt;"","("&amp;I195&amp;") ","")&amp;IF(M195="Y"," NOT NULL","")&amp;IF(L195="Y"," PRIMARY KEY","")&amp;IF(C195=C197,"",")")&amp;IF(C195=C197," , ",";")</f>
        <v>approval_doctor_id NUMBER(11) );</v>
      </c>
      <c r="Q195" s="11" t="str">
        <f>"COMMENT ON COLUMN "&amp;C195&amp;"."&amp;D195&amp;" IS '"&amp;F195&amp;"';"</f>
        <v>COMMENT ON COLUMN consultation.approval_doctor_id IS '当前待审批者';</v>
      </c>
    </row>
    <row r="196" spans="1:18">
      <c r="A196" s="22">
        <v>170</v>
      </c>
      <c r="B196" s="11"/>
      <c r="C196" s="15" t="s">
        <v>218</v>
      </c>
      <c r="D196" s="4" t="s">
        <v>538</v>
      </c>
      <c r="E196" s="4"/>
      <c r="F196" s="4" t="s">
        <v>486</v>
      </c>
      <c r="G196" s="10" t="s">
        <v>10</v>
      </c>
      <c r="H196" s="10">
        <v>1</v>
      </c>
      <c r="I196" s="10">
        <v>1</v>
      </c>
      <c r="J196" s="11"/>
      <c r="K196" s="11"/>
      <c r="L196" s="11"/>
      <c r="M196" s="11"/>
      <c r="N196" s="11"/>
      <c r="O196" s="12"/>
      <c r="P196" s="11" t="str">
        <f>IF(C195=C196,"","CREATE TABLE "&amp;C196&amp;" (")&amp;D196&amp;" "&amp;G196&amp;IF(I196&lt;&gt;"","("&amp;I196&amp;") ","")&amp;IF(M196="Y"," NOT NULL","")&amp;IF(L196="Y"," PRIMARY KEY","")&amp;IF(C196=C198,"",")")&amp;IF(C196=C198," , ",";")</f>
        <v>patient_source NUMBER(1) );</v>
      </c>
      <c r="Q196" s="11" t="str">
        <f>"COMMENT ON COLUMN "&amp;C196&amp;"."&amp;D196&amp;" IS '"&amp;F196&amp;"';"</f>
        <v>COMMENT ON COLUMN consultation.patient_source IS '患者来源';</v>
      </c>
    </row>
    <row r="197" spans="1:18">
      <c r="A197" s="22">
        <v>171</v>
      </c>
      <c r="B197" s="23" t="s">
        <v>14</v>
      </c>
      <c r="C197" s="23" t="s">
        <v>403</v>
      </c>
      <c r="D197" s="28" t="s">
        <v>439</v>
      </c>
      <c r="E197" s="28"/>
      <c r="F197" s="28" t="s">
        <v>248</v>
      </c>
      <c r="G197" s="22" t="s">
        <v>10</v>
      </c>
      <c r="H197" s="22">
        <v>11</v>
      </c>
      <c r="I197" s="22">
        <v>11</v>
      </c>
      <c r="J197" s="23"/>
      <c r="K197" s="23"/>
      <c r="L197" s="22" t="s">
        <v>17</v>
      </c>
      <c r="M197" s="22" t="s">
        <v>17</v>
      </c>
      <c r="N197" s="23"/>
      <c r="O197" s="25"/>
      <c r="P197" s="23" t="str">
        <f>IF(C195=C197,"","CREATE TABLE "&amp;C197&amp;" (")&amp;D197&amp;" "&amp;G197&amp;IF(I197&lt;&gt;"","("&amp;I197&amp;") ","")&amp;IF(M197="Y"," NOT NULL","")&amp;IF(L197="Y"," PRIMARY KEY","")&amp;IF(C197=C198,"",")")&amp;IF(C197=C198," , ",";")</f>
        <v xml:space="preserve">CREATE TABLE suggestion (suggestion_id NUMBER(11)  NOT NULL PRIMARY KEY , </v>
      </c>
      <c r="Q197" s="23" t="str">
        <f>"COMMENT ON COLUMN "&amp;C197&amp;"."&amp;D197&amp;" IS '"&amp;F197&amp;"';"</f>
        <v>COMMENT ON COLUMN suggestion.suggestion_id IS '会诊意见编号';</v>
      </c>
      <c r="R197" s="24"/>
    </row>
    <row r="198" spans="1:18">
      <c r="A198" s="22">
        <v>172</v>
      </c>
      <c r="B198" s="11"/>
      <c r="C198" s="11" t="s">
        <v>403</v>
      </c>
      <c r="D198" s="4" t="s">
        <v>366</v>
      </c>
      <c r="E198" s="4"/>
      <c r="F198" s="4" t="s">
        <v>466</v>
      </c>
      <c r="G198" s="10" t="s">
        <v>10</v>
      </c>
      <c r="H198" s="10">
        <v>11</v>
      </c>
      <c r="I198" s="10">
        <v>11</v>
      </c>
      <c r="J198" s="11"/>
      <c r="K198" s="11"/>
      <c r="L198" s="11"/>
      <c r="M198" s="11" t="s">
        <v>17</v>
      </c>
      <c r="N198" s="11"/>
      <c r="O198" s="12"/>
      <c r="P198" s="11" t="str">
        <f>IF(C197=C198,"","CREATE TABLE "&amp;C198&amp;" (")&amp;D198&amp;" "&amp;G198&amp;IF(I198&lt;&gt;"","("&amp;I198&amp;") ","")&amp;IF(M198="Y"," NOT NULL","")&amp;IF(L198="Y"," PRIMARY KEY","")&amp;IF(C198=C199,"",")")&amp;IF(C198=C199," , ",";")</f>
        <v xml:space="preserve">consultation_id NUMBER(11)  NOT NULL , </v>
      </c>
      <c r="Q198" s="11" t="str">
        <f>"COMMENT ON COLUMN "&amp;C198&amp;"."&amp;D198&amp;" IS '"&amp;F198&amp;"';"</f>
        <v>COMMENT ON COLUMN suggestion.consultation_id IS '会诊单标识';</v>
      </c>
    </row>
    <row r="199" spans="1:18">
      <c r="A199" s="22">
        <v>173</v>
      </c>
      <c r="B199" s="11"/>
      <c r="C199" s="11" t="s">
        <v>403</v>
      </c>
      <c r="D199" s="4" t="s">
        <v>405</v>
      </c>
      <c r="E199" s="4"/>
      <c r="F199" s="4" t="s">
        <v>249</v>
      </c>
      <c r="G199" s="4" t="s">
        <v>20</v>
      </c>
      <c r="H199" s="5">
        <v>300</v>
      </c>
      <c r="I199" s="5">
        <v>900</v>
      </c>
      <c r="J199" s="11"/>
      <c r="K199" s="11"/>
      <c r="L199" s="11"/>
      <c r="M199" s="11"/>
      <c r="N199" s="11"/>
      <c r="O199" s="12"/>
      <c r="P199" s="11" t="str">
        <f>IF(C198=C199,"","CREATE TABLE "&amp;C199&amp;" (")&amp;D199&amp;" "&amp;G199&amp;IF(I199&lt;&gt;"","("&amp;I199&amp;") ","")&amp;IF(M199="Y"," NOT NULL","")&amp;IF(L199="Y"," PRIMARY KEY","")&amp;IF(C199=C200,"",")")&amp;IF(C199=C200," , ",";")</f>
        <v xml:space="preserve">content VARCHAR2(900)  , </v>
      </c>
      <c r="Q199" s="11" t="str">
        <f>"COMMENT ON COLUMN "&amp;C199&amp;"."&amp;D199&amp;" IS '"&amp;F199&amp;"';"</f>
        <v>COMMENT ON COLUMN suggestion.content IS '会诊意见';</v>
      </c>
    </row>
    <row r="200" spans="1:18">
      <c r="A200" s="22">
        <v>174</v>
      </c>
      <c r="B200" s="11"/>
      <c r="C200" s="11" t="s">
        <v>403</v>
      </c>
      <c r="D200" s="4" t="s">
        <v>213</v>
      </c>
      <c r="E200" s="4"/>
      <c r="F200" s="4" t="s">
        <v>214</v>
      </c>
      <c r="G200" s="4" t="s">
        <v>215</v>
      </c>
      <c r="H200" s="6"/>
      <c r="I200" s="6"/>
      <c r="J200" s="11"/>
      <c r="K200" s="11"/>
      <c r="L200" s="11"/>
      <c r="M200" s="11"/>
      <c r="N200" s="11"/>
      <c r="O200" s="12"/>
      <c r="P200" s="11" t="str">
        <f>IF(C199=C200,"","CREATE TABLE "&amp;C200&amp;" (")&amp;D200&amp;" "&amp;G200&amp;IF(I200&lt;&gt;"","("&amp;I200&amp;") ","")&amp;IF(M200="Y"," NOT NULL","")&amp;IF(L200="Y"," PRIMARY KEY","")&amp;IF(C200=C201,"",")")&amp;IF(C200=C201," , ",";")</f>
        <v xml:space="preserve">create_time DATE , </v>
      </c>
      <c r="Q200" s="11" t="str">
        <f>"COMMENT ON COLUMN "&amp;C200&amp;"."&amp;D200&amp;" IS '"&amp;F200&amp;"';"</f>
        <v>COMMENT ON COLUMN suggestion.create_time IS '创建时间';</v>
      </c>
    </row>
    <row r="201" spans="1:18">
      <c r="A201" s="22">
        <v>175</v>
      </c>
      <c r="B201" s="11"/>
      <c r="C201" s="11" t="s">
        <v>403</v>
      </c>
      <c r="D201" s="4" t="s">
        <v>212</v>
      </c>
      <c r="E201" s="4"/>
      <c r="F201" s="4" t="s">
        <v>345</v>
      </c>
      <c r="G201" s="4" t="s">
        <v>10</v>
      </c>
      <c r="H201" s="5">
        <v>11</v>
      </c>
      <c r="I201" s="5">
        <v>11</v>
      </c>
      <c r="J201" s="11"/>
      <c r="K201" s="11"/>
      <c r="L201" s="11"/>
      <c r="M201" s="11"/>
      <c r="N201" s="11"/>
      <c r="O201" s="12"/>
      <c r="P201" s="11" t="str">
        <f>IF(C200=C201,"","CREATE TABLE "&amp;C201&amp;" (")&amp;D201&amp;" "&amp;G201&amp;IF(I201&lt;&gt;"","("&amp;I201&amp;") ","")&amp;IF(M201="Y"," NOT NULL","")&amp;IF(L201="Y"," PRIMARY KEY","")&amp;IF(C201=C202,"",")")&amp;IF(C201=C202," , ",";")</f>
        <v>creator NUMBER(11) );</v>
      </c>
      <c r="Q201" s="11" t="str">
        <f>"COMMENT ON COLUMN "&amp;C201&amp;"."&amp;D201&amp;" IS '"&amp;F201&amp;"';"</f>
        <v>COMMENT ON COLUMN suggestion.creator IS '创建者标识';</v>
      </c>
    </row>
    <row r="202" spans="1:18">
      <c r="A202" s="22">
        <v>176</v>
      </c>
      <c r="B202" s="23" t="s">
        <v>172</v>
      </c>
      <c r="C202" s="29" t="s">
        <v>404</v>
      </c>
      <c r="D202" s="28" t="s">
        <v>156</v>
      </c>
      <c r="E202" s="28"/>
      <c r="F202" s="28" t="s">
        <v>248</v>
      </c>
      <c r="G202" s="22" t="s">
        <v>10</v>
      </c>
      <c r="H202" s="22">
        <v>11</v>
      </c>
      <c r="I202" s="22">
        <v>11</v>
      </c>
      <c r="J202" s="23"/>
      <c r="K202" s="23"/>
      <c r="L202" s="22" t="s">
        <v>17</v>
      </c>
      <c r="M202" s="22" t="s">
        <v>17</v>
      </c>
      <c r="N202" s="23"/>
      <c r="O202" s="25"/>
      <c r="P202" s="23" t="str">
        <f>IF(C201=C202,"","CREATE TABLE "&amp;C202&amp;" (")&amp;D202&amp;" "&amp;G202&amp;IF(I202&lt;&gt;"","("&amp;I202&amp;") ","")&amp;IF(M202="Y"," NOT NULL","")&amp;IF(L202="Y"," PRIMARY KEY","")&amp;IF(C202=C203,"",")")&amp;IF(C202=C203," , ",";")</f>
        <v xml:space="preserve">CREATE TABLE doctor_suggestion (suggestion_id NUMBER(11)  NOT NULL PRIMARY KEY , </v>
      </c>
      <c r="Q202" s="23" t="str">
        <f>"COMMENT ON COLUMN "&amp;C202&amp;"."&amp;D202&amp;" IS '"&amp;F202&amp;"';"</f>
        <v>COMMENT ON COLUMN doctor_suggestion.suggestion_id IS '会诊意见编号';</v>
      </c>
      <c r="R202" s="24"/>
    </row>
    <row r="203" spans="1:18">
      <c r="A203" s="22">
        <v>177</v>
      </c>
      <c r="B203" s="11"/>
      <c r="C203" s="11" t="s">
        <v>404</v>
      </c>
      <c r="D203" s="4" t="s">
        <v>366</v>
      </c>
      <c r="E203" s="4"/>
      <c r="F203" s="4" t="s">
        <v>466</v>
      </c>
      <c r="G203" s="10" t="s">
        <v>10</v>
      </c>
      <c r="H203" s="10">
        <v>11</v>
      </c>
      <c r="I203" s="10">
        <v>11</v>
      </c>
      <c r="J203" s="11"/>
      <c r="K203" s="11"/>
      <c r="L203" s="11"/>
      <c r="M203" s="11" t="s">
        <v>17</v>
      </c>
      <c r="N203" s="11"/>
      <c r="O203" s="12"/>
      <c r="P203" s="11" t="str">
        <f>IF(C202=C203,"","CREATE TABLE "&amp;C203&amp;" (")&amp;D203&amp;" "&amp;G203&amp;IF(I203&lt;&gt;"","("&amp;I203&amp;") ","")&amp;IF(M203="Y"," NOT NULL","")&amp;IF(L203="Y"," PRIMARY KEY","")&amp;IF(C203=C204,"",")")&amp;IF(C203=C204," , ",";")</f>
        <v xml:space="preserve">consultation_id NUMBER(11)  NOT NULL , </v>
      </c>
      <c r="Q203" s="11" t="str">
        <f>"COMMENT ON COLUMN "&amp;C203&amp;"."&amp;D203&amp;" IS '"&amp;F203&amp;"';"</f>
        <v>COMMENT ON COLUMN doctor_suggestion.consultation_id IS '会诊单标识';</v>
      </c>
    </row>
    <row r="204" spans="1:18">
      <c r="A204" s="22">
        <v>178</v>
      </c>
      <c r="B204" s="11"/>
      <c r="C204" s="11" t="s">
        <v>404</v>
      </c>
      <c r="D204" s="1" t="s">
        <v>163</v>
      </c>
      <c r="E204" s="1"/>
      <c r="F204" s="1" t="s">
        <v>346</v>
      </c>
      <c r="G204" s="16" t="s">
        <v>10</v>
      </c>
      <c r="H204" s="16">
        <v>11</v>
      </c>
      <c r="I204" s="16">
        <v>11</v>
      </c>
      <c r="J204" s="11"/>
      <c r="K204" s="11"/>
      <c r="L204" s="11" t="s">
        <v>17</v>
      </c>
      <c r="M204" s="11" t="s">
        <v>17</v>
      </c>
      <c r="N204" s="11"/>
      <c r="O204" s="12"/>
      <c r="P204" s="11" t="str">
        <f>IF(C203=C204,"","CREATE TABLE "&amp;C204&amp;" (")&amp;D204&amp;" "&amp;G204&amp;IF(I204&lt;&gt;"","("&amp;I204&amp;") ","")&amp;IF(M204="Y"," NOT NULL","")&amp;IF(L204="Y"," PRIMARY KEY","")&amp;IF(C204=C205,"",")")&amp;IF(C204=C205," , ",";")</f>
        <v xml:space="preserve">doctor_id NUMBER(11)  NOT NULL PRIMARY KEY , </v>
      </c>
      <c r="Q204" s="11" t="str">
        <f>"COMMENT ON COLUMN "&amp;C204&amp;"."&amp;D204&amp;" IS '"&amp;F204&amp;"';"</f>
        <v>COMMENT ON COLUMN doctor_suggestion.doctor_id IS '会诊医生标识';</v>
      </c>
    </row>
    <row r="205" spans="1:18">
      <c r="A205" s="22">
        <v>179</v>
      </c>
      <c r="B205" s="11"/>
      <c r="C205" s="11" t="s">
        <v>404</v>
      </c>
      <c r="D205" s="1" t="s">
        <v>206</v>
      </c>
      <c r="E205" s="1"/>
      <c r="F205" s="1" t="s">
        <v>390</v>
      </c>
      <c r="G205" s="1" t="s">
        <v>20</v>
      </c>
      <c r="H205" s="2">
        <v>20</v>
      </c>
      <c r="I205" s="2">
        <v>60</v>
      </c>
      <c r="J205" s="11"/>
      <c r="K205" s="11"/>
      <c r="L205" s="11"/>
      <c r="M205" s="11"/>
      <c r="N205" s="11"/>
      <c r="O205" s="12"/>
      <c r="P205" s="11" t="str">
        <f>IF(C204=C205,"","CREATE TABLE "&amp;C205&amp;" (")&amp;D205&amp;" "&amp;G205&amp;IF(I205&lt;&gt;"","("&amp;I205&amp;") ","")&amp;IF(M205="Y"," NOT NULL","")&amp;IF(L205="Y"," PRIMARY KEY","")&amp;IF(C205=C206,"",")")&amp;IF(C205=C206," , ",";")</f>
        <v xml:space="preserve">unit_name VARCHAR2(60)  , </v>
      </c>
      <c r="Q205" s="11" t="str">
        <f>"COMMENT ON COLUMN "&amp;C205&amp;"."&amp;D205&amp;" IS '"&amp;F205&amp;"';"</f>
        <v>COMMENT ON COLUMN doctor_suggestion.unit_name IS '医院名称';</v>
      </c>
    </row>
    <row r="206" spans="1:18">
      <c r="A206" s="22">
        <v>180</v>
      </c>
      <c r="B206" s="11"/>
      <c r="C206" s="11" t="s">
        <v>404</v>
      </c>
      <c r="D206" s="1" t="s">
        <v>335</v>
      </c>
      <c r="E206" s="17"/>
      <c r="F206" s="17" t="s">
        <v>250</v>
      </c>
      <c r="G206" s="1" t="s">
        <v>20</v>
      </c>
      <c r="H206" s="2">
        <v>20</v>
      </c>
      <c r="I206" s="2">
        <v>60</v>
      </c>
      <c r="J206" s="11"/>
      <c r="K206" s="11"/>
      <c r="L206" s="11"/>
      <c r="M206" s="11"/>
      <c r="N206" s="11"/>
      <c r="O206" s="12"/>
      <c r="P206" s="11" t="str">
        <f>IF(C205=C206,"","CREATE TABLE "&amp;C206&amp;" (")&amp;D206&amp;" "&amp;G206&amp;IF(I206&lt;&gt;"","("&amp;I206&amp;") ","")&amp;IF(M206="Y"," NOT NULL","")&amp;IF(L206="Y"," PRIMARY KEY","")&amp;IF(C206=C207,"",")")&amp;IF(C206=C207," , ",";")</f>
        <v xml:space="preserve">clinic_name VARCHAR2(60)  , </v>
      </c>
      <c r="Q206" s="11" t="str">
        <f>"COMMENT ON COLUMN "&amp;C206&amp;"."&amp;D206&amp;" IS '"&amp;F206&amp;"';"</f>
        <v>COMMENT ON COLUMN doctor_suggestion.clinic_name IS '科室名称';</v>
      </c>
    </row>
    <row r="207" spans="1:18">
      <c r="A207" s="22">
        <v>181</v>
      </c>
      <c r="B207" s="11"/>
      <c r="C207" s="11" t="s">
        <v>404</v>
      </c>
      <c r="D207" s="7" t="s">
        <v>164</v>
      </c>
      <c r="E207" s="4"/>
      <c r="F207" s="4" t="s">
        <v>430</v>
      </c>
      <c r="G207" s="18" t="s">
        <v>20</v>
      </c>
      <c r="H207" s="16">
        <v>10</v>
      </c>
      <c r="I207" s="16">
        <v>30</v>
      </c>
      <c r="J207" s="11"/>
      <c r="K207" s="11"/>
      <c r="L207" s="11"/>
      <c r="M207" s="11"/>
      <c r="N207" s="11"/>
      <c r="O207" s="12"/>
      <c r="P207" s="11" t="str">
        <f>IF(C206=C207,"","CREATE TABLE "&amp;C207&amp;" (")&amp;D207&amp;" "&amp;G207&amp;IF(I207&lt;&gt;"","("&amp;I207&amp;") ","")&amp;IF(M207="Y"," NOT NULL","")&amp;IF(L207="Y"," PRIMARY KEY","")&amp;IF(C207=C208,"",")")&amp;IF(C207=C208," , ",";")</f>
        <v xml:space="preserve">doctor_name VARCHAR2(30)  , </v>
      </c>
      <c r="Q207" s="11" t="str">
        <f>"COMMENT ON COLUMN "&amp;C207&amp;"."&amp;D207&amp;" IS '"&amp;F207&amp;"';"</f>
        <v>COMMENT ON COLUMN doctor_suggestion.doctor_name IS '姓名';</v>
      </c>
    </row>
    <row r="208" spans="1:18">
      <c r="A208" s="22">
        <v>182</v>
      </c>
      <c r="B208" s="11"/>
      <c r="C208" s="11" t="s">
        <v>404</v>
      </c>
      <c r="D208" s="4" t="s">
        <v>213</v>
      </c>
      <c r="E208" s="4"/>
      <c r="F208" s="4" t="s">
        <v>214</v>
      </c>
      <c r="G208" s="1" t="s">
        <v>215</v>
      </c>
      <c r="H208" s="3"/>
      <c r="I208" s="3"/>
      <c r="J208" s="11"/>
      <c r="K208" s="11"/>
      <c r="L208" s="11"/>
      <c r="M208" s="11"/>
      <c r="N208" s="11"/>
      <c r="O208" s="12"/>
      <c r="P208" s="11" t="str">
        <f>IF(C207=C208,"","CREATE TABLE "&amp;C208&amp;" (")&amp;D208&amp;" "&amp;G208&amp;IF(I208&lt;&gt;"","("&amp;I208&amp;") ","")&amp;IF(M208="Y"," NOT NULL","")&amp;IF(L208="Y"," PRIMARY KEY","")&amp;IF(C208=C209,"",")")&amp;IF(C208=C209," , ",";")</f>
        <v xml:space="preserve">create_time DATE , </v>
      </c>
      <c r="Q208" s="11" t="str">
        <f>"COMMENT ON COLUMN "&amp;C208&amp;"."&amp;D208&amp;" IS '"&amp;F208&amp;"';"</f>
        <v>COMMENT ON COLUMN doctor_suggestion.create_time IS '创建时间';</v>
      </c>
    </row>
    <row r="209" spans="1:18">
      <c r="A209" s="22">
        <v>183</v>
      </c>
      <c r="B209" s="11"/>
      <c r="C209" s="11" t="s">
        <v>404</v>
      </c>
      <c r="D209" s="4" t="s">
        <v>212</v>
      </c>
      <c r="E209" s="4"/>
      <c r="F209" s="4" t="s">
        <v>345</v>
      </c>
      <c r="G209" s="4" t="s">
        <v>10</v>
      </c>
      <c r="H209" s="5">
        <v>11</v>
      </c>
      <c r="I209" s="5">
        <v>11</v>
      </c>
      <c r="J209" s="11"/>
      <c r="K209" s="11"/>
      <c r="L209" s="11"/>
      <c r="M209" s="11"/>
      <c r="N209" s="11"/>
      <c r="O209" s="12"/>
      <c r="P209" s="11" t="str">
        <f>IF(C208=C209,"","CREATE TABLE "&amp;C209&amp;" (")&amp;D209&amp;" "&amp;G209&amp;IF(I209&lt;&gt;"","("&amp;I209&amp;") ","")&amp;IF(M209="Y"," NOT NULL","")&amp;IF(L209="Y"," PRIMARY KEY","")&amp;IF(C209=C210,"",")")&amp;IF(C209=C210," , ",";")</f>
        <v>creator NUMBER(11) );</v>
      </c>
      <c r="Q209" s="11" t="str">
        <f>"COMMENT ON COLUMN "&amp;C209&amp;"."&amp;D209&amp;" IS '"&amp;F209&amp;"';"</f>
        <v>COMMENT ON COLUMN doctor_suggestion.creator IS '创建者标识';</v>
      </c>
    </row>
    <row r="210" spans="1:18">
      <c r="A210" s="22">
        <v>184</v>
      </c>
      <c r="B210" s="23" t="s">
        <v>162</v>
      </c>
      <c r="C210" s="23" t="s">
        <v>334</v>
      </c>
      <c r="D210" s="28" t="s">
        <v>440</v>
      </c>
      <c r="E210" s="28"/>
      <c r="F210" s="28" t="s">
        <v>347</v>
      </c>
      <c r="G210" s="23" t="s">
        <v>10</v>
      </c>
      <c r="H210" s="22">
        <v>11</v>
      </c>
      <c r="I210" s="22">
        <v>11</v>
      </c>
      <c r="J210" s="23"/>
      <c r="K210" s="23"/>
      <c r="L210" s="22" t="s">
        <v>17</v>
      </c>
      <c r="M210" s="22" t="s">
        <v>17</v>
      </c>
      <c r="N210" s="23"/>
      <c r="O210" s="25"/>
      <c r="P210" s="23" t="str">
        <f>IF(C209=C210,"","CREATE TABLE "&amp;C210&amp;" (")&amp;D210&amp;" "&amp;G210&amp;IF(I210&lt;&gt;"","("&amp;I210&amp;") ","")&amp;IF(M210="Y"," NOT NULL","")&amp;IF(L210="Y"," PRIMARY KEY","")&amp;IF(C210=C211,"",")")&amp;IF(C210=C211," , ",";")</f>
        <v xml:space="preserve">CREATE TABLE attachment (file_id NUMBER(11)  NOT NULL PRIMARY KEY , </v>
      </c>
      <c r="Q210" s="23" t="str">
        <f>"COMMENT ON COLUMN "&amp;C210&amp;"."&amp;D210&amp;" IS '"&amp;F210&amp;"';"</f>
        <v>COMMENT ON COLUMN attachment.file_id IS '文件标识';</v>
      </c>
      <c r="R210" s="24"/>
    </row>
    <row r="211" spans="1:18">
      <c r="A211" s="22">
        <v>185</v>
      </c>
      <c r="B211" s="11"/>
      <c r="C211" s="11" t="s">
        <v>334</v>
      </c>
      <c r="D211" s="4" t="s">
        <v>366</v>
      </c>
      <c r="E211" s="4"/>
      <c r="F211" s="4" t="s">
        <v>466</v>
      </c>
      <c r="G211" s="10" t="s">
        <v>10</v>
      </c>
      <c r="H211" s="10">
        <v>11</v>
      </c>
      <c r="I211" s="10">
        <v>11</v>
      </c>
      <c r="J211" s="11"/>
      <c r="K211" s="11"/>
      <c r="L211" s="11"/>
      <c r="M211" s="11" t="s">
        <v>17</v>
      </c>
      <c r="N211" s="11"/>
      <c r="O211" s="12"/>
      <c r="P211" s="11" t="str">
        <f>IF(C210=C211,"","CREATE TABLE "&amp;C211&amp;" (")&amp;D211&amp;" "&amp;G211&amp;IF(I211&lt;&gt;"","("&amp;I211&amp;") ","")&amp;IF(M211="Y"," NOT NULL","")&amp;IF(L211="Y"," PRIMARY KEY","")&amp;IF(C211=C212,"",")")&amp;IF(C211=C212," , ",";")</f>
        <v xml:space="preserve">consultation_id NUMBER(11)  NOT NULL , </v>
      </c>
      <c r="Q211" s="11" t="str">
        <f>"COMMENT ON COLUMN "&amp;C211&amp;"."&amp;D211&amp;" IS '"&amp;F211&amp;"';"</f>
        <v>COMMENT ON COLUMN attachment.consultation_id IS '会诊单标识';</v>
      </c>
    </row>
    <row r="212" spans="1:18">
      <c r="A212" s="22">
        <v>186</v>
      </c>
      <c r="B212" s="11"/>
      <c r="C212" s="11" t="s">
        <v>334</v>
      </c>
      <c r="D212" s="4" t="s">
        <v>157</v>
      </c>
      <c r="E212" s="4"/>
      <c r="F212" s="4" t="s">
        <v>252</v>
      </c>
      <c r="G212" s="4" t="s">
        <v>216</v>
      </c>
      <c r="H212" s="5">
        <v>200</v>
      </c>
      <c r="I212" s="5">
        <v>200</v>
      </c>
      <c r="J212" s="11"/>
      <c r="K212" s="11"/>
      <c r="L212" s="11"/>
      <c r="M212" s="11" t="s">
        <v>17</v>
      </c>
      <c r="N212" s="11"/>
      <c r="O212" s="12"/>
      <c r="P212" s="11" t="str">
        <f>IF(C211=C212,"","CREATE TABLE "&amp;C212&amp;" (")&amp;D212&amp;" "&amp;G212&amp;IF(I212&lt;&gt;"","("&amp;I212&amp;") ","")&amp;IF(M212="Y"," NOT NULL","")&amp;IF(L212="Y"," PRIMARY KEY","")&amp;IF(C212=C213,"",")")&amp;IF(C212=C213," , ",";")</f>
        <v xml:space="preserve">file_name VARCHAR2(200)  NOT NULL , </v>
      </c>
      <c r="Q212" s="11" t="str">
        <f>"COMMENT ON COLUMN "&amp;C212&amp;"."&amp;D212&amp;" IS '"&amp;F212&amp;"';"</f>
        <v>COMMENT ON COLUMN attachment.file_name IS '文件名';</v>
      </c>
    </row>
    <row r="213" spans="1:18">
      <c r="A213" s="22">
        <v>187</v>
      </c>
      <c r="B213" s="11"/>
      <c r="C213" s="11" t="s">
        <v>334</v>
      </c>
      <c r="D213" s="4" t="s">
        <v>158</v>
      </c>
      <c r="E213" s="4"/>
      <c r="F213" s="4" t="s">
        <v>253</v>
      </c>
      <c r="G213" s="10" t="s">
        <v>10</v>
      </c>
      <c r="H213" s="5">
        <v>2</v>
      </c>
      <c r="I213" s="5">
        <v>2</v>
      </c>
      <c r="J213" s="11"/>
      <c r="K213" s="11"/>
      <c r="L213" s="11"/>
      <c r="M213" s="10" t="s">
        <v>436</v>
      </c>
      <c r="N213" s="11"/>
      <c r="O213" s="12"/>
      <c r="P213" s="11" t="str">
        <f>IF(C212=C213,"","CREATE TABLE "&amp;C213&amp;" (")&amp;D213&amp;" "&amp;G213&amp;IF(I213&lt;&gt;"","("&amp;I213&amp;") ","")&amp;IF(M213="Y"," NOT NULL","")&amp;IF(L213="Y"," PRIMARY KEY","")&amp;IF(C213=C214,"",")")&amp;IF(C213=C214," , ",";")</f>
        <v xml:space="preserve">file_type NUMBER(2)  NOT NULL , </v>
      </c>
      <c r="Q213" s="11" t="str">
        <f>"COMMENT ON COLUMN "&amp;C213&amp;"."&amp;D213&amp;" IS '"&amp;F213&amp;"';"</f>
        <v>COMMENT ON COLUMN attachment.file_type IS '文件类别';</v>
      </c>
    </row>
    <row r="214" spans="1:18">
      <c r="A214" s="22">
        <v>188</v>
      </c>
      <c r="B214" s="11"/>
      <c r="C214" s="11" t="s">
        <v>334</v>
      </c>
      <c r="D214" s="4" t="s">
        <v>159</v>
      </c>
      <c r="E214" s="4"/>
      <c r="F214" s="4" t="s">
        <v>254</v>
      </c>
      <c r="G214" s="4" t="s">
        <v>216</v>
      </c>
      <c r="H214" s="5">
        <v>200</v>
      </c>
      <c r="I214" s="5">
        <v>600</v>
      </c>
      <c r="J214" s="11"/>
      <c r="K214" s="11"/>
      <c r="L214" s="11"/>
      <c r="M214" s="11"/>
      <c r="N214" s="11"/>
      <c r="O214" s="12"/>
      <c r="P214" s="11" t="str">
        <f>IF(C213=C214,"","CREATE TABLE "&amp;C214&amp;" (")&amp;D214&amp;" "&amp;G214&amp;IF(I214&lt;&gt;"","("&amp;I214&amp;") ","")&amp;IF(M214="Y"," NOT NULL","")&amp;IF(L214="Y"," PRIMARY KEY","")&amp;IF(C214=C215,"",")")&amp;IF(C214=C215," , ",";")</f>
        <v xml:space="preserve">file_describe VARCHAR2(600)  , </v>
      </c>
      <c r="Q214" s="11" t="str">
        <f>"COMMENT ON COLUMN "&amp;C214&amp;"."&amp;D214&amp;" IS '"&amp;F214&amp;"';"</f>
        <v>COMMENT ON COLUMN attachment.file_describe IS '文件描述';</v>
      </c>
    </row>
    <row r="215" spans="1:18">
      <c r="A215" s="22">
        <v>189</v>
      </c>
      <c r="B215" s="11"/>
      <c r="C215" s="11" t="s">
        <v>334</v>
      </c>
      <c r="D215" s="4" t="s">
        <v>160</v>
      </c>
      <c r="E215" s="4"/>
      <c r="F215" s="4" t="s">
        <v>255</v>
      </c>
      <c r="G215" s="4" t="s">
        <v>216</v>
      </c>
      <c r="H215" s="5">
        <v>100</v>
      </c>
      <c r="I215" s="5">
        <v>100</v>
      </c>
      <c r="J215" s="11"/>
      <c r="K215" s="11"/>
      <c r="L215" s="11"/>
      <c r="M215" s="11"/>
      <c r="N215" s="11"/>
      <c r="O215" s="12"/>
      <c r="P215" s="11" t="str">
        <f>IF(C214=C215,"","CREATE TABLE "&amp;C215&amp;" (")&amp;D215&amp;" "&amp;G215&amp;IF(I215&lt;&gt;"","("&amp;I215&amp;") ","")&amp;IF(M215="Y"," NOT NULL","")&amp;IF(L215="Y"," PRIMARY KEY","")&amp;IF(C215=C216,"",")")&amp;IF(C215=C216," , ",";")</f>
        <v xml:space="preserve">file_size VARCHAR2(100)  , </v>
      </c>
      <c r="Q215" s="11" t="str">
        <f>"COMMENT ON COLUMN "&amp;C215&amp;"."&amp;D215&amp;" IS '"&amp;F215&amp;"';"</f>
        <v>COMMENT ON COLUMN attachment.file_size IS '文件大小';</v>
      </c>
    </row>
    <row r="216" spans="1:18">
      <c r="A216" s="22">
        <v>190</v>
      </c>
      <c r="B216" s="11"/>
      <c r="C216" s="11" t="s">
        <v>334</v>
      </c>
      <c r="D216" s="4" t="s">
        <v>161</v>
      </c>
      <c r="E216" s="4"/>
      <c r="F216" s="4" t="s">
        <v>256</v>
      </c>
      <c r="G216" s="4" t="s">
        <v>216</v>
      </c>
      <c r="H216" s="5">
        <v>200</v>
      </c>
      <c r="I216" s="5">
        <v>200</v>
      </c>
      <c r="J216" s="11"/>
      <c r="K216" s="11"/>
      <c r="L216" s="11"/>
      <c r="M216" s="11" t="s">
        <v>437</v>
      </c>
      <c r="N216" s="11"/>
      <c r="O216" s="12"/>
      <c r="P216" s="11" t="str">
        <f>IF(C215=C216,"","CREATE TABLE "&amp;C216&amp;" (")&amp;D216&amp;" "&amp;G216&amp;IF(I216&lt;&gt;"","("&amp;I216&amp;") ","")&amp;IF(M216="Y"," NOT NULL","")&amp;IF(L216="Y"," PRIMARY KEY","")&amp;IF(C216=C217,"",")")&amp;IF(C216=C217," , ",";")</f>
        <v xml:space="preserve">file_path VARCHAR2(200)  NOT NULL , </v>
      </c>
      <c r="Q216" s="11" t="str">
        <f>"COMMENT ON COLUMN "&amp;C216&amp;"."&amp;D216&amp;" IS '"&amp;F216&amp;"';"</f>
        <v>COMMENT ON COLUMN attachment.file_path IS '文件路径';</v>
      </c>
    </row>
    <row r="217" spans="1:18">
      <c r="A217" s="22">
        <v>191</v>
      </c>
      <c r="B217" s="11"/>
      <c r="C217" s="11" t="s">
        <v>334</v>
      </c>
      <c r="D217" s="4" t="s">
        <v>213</v>
      </c>
      <c r="E217" s="4"/>
      <c r="F217" s="4" t="s">
        <v>214</v>
      </c>
      <c r="G217" s="4" t="s">
        <v>215</v>
      </c>
      <c r="H217" s="6"/>
      <c r="I217" s="6"/>
      <c r="J217" s="11"/>
      <c r="K217" s="11"/>
      <c r="L217" s="11"/>
      <c r="M217" s="11"/>
      <c r="N217" s="11"/>
      <c r="O217" s="12"/>
      <c r="P217" s="11" t="str">
        <f>IF(C216=C217,"","CREATE TABLE "&amp;C217&amp;" (")&amp;D217&amp;" "&amp;G217&amp;IF(I217&lt;&gt;"","("&amp;I217&amp;") ","")&amp;IF(M217="Y"," NOT NULL","")&amp;IF(L217="Y"," PRIMARY KEY","")&amp;IF(C217=C218,"",")")&amp;IF(C217=C218," , ",";")</f>
        <v xml:space="preserve">create_time DATE , </v>
      </c>
      <c r="Q217" s="11" t="str">
        <f>"COMMENT ON COLUMN "&amp;C217&amp;"."&amp;D217&amp;" IS '"&amp;F217&amp;"';"</f>
        <v>COMMENT ON COLUMN attachment.create_time IS '创建时间';</v>
      </c>
    </row>
    <row r="218" spans="1:18">
      <c r="A218" s="22">
        <v>192</v>
      </c>
      <c r="B218" s="11"/>
      <c r="C218" s="11" t="s">
        <v>334</v>
      </c>
      <c r="D218" s="4" t="s">
        <v>212</v>
      </c>
      <c r="E218" s="4"/>
      <c r="F218" s="4" t="s">
        <v>345</v>
      </c>
      <c r="G218" s="4" t="s">
        <v>10</v>
      </c>
      <c r="H218" s="5">
        <v>11</v>
      </c>
      <c r="I218" s="5">
        <v>11</v>
      </c>
      <c r="J218" s="11"/>
      <c r="K218" s="11"/>
      <c r="L218" s="11"/>
      <c r="M218" s="11"/>
      <c r="N218" s="11"/>
      <c r="O218" s="12"/>
      <c r="P218" s="11" t="str">
        <f>IF(C217=C218,"","CREATE TABLE "&amp;C218&amp;" (")&amp;D218&amp;" "&amp;G218&amp;IF(I218&lt;&gt;"","("&amp;I218&amp;") ","")&amp;IF(M218="Y"," NOT NULL","")&amp;IF(L218="Y"," PRIMARY KEY","")&amp;IF(C218=C219,"",")")&amp;IF(C218=C219," , ",";")</f>
        <v>creator NUMBER(11) );</v>
      </c>
      <c r="Q218" s="11" t="str">
        <f>"COMMENT ON COLUMN "&amp;C218&amp;"."&amp;D218&amp;" IS '"&amp;F218&amp;"';"</f>
        <v>COMMENT ON COLUMN attachment.creator IS '创建者标识';</v>
      </c>
    </row>
    <row r="219" spans="1:18">
      <c r="A219" s="22">
        <v>193</v>
      </c>
      <c r="B219" s="23" t="s">
        <v>270</v>
      </c>
      <c r="C219" s="22" t="s">
        <v>406</v>
      </c>
      <c r="D219" s="22" t="s">
        <v>407</v>
      </c>
      <c r="E219" s="22"/>
      <c r="F219" s="22" t="s">
        <v>342</v>
      </c>
      <c r="G219" s="22" t="s">
        <v>10</v>
      </c>
      <c r="H219" s="22">
        <v>8</v>
      </c>
      <c r="I219" s="22">
        <v>8</v>
      </c>
      <c r="J219" s="22"/>
      <c r="K219" s="22"/>
      <c r="L219" s="22" t="s">
        <v>17</v>
      </c>
      <c r="M219" s="22" t="s">
        <v>17</v>
      </c>
      <c r="N219" s="22"/>
      <c r="O219" s="22"/>
      <c r="P219" s="23" t="str">
        <f>IF(C218=C219,"","CREATE TABLE "&amp;C219&amp;" (")&amp;D219&amp;" "&amp;G219&amp;IF(I219&lt;&gt;"","("&amp;I219&amp;") ","")&amp;IF(M219="Y"," NOT NULL","")&amp;IF(L219="Y"," PRIMARY KEY","")&amp;IF(C219=C220,"",")")&amp;IF(C219=C220," , ",";")</f>
        <v xml:space="preserve">CREATE TABLE conprocess (process_Id NUMBER(8)  NOT NULL PRIMARY KEY , </v>
      </c>
      <c r="Q219" s="23" t="str">
        <f>"COMMENT ON COLUMN "&amp;C219&amp;"."&amp;D219&amp;" IS '"&amp;F219&amp;"';"</f>
        <v>COMMENT ON COLUMN conprocess.process_Id IS '流程类型标识';</v>
      </c>
      <c r="R219" s="24"/>
    </row>
    <row r="220" spans="1:18">
      <c r="A220" s="22">
        <v>194</v>
      </c>
      <c r="B220" s="11"/>
      <c r="C220" s="10" t="s">
        <v>406</v>
      </c>
      <c r="D220" s="10" t="s">
        <v>357</v>
      </c>
      <c r="E220" s="10"/>
      <c r="F220" s="10" t="s">
        <v>198</v>
      </c>
      <c r="G220" s="10" t="s">
        <v>20</v>
      </c>
      <c r="H220" s="10">
        <v>20</v>
      </c>
      <c r="I220" s="10">
        <v>20</v>
      </c>
      <c r="J220" s="10"/>
      <c r="K220" s="10"/>
      <c r="L220" s="10"/>
      <c r="M220" s="10"/>
      <c r="N220" s="10"/>
      <c r="O220" s="10"/>
      <c r="P220" s="11" t="str">
        <f>IF(C219=C220,"","CREATE TABLE "&amp;C220&amp;" (")&amp;D220&amp;" "&amp;G220&amp;IF(I220&lt;&gt;"","("&amp;I220&amp;") ","")&amp;IF(M220="Y"," NOT NULL","")&amp;IF(L220="Y"," PRIMARY KEY","")&amp;IF(C220=C221,"",")")&amp;IF(C220=C221," , ",";")</f>
        <v>name VARCHAR2(20) );</v>
      </c>
      <c r="Q220" s="11" t="str">
        <f>"COMMENT ON COLUMN "&amp;C220&amp;"."&amp;D220&amp;" IS '"&amp;F220&amp;"';"</f>
        <v>COMMENT ON COLUMN conprocess.name IS '流程类型名';</v>
      </c>
    </row>
    <row r="221" spans="1:18">
      <c r="A221" s="22">
        <v>195</v>
      </c>
      <c r="B221" s="23" t="s">
        <v>199</v>
      </c>
      <c r="C221" s="22" t="s">
        <v>395</v>
      </c>
      <c r="D221" s="22" t="s">
        <v>396</v>
      </c>
      <c r="E221" s="22"/>
      <c r="F221" s="31" t="s">
        <v>343</v>
      </c>
      <c r="G221" s="22" t="s">
        <v>10</v>
      </c>
      <c r="H221" s="22">
        <v>8</v>
      </c>
      <c r="I221" s="22">
        <v>8</v>
      </c>
      <c r="J221" s="22"/>
      <c r="K221" s="22"/>
      <c r="L221" s="22" t="s">
        <v>17</v>
      </c>
      <c r="M221" s="22" t="s">
        <v>17</v>
      </c>
      <c r="N221" s="22"/>
      <c r="O221" s="22"/>
      <c r="P221" s="23" t="str">
        <f>IF(C220=C221,"","CREATE TABLE "&amp;C221&amp;" (")&amp;D221&amp;" "&amp;G221&amp;IF(I221&lt;&gt;"","("&amp;I221&amp;") ","")&amp;IF(M221="Y"," NOT NULL","")&amp;IF(L221="Y"," PRIMARY KEY","")&amp;IF(C221=C222,"",")")&amp;IF(C221=C222," , ",";")</f>
        <v xml:space="preserve">CREATE TABLE activity (activity_id NUMBER(8)  NOT NULL PRIMARY KEY , </v>
      </c>
      <c r="Q221" s="23" t="str">
        <f>"COMMENT ON COLUMN "&amp;C221&amp;"."&amp;D221&amp;" IS '"&amp;F221&amp;"';"</f>
        <v>COMMENT ON COLUMN activity.activity_id IS '流程节点标识';</v>
      </c>
      <c r="R221" s="24"/>
    </row>
    <row r="222" spans="1:18">
      <c r="A222" s="22">
        <v>196</v>
      </c>
      <c r="B222" s="19"/>
      <c r="C222" s="10" t="s">
        <v>394</v>
      </c>
      <c r="D222" s="10" t="s">
        <v>397</v>
      </c>
      <c r="E222" s="10"/>
      <c r="F222" s="10" t="s">
        <v>342</v>
      </c>
      <c r="G222" s="10" t="s">
        <v>10</v>
      </c>
      <c r="H222" s="10">
        <v>8</v>
      </c>
      <c r="I222" s="10">
        <v>8</v>
      </c>
      <c r="J222" s="10"/>
      <c r="K222" s="10"/>
      <c r="L222" s="10" t="s">
        <v>17</v>
      </c>
      <c r="M222" s="10" t="s">
        <v>17</v>
      </c>
      <c r="N222" s="10"/>
      <c r="O222" s="10"/>
      <c r="P222" s="11" t="str">
        <f>IF(C221=C222,"","CREATE TABLE "&amp;C222&amp;" (")&amp;D222&amp;" "&amp;G222&amp;IF(I222&lt;&gt;"","("&amp;I222&amp;") ","")&amp;IF(M222="Y"," NOT NULL","")&amp;IF(L222="Y"," PRIMARY KEY","")&amp;IF(C222=C223,"",")")&amp;IF(C222=C223," , ",";")</f>
        <v xml:space="preserve">process_id NUMBER(8)  NOT NULL PRIMARY KEY , </v>
      </c>
      <c r="Q222" s="11" t="str">
        <f>"COMMENT ON COLUMN "&amp;C222&amp;"."&amp;D222&amp;" IS '"&amp;F222&amp;"';"</f>
        <v>COMMENT ON COLUMN activity.process_id IS '流程类型标识';</v>
      </c>
    </row>
    <row r="223" spans="1:18">
      <c r="A223" s="22">
        <v>197</v>
      </c>
      <c r="B223" s="11"/>
      <c r="C223" s="10" t="s">
        <v>394</v>
      </c>
      <c r="D223" s="10" t="s">
        <v>357</v>
      </c>
      <c r="E223" s="10"/>
      <c r="F223" s="10" t="s">
        <v>200</v>
      </c>
      <c r="G223" s="10" t="s">
        <v>20</v>
      </c>
      <c r="H223" s="5">
        <v>20</v>
      </c>
      <c r="I223" s="5">
        <v>60</v>
      </c>
      <c r="J223" s="10"/>
      <c r="K223" s="10"/>
      <c r="L223" s="10"/>
      <c r="M223" s="10"/>
      <c r="N223" s="10"/>
      <c r="O223" s="10"/>
      <c r="P223" s="11" t="str">
        <f>IF(C222=C223,"","CREATE TABLE "&amp;C223&amp;" (")&amp;D223&amp;" "&amp;G223&amp;IF(I223&lt;&gt;"","("&amp;I223&amp;") ","")&amp;IF(M223="Y"," NOT NULL","")&amp;IF(L223="Y"," PRIMARY KEY","")&amp;IF(C223=C224,"",")")&amp;IF(C223=C224," , ",";")</f>
        <v xml:space="preserve">name VARCHAR2(60)  , </v>
      </c>
      <c r="Q223" s="11" t="str">
        <f>"COMMENT ON COLUMN "&amp;C223&amp;"."&amp;D223&amp;" IS '"&amp;F223&amp;"';"</f>
        <v>COMMENT ON COLUMN activity.name IS '流程节点名称';</v>
      </c>
    </row>
    <row r="224" spans="1:18">
      <c r="A224" s="22">
        <v>198</v>
      </c>
      <c r="B224" s="11"/>
      <c r="C224" s="10" t="s">
        <v>394</v>
      </c>
      <c r="D224" s="16" t="s">
        <v>83</v>
      </c>
      <c r="E224" s="10"/>
      <c r="F224" s="16" t="s">
        <v>201</v>
      </c>
      <c r="G224" s="10" t="s">
        <v>10</v>
      </c>
      <c r="H224" s="16">
        <v>1</v>
      </c>
      <c r="I224" s="16">
        <v>1</v>
      </c>
      <c r="J224" s="10"/>
      <c r="K224" s="10"/>
      <c r="L224" s="10"/>
      <c r="M224" s="10" t="s">
        <v>17</v>
      </c>
      <c r="N224" s="10"/>
      <c r="O224" s="10"/>
      <c r="P224" s="11" t="str">
        <f>IF(C223=C224,"","CREATE TABLE "&amp;C224&amp;" (")&amp;D224&amp;" "&amp;G224&amp;IF(I224&lt;&gt;"","("&amp;I224&amp;") ","")&amp;IF(M224="Y"," NOT NULL","")&amp;IF(L224="Y"," PRIMARY KEY","")&amp;IF(C224=C225,"",")")&amp;IF(C224=C225," , ",";")</f>
        <v xml:space="preserve">available NUMBER(1)  NOT NULL , </v>
      </c>
      <c r="Q224" s="11" t="str">
        <f>"COMMENT ON COLUMN "&amp;C224&amp;"."&amp;D224&amp;" IS '"&amp;F224&amp;"';"</f>
        <v>COMMENT ON COLUMN activity.available IS '是否启用';</v>
      </c>
    </row>
    <row r="225" spans="1:18">
      <c r="A225" s="22">
        <v>199</v>
      </c>
      <c r="B225" s="11"/>
      <c r="C225" s="10" t="s">
        <v>394</v>
      </c>
      <c r="D225" s="13" t="s">
        <v>182</v>
      </c>
      <c r="E225" s="10"/>
      <c r="F225" s="10" t="s">
        <v>202</v>
      </c>
      <c r="G225" s="10" t="s">
        <v>10</v>
      </c>
      <c r="H225" s="10">
        <v>1</v>
      </c>
      <c r="I225" s="10">
        <v>1</v>
      </c>
      <c r="J225" s="10"/>
      <c r="K225" s="10"/>
      <c r="L225" s="10"/>
      <c r="M225" s="10" t="s">
        <v>17</v>
      </c>
      <c r="N225" s="10"/>
      <c r="O225" s="10"/>
      <c r="P225" s="11" t="str">
        <f>IF(C224=C225,"","CREATE TABLE "&amp;C225&amp;" (")&amp;D225&amp;" "&amp;G225&amp;IF(I225&lt;&gt;"","("&amp;I225&amp;") ","")&amp;IF(M225="Y"," NOT NULL","")&amp;IF(L225="Y"," PRIMARY KEY","")&amp;IF(C225=C226,"",")")&amp;IF(C225=C226," , ",";")</f>
        <v xml:space="preserve">send_email NUMBER(1)  NOT NULL , </v>
      </c>
      <c r="Q225" s="11" t="str">
        <f>"COMMENT ON COLUMN "&amp;C225&amp;"."&amp;D225&amp;" IS '"&amp;F225&amp;"';"</f>
        <v>COMMENT ON COLUMN activity.send_email IS '是否发邮件';</v>
      </c>
    </row>
    <row r="226" spans="1:18">
      <c r="A226" s="22">
        <v>200</v>
      </c>
      <c r="B226" s="11"/>
      <c r="C226" s="10" t="s">
        <v>394</v>
      </c>
      <c r="D226" s="10" t="s">
        <v>183</v>
      </c>
      <c r="E226" s="10"/>
      <c r="F226" s="10" t="s">
        <v>203</v>
      </c>
      <c r="G226" s="10" t="s">
        <v>10</v>
      </c>
      <c r="H226" s="10">
        <v>1</v>
      </c>
      <c r="I226" s="10">
        <v>1</v>
      </c>
      <c r="J226" s="10"/>
      <c r="K226" s="10"/>
      <c r="L226" s="10"/>
      <c r="M226" s="10" t="s">
        <v>17</v>
      </c>
      <c r="N226" s="10"/>
      <c r="O226" s="10"/>
      <c r="P226" s="11" t="str">
        <f>IF(C225=C226,"","CREATE TABLE "&amp;C226&amp;" (")&amp;D226&amp;" "&amp;G226&amp;IF(I226&lt;&gt;"","("&amp;I226&amp;") ","")&amp;IF(M226="Y"," NOT NULL","")&amp;IF(L226="Y"," PRIMARY KEY","")&amp;IF(C226=C227,"",")")&amp;IF(C226=C227," , ",";")</f>
        <v>send_sms NUMBER(1)  NOT NULL);</v>
      </c>
      <c r="Q226" s="11" t="str">
        <f>"COMMENT ON COLUMN "&amp;C226&amp;"."&amp;D226&amp;" IS '"&amp;F226&amp;"';"</f>
        <v>COMMENT ON COLUMN activity.send_sms IS '是否发短信';</v>
      </c>
    </row>
    <row r="227" spans="1:18">
      <c r="A227" s="22">
        <v>201</v>
      </c>
      <c r="B227" s="23" t="s">
        <v>558</v>
      </c>
      <c r="C227" s="23" t="s">
        <v>559</v>
      </c>
      <c r="D227" s="28" t="s">
        <v>399</v>
      </c>
      <c r="E227" s="28"/>
      <c r="F227" s="28" t="s">
        <v>348</v>
      </c>
      <c r="G227" s="22" t="s">
        <v>425</v>
      </c>
      <c r="H227" s="22">
        <v>11</v>
      </c>
      <c r="I227" s="22">
        <v>11</v>
      </c>
      <c r="J227" s="23"/>
      <c r="K227" s="23"/>
      <c r="L227" s="22" t="s">
        <v>17</v>
      </c>
      <c r="M227" s="22" t="s">
        <v>17</v>
      </c>
      <c r="N227" s="23"/>
      <c r="O227" s="25"/>
      <c r="P227" s="23" t="str">
        <f>IF(C226=C227,"","CREATE TABLE "&amp;C227&amp;" (")&amp;D227&amp;" "&amp;G227&amp;IF(I227&lt;&gt;"","("&amp;I227&amp;") ","")&amp;IF(M227="Y"," NOT NULL","")&amp;IF(L227="Y"," PRIMARY KEY","")&amp;IF(C227=C228,"",")")&amp;IF(C227=C228," , ",";")</f>
        <v xml:space="preserve">CREATE TABLE task (task_id NUMBER(11)  NOT NULL PRIMARY KEY , </v>
      </c>
      <c r="Q227" s="23" t="str">
        <f>"COMMENT ON COLUMN "&amp;C227&amp;"."&amp;D227&amp;" IS '"&amp;F227&amp;"';"</f>
        <v>COMMENT ON COLUMN task.task_id IS '处理标识';</v>
      </c>
      <c r="R227" s="24"/>
    </row>
    <row r="228" spans="1:18">
      <c r="A228" s="22">
        <v>202</v>
      </c>
      <c r="B228" s="11"/>
      <c r="C228" s="11" t="s">
        <v>398</v>
      </c>
      <c r="D228" s="4" t="s">
        <v>366</v>
      </c>
      <c r="E228" s="4"/>
      <c r="F228" s="4" t="s">
        <v>466</v>
      </c>
      <c r="G228" s="10" t="s">
        <v>10</v>
      </c>
      <c r="H228" s="10">
        <v>11</v>
      </c>
      <c r="I228" s="10">
        <v>11</v>
      </c>
      <c r="J228" s="11"/>
      <c r="K228" s="11"/>
      <c r="L228" s="11" t="s">
        <v>17</v>
      </c>
      <c r="M228" s="11" t="s">
        <v>436</v>
      </c>
      <c r="N228" s="11"/>
      <c r="O228" s="12"/>
      <c r="P228" s="11" t="str">
        <f>IF(C227=C228,"","CREATE TABLE "&amp;C228&amp;" (")&amp;D228&amp;" "&amp;G228&amp;IF(I228&lt;&gt;"","("&amp;I228&amp;") ","")&amp;IF(M228="Y"," NOT NULL","")&amp;IF(L228="Y"," PRIMARY KEY","")&amp;IF(C228=C229,"",")")&amp;IF(C228=C229," , ",";")</f>
        <v xml:space="preserve">consultation_id NUMBER(11)  NOT NULL PRIMARY KEY , </v>
      </c>
      <c r="Q228" s="11" t="str">
        <f>"COMMENT ON COLUMN "&amp;C228&amp;"."&amp;D228&amp;" IS '"&amp;F228&amp;"';"</f>
        <v>COMMENT ON COLUMN task.consultation_id IS '会诊单标识';</v>
      </c>
    </row>
    <row r="229" spans="1:18">
      <c r="A229" s="22">
        <v>203</v>
      </c>
      <c r="B229" s="11"/>
      <c r="C229" s="11" t="s">
        <v>398</v>
      </c>
      <c r="D229" s="4" t="s">
        <v>552</v>
      </c>
      <c r="E229" s="4"/>
      <c r="F229" s="4" t="s">
        <v>553</v>
      </c>
      <c r="G229" s="10" t="s">
        <v>555</v>
      </c>
      <c r="H229" s="10">
        <v>30</v>
      </c>
      <c r="I229" s="10">
        <v>60</v>
      </c>
      <c r="J229" s="11"/>
      <c r="K229" s="11"/>
      <c r="L229" s="11"/>
      <c r="M229" s="11" t="s">
        <v>17</v>
      </c>
      <c r="N229" s="11"/>
      <c r="O229" s="12"/>
      <c r="P229" s="11" t="str">
        <f>IF(C228=C229,"","CREATE TABLE "&amp;C229&amp;" (")&amp;D229&amp;" "&amp;G229&amp;IF(I229&lt;&gt;"","("&amp;I229&amp;") ","")&amp;IF(M229="Y"," NOT NULL","")&amp;IF(L229="Y"," PRIMARY KEY","")&amp;IF(C229=C230,"",")")&amp;IF(C229=C230," , ",";")</f>
        <v xml:space="preserve">TASK_NAME VARCHAR2(60)  NOT NULL , </v>
      </c>
      <c r="Q229" s="11" t="str">
        <f>"COMMENT ON COLUMN "&amp;C229&amp;"."&amp;D229&amp;" IS '"&amp;F229&amp;"';"</f>
        <v>COMMENT ON COLUMN task.TASK_NAME IS '处理名';</v>
      </c>
    </row>
    <row r="230" spans="1:18">
      <c r="A230" s="22">
        <v>205</v>
      </c>
      <c r="B230" s="11"/>
      <c r="C230" s="11" t="s">
        <v>398</v>
      </c>
      <c r="D230" s="4" t="s">
        <v>551</v>
      </c>
      <c r="E230" s="4"/>
      <c r="F230" s="4" t="s">
        <v>257</v>
      </c>
      <c r="G230" s="10" t="s">
        <v>554</v>
      </c>
      <c r="H230" s="5">
        <v>150</v>
      </c>
      <c r="I230" s="5">
        <v>300</v>
      </c>
      <c r="J230" s="11"/>
      <c r="K230" s="11"/>
      <c r="L230" s="11"/>
      <c r="M230" s="11"/>
      <c r="N230" s="11"/>
      <c r="O230" s="12"/>
      <c r="P230" s="11" t="str">
        <f>IF(C229=C230,"","CREATE TABLE "&amp;C230&amp;" (")&amp;D230&amp;" "&amp;G230&amp;IF(I230&lt;&gt;"","("&amp;I230&amp;") ","")&amp;IF(M230="Y"," NOT NULL","")&amp;IF(L230="Y"," PRIMARY KEY","")&amp;IF(C230=C231,"",")")&amp;IF(C230=C231," , ",";")</f>
        <v xml:space="preserve">APPROVAL_REASON VARCHAR2(300)  , </v>
      </c>
      <c r="Q230" s="11" t="str">
        <f>"COMMENT ON COLUMN "&amp;C230&amp;"."&amp;D230&amp;" IS '"&amp;F230&amp;"';"</f>
        <v>COMMENT ON COLUMN task.APPROVAL_REASON IS '审批意见';</v>
      </c>
    </row>
    <row r="231" spans="1:18">
      <c r="A231" s="22">
        <v>206</v>
      </c>
      <c r="B231" s="11"/>
      <c r="C231" s="11" t="s">
        <v>398</v>
      </c>
      <c r="D231" s="4" t="s">
        <v>335</v>
      </c>
      <c r="E231" s="4"/>
      <c r="F231" s="4" t="s">
        <v>250</v>
      </c>
      <c r="G231" s="10" t="s">
        <v>20</v>
      </c>
      <c r="H231" s="5">
        <v>20</v>
      </c>
      <c r="I231" s="5">
        <v>60</v>
      </c>
      <c r="J231" s="11"/>
      <c r="K231" s="11"/>
      <c r="L231" s="11"/>
      <c r="M231" s="11"/>
      <c r="N231" s="11"/>
      <c r="O231" s="12"/>
      <c r="P231" s="11" t="str">
        <f>IF(C230=C231,"","CREATE TABLE "&amp;C231&amp;" (")&amp;D231&amp;" "&amp;G231&amp;IF(I231&lt;&gt;"","("&amp;I231&amp;") ","")&amp;IF(M231="Y"," NOT NULL","")&amp;IF(L231="Y"," PRIMARY KEY","")&amp;IF(C231=C232,"",")")&amp;IF(C231=C232," , ",";")</f>
        <v xml:space="preserve">clinic_name VARCHAR2(60)  , </v>
      </c>
      <c r="Q231" s="11" t="str">
        <f>"COMMENT ON COLUMN "&amp;C231&amp;"."&amp;D231&amp;" IS '"&amp;F231&amp;"';"</f>
        <v>COMMENT ON COLUMN task.clinic_name IS '科室名称';</v>
      </c>
    </row>
    <row r="232" spans="1:18">
      <c r="A232" s="22">
        <v>207</v>
      </c>
      <c r="B232" s="11"/>
      <c r="C232" s="11" t="s">
        <v>398</v>
      </c>
      <c r="D232" s="4" t="s">
        <v>164</v>
      </c>
      <c r="E232" s="4"/>
      <c r="F232" s="4" t="s">
        <v>432</v>
      </c>
      <c r="G232" s="4" t="s">
        <v>20</v>
      </c>
      <c r="H232" s="10">
        <v>10</v>
      </c>
      <c r="I232" s="5">
        <v>30</v>
      </c>
      <c r="J232" s="11"/>
      <c r="K232" s="11"/>
      <c r="L232" s="11"/>
      <c r="M232" s="11"/>
      <c r="N232" s="11"/>
      <c r="O232" s="12"/>
      <c r="P232" s="11" t="str">
        <f>IF(C231=C232,"","CREATE TABLE "&amp;C232&amp;" (")&amp;D232&amp;" "&amp;G232&amp;IF(I232&lt;&gt;"","("&amp;I232&amp;") ","")&amp;IF(M232="Y"," NOT NULL","")&amp;IF(L232="Y"," PRIMARY KEY","")&amp;IF(C232=C234,"",")")&amp;IF(C232=C234," , ",";")</f>
        <v xml:space="preserve">doctor_name VARCHAR2(30)  , </v>
      </c>
      <c r="Q232" s="11" t="str">
        <f>"COMMENT ON COLUMN "&amp;C232&amp;"."&amp;D232&amp;" IS '"&amp;F232&amp;"';"</f>
        <v>COMMENT ON COLUMN task.doctor_name IS '姓名';</v>
      </c>
    </row>
    <row r="233" spans="1:18">
      <c r="A233" s="22">
        <v>208</v>
      </c>
      <c r="B233" s="11"/>
      <c r="C233" s="11" t="s">
        <v>398</v>
      </c>
      <c r="D233" s="10" t="s">
        <v>481</v>
      </c>
      <c r="E233" s="10"/>
      <c r="F233" s="4" t="s">
        <v>431</v>
      </c>
      <c r="G233" s="10" t="s">
        <v>20</v>
      </c>
      <c r="H233" s="10">
        <v>20</v>
      </c>
      <c r="I233" s="10">
        <v>20</v>
      </c>
      <c r="J233" s="10"/>
      <c r="K233" s="10"/>
      <c r="L233" s="10"/>
      <c r="M233" s="10" t="s">
        <v>17</v>
      </c>
      <c r="N233" s="10"/>
      <c r="O233" s="11"/>
      <c r="P233" s="11" t="str">
        <f>IF(C232=C233,"","CREATE TABLE "&amp;C233&amp;" (")&amp;D233&amp;" "&amp;G233&amp;IF(I233&lt;&gt;"","("&amp;I233&amp;") ","")&amp;IF(M233="Y"," NOT NULL","")&amp;IF(L233="Y"," PRIMARY KEY","")&amp;IF(C233=C235,"",")")&amp;IF(C233=C235," , ",";")</f>
        <v xml:space="preserve">employee_num VARCHAR2(20)  NOT NULL , </v>
      </c>
      <c r="Q233" s="11" t="str">
        <f>"COMMENT ON COLUMN "&amp;C233&amp;"."&amp;D233&amp;" IS '"&amp;F233&amp;"';"</f>
        <v>COMMENT ON COLUMN task.employee_num IS '工号';</v>
      </c>
    </row>
    <row r="234" spans="1:18">
      <c r="A234" s="22">
        <v>209</v>
      </c>
      <c r="B234" s="11"/>
      <c r="C234" s="11" t="s">
        <v>398</v>
      </c>
      <c r="D234" s="4" t="s">
        <v>213</v>
      </c>
      <c r="E234" s="4"/>
      <c r="F234" s="4" t="s">
        <v>258</v>
      </c>
      <c r="G234" s="4" t="s">
        <v>259</v>
      </c>
      <c r="H234" s="6"/>
      <c r="I234" s="6"/>
      <c r="J234" s="11"/>
      <c r="K234" s="11"/>
      <c r="L234" s="11"/>
      <c r="M234" s="11"/>
      <c r="N234" s="11"/>
      <c r="O234" s="12"/>
      <c r="P234" s="11" t="str">
        <f>IF(C232=C234,"","CREATE TABLE "&amp;C234&amp;" (")&amp;D234&amp;" "&amp;G234&amp;IF(I234&lt;&gt;"","("&amp;I234&amp;") ","")&amp;IF(M234="Y"," NOT NULL","")&amp;IF(L234="Y"," PRIMARY KEY","")&amp;IF(C234=C235,"",")")&amp;IF(C234=C235," , ",";")</f>
        <v xml:space="preserve">create_time DATE , </v>
      </c>
      <c r="Q234" s="11" t="str">
        <f>"COMMENT ON COLUMN "&amp;C234&amp;"."&amp;D234&amp;" IS '"&amp;F234&amp;"';"</f>
        <v>COMMENT ON COLUMN task.create_time IS '创建时间';</v>
      </c>
    </row>
    <row r="235" spans="1:18">
      <c r="A235" s="22">
        <v>210</v>
      </c>
      <c r="B235" s="11"/>
      <c r="C235" s="11" t="s">
        <v>398</v>
      </c>
      <c r="D235" s="4" t="s">
        <v>212</v>
      </c>
      <c r="E235" s="4"/>
      <c r="F235" s="4" t="s">
        <v>345</v>
      </c>
      <c r="G235" s="4" t="s">
        <v>10</v>
      </c>
      <c r="H235" s="5">
        <v>11</v>
      </c>
      <c r="I235" s="5">
        <v>11</v>
      </c>
      <c r="J235" s="11"/>
      <c r="K235" s="11"/>
      <c r="L235" s="11"/>
      <c r="M235" s="11"/>
      <c r="N235" s="11"/>
      <c r="O235" s="12"/>
      <c r="P235" s="11" t="e">
        <f>IF(C234=C235,"","CREATE TABLE "&amp;C235&amp;" (")&amp;D235&amp;" "&amp;G235&amp;IF(I235&lt;&gt;"","("&amp;I235&amp;") ","")&amp;IF(M235="Y"," NOT NULL","")&amp;IF(L235="Y"," PRIMARY KEY","")&amp;IF(C235=#REF!,"",")")&amp;IF(C235=#REF!," , ",";")</f>
        <v>#REF!</v>
      </c>
      <c r="Q235" s="11" t="str">
        <f>"COMMENT ON COLUMN "&amp;C235&amp;"."&amp;D235&amp;" IS '"&amp;F235&amp;"';"</f>
        <v>COMMENT ON COLUMN task.creator IS '创建者标识';</v>
      </c>
    </row>
    <row r="236" spans="1:18">
      <c r="A236" s="22">
        <v>211</v>
      </c>
      <c r="B236" s="23" t="s">
        <v>165</v>
      </c>
      <c r="C236" s="23" t="s">
        <v>560</v>
      </c>
      <c r="D236" s="28" t="s">
        <v>366</v>
      </c>
      <c r="E236" s="28"/>
      <c r="F236" s="28" t="s">
        <v>468</v>
      </c>
      <c r="G236" s="22" t="s">
        <v>10</v>
      </c>
      <c r="H236" s="22">
        <v>11</v>
      </c>
      <c r="I236" s="22">
        <v>11</v>
      </c>
      <c r="J236" s="23"/>
      <c r="K236" s="23"/>
      <c r="L236" s="22" t="s">
        <v>17</v>
      </c>
      <c r="M236" s="22" t="s">
        <v>17</v>
      </c>
      <c r="N236" s="23"/>
      <c r="O236" s="25"/>
      <c r="P236" s="23" t="str">
        <f>IF(C235=C236,"","CREATE TABLE "&amp;C236&amp;" (")&amp;D236&amp;" "&amp;G236&amp;IF(I236&lt;&gt;"","("&amp;I236&amp;") ","")&amp;IF(M236="Y"," NOT NULL","")&amp;IF(L236="Y"," PRIMARY KEY","")&amp;IF(C236=C237,"",")")&amp;IF(C236=C237," , ",";")</f>
        <v xml:space="preserve">CREATE TABLE consultation_clinic (consultation_id NUMBER(11)  NOT NULL PRIMARY KEY , </v>
      </c>
      <c r="Q236" s="23" t="str">
        <f>"COMMENT ON COLUMN "&amp;C236&amp;"."&amp;D236&amp;" IS '"&amp;F236&amp;"';"</f>
        <v>COMMENT ON COLUMN consultation_clinic.consultation_id IS '会诊单标识';</v>
      </c>
      <c r="R236" s="24"/>
    </row>
    <row r="237" spans="1:18">
      <c r="A237" s="22">
        <v>212</v>
      </c>
      <c r="B237" s="11"/>
      <c r="C237" s="11" t="s">
        <v>337</v>
      </c>
      <c r="D237" s="4" t="s">
        <v>106</v>
      </c>
      <c r="E237" s="4"/>
      <c r="F237" s="4" t="s">
        <v>349</v>
      </c>
      <c r="G237" s="10" t="s">
        <v>10</v>
      </c>
      <c r="H237" s="10">
        <v>8</v>
      </c>
      <c r="I237" s="10">
        <v>8</v>
      </c>
      <c r="J237" s="11"/>
      <c r="K237" s="11"/>
      <c r="L237" s="11" t="s">
        <v>17</v>
      </c>
      <c r="M237" s="11" t="s">
        <v>17</v>
      </c>
      <c r="N237" s="11"/>
      <c r="O237" s="12"/>
      <c r="P237" s="11" t="str">
        <f>IF(C236=C237,"","CREATE TABLE "&amp;C237&amp;" (")&amp;D237&amp;" "&amp;G237&amp;IF(I237&lt;&gt;"","("&amp;I237&amp;") ","")&amp;IF(M237="Y"," NOT NULL","")&amp;IF(L237="Y"," PRIMARY KEY","")&amp;IF(C237=C239,"",")")&amp;IF(C237=C239," , ",";")</f>
        <v xml:space="preserve">clinic_id NUMBER(8)  NOT NULL PRIMARY KEY , </v>
      </c>
      <c r="Q237" s="11" t="str">
        <f>"COMMENT ON COLUMN "&amp;C237&amp;"."&amp;D237&amp;" IS '"&amp;F237&amp;"';"</f>
        <v>COMMENT ON COLUMN consultation_clinic.clinic_id IS '会诊科室标识';</v>
      </c>
    </row>
    <row r="238" spans="1:18">
      <c r="A238" s="22">
        <v>213</v>
      </c>
      <c r="B238" s="11"/>
      <c r="C238" s="11" t="s">
        <v>174</v>
      </c>
      <c r="D238" s="4" t="s">
        <v>473</v>
      </c>
      <c r="E238" s="4"/>
      <c r="F238" s="10" t="s">
        <v>476</v>
      </c>
      <c r="G238" s="10" t="s">
        <v>20</v>
      </c>
      <c r="H238" s="5">
        <v>20</v>
      </c>
      <c r="I238" s="5">
        <v>60</v>
      </c>
      <c r="J238" s="10"/>
      <c r="K238" s="10"/>
      <c r="L238" s="10"/>
      <c r="M238" s="10" t="s">
        <v>17</v>
      </c>
      <c r="N238" s="10"/>
      <c r="O238" s="10"/>
      <c r="P238" s="11" t="str">
        <f>IF(C236=C238,"","CREATE TABLE "&amp;C238&amp;" (")&amp;D238&amp;" "&amp;G238&amp;IF(I238&lt;&gt;"","("&amp;I238&amp;") ","")&amp;IF(M238="Y"," NOT NULL","")&amp;IF(L238="Y"," PRIMARY KEY","")&amp;IF(C238=C239,"",")")&amp;IF(C238=C239," , ",";")</f>
        <v>CREATE TABLE consultation_doctor (clinic_name VARCHAR2(60)  NOT NULL);</v>
      </c>
      <c r="Q238" s="11" t="str">
        <f>"COMMENT ON COLUMN "&amp;C238&amp;"."&amp;D238&amp;" IS '"&amp;F238&amp;"';"</f>
        <v>COMMENT ON COLUMN consultation_doctor.clinic_name IS '会诊科室名称';</v>
      </c>
    </row>
    <row r="239" spans="1:18">
      <c r="A239" s="22">
        <v>214</v>
      </c>
      <c r="B239" s="11"/>
      <c r="C239" s="11" t="s">
        <v>337</v>
      </c>
      <c r="D239" s="4" t="s">
        <v>166</v>
      </c>
      <c r="E239" s="4"/>
      <c r="F239" s="4" t="s">
        <v>251</v>
      </c>
      <c r="G239" s="10" t="s">
        <v>10</v>
      </c>
      <c r="H239" s="5">
        <v>1</v>
      </c>
      <c r="I239" s="5">
        <v>1</v>
      </c>
      <c r="J239" s="11"/>
      <c r="K239" s="11"/>
      <c r="L239" s="11"/>
      <c r="M239" s="10" t="s">
        <v>17</v>
      </c>
      <c r="N239" s="11"/>
      <c r="O239" s="12"/>
      <c r="P239" s="11" t="str">
        <f>IF(C237=C239,"","CREATE TABLE "&amp;C239&amp;" (")&amp;D239&amp;" "&amp;G239&amp;IF(I239&lt;&gt;"","("&amp;I239&amp;") ","")&amp;IF(M239="Y"," NOT NULL","")&amp;IF(L239="Y"," PRIMARY KEY","")&amp;IF(C239=C240,"",")")&amp;IF(C239=C240," , ",";")</f>
        <v>is_outside_hospital NUMBER(1)  NOT NULL);</v>
      </c>
      <c r="Q239" s="11" t="str">
        <f>"COMMENT ON COLUMN "&amp;C239&amp;"."&amp;D239&amp;" IS '"&amp;F239&amp;"';"</f>
        <v>COMMENT ON COLUMN consultation_clinic.is_outside_hospital IS '是否外院';</v>
      </c>
    </row>
    <row r="240" spans="1:18">
      <c r="A240" s="22">
        <v>215</v>
      </c>
      <c r="B240" s="11"/>
      <c r="C240" s="11" t="s">
        <v>174</v>
      </c>
      <c r="D240" s="4" t="s">
        <v>389</v>
      </c>
      <c r="E240" s="4"/>
      <c r="F240" s="4" t="s">
        <v>475</v>
      </c>
      <c r="G240" s="10" t="s">
        <v>197</v>
      </c>
      <c r="H240" s="10">
        <v>8</v>
      </c>
      <c r="I240" s="10">
        <v>8</v>
      </c>
      <c r="J240" s="11"/>
      <c r="K240" s="11"/>
      <c r="L240" s="11"/>
      <c r="M240" s="11"/>
      <c r="N240" s="11"/>
      <c r="O240" s="12"/>
      <c r="P240" s="11" t="str">
        <f>IF(C238=C240,"","CREATE TABLE "&amp;C240&amp;" (")&amp;D240&amp;" "&amp;G240&amp;IF(I240&lt;&gt;"","("&amp;I240&amp;") ","")&amp;IF(M240="Y"," NOT NULL","")&amp;IF(L240="Y"," PRIMARY KEY","")&amp;IF(C240=C241,"",")")&amp;IF(C240=C241," , ",";")</f>
        <v xml:space="preserve">hospital_id NUMBER(8)  , </v>
      </c>
      <c r="Q240" s="11" t="str">
        <f>"COMMENT ON COLUMN "&amp;C240&amp;"."&amp;D240&amp;" IS '"&amp;F240&amp;"';"</f>
        <v>COMMENT ON COLUMN consultation_doctor.hospital_id IS '医院标识';</v>
      </c>
    </row>
    <row r="241" spans="1:18">
      <c r="A241" s="22">
        <v>216</v>
      </c>
      <c r="B241" s="11"/>
      <c r="C241" s="11" t="s">
        <v>174</v>
      </c>
      <c r="D241" s="10" t="s">
        <v>477</v>
      </c>
      <c r="E241" s="10"/>
      <c r="F241" s="10" t="s">
        <v>390</v>
      </c>
      <c r="G241" s="10" t="s">
        <v>20</v>
      </c>
      <c r="H241" s="5">
        <v>20</v>
      </c>
      <c r="I241" s="5">
        <v>60</v>
      </c>
      <c r="J241" s="10"/>
      <c r="K241" s="10"/>
      <c r="L241" s="10"/>
      <c r="M241" s="10"/>
      <c r="N241" s="10"/>
      <c r="O241" s="10"/>
      <c r="P241" s="11" t="str">
        <f>IF(C240=C241,"","CREATE TABLE "&amp;C241&amp;" (")&amp;D241&amp;" "&amp;G241&amp;IF(I241&lt;&gt;"","("&amp;I241&amp;") ","")&amp;IF(M241="Y"," NOT NULL","")&amp;IF(L241="Y"," PRIMARY KEY","")&amp;IF(C241=C244,"",")")&amp;IF(C241=C244," , ",";")</f>
        <v xml:space="preserve">hospital_name VARCHAR2(60)  , </v>
      </c>
      <c r="Q241" s="11" t="str">
        <f>"COMMENT ON COLUMN "&amp;C241&amp;"."&amp;D241&amp;" IS '"&amp;F241&amp;"';"</f>
        <v>COMMENT ON COLUMN consultation_doctor.hospital_name IS '医院名称';</v>
      </c>
    </row>
    <row r="242" spans="1:18">
      <c r="A242" s="22">
        <v>217</v>
      </c>
      <c r="B242" s="23" t="s">
        <v>167</v>
      </c>
      <c r="C242" s="23" t="s">
        <v>408</v>
      </c>
      <c r="D242" s="28" t="s">
        <v>366</v>
      </c>
      <c r="E242" s="28"/>
      <c r="F242" s="28" t="s">
        <v>466</v>
      </c>
      <c r="G242" s="22" t="s">
        <v>10</v>
      </c>
      <c r="H242" s="22">
        <v>11</v>
      </c>
      <c r="I242" s="22">
        <v>11</v>
      </c>
      <c r="J242" s="23"/>
      <c r="K242" s="23"/>
      <c r="L242" s="22" t="s">
        <v>17</v>
      </c>
      <c r="M242" s="22" t="s">
        <v>17</v>
      </c>
      <c r="N242" s="23"/>
      <c r="O242" s="25"/>
      <c r="P242" s="23" t="str">
        <f>IF(C241=C242,"","CREATE TABLE "&amp;C242&amp;" (")&amp;D242&amp;" "&amp;G242&amp;IF(I242&lt;&gt;"","("&amp;I242&amp;") ","")&amp;IF(M242="Y"," NOT NULL","")&amp;IF(L242="Y"," PRIMARY KEY","")&amp;IF(C242=C243,"",")")&amp;IF(C242=C243," , ",";")</f>
        <v xml:space="preserve">consultation_id NUMBER(11)  NOT NULL PRIMARY KEY , </v>
      </c>
      <c r="Q242" s="23" t="str">
        <f>"COMMENT ON COLUMN "&amp;C242&amp;"."&amp;D242&amp;" IS '"&amp;F242&amp;"';"</f>
        <v>COMMENT ON COLUMN consultation_doctor.consultation_id IS '会诊单标识';</v>
      </c>
      <c r="R242" s="24"/>
    </row>
    <row r="243" spans="1:18">
      <c r="A243" s="22">
        <v>218</v>
      </c>
      <c r="B243" s="11"/>
      <c r="C243" s="11" t="s">
        <v>174</v>
      </c>
      <c r="D243" s="4" t="s">
        <v>106</v>
      </c>
      <c r="E243" s="4"/>
      <c r="F243" s="4" t="s">
        <v>349</v>
      </c>
      <c r="G243" s="10" t="s">
        <v>10</v>
      </c>
      <c r="H243" s="10">
        <v>8</v>
      </c>
      <c r="I243" s="10">
        <v>8</v>
      </c>
      <c r="J243" s="11"/>
      <c r="K243" s="11"/>
      <c r="L243" s="11" t="s">
        <v>17</v>
      </c>
      <c r="M243" s="11" t="s">
        <v>17</v>
      </c>
      <c r="N243" s="11"/>
      <c r="O243" s="12"/>
      <c r="P243" s="11" t="str">
        <f>IF(C242=C243,"","CREATE TABLE "&amp;C243&amp;" (")&amp;D243&amp;" "&amp;G243&amp;IF(I243&lt;&gt;"","("&amp;I243&amp;") ","")&amp;IF(M243="Y"," NOT NULL","")&amp;IF(L243="Y"," PRIMARY KEY","")&amp;IF(C243=C244,"",")")&amp;IF(C243=C244," , ",";")</f>
        <v xml:space="preserve">clinic_id NUMBER(8)  NOT NULL PRIMARY KEY , </v>
      </c>
      <c r="Q243" s="11" t="str">
        <f>"COMMENT ON COLUMN "&amp;C243&amp;"."&amp;D243&amp;" IS '"&amp;F243&amp;"';"</f>
        <v>COMMENT ON COLUMN consultation_doctor.clinic_id IS '会诊科室标识';</v>
      </c>
    </row>
    <row r="244" spans="1:18">
      <c r="A244" s="22">
        <v>219</v>
      </c>
      <c r="B244" s="11"/>
      <c r="C244" s="11" t="s">
        <v>174</v>
      </c>
      <c r="D244" s="4" t="s">
        <v>163</v>
      </c>
      <c r="E244" s="4"/>
      <c r="F244" s="4" t="s">
        <v>346</v>
      </c>
      <c r="G244" s="10" t="s">
        <v>10</v>
      </c>
      <c r="H244" s="10">
        <v>11</v>
      </c>
      <c r="I244" s="10">
        <v>11</v>
      </c>
      <c r="J244" s="11"/>
      <c r="K244" s="11"/>
      <c r="L244" s="11"/>
      <c r="M244" s="11" t="s">
        <v>441</v>
      </c>
      <c r="N244" s="11"/>
      <c r="O244" s="12"/>
      <c r="P244" s="11" t="str">
        <f>IF(C243=C244,"","CREATE TABLE "&amp;C244&amp;" (")&amp;D244&amp;" "&amp;G244&amp;IF(I244&lt;&gt;"","("&amp;I244&amp;") ","")&amp;IF(M244="Y"," NOT NULL","")&amp;IF(L244="Y"," PRIMARY KEY","")&amp;IF(C244=C245,"",")")&amp;IF(C244=C245," , ",";")</f>
        <v xml:space="preserve">doctor_id NUMBER(11)  NOT NULL , </v>
      </c>
      <c r="Q244" s="11" t="str">
        <f>"COMMENT ON COLUMN "&amp;C244&amp;"."&amp;D244&amp;" IS '"&amp;F244&amp;"';"</f>
        <v>COMMENT ON COLUMN consultation_doctor.doctor_id IS '会诊医生标识';</v>
      </c>
    </row>
    <row r="245" spans="1:18">
      <c r="A245" s="22">
        <v>220</v>
      </c>
      <c r="B245" s="11"/>
      <c r="C245" s="11" t="s">
        <v>174</v>
      </c>
      <c r="D245" s="10" t="s">
        <v>479</v>
      </c>
      <c r="E245" s="10"/>
      <c r="F245" s="10" t="s">
        <v>480</v>
      </c>
      <c r="G245" s="10" t="s">
        <v>20</v>
      </c>
      <c r="H245" s="10">
        <v>10</v>
      </c>
      <c r="I245" s="10">
        <v>30</v>
      </c>
      <c r="J245" s="10"/>
      <c r="K245" s="10"/>
      <c r="L245" s="10"/>
      <c r="M245" s="10" t="s">
        <v>17</v>
      </c>
      <c r="N245" s="10"/>
      <c r="O245" s="11"/>
      <c r="P245" s="11" t="str">
        <f>IF(C244=C245,"","CREATE TABLE "&amp;C245&amp;" (")&amp;D245&amp;" "&amp;G245&amp;IF(I245&lt;&gt;"","("&amp;I245&amp;") ","")&amp;IF(M245="Y"," NOT NULL","")&amp;IF(L245="Y"," PRIMARY KEY","")&amp;IF(C245=C246,"",")")&amp;IF(C245=C246," , ",";")</f>
        <v xml:space="preserve">doctor_name VARCHAR2(30)  NOT NULL , </v>
      </c>
      <c r="Q245" s="11" t="str">
        <f>"COMMENT ON COLUMN "&amp;C245&amp;"."&amp;D245&amp;" IS '"&amp;F245&amp;"';"</f>
        <v>COMMENT ON COLUMN consultation_doctor.doctor_name IS '会诊医生姓名';</v>
      </c>
    </row>
    <row r="246" spans="1:18">
      <c r="A246" s="22">
        <v>221</v>
      </c>
      <c r="B246" s="11"/>
      <c r="C246" s="11" t="s">
        <v>174</v>
      </c>
      <c r="D246" s="10" t="s">
        <v>478</v>
      </c>
      <c r="E246" s="10"/>
      <c r="F246" s="4" t="s">
        <v>431</v>
      </c>
      <c r="G246" s="10" t="s">
        <v>20</v>
      </c>
      <c r="H246" s="10">
        <v>20</v>
      </c>
      <c r="I246" s="10">
        <v>20</v>
      </c>
      <c r="J246" s="10"/>
      <c r="K246" s="10"/>
      <c r="L246" s="10"/>
      <c r="M246" s="10" t="s">
        <v>17</v>
      </c>
      <c r="N246" s="10"/>
      <c r="O246" s="11"/>
      <c r="P246" s="11" t="str">
        <f>IF(C245=C246,"","CREATE TABLE "&amp;C246&amp;" (")&amp;D246&amp;" "&amp;G246&amp;IF(I246&lt;&gt;"","("&amp;I246&amp;") ","")&amp;IF(M246="Y"," NOT NULL","")&amp;IF(L246="Y"," PRIMARY KEY","")&amp;IF(C246=C247,"",")")&amp;IF(C246=C247," , ",";")</f>
        <v xml:space="preserve">employee_num VARCHAR2(20)  NOT NULL , </v>
      </c>
      <c r="Q246" s="11" t="str">
        <f>"COMMENT ON COLUMN "&amp;C246&amp;"."&amp;D246&amp;" IS '"&amp;F246&amp;"';"</f>
        <v>COMMENT ON COLUMN consultation_doctor.employee_num IS '工号';</v>
      </c>
    </row>
    <row r="247" spans="1:18">
      <c r="A247" s="22">
        <v>222</v>
      </c>
      <c r="B247" s="11"/>
      <c r="C247" s="11" t="s">
        <v>174</v>
      </c>
      <c r="D247" s="10" t="s">
        <v>401</v>
      </c>
      <c r="E247" s="10"/>
      <c r="F247" s="10" t="s">
        <v>402</v>
      </c>
      <c r="G247" s="10" t="s">
        <v>20</v>
      </c>
      <c r="H247" s="10">
        <v>20</v>
      </c>
      <c r="I247" s="10">
        <v>60</v>
      </c>
      <c r="J247" s="10"/>
      <c r="K247" s="10"/>
      <c r="L247" s="10"/>
      <c r="M247" s="10"/>
      <c r="N247" s="10"/>
      <c r="O247" s="11"/>
      <c r="P247" s="11" t="str">
        <f>IF(C246=C247,"","CREATE TABLE "&amp;C247&amp;" (")&amp;D247&amp;" "&amp;G247&amp;IF(I247&lt;&gt;"","("&amp;I247&amp;") ","")&amp;IF(M247="Y"," NOT NULL","")&amp;IF(L247="Y"," PRIMARY KEY","")&amp;IF(C247=C248,"",")")&amp;IF(C247=C248," , ",";")</f>
        <v xml:space="preserve">job_title VARCHAR2(60)  , </v>
      </c>
      <c r="Q247" s="11" t="str">
        <f>"COMMENT ON COLUMN "&amp;C247&amp;"."&amp;D247&amp;" IS '"&amp;F247&amp;"';"</f>
        <v>COMMENT ON COLUMN consultation_doctor.job_title IS '职称';</v>
      </c>
    </row>
    <row r="248" spans="1:18">
      <c r="A248" s="22">
        <v>223</v>
      </c>
      <c r="B248" s="11"/>
      <c r="C248" s="11" t="s">
        <v>174</v>
      </c>
      <c r="D248" s="4" t="s">
        <v>168</v>
      </c>
      <c r="E248" s="4"/>
      <c r="F248" s="4" t="s">
        <v>260</v>
      </c>
      <c r="G248" s="10" t="s">
        <v>10</v>
      </c>
      <c r="H248" s="5">
        <v>1</v>
      </c>
      <c r="I248" s="5">
        <v>1</v>
      </c>
      <c r="J248" s="11"/>
      <c r="K248" s="11"/>
      <c r="L248" s="11"/>
      <c r="M248" s="10" t="s">
        <v>17</v>
      </c>
      <c r="N248" s="11"/>
      <c r="O248" s="12"/>
      <c r="P248" s="11" t="str">
        <f>IF(C247=C248,"","CREATE TABLE "&amp;C248&amp;" (")&amp;D248&amp;" "&amp;G248&amp;IF(I248&lt;&gt;"","("&amp;I248&amp;") ","")&amp;IF(M248="Y"," NOT NULL","")&amp;IF(L248="Y"," PRIMARY KEY","")&amp;IF(C248=C249,"",")")&amp;IF(C248=C249," , ",";")</f>
        <v xml:space="preserve">sign_stuts NUMBER(1)  NOT NULL , </v>
      </c>
      <c r="Q248" s="11" t="str">
        <f>"COMMENT ON COLUMN "&amp;C248&amp;"."&amp;D248&amp;" IS '"&amp;F248&amp;"';"</f>
        <v>COMMENT ON COLUMN consultation_doctor.sign_stuts IS '会诊医生签到状态';</v>
      </c>
    </row>
    <row r="249" spans="1:18">
      <c r="A249" s="22">
        <v>224</v>
      </c>
      <c r="B249" s="11"/>
      <c r="C249" s="11" t="s">
        <v>174</v>
      </c>
      <c r="D249" s="4" t="s">
        <v>169</v>
      </c>
      <c r="E249" s="4"/>
      <c r="F249" s="4" t="s">
        <v>261</v>
      </c>
      <c r="G249" s="4" t="s">
        <v>215</v>
      </c>
      <c r="H249" s="6"/>
      <c r="I249" s="6"/>
      <c r="J249" s="11"/>
      <c r="K249" s="11"/>
      <c r="L249" s="11"/>
      <c r="M249" s="11"/>
      <c r="N249" s="11"/>
      <c r="O249" s="12"/>
      <c r="P249" s="11" t="str">
        <f>IF(C248=C249,"","CREATE TABLE "&amp;C249&amp;" (")&amp;D249&amp;" "&amp;G249&amp;IF(I249&lt;&gt;"","("&amp;I249&amp;") ","")&amp;IF(M249="Y"," NOT NULL","")&amp;IF(L249="Y"," PRIMARY KEY","")&amp;IF(C249=C250,"",")")&amp;IF(C249=C250," , ",";")</f>
        <v xml:space="preserve">sign_datetime DATE , </v>
      </c>
      <c r="Q249" s="11" t="str">
        <f>"COMMENT ON COLUMN "&amp;C249&amp;"."&amp;D249&amp;" IS '"&amp;F249&amp;"';"</f>
        <v>COMMENT ON COLUMN consultation_doctor.sign_datetime IS '会诊医生签到时间';</v>
      </c>
    </row>
    <row r="250" spans="1:18">
      <c r="A250" s="22">
        <v>225</v>
      </c>
      <c r="B250" s="11"/>
      <c r="C250" s="11" t="s">
        <v>174</v>
      </c>
      <c r="D250" s="4" t="s">
        <v>170</v>
      </c>
      <c r="E250" s="4"/>
      <c r="F250" s="4" t="s">
        <v>262</v>
      </c>
      <c r="G250" s="4" t="s">
        <v>215</v>
      </c>
      <c r="H250" s="6"/>
      <c r="I250" s="6"/>
      <c r="J250" s="11"/>
      <c r="K250" s="11"/>
      <c r="L250" s="11"/>
      <c r="M250" s="11"/>
      <c r="N250" s="11"/>
      <c r="O250" s="12"/>
      <c r="P250" s="11" t="str">
        <f>IF(C249=C250,"","CREATE TABLE "&amp;C250&amp;" (")&amp;D250&amp;" "&amp;G250&amp;IF(I250&lt;&gt;"","("&amp;I250&amp;") ","")&amp;IF(M250="Y"," NOT NULL","")&amp;IF(L250="Y"," PRIMARY KEY","")&amp;IF(C250=C251,"",")")&amp;IF(C250=C251," , ",";")</f>
        <v xml:space="preserve">sign_out_datetime DATE , </v>
      </c>
      <c r="Q250" s="11" t="str">
        <f>"COMMENT ON COLUMN "&amp;C250&amp;"."&amp;D250&amp;" IS '"&amp;F250&amp;"';"</f>
        <v>COMMENT ON COLUMN consultation_doctor.sign_out_datetime IS '会诊医生签退时间';</v>
      </c>
    </row>
    <row r="251" spans="1:18">
      <c r="A251" s="22">
        <v>226</v>
      </c>
      <c r="B251" s="11"/>
      <c r="C251" s="11" t="s">
        <v>174</v>
      </c>
      <c r="D251" s="4" t="s">
        <v>171</v>
      </c>
      <c r="E251" s="4"/>
      <c r="F251" s="4" t="s">
        <v>263</v>
      </c>
      <c r="G251" s="4" t="s">
        <v>216</v>
      </c>
      <c r="H251" s="5">
        <v>100</v>
      </c>
      <c r="I251" s="5">
        <v>300</v>
      </c>
      <c r="J251" s="11"/>
      <c r="K251" s="11"/>
      <c r="L251" s="11"/>
      <c r="M251" s="11"/>
      <c r="N251" s="11"/>
      <c r="O251" s="12"/>
      <c r="P251" s="11" t="str">
        <f>IF(C250=C251,"","CREATE TABLE "&amp;C251&amp;" (")&amp;D251&amp;" "&amp;G251&amp;IF(I251&lt;&gt;"","("&amp;I251&amp;") ","")&amp;IF(M251="Y"," NOT NULL","")&amp;IF(L251="Y"," PRIMARY KEY","")&amp;IF(C251=C252,"",")")&amp;IF(C251=C252," , ",";")</f>
        <v>absence_reason VARCHAR2(300) );</v>
      </c>
      <c r="Q251" s="11" t="str">
        <f>"COMMENT ON COLUMN "&amp;C251&amp;"."&amp;D251&amp;" IS '"&amp;F251&amp;"';"</f>
        <v>COMMENT ON COLUMN consultation_doctor.absence_reason IS '缺勤原因';</v>
      </c>
    </row>
    <row r="252" spans="1:18">
      <c r="A252" s="22">
        <v>227</v>
      </c>
      <c r="B252" s="23" t="s">
        <v>561</v>
      </c>
      <c r="C252" s="29" t="s">
        <v>562</v>
      </c>
      <c r="D252" s="28" t="s">
        <v>339</v>
      </c>
      <c r="E252" s="28"/>
      <c r="F252" s="28" t="s">
        <v>412</v>
      </c>
      <c r="G252" s="28" t="s">
        <v>340</v>
      </c>
      <c r="H252" s="22">
        <v>8</v>
      </c>
      <c r="I252" s="22">
        <v>8</v>
      </c>
      <c r="J252" s="23"/>
      <c r="K252" s="23"/>
      <c r="L252" s="22" t="s">
        <v>17</v>
      </c>
      <c r="M252" s="22" t="s">
        <v>17</v>
      </c>
      <c r="N252" s="23"/>
      <c r="O252" s="25"/>
      <c r="P252" s="23" t="str">
        <f>IF(C251=C252,"","CREATE TABLE "&amp;C252&amp;" (")&amp;D252&amp;" "&amp;G252&amp;IF(I252&lt;&gt;"","("&amp;I252&amp;") ","")&amp;IF(M252="Y"," NOT NULL","")&amp;IF(L252="Y"," PRIMARY KEY","")&amp;IF(C252=C253,"",")")&amp;IF(C252=C253," , ",";")</f>
        <v xml:space="preserve">CREATE TABLE evaluation (evaluation_id NUMBER(8)  NOT NULL PRIMARY KEY , </v>
      </c>
      <c r="Q252" s="23" t="str">
        <f>"COMMENT ON COLUMN "&amp;C252&amp;"."&amp;D252&amp;" IS '"&amp;F252&amp;"';"</f>
        <v>COMMENT ON COLUMN evaluation.evaluation_id IS '评价表标识';</v>
      </c>
      <c r="R252" s="24"/>
    </row>
    <row r="253" spans="1:18">
      <c r="A253" s="22">
        <v>228</v>
      </c>
      <c r="B253" s="11"/>
      <c r="C253" s="9" t="s">
        <v>338</v>
      </c>
      <c r="D253" s="4" t="s">
        <v>355</v>
      </c>
      <c r="E253" s="4"/>
      <c r="F253" s="4" t="s">
        <v>264</v>
      </c>
      <c r="G253" s="4" t="s">
        <v>265</v>
      </c>
      <c r="H253" s="5">
        <v>100</v>
      </c>
      <c r="I253" s="5">
        <v>300</v>
      </c>
      <c r="J253" s="11"/>
      <c r="K253" s="11"/>
      <c r="L253" s="11"/>
      <c r="M253" s="11"/>
      <c r="N253" s="11"/>
      <c r="O253" s="12"/>
      <c r="P253" s="11" t="str">
        <f>IF(C252=C253,"","CREATE TABLE "&amp;C253&amp;" (")&amp;D253&amp;" "&amp;G253&amp;IF(I253&lt;&gt;"","("&amp;I253&amp;") ","")&amp;IF(M253="Y"," NOT NULL","")&amp;IF(L253="Y"," PRIMARY KEY","")&amp;IF(C253=C254,"",")")&amp;IF(C253=C254," , ",";")</f>
        <v xml:space="preserve">title VARCHAR2(300)  , </v>
      </c>
      <c r="Q253" s="11" t="str">
        <f>"COMMENT ON COLUMN "&amp;C253&amp;"."&amp;D253&amp;" IS '"&amp;F253&amp;"';"</f>
        <v>COMMENT ON COLUMN evaluation.title IS '评价表标题';</v>
      </c>
    </row>
    <row r="254" spans="1:18">
      <c r="A254" s="22">
        <v>229</v>
      </c>
      <c r="B254" s="11"/>
      <c r="C254" s="9" t="s">
        <v>338</v>
      </c>
      <c r="D254" s="4" t="s">
        <v>360</v>
      </c>
      <c r="E254" s="4"/>
      <c r="F254" s="4" t="s">
        <v>359</v>
      </c>
      <c r="G254" s="4" t="s">
        <v>216</v>
      </c>
      <c r="H254" s="5">
        <v>200</v>
      </c>
      <c r="I254" s="5">
        <v>600</v>
      </c>
      <c r="J254" s="11"/>
      <c r="K254" s="11"/>
      <c r="L254" s="11"/>
      <c r="M254" s="11"/>
      <c r="N254" s="11"/>
      <c r="O254" s="12"/>
      <c r="P254" s="11" t="str">
        <f>IF(C253=C254,"","CREATE TABLE "&amp;C254&amp;" (")&amp;D254&amp;" "&amp;G254&amp;IF(I254&lt;&gt;"","("&amp;I254&amp;") ","")&amp;IF(M254="Y"," NOT NULL","")&amp;IF(L254="Y"," PRIMARY KEY","")&amp;IF(C254=C255,"",")")&amp;IF(C254=C255," , ",";")</f>
        <v xml:space="preserve">brief VARCHAR2(600)  , </v>
      </c>
      <c r="Q254" s="11" t="str">
        <f>"COMMENT ON COLUMN "&amp;C254&amp;"."&amp;D254&amp;" IS '"&amp;F254&amp;"';"</f>
        <v>COMMENT ON COLUMN evaluation.brief IS '摘要';</v>
      </c>
    </row>
    <row r="255" spans="1:18">
      <c r="A255" s="22">
        <v>230</v>
      </c>
      <c r="B255" s="11"/>
      <c r="C255" s="9" t="s">
        <v>338</v>
      </c>
      <c r="D255" s="4" t="s">
        <v>358</v>
      </c>
      <c r="E255" s="4"/>
      <c r="F255" s="4" t="s">
        <v>361</v>
      </c>
      <c r="G255" s="4" t="s">
        <v>216</v>
      </c>
      <c r="H255" s="5">
        <v>200</v>
      </c>
      <c r="I255" s="5">
        <v>600</v>
      </c>
      <c r="J255" s="11"/>
      <c r="K255" s="11"/>
      <c r="L255" s="11"/>
      <c r="M255" s="11"/>
      <c r="N255" s="11"/>
      <c r="O255" s="12"/>
      <c r="P255" s="11" t="str">
        <f>IF(C254=C255,"","CREATE TABLE "&amp;C255&amp;" (")&amp;D255&amp;" "&amp;G255&amp;IF(I255&lt;&gt;"","("&amp;I255&amp;") ","")&amp;IF(M255="Y"," NOT NULL","")&amp;IF(L255="Y"," PRIMARY KEY","")&amp;IF(C255=C256,"",")")&amp;IF(C255=C256," , ",";")</f>
        <v xml:space="preserve">note VARCHAR2(600)  , </v>
      </c>
      <c r="Q255" s="11" t="str">
        <f>"COMMENT ON COLUMN "&amp;C255&amp;"."&amp;D255&amp;" IS '"&amp;F255&amp;"';"</f>
        <v>COMMENT ON COLUMN evaluation.note IS '备注';</v>
      </c>
    </row>
    <row r="256" spans="1:18">
      <c r="A256" s="22">
        <v>231</v>
      </c>
      <c r="B256" s="11"/>
      <c r="C256" s="9" t="s">
        <v>338</v>
      </c>
      <c r="D256" s="4" t="s">
        <v>213</v>
      </c>
      <c r="E256" s="4"/>
      <c r="F256" s="4" t="s">
        <v>214</v>
      </c>
      <c r="G256" s="4" t="s">
        <v>215</v>
      </c>
      <c r="H256" s="6"/>
      <c r="I256" s="6"/>
      <c r="J256" s="11"/>
      <c r="K256" s="11"/>
      <c r="L256" s="11"/>
      <c r="M256" s="11"/>
      <c r="N256" s="11"/>
      <c r="O256" s="12"/>
      <c r="P256" s="11" t="str">
        <f>IF(C255=C256,"","CREATE TABLE "&amp;C256&amp;" (")&amp;D256&amp;" "&amp;G256&amp;IF(I256&lt;&gt;"","("&amp;I256&amp;") ","")&amp;IF(M256="Y"," NOT NULL","")&amp;IF(L256="Y"," PRIMARY KEY","")&amp;IF(C256=C257,"",")")&amp;IF(C256=C257," , ",";")</f>
        <v xml:space="preserve">create_time DATE , </v>
      </c>
      <c r="Q256" s="11" t="str">
        <f>"COMMENT ON COLUMN "&amp;C256&amp;"."&amp;D256&amp;" IS '"&amp;F256&amp;"';"</f>
        <v>COMMENT ON COLUMN evaluation.create_time IS '创建时间';</v>
      </c>
    </row>
    <row r="257" spans="1:18">
      <c r="A257" s="22">
        <v>232</v>
      </c>
      <c r="B257" s="11"/>
      <c r="C257" s="9" t="s">
        <v>338</v>
      </c>
      <c r="D257" s="4" t="s">
        <v>212</v>
      </c>
      <c r="E257" s="4"/>
      <c r="F257" s="4" t="s">
        <v>424</v>
      </c>
      <c r="G257" s="4" t="s">
        <v>10</v>
      </c>
      <c r="H257" s="5">
        <v>11</v>
      </c>
      <c r="I257" s="5">
        <v>11</v>
      </c>
      <c r="J257" s="11"/>
      <c r="K257" s="11"/>
      <c r="L257" s="11"/>
      <c r="M257" s="11"/>
      <c r="N257" s="11"/>
      <c r="O257" s="12"/>
      <c r="P257" s="11" t="str">
        <f>IF(C256=C257,"","CREATE TABLE "&amp;C257&amp;" (")&amp;D257&amp;" "&amp;G257&amp;IF(I257&lt;&gt;"","("&amp;I257&amp;") ","")&amp;IF(M257="Y"," NOT NULL","")&amp;IF(L257="Y"," PRIMARY KEY","")&amp;IF(C257=C258,"",")")&amp;IF(C257=C258," , ",";")</f>
        <v>creator NUMBER(11) );</v>
      </c>
      <c r="Q257" s="11" t="str">
        <f>"COMMENT ON COLUMN "&amp;C257&amp;"."&amp;D257&amp;" IS '"&amp;F257&amp;"';"</f>
        <v>COMMENT ON COLUMN evaluation.creator IS '创建者标识';</v>
      </c>
    </row>
    <row r="258" spans="1:18">
      <c r="A258" s="22">
        <v>233</v>
      </c>
      <c r="B258" s="23" t="s">
        <v>563</v>
      </c>
      <c r="C258" s="29" t="s">
        <v>564</v>
      </c>
      <c r="D258" s="28" t="s">
        <v>339</v>
      </c>
      <c r="E258" s="28"/>
      <c r="F258" s="28" t="s">
        <v>412</v>
      </c>
      <c r="G258" s="22" t="s">
        <v>10</v>
      </c>
      <c r="H258" s="22">
        <v>8</v>
      </c>
      <c r="I258" s="22">
        <v>8</v>
      </c>
      <c r="J258" s="23"/>
      <c r="K258" s="23"/>
      <c r="L258" s="22" t="s">
        <v>17</v>
      </c>
      <c r="M258" s="22" t="s">
        <v>17</v>
      </c>
      <c r="N258" s="23"/>
      <c r="O258" s="25"/>
      <c r="P258" s="23" t="str">
        <f>IF(C257=C258,"","CREATE TABLE "&amp;C258&amp;" (")&amp;D258&amp;" "&amp;G258&amp;IF(I258&lt;&gt;"","("&amp;I258&amp;") ","")&amp;IF(M258="Y"," NOT NULL","")&amp;IF(L258="Y"," PRIMARY KEY","")&amp;IF(C258=C259,"",")")&amp;IF(C258=C259," , ",";")</f>
        <v xml:space="preserve">CREATE TABLE evaluation_item (evaluation_id NUMBER(8)  NOT NULL PRIMARY KEY , </v>
      </c>
      <c r="Q258" s="23" t="str">
        <f>"COMMENT ON COLUMN "&amp;C258&amp;"."&amp;D258&amp;" IS '"&amp;F258&amp;"';"</f>
        <v>COMMENT ON COLUMN evaluation_item.evaluation_id IS '评价表标识';</v>
      </c>
      <c r="R258" s="24"/>
    </row>
    <row r="259" spans="1:18">
      <c r="A259" s="22">
        <v>234</v>
      </c>
      <c r="B259" s="10"/>
      <c r="C259" s="9" t="s">
        <v>266</v>
      </c>
      <c r="D259" s="4" t="s">
        <v>267</v>
      </c>
      <c r="E259" s="4"/>
      <c r="F259" s="4" t="s">
        <v>373</v>
      </c>
      <c r="G259" s="10" t="s">
        <v>10</v>
      </c>
      <c r="H259" s="10">
        <v>8</v>
      </c>
      <c r="I259" s="10">
        <v>8</v>
      </c>
      <c r="J259" s="11"/>
      <c r="K259" s="11"/>
      <c r="L259" s="10" t="s">
        <v>17</v>
      </c>
      <c r="M259" s="10" t="s">
        <v>17</v>
      </c>
      <c r="N259" s="11"/>
      <c r="O259" s="12"/>
      <c r="P259" s="11" t="str">
        <f>IF(C258=C259,"","CREATE TABLE "&amp;C259&amp;" (")&amp;D259&amp;" "&amp;G259&amp;IF(I259&lt;&gt;"","("&amp;I259&amp;") ","")&amp;IF(M259="Y"," NOT NULL","")&amp;IF(L259="Y"," PRIMARY KEY","")&amp;IF(C259=C260,"",")")&amp;IF(C259=C260," , ",";")</f>
        <v xml:space="preserve">item_id NUMBER(8)  NOT NULL PRIMARY KEY , </v>
      </c>
      <c r="Q259" s="11" t="str">
        <f>"COMMENT ON COLUMN "&amp;C259&amp;"."&amp;D259&amp;" IS '"&amp;F259&amp;"';"</f>
        <v>COMMENT ON COLUMN evaluation_item.item_id IS '评价项标识';</v>
      </c>
    </row>
    <row r="260" spans="1:18">
      <c r="A260" s="22">
        <v>235</v>
      </c>
      <c r="B260" s="11"/>
      <c r="C260" s="9" t="s">
        <v>266</v>
      </c>
      <c r="D260" s="4" t="s">
        <v>356</v>
      </c>
      <c r="E260" s="4"/>
      <c r="F260" s="4" t="s">
        <v>374</v>
      </c>
      <c r="G260" s="4" t="s">
        <v>265</v>
      </c>
      <c r="H260" s="5">
        <v>200</v>
      </c>
      <c r="I260" s="5">
        <v>600</v>
      </c>
      <c r="J260" s="11"/>
      <c r="K260" s="11"/>
      <c r="L260" s="11"/>
      <c r="M260" s="11"/>
      <c r="N260" s="11"/>
      <c r="O260" s="12"/>
      <c r="P260" s="11" t="str">
        <f>IF(C259=C260,"","CREATE TABLE "&amp;C260&amp;" (")&amp;D260&amp;" "&amp;G260&amp;IF(I260&lt;&gt;"","("&amp;I260&amp;") ","")&amp;IF(M260="Y"," NOT NULL","")&amp;IF(L260="Y"," PRIMARY KEY","")&amp;IF(C260=C261,"",")")&amp;IF(C260=C261," , ",";")</f>
        <v>content VARCHAR2(600) );</v>
      </c>
      <c r="Q260" s="11" t="str">
        <f>"COMMENT ON COLUMN "&amp;C260&amp;"."&amp;D260&amp;" IS '"&amp;F260&amp;"';"</f>
        <v>COMMENT ON COLUMN evaluation_item.content IS '评价项内容';</v>
      </c>
    </row>
    <row r="261" spans="1:18">
      <c r="A261" s="22">
        <v>236</v>
      </c>
      <c r="B261" s="32" t="s">
        <v>565</v>
      </c>
      <c r="C261" s="29" t="s">
        <v>566</v>
      </c>
      <c r="D261" s="28" t="s">
        <v>339</v>
      </c>
      <c r="E261" s="28"/>
      <c r="F261" s="28" t="s">
        <v>412</v>
      </c>
      <c r="G261" s="22" t="s">
        <v>10</v>
      </c>
      <c r="H261" s="22">
        <v>8</v>
      </c>
      <c r="I261" s="22">
        <v>8</v>
      </c>
      <c r="J261" s="23"/>
      <c r="K261" s="23"/>
      <c r="L261" s="22" t="s">
        <v>17</v>
      </c>
      <c r="M261" s="22" t="s">
        <v>17</v>
      </c>
      <c r="N261" s="23"/>
      <c r="O261" s="25"/>
      <c r="P261" s="23" t="str">
        <f>IF(C260=C261,"","CREATE TABLE "&amp;C261&amp;" (")&amp;D261&amp;" "&amp;G261&amp;IF(I261&lt;&gt;"","("&amp;I261&amp;") ","")&amp;IF(M261="Y"," NOT NULL","")&amp;IF(L261="Y"," PRIMARY KEY","")&amp;IF(C261=C262,"",")")&amp;IF(C261=C262," , ",";")</f>
        <v xml:space="preserve">CREATE TABLE evaluation_option (evaluation_id NUMBER(8)  NOT NULL PRIMARY KEY , </v>
      </c>
      <c r="Q261" s="23" t="str">
        <f>"COMMENT ON COLUMN "&amp;C261&amp;"."&amp;D261&amp;" IS '"&amp;F261&amp;"';"</f>
        <v>COMMENT ON COLUMN evaluation_option.evaluation_id IS '评价表标识';</v>
      </c>
      <c r="R261" s="24"/>
    </row>
    <row r="262" spans="1:18">
      <c r="A262" s="22">
        <v>237</v>
      </c>
      <c r="B262" s="9"/>
      <c r="C262" s="9" t="s">
        <v>362</v>
      </c>
      <c r="D262" s="4" t="s">
        <v>267</v>
      </c>
      <c r="E262" s="4"/>
      <c r="F262" s="4" t="s">
        <v>373</v>
      </c>
      <c r="G262" s="10" t="s">
        <v>10</v>
      </c>
      <c r="H262" s="10">
        <v>8</v>
      </c>
      <c r="I262" s="10">
        <v>8</v>
      </c>
      <c r="J262" s="11"/>
      <c r="K262" s="11"/>
      <c r="L262" s="10" t="s">
        <v>17</v>
      </c>
      <c r="M262" s="10" t="s">
        <v>436</v>
      </c>
      <c r="N262" s="11"/>
      <c r="O262" s="12"/>
      <c r="P262" s="11" t="str">
        <f>IF(C261=C262,"","CREATE TABLE "&amp;C262&amp;" (")&amp;D262&amp;" "&amp;G262&amp;IF(I262&lt;&gt;"","("&amp;I262&amp;") ","")&amp;IF(M262="Y"," NOT NULL","")&amp;IF(L262="Y"," PRIMARY KEY","")&amp;IF(C262=C263,"",")")&amp;IF(C262=C263," , ",";")</f>
        <v xml:space="preserve">item_id NUMBER(8)  NOT NULL PRIMARY KEY , </v>
      </c>
      <c r="Q262" s="11" t="str">
        <f>"COMMENT ON COLUMN "&amp;C262&amp;"."&amp;D262&amp;" IS '"&amp;F262&amp;"';"</f>
        <v>COMMENT ON COLUMN evaluation_option.item_id IS '评价项标识';</v>
      </c>
    </row>
    <row r="263" spans="1:18">
      <c r="A263" s="22">
        <v>238</v>
      </c>
      <c r="B263" s="11"/>
      <c r="C263" s="9" t="s">
        <v>362</v>
      </c>
      <c r="D263" s="4" t="s">
        <v>363</v>
      </c>
      <c r="E263" s="4"/>
      <c r="F263" s="4" t="s">
        <v>375</v>
      </c>
      <c r="G263" s="10" t="s">
        <v>10</v>
      </c>
      <c r="H263" s="10">
        <v>8</v>
      </c>
      <c r="I263" s="10">
        <v>8</v>
      </c>
      <c r="J263" s="11"/>
      <c r="K263" s="11"/>
      <c r="L263" s="11"/>
      <c r="M263" s="11" t="s">
        <v>437</v>
      </c>
      <c r="N263" s="11"/>
      <c r="O263" s="12"/>
      <c r="P263" s="11" t="str">
        <f>IF(C262=C263,"","CREATE TABLE "&amp;C263&amp;" (")&amp;D263&amp;" "&amp;G263&amp;IF(I263&lt;&gt;"","("&amp;I263&amp;") ","")&amp;IF(M263="Y"," NOT NULL","")&amp;IF(L263="Y"," PRIMARY KEY","")&amp;IF(C263=C264,"",")")&amp;IF(C263=C264," , ",";")</f>
        <v xml:space="preserve">option_id NUMBER(8)  NOT NULL , </v>
      </c>
      <c r="Q263" s="11" t="str">
        <f>"COMMENT ON COLUMN "&amp;C263&amp;"."&amp;D263&amp;" IS '"&amp;F263&amp;"';"</f>
        <v>COMMENT ON COLUMN evaluation_option.option_id IS '评价选项标识';</v>
      </c>
    </row>
    <row r="264" spans="1:18">
      <c r="A264" s="22">
        <v>239</v>
      </c>
      <c r="B264" s="11"/>
      <c r="C264" s="9" t="s">
        <v>362</v>
      </c>
      <c r="D264" s="4" t="s">
        <v>356</v>
      </c>
      <c r="E264" s="4"/>
      <c r="F264" s="4" t="s">
        <v>376</v>
      </c>
      <c r="G264" s="4" t="s">
        <v>20</v>
      </c>
      <c r="H264" s="5">
        <v>100</v>
      </c>
      <c r="I264" s="5">
        <v>300</v>
      </c>
      <c r="J264" s="11"/>
      <c r="K264" s="11"/>
      <c r="L264" s="11"/>
      <c r="M264" s="11"/>
      <c r="N264" s="11"/>
      <c r="O264" s="12"/>
      <c r="P264" s="11" t="str">
        <f>IF(C263=C264,"","CREATE TABLE "&amp;C264&amp;" (")&amp;D264&amp;" "&amp;G264&amp;IF(I264&lt;&gt;"","("&amp;I264&amp;") ","")&amp;IF(M264="Y"," NOT NULL","")&amp;IF(L264="Y"," PRIMARY KEY","")&amp;IF(C264=C265,"",")")&amp;IF(C264=C265," , ",";")</f>
        <v xml:space="preserve">content VARCHAR2(300)  , </v>
      </c>
      <c r="Q264" s="11" t="str">
        <f>"COMMENT ON COLUMN "&amp;C264&amp;"."&amp;D264&amp;" IS '"&amp;F264&amp;"';"</f>
        <v>COMMENT ON COLUMN evaluation_option.content IS '评价选项内容';</v>
      </c>
    </row>
    <row r="265" spans="1:18">
      <c r="A265" s="22">
        <v>240</v>
      </c>
      <c r="B265" s="11"/>
      <c r="C265" s="9" t="s">
        <v>362</v>
      </c>
      <c r="D265" s="4" t="s">
        <v>364</v>
      </c>
      <c r="E265" s="4"/>
      <c r="F265" s="4" t="s">
        <v>377</v>
      </c>
      <c r="G265" s="10" t="s">
        <v>10</v>
      </c>
      <c r="H265" s="10">
        <v>8</v>
      </c>
      <c r="I265" s="10">
        <v>8</v>
      </c>
      <c r="J265" s="11"/>
      <c r="K265" s="11"/>
      <c r="L265" s="11"/>
      <c r="M265" s="11"/>
      <c r="N265" s="11"/>
      <c r="O265" s="12">
        <v>0</v>
      </c>
      <c r="P265" s="11" t="str">
        <f>IF(C264=C265,"","CREATE TABLE "&amp;C265&amp;" (")&amp;D265&amp;" "&amp;G265&amp;IF(I265&lt;&gt;"","("&amp;I265&amp;") ","")&amp;IF(M265="Y"," NOT NULL","")&amp;IF(L265="Y"," PRIMARY KEY","")&amp;IF(C265=C266,"",")")&amp;IF(C265=C266," , ",";")</f>
        <v>score NUMBER(8) );</v>
      </c>
      <c r="Q265" s="11" t="str">
        <f>"COMMENT ON COLUMN "&amp;C265&amp;"."&amp;D265&amp;" IS '"&amp;F265&amp;"';"</f>
        <v>COMMENT ON COLUMN evaluation_option.score IS '评价选项分值';</v>
      </c>
    </row>
    <row r="266" spans="1:18">
      <c r="A266" s="22">
        <v>241</v>
      </c>
      <c r="B266" s="23" t="s">
        <v>173</v>
      </c>
      <c r="C266" s="23" t="s">
        <v>568</v>
      </c>
      <c r="D266" s="28" t="s">
        <v>567</v>
      </c>
      <c r="E266" s="28"/>
      <c r="F266" s="28" t="s">
        <v>372</v>
      </c>
      <c r="G266" s="30" t="s">
        <v>10</v>
      </c>
      <c r="H266" s="30">
        <v>11</v>
      </c>
      <c r="I266" s="30">
        <v>11</v>
      </c>
      <c r="J266" s="23"/>
      <c r="K266" s="23"/>
      <c r="L266" s="22" t="s">
        <v>17</v>
      </c>
      <c r="M266" s="23" t="s">
        <v>437</v>
      </c>
      <c r="N266" s="23"/>
      <c r="O266" s="25"/>
      <c r="P266" s="23" t="str">
        <f>IF(C265=C266,"","CREATE TABLE "&amp;C266&amp;" (")&amp;D266&amp;" "&amp;G266&amp;IF(I266&lt;&gt;"","("&amp;I266&amp;") ","")&amp;IF(M266="Y"," NOT NULL","")&amp;IF(L266="Y"," PRIMARY KEY","")&amp;IF(C266=C267,"",")")&amp;IF(C266=C267," , ",";")</f>
        <v xml:space="preserve">CREATE TABLE poll (poll_id NUMBER(11)  NOT NULL PRIMARY KEY , </v>
      </c>
      <c r="Q266" s="23" t="str">
        <f>"COMMENT ON COLUMN "&amp;C266&amp;"."&amp;D266&amp;" IS '"&amp;F266&amp;"';"</f>
        <v>COMMENT ON COLUMN poll.poll_id IS '会诊评价单标识';</v>
      </c>
      <c r="R266" s="24"/>
    </row>
    <row r="267" spans="1:18">
      <c r="A267" s="22">
        <v>242</v>
      </c>
      <c r="B267" s="11"/>
      <c r="C267" s="11" t="s">
        <v>354</v>
      </c>
      <c r="D267" s="4" t="s">
        <v>380</v>
      </c>
      <c r="E267" s="4"/>
      <c r="F267" s="4" t="s">
        <v>381</v>
      </c>
      <c r="G267" s="16" t="s">
        <v>10</v>
      </c>
      <c r="H267" s="16">
        <v>8</v>
      </c>
      <c r="I267" s="16">
        <v>8</v>
      </c>
      <c r="J267" s="11"/>
      <c r="K267" s="11"/>
      <c r="L267" s="10"/>
      <c r="M267" s="10" t="s">
        <v>436</v>
      </c>
      <c r="N267" s="11"/>
      <c r="O267" s="12"/>
      <c r="P267" s="11" t="str">
        <f>IF(C266=C267,"","CREATE TABLE "&amp;C267&amp;" (")&amp;D267&amp;" "&amp;G267&amp;IF(I267&lt;&gt;"","("&amp;I267&amp;") ","")&amp;IF(M267="Y"," NOT NULL","")&amp;IF(L267="Y"," PRIMARY KEY","")&amp;IF(C267=C268,"",")")&amp;IF(C267=C268," , ",";")</f>
        <v xml:space="preserve">poll_clinic_id NUMBER(8)  NOT NULL , </v>
      </c>
      <c r="Q267" s="11" t="str">
        <f>"COMMENT ON COLUMN "&amp;C267&amp;"."&amp;D267&amp;" IS '"&amp;F267&amp;"';"</f>
        <v>COMMENT ON COLUMN poll.poll_clinic_id IS '评价科室标识';</v>
      </c>
    </row>
    <row r="268" spans="1:18">
      <c r="A268" s="22">
        <v>243</v>
      </c>
      <c r="B268" s="11"/>
      <c r="C268" s="11" t="s">
        <v>354</v>
      </c>
      <c r="D268" s="4" t="s">
        <v>378</v>
      </c>
      <c r="E268" s="4"/>
      <c r="F268" s="4" t="s">
        <v>467</v>
      </c>
      <c r="G268" s="10" t="s">
        <v>10</v>
      </c>
      <c r="H268" s="16">
        <v>11</v>
      </c>
      <c r="I268" s="16">
        <v>11</v>
      </c>
      <c r="J268" s="11"/>
      <c r="K268" s="11"/>
      <c r="L268" s="10"/>
      <c r="M268" s="10" t="s">
        <v>436</v>
      </c>
      <c r="N268" s="11"/>
      <c r="O268" s="12"/>
      <c r="P268" s="11" t="str">
        <f>IF(C267=C268,"","CREATE TABLE "&amp;C268&amp;" (")&amp;D268&amp;" "&amp;G268&amp;IF(I268&lt;&gt;"","("&amp;I268&amp;") ","")&amp;IF(M268="Y"," NOT NULL","")&amp;IF(L268="Y"," PRIMARY KEY","")&amp;IF(C268=C269,"",")")&amp;IF(C268=C269," , ",";")</f>
        <v xml:space="preserve">consultation_id NUMBER(11)  NOT NULL , </v>
      </c>
      <c r="Q268" s="11" t="str">
        <f>"COMMENT ON COLUMN "&amp;C268&amp;"."&amp;D268&amp;" IS '"&amp;F268&amp;"';"</f>
        <v>COMMENT ON COLUMN poll.consultation_id IS '会诊单标识';</v>
      </c>
    </row>
    <row r="269" spans="1:18">
      <c r="A269" s="22">
        <v>244</v>
      </c>
      <c r="B269" s="11"/>
      <c r="C269" s="11" t="s">
        <v>354</v>
      </c>
      <c r="D269" s="4" t="s">
        <v>379</v>
      </c>
      <c r="E269" s="4"/>
      <c r="F269" s="4" t="s">
        <v>413</v>
      </c>
      <c r="G269" s="16" t="s">
        <v>10</v>
      </c>
      <c r="H269" s="16">
        <v>8</v>
      </c>
      <c r="I269" s="16">
        <v>8</v>
      </c>
      <c r="J269" s="11"/>
      <c r="K269" s="11"/>
      <c r="L269" s="10"/>
      <c r="M269" s="10" t="s">
        <v>17</v>
      </c>
      <c r="N269" s="11"/>
      <c r="O269" s="12"/>
      <c r="P269" s="11" t="str">
        <f>IF(C268=C269,"","CREATE TABLE "&amp;C269&amp;" (")&amp;D269&amp;" "&amp;G269&amp;IF(I269&lt;&gt;"","("&amp;I269&amp;") ","")&amp;IF(M269="Y"," NOT NULL","")&amp;IF(L269="Y"," PRIMARY KEY","")&amp;IF(C269=C270,"",")")&amp;IF(C269=C270," , ",";")</f>
        <v xml:space="preserve">evaluation_id NUMBER(8)  NOT NULL , </v>
      </c>
      <c r="Q269" s="11" t="str">
        <f>"COMMENT ON COLUMN "&amp;C269&amp;"."&amp;D269&amp;" IS '"&amp;F269&amp;"';"</f>
        <v>COMMENT ON COLUMN poll.evaluation_id IS '评价表标识';</v>
      </c>
    </row>
    <row r="270" spans="1:18">
      <c r="A270" s="22">
        <v>245</v>
      </c>
      <c r="B270" s="11"/>
      <c r="C270" s="11" t="s">
        <v>354</v>
      </c>
      <c r="D270" s="1" t="s">
        <v>369</v>
      </c>
      <c r="E270" s="1"/>
      <c r="F270" s="1" t="s">
        <v>350</v>
      </c>
      <c r="G270" s="16" t="s">
        <v>10</v>
      </c>
      <c r="H270" s="16">
        <v>8</v>
      </c>
      <c r="I270" s="16">
        <v>8</v>
      </c>
      <c r="J270" s="11"/>
      <c r="K270" s="11"/>
      <c r="L270" s="10"/>
      <c r="M270" s="10"/>
      <c r="N270" s="11"/>
      <c r="O270" s="12"/>
      <c r="P270" s="11" t="str">
        <f>IF(C269=C270,"","CREATE TABLE "&amp;C270&amp;" (")&amp;D270&amp;" "&amp;G270&amp;IF(I270&lt;&gt;"","("&amp;I270&amp;") ","")&amp;IF(M270="Y"," NOT NULL","")&amp;IF(L270="Y"," PRIMARY KEY","")&amp;IF(C270=C271,"",")")&amp;IF(C270=C271," , ",";")</f>
        <v xml:space="preserve">clinic_id NUMBER(8)  , </v>
      </c>
      <c r="Q270" s="11" t="str">
        <f>"COMMENT ON COLUMN "&amp;C270&amp;"."&amp;D270&amp;" IS '"&amp;F270&amp;"';"</f>
        <v>COMMENT ON COLUMN poll.clinic_id IS '被评价科室标识';</v>
      </c>
    </row>
    <row r="271" spans="1:18">
      <c r="A271" s="22">
        <v>246</v>
      </c>
      <c r="B271" s="11"/>
      <c r="C271" s="11" t="s">
        <v>354</v>
      </c>
      <c r="D271" s="1" t="s">
        <v>364</v>
      </c>
      <c r="E271" s="1"/>
      <c r="F271" s="1" t="s">
        <v>178</v>
      </c>
      <c r="G271" s="16" t="s">
        <v>10</v>
      </c>
      <c r="H271" s="16">
        <v>8</v>
      </c>
      <c r="I271" s="16">
        <v>8</v>
      </c>
      <c r="J271" s="11"/>
      <c r="K271" s="11"/>
      <c r="L271" s="10"/>
      <c r="M271" s="10"/>
      <c r="N271" s="11"/>
      <c r="O271" s="12">
        <v>0</v>
      </c>
      <c r="P271" s="11" t="str">
        <f>IF(C270=C271,"","CREATE TABLE "&amp;C271&amp;" (")&amp;D271&amp;" "&amp;G271&amp;IF(I271&lt;&gt;"","("&amp;I271&amp;") ","")&amp;IF(M271="Y"," NOT NULL","")&amp;IF(L271="Y"," PRIMARY KEY","")&amp;IF(C271=C272,"",")")&amp;IF(C271=C272," , ",";")</f>
        <v xml:space="preserve">score NUMBER(8)  , </v>
      </c>
      <c r="Q271" s="11" t="str">
        <f>"COMMENT ON COLUMN "&amp;C271&amp;"."&amp;D271&amp;" IS '"&amp;F271&amp;"';"</f>
        <v>COMMENT ON COLUMN poll.score IS '评价总分';</v>
      </c>
    </row>
    <row r="272" spans="1:18">
      <c r="A272" s="22">
        <v>247</v>
      </c>
      <c r="B272" s="11"/>
      <c r="C272" s="11" t="s">
        <v>354</v>
      </c>
      <c r="D272" s="4" t="s">
        <v>383</v>
      </c>
      <c r="E272" s="4"/>
      <c r="F272" s="4" t="s">
        <v>179</v>
      </c>
      <c r="G272" s="1" t="s">
        <v>20</v>
      </c>
      <c r="H272" s="5">
        <v>200</v>
      </c>
      <c r="I272" s="5">
        <v>600</v>
      </c>
      <c r="J272" s="11"/>
      <c r="K272" s="11"/>
      <c r="L272" s="10"/>
      <c r="M272" s="10"/>
      <c r="N272" s="11"/>
      <c r="O272" s="12"/>
      <c r="P272" s="11" t="str">
        <f>IF(C271=C272,"","CREATE TABLE "&amp;C272&amp;" (")&amp;D272&amp;" "&amp;G272&amp;IF(I272&lt;&gt;"","("&amp;I272&amp;") ","")&amp;IF(M272="Y"," NOT NULL","")&amp;IF(L272="Y"," PRIMARY KEY","")&amp;IF(C272=C273,"",")")&amp;IF(C272=C273," , ",";")</f>
        <v xml:space="preserve">description VARCHAR2(600)  , </v>
      </c>
      <c r="Q272" s="11" t="str">
        <f>"COMMENT ON COLUMN "&amp;C272&amp;"."&amp;D272&amp;" IS '"&amp;F272&amp;"';"</f>
        <v>COMMENT ON COLUMN poll.description IS '评价描述';</v>
      </c>
    </row>
    <row r="273" spans="1:18">
      <c r="A273" s="22">
        <v>248</v>
      </c>
      <c r="B273" s="11"/>
      <c r="C273" s="11" t="s">
        <v>354</v>
      </c>
      <c r="D273" s="4" t="s">
        <v>370</v>
      </c>
      <c r="E273" s="4"/>
      <c r="F273" s="4" t="s">
        <v>423</v>
      </c>
      <c r="G273" s="16" t="s">
        <v>10</v>
      </c>
      <c r="H273" s="16">
        <v>11</v>
      </c>
      <c r="I273" s="16">
        <v>11</v>
      </c>
      <c r="J273" s="11"/>
      <c r="K273" s="11"/>
      <c r="L273" s="11"/>
      <c r="M273" s="11"/>
      <c r="N273" s="11"/>
      <c r="O273" s="12"/>
      <c r="P273" s="11" t="str">
        <f>IF(C272=C273,"","CREATE TABLE "&amp;C273&amp;" (")&amp;D273&amp;" "&amp;G273&amp;IF(I273&lt;&gt;"","("&amp;I273&amp;") ","")&amp;IF(M273="Y"," NOT NULL","")&amp;IF(L273="Y"," PRIMARY KEY","")&amp;IF(C273=C274,"",")")&amp;IF(C273=C274," , ",";")</f>
        <v xml:space="preserve">doctor_id NUMBER(11)  , </v>
      </c>
      <c r="Q273" s="11" t="str">
        <f>"COMMENT ON COLUMN "&amp;C273&amp;"."&amp;D273&amp;" IS '"&amp;F273&amp;"';"</f>
        <v>COMMENT ON COLUMN poll.doctor_id IS '评价者标识';</v>
      </c>
    </row>
    <row r="274" spans="1:18">
      <c r="A274" s="22">
        <v>249</v>
      </c>
      <c r="B274" s="11"/>
      <c r="C274" s="11" t="s">
        <v>354</v>
      </c>
      <c r="D274" s="1" t="s">
        <v>213</v>
      </c>
      <c r="E274" s="4"/>
      <c r="F274" s="1" t="s">
        <v>180</v>
      </c>
      <c r="G274" s="1" t="s">
        <v>40</v>
      </c>
      <c r="H274" s="2"/>
      <c r="I274" s="2"/>
      <c r="J274" s="11"/>
      <c r="K274" s="11"/>
      <c r="L274" s="11"/>
      <c r="M274" s="11"/>
      <c r="N274" s="11"/>
      <c r="O274" s="12"/>
      <c r="P274" s="11" t="str">
        <f>IF(C273=C274,"","CREATE TABLE "&amp;C274&amp;" (")&amp;D274&amp;" "&amp;G274&amp;IF(I274&lt;&gt;"","("&amp;I274&amp;") ","")&amp;IF(M274="Y"," NOT NULL","")&amp;IF(L274="Y"," PRIMARY KEY","")&amp;IF(C274=C275,"",")")&amp;IF(C274=C275," , ",";")</f>
        <v>create_time DATE);</v>
      </c>
      <c r="Q274" s="11" t="str">
        <f>"COMMENT ON COLUMN "&amp;C274&amp;"."&amp;D274&amp;" IS '"&amp;F274&amp;"';"</f>
        <v>COMMENT ON COLUMN poll.create_time IS '创建时间';</v>
      </c>
    </row>
    <row r="275" spans="1:18">
      <c r="A275" s="22">
        <v>250</v>
      </c>
      <c r="B275" s="23" t="s">
        <v>268</v>
      </c>
      <c r="C275" s="23" t="s">
        <v>569</v>
      </c>
      <c r="D275" s="33" t="s">
        <v>368</v>
      </c>
      <c r="E275" s="28"/>
      <c r="F275" s="33" t="s">
        <v>372</v>
      </c>
      <c r="G275" s="30" t="s">
        <v>10</v>
      </c>
      <c r="H275" s="30">
        <v>11</v>
      </c>
      <c r="I275" s="30">
        <v>11</v>
      </c>
      <c r="J275" s="23"/>
      <c r="K275" s="23"/>
      <c r="L275" s="22" t="s">
        <v>17</v>
      </c>
      <c r="M275" s="22" t="s">
        <v>17</v>
      </c>
      <c r="N275" s="23"/>
      <c r="O275" s="25"/>
      <c r="P275" s="23" t="str">
        <f>IF(C274=C275,"","CREATE TABLE "&amp;C275&amp;" (")&amp;D275&amp;" "&amp;G275&amp;IF(I275&lt;&gt;"","("&amp;I275&amp;") ","")&amp;IF(M275="Y"," NOT NULL","")&amp;IF(L275="Y"," PRIMARY KEY","")&amp;IF(C275=C276,"",")")&amp;IF(C275=C276," , ",";")</f>
        <v xml:space="preserve">CREATE TABLE poll_item (poll_id NUMBER(11)  NOT NULL PRIMARY KEY , </v>
      </c>
      <c r="Q275" s="23" t="str">
        <f>"COMMENT ON COLUMN "&amp;C275&amp;"."&amp;D275&amp;" IS '"&amp;F275&amp;"';"</f>
        <v>COMMENT ON COLUMN poll_item.poll_id IS '会诊评价单标识';</v>
      </c>
      <c r="R275" s="24"/>
    </row>
    <row r="276" spans="1:18">
      <c r="A276" s="22">
        <v>251</v>
      </c>
      <c r="B276" s="11"/>
      <c r="C276" s="11" t="s">
        <v>435</v>
      </c>
      <c r="D276" s="1" t="s">
        <v>267</v>
      </c>
      <c r="E276" s="4"/>
      <c r="F276" s="1" t="s">
        <v>373</v>
      </c>
      <c r="G276" s="16" t="s">
        <v>10</v>
      </c>
      <c r="H276" s="16">
        <v>8</v>
      </c>
      <c r="I276" s="16">
        <v>8</v>
      </c>
      <c r="J276" s="11"/>
      <c r="K276" s="11"/>
      <c r="L276" s="10" t="s">
        <v>17</v>
      </c>
      <c r="M276" s="10" t="s">
        <v>437</v>
      </c>
      <c r="N276" s="11"/>
      <c r="O276" s="12"/>
      <c r="P276" s="11" t="str">
        <f>IF(C275=C276,"","CREATE TABLE "&amp;C276&amp;" (")&amp;D276&amp;" "&amp;G276&amp;IF(I276&lt;&gt;"","("&amp;I276&amp;") ","")&amp;IF(M276="Y"," NOT NULL","")&amp;IF(L276="Y"," PRIMARY KEY","")&amp;IF(C276=C277,"",")")&amp;IF(C276=C277," , ",";")</f>
        <v xml:space="preserve">item_id NUMBER(8)  NOT NULL PRIMARY KEY , </v>
      </c>
      <c r="Q276" s="11" t="str">
        <f>"COMMENT ON COLUMN "&amp;C276&amp;"."&amp;D276&amp;" IS '"&amp;F276&amp;"';"</f>
        <v>COMMENT ON COLUMN poll_item.item_id IS '评价项标识';</v>
      </c>
    </row>
    <row r="277" spans="1:18">
      <c r="A277" s="22">
        <v>252</v>
      </c>
      <c r="B277" s="11"/>
      <c r="C277" s="11" t="s">
        <v>435</v>
      </c>
      <c r="D277" s="1" t="s">
        <v>269</v>
      </c>
      <c r="E277" s="4"/>
      <c r="F277" s="1" t="s">
        <v>384</v>
      </c>
      <c r="G277" s="16" t="s">
        <v>10</v>
      </c>
      <c r="H277" s="16">
        <v>3</v>
      </c>
      <c r="I277" s="16">
        <v>3</v>
      </c>
      <c r="J277" s="11"/>
      <c r="K277" s="11"/>
      <c r="L277" s="11"/>
      <c r="M277" s="11"/>
      <c r="N277" s="11"/>
      <c r="O277" s="12">
        <v>0</v>
      </c>
      <c r="P277" s="11" t="str">
        <f>IF(C276=C277,"","CREATE TABLE "&amp;C277&amp;" (")&amp;D277&amp;" "&amp;G277&amp;IF(I277&lt;&gt;"","("&amp;I277&amp;") ","")&amp;IF(M277="Y"," NOT NULL","")&amp;IF(L277="Y"," PRIMARY KEY","")&amp;IF(C277=C278,"",")")&amp;IF(C277=C278," , ",";")</f>
        <v>item_score NUMBER(3) );</v>
      </c>
      <c r="Q277" s="11" t="str">
        <f>"COMMENT ON COLUMN "&amp;C277&amp;"."&amp;D277&amp;" IS '"&amp;F277&amp;"';"</f>
        <v>COMMENT ON COLUMN poll_item.item_score IS '评价项分值';</v>
      </c>
    </row>
    <row r="278" spans="1:18">
      <c r="A278" s="22">
        <v>253</v>
      </c>
      <c r="B278" s="23" t="s">
        <v>578</v>
      </c>
      <c r="C278" s="23" t="s">
        <v>579</v>
      </c>
      <c r="D278" s="33" t="s">
        <v>575</v>
      </c>
      <c r="E278" s="28"/>
      <c r="F278" s="33" t="s">
        <v>576</v>
      </c>
      <c r="G278" s="30" t="s">
        <v>10</v>
      </c>
      <c r="H278" s="30">
        <v>11</v>
      </c>
      <c r="I278" s="30">
        <v>11</v>
      </c>
      <c r="J278" s="23"/>
      <c r="K278" s="23"/>
      <c r="L278" s="22" t="s">
        <v>17</v>
      </c>
      <c r="M278" s="22" t="s">
        <v>17</v>
      </c>
      <c r="N278" s="23"/>
      <c r="O278" s="25"/>
      <c r="P278" s="23" t="str">
        <f>IF(C277=C278,"","CREATE TABLE "&amp;C278&amp;" (")&amp;D278&amp;" "&amp;G278&amp;IF(I278&lt;&gt;"","("&amp;I278&amp;") ","")&amp;IF(M278="Y"," NOT NULL","")&amp;IF(L278="Y"," PRIMARY KEY","")&amp;IF(C278=C279,"",")")&amp;IF(C278=C279," , ",";")</f>
        <v xml:space="preserve">CREATE TABLE log (log_id NUMBER(11)  NOT NULL PRIMARY KEY , </v>
      </c>
      <c r="Q278" s="23" t="str">
        <f>"COMMENT ON COLUMN "&amp;C278&amp;"."&amp;D278&amp;" IS '"&amp;F278&amp;"';"</f>
        <v>COMMENT ON COLUMN log.log_id IS '日志标识';</v>
      </c>
      <c r="R278" s="24"/>
    </row>
    <row r="279" spans="1:18">
      <c r="A279" s="22">
        <v>254</v>
      </c>
      <c r="B279" s="11"/>
      <c r="C279" s="11" t="s">
        <v>579</v>
      </c>
      <c r="D279" s="4" t="s">
        <v>378</v>
      </c>
      <c r="E279" s="4"/>
      <c r="F279" s="4" t="s">
        <v>577</v>
      </c>
      <c r="G279" s="4" t="s">
        <v>10</v>
      </c>
      <c r="H279" s="5">
        <v>11</v>
      </c>
      <c r="I279" s="5">
        <v>11</v>
      </c>
      <c r="J279" s="11"/>
      <c r="K279" s="11"/>
      <c r="L279" s="11"/>
      <c r="M279" s="11"/>
      <c r="N279" s="11"/>
      <c r="O279" s="12"/>
      <c r="P279" s="11" t="str">
        <f>IF(C278=C279,"","CREATE TABLE "&amp;C279&amp;" (")&amp;D279&amp;" "&amp;G279&amp;IF(I279&lt;&gt;"","("&amp;I279&amp;") ","")&amp;IF(M279="Y"," NOT NULL","")&amp;IF(L279="Y"," PRIMARY KEY","")&amp;IF(C279=C282,"",")")&amp;IF(C279=C282," , ",";")</f>
        <v xml:space="preserve">consultation_id NUMBER(11)  , </v>
      </c>
      <c r="Q279" s="11" t="str">
        <f>"COMMENT ON COLUMN "&amp;C279&amp;"."&amp;D279&amp;" IS '"&amp;F279&amp;"';"</f>
        <v>COMMENT ON COLUMN log.consultation_id IS '会诊单标识';</v>
      </c>
    </row>
    <row r="280" spans="1:18">
      <c r="A280" s="22">
        <v>255</v>
      </c>
      <c r="B280" s="14"/>
      <c r="C280" s="11" t="s">
        <v>579</v>
      </c>
      <c r="D280" s="1" t="s">
        <v>382</v>
      </c>
      <c r="E280" s="4"/>
      <c r="F280" s="1" t="s">
        <v>414</v>
      </c>
      <c r="G280" s="1" t="s">
        <v>20</v>
      </c>
      <c r="H280" s="2">
        <v>20</v>
      </c>
      <c r="I280" s="2">
        <v>20</v>
      </c>
      <c r="J280" s="11"/>
      <c r="K280" s="11"/>
      <c r="L280" s="10"/>
      <c r="M280" s="10"/>
      <c r="N280" s="11"/>
      <c r="O280" s="12"/>
      <c r="P280" s="11" t="str">
        <f>IF(C279=C280,"","CREATE TABLE "&amp;C280&amp;" (")&amp;D280&amp;" "&amp;G280&amp;IF(I280&lt;&gt;"","("&amp;I280&amp;") ","")&amp;IF(M280="Y"," NOT NULL","")&amp;IF(L280="Y"," PRIMARY KEY","")&amp;IF(C280=C283,"",")")&amp;IF(C280=C283," , ",";")</f>
        <v xml:space="preserve">consultation_code VARCHAR2(20)  , </v>
      </c>
      <c r="Q280" s="11" t="str">
        <f>"COMMENT ON COLUMN "&amp;C280&amp;"."&amp;D280&amp;" IS '"&amp;F280&amp;"';"</f>
        <v>COMMENT ON COLUMN log.consultation_code IS '会诊单编码';</v>
      </c>
    </row>
    <row r="281" spans="1:18">
      <c r="A281" s="22">
        <v>256</v>
      </c>
      <c r="B281" s="11"/>
      <c r="C281" s="11" t="s">
        <v>579</v>
      </c>
      <c r="D281" s="4" t="s">
        <v>581</v>
      </c>
      <c r="E281" s="4"/>
      <c r="F281" s="4" t="s">
        <v>582</v>
      </c>
      <c r="G281" s="4" t="s">
        <v>20</v>
      </c>
      <c r="H281" s="5">
        <v>100</v>
      </c>
      <c r="I281" s="5">
        <v>300</v>
      </c>
      <c r="J281" s="11"/>
      <c r="K281" s="11"/>
      <c r="L281" s="11"/>
      <c r="M281" s="11"/>
      <c r="N281" s="11"/>
      <c r="O281" s="12"/>
      <c r="P281" s="11" t="str">
        <f>IF(C280=C281,"","CREATE TABLE "&amp;C281&amp;" (")&amp;D281&amp;" "&amp;G281&amp;IF(I281&lt;&gt;"","("&amp;I281&amp;") ","")&amp;IF(M281="Y"," NOT NULL","")&amp;IF(L281="Y"," PRIMARY KEY","")&amp;IF(C281=C284,"",")")&amp;IF(C281=C284," , ",";")</f>
        <v xml:space="preserve">type VARCHAR2(300)  , </v>
      </c>
      <c r="Q281" s="11" t="str">
        <f>"COMMENT ON COLUMN "&amp;C281&amp;"."&amp;D281&amp;" IS '"&amp;F281&amp;"';"</f>
        <v>COMMENT ON COLUMN log.type IS '日志类型';</v>
      </c>
    </row>
    <row r="282" spans="1:18">
      <c r="A282" s="22">
        <v>257</v>
      </c>
      <c r="B282" s="11"/>
      <c r="C282" s="11" t="s">
        <v>579</v>
      </c>
      <c r="D282" s="4" t="s">
        <v>356</v>
      </c>
      <c r="E282" s="4"/>
      <c r="F282" s="4" t="s">
        <v>580</v>
      </c>
      <c r="G282" s="4" t="s">
        <v>20</v>
      </c>
      <c r="H282" s="5">
        <v>1000</v>
      </c>
      <c r="I282" s="5">
        <v>2000</v>
      </c>
      <c r="J282" s="11"/>
      <c r="K282" s="11"/>
      <c r="L282" s="11"/>
      <c r="M282" s="11"/>
      <c r="N282" s="11"/>
      <c r="O282" s="12"/>
      <c r="P282" s="11" t="str">
        <f>IF(C281=C282,"","CREATE TABLE "&amp;C282&amp;" (")&amp;D282&amp;" "&amp;G282&amp;IF(I282&lt;&gt;"","("&amp;I282&amp;") ","")&amp;IF(M282="Y"," NOT NULL","")&amp;IF(L282="Y"," PRIMARY KEY","")&amp;IF(C282=C285,"",")")&amp;IF(C282=C285," , ",";")</f>
        <v xml:space="preserve">content VARCHAR2(2000)  , </v>
      </c>
      <c r="Q282" s="11" t="str">
        <f>"COMMENT ON COLUMN "&amp;C282&amp;"."&amp;D282&amp;" IS '"&amp;F282&amp;"';"</f>
        <v>COMMENT ON COLUMN log.content IS '内容';</v>
      </c>
    </row>
    <row r="283" spans="1:18">
      <c r="A283" s="22">
        <v>258</v>
      </c>
      <c r="B283" s="11"/>
      <c r="C283" s="11" t="s">
        <v>579</v>
      </c>
      <c r="D283" s="10" t="s">
        <v>369</v>
      </c>
      <c r="E283" s="10"/>
      <c r="F283" s="10" t="s">
        <v>23</v>
      </c>
      <c r="G283" s="10" t="s">
        <v>10</v>
      </c>
      <c r="H283" s="10">
        <v>8</v>
      </c>
      <c r="I283" s="10">
        <v>8</v>
      </c>
      <c r="J283" s="10"/>
      <c r="K283" s="10"/>
      <c r="L283" s="10"/>
      <c r="M283" s="10"/>
      <c r="N283" s="10"/>
      <c r="O283" s="11"/>
      <c r="P283" s="11" t="str">
        <f>IF(C282=C283,"","CREATE TABLE "&amp;C283&amp;" (")&amp;D283&amp;" "&amp;G283&amp;IF(I283&lt;&gt;"","("&amp;I283&amp;") ","")&amp;IF(M283="Y"," NOT NULL","")&amp;IF(L283="Y"," PRIMARY KEY","")&amp;IF(C283=C286,"",")")&amp;IF(C283=C286," , ",";")</f>
        <v xml:space="preserve">clinic_id NUMBER(8)  , </v>
      </c>
      <c r="Q283" s="11" t="str">
        <f>"COMMENT ON COLUMN "&amp;C283&amp;"."&amp;D283&amp;" IS '"&amp;F283&amp;"';"</f>
        <v>COMMENT ON COLUMN log.clinic_id IS '科室标识';</v>
      </c>
    </row>
    <row r="284" spans="1:18">
      <c r="A284" s="22">
        <v>259</v>
      </c>
      <c r="B284" s="11"/>
      <c r="C284" s="11" t="s">
        <v>579</v>
      </c>
      <c r="D284" s="10" t="s">
        <v>583</v>
      </c>
      <c r="E284" s="10"/>
      <c r="F284" s="10" t="s">
        <v>393</v>
      </c>
      <c r="G284" s="10" t="s">
        <v>20</v>
      </c>
      <c r="H284" s="5">
        <v>20</v>
      </c>
      <c r="I284" s="5">
        <v>60</v>
      </c>
      <c r="J284" s="10"/>
      <c r="K284" s="10"/>
      <c r="L284" s="10"/>
      <c r="M284" s="10"/>
      <c r="N284" s="10"/>
      <c r="O284" s="10"/>
      <c r="P284" s="11" t="str">
        <f>IF(C283=C284,"","CREATE TABLE "&amp;C284&amp;" (")&amp;D284&amp;" "&amp;G284&amp;IF(I284&lt;&gt;"","("&amp;I284&amp;") ","")&amp;IF(M284="Y"," NOT NULL","")&amp;IF(L284="Y"," PRIMARY KEY","")&amp;IF(C284=C287,"",")")&amp;IF(C284=C287," , ",";")</f>
        <v xml:space="preserve">clinic_name VARCHAR2(60)  , </v>
      </c>
      <c r="Q284" s="11" t="str">
        <f>"COMMENT ON COLUMN "&amp;C284&amp;"."&amp;D284&amp;" IS '"&amp;F284&amp;"';"</f>
        <v>COMMENT ON COLUMN log.clinic_name IS '科室名称';</v>
      </c>
    </row>
    <row r="285" spans="1:18">
      <c r="A285" s="22">
        <v>260</v>
      </c>
      <c r="B285" s="11"/>
      <c r="C285" s="11" t="s">
        <v>579</v>
      </c>
      <c r="D285" s="4" t="s">
        <v>587</v>
      </c>
      <c r="E285" s="4"/>
      <c r="F285" s="4" t="s">
        <v>585</v>
      </c>
      <c r="G285" s="4" t="s">
        <v>10</v>
      </c>
      <c r="H285" s="5">
        <v>11</v>
      </c>
      <c r="I285" s="5">
        <v>11</v>
      </c>
      <c r="J285" s="11"/>
      <c r="K285" s="11"/>
      <c r="L285" s="11"/>
      <c r="M285" s="11"/>
      <c r="N285" s="11"/>
      <c r="O285" s="12"/>
      <c r="P285" s="11" t="str">
        <f>IF(C284=C285,"","CREATE TABLE "&amp;C285&amp;" (")&amp;D285&amp;" "&amp;G285&amp;IF(I285&lt;&gt;"","("&amp;I285&amp;") ","")&amp;IF(M285="Y"," NOT NULL","")&amp;IF(L285="Y"," PRIMARY KEY","")&amp;IF(C285=C286,"",")")&amp;IF(C285=C286," , ",";")</f>
        <v xml:space="preserve">creator_id NUMBER(11)  , </v>
      </c>
      <c r="Q285" s="11" t="str">
        <f>"COMMENT ON COLUMN "&amp;C285&amp;"."&amp;D285&amp;" IS '"&amp;F285&amp;"';"</f>
        <v>COMMENT ON COLUMN log.creator_id IS '创建者标识';</v>
      </c>
    </row>
    <row r="286" spans="1:18">
      <c r="A286" s="22">
        <v>261</v>
      </c>
      <c r="B286" s="11"/>
      <c r="C286" s="11" t="s">
        <v>579</v>
      </c>
      <c r="D286" s="10" t="s">
        <v>584</v>
      </c>
      <c r="E286" s="10"/>
      <c r="F286" s="10" t="s">
        <v>586</v>
      </c>
      <c r="G286" s="10" t="s">
        <v>20</v>
      </c>
      <c r="H286" s="10">
        <v>10</v>
      </c>
      <c r="I286" s="10">
        <v>30</v>
      </c>
      <c r="J286" s="10"/>
      <c r="K286" s="10"/>
      <c r="L286" s="10"/>
      <c r="M286" s="10"/>
      <c r="N286" s="10"/>
      <c r="O286" s="11"/>
      <c r="P286" s="11" t="str">
        <f>IF(C285=C286,"","CREATE TABLE "&amp;C286&amp;" (")&amp;D286&amp;" "&amp;G286&amp;IF(I286&lt;&gt;"","("&amp;I286&amp;") ","")&amp;IF(M286="Y"," NOT NULL","")&amp;IF(L286="Y"," PRIMARY KEY","")&amp;IF(C286=C287,"",")")&amp;IF(C286=C287," , ",";")</f>
        <v xml:space="preserve">creator_name VARCHAR2(30)  , </v>
      </c>
      <c r="Q286" s="11" t="str">
        <f>"COMMENT ON COLUMN "&amp;C286&amp;"."&amp;D286&amp;" IS '"&amp;F286&amp;"';"</f>
        <v>COMMENT ON COLUMN log.creator_name IS '创建者姓名';</v>
      </c>
    </row>
    <row r="287" spans="1:18">
      <c r="A287" s="22">
        <v>262</v>
      </c>
      <c r="B287" s="11"/>
      <c r="C287" s="11" t="s">
        <v>579</v>
      </c>
      <c r="D287" s="4" t="s">
        <v>213</v>
      </c>
      <c r="E287" s="4"/>
      <c r="F287" s="4" t="s">
        <v>258</v>
      </c>
      <c r="G287" s="4" t="s">
        <v>259</v>
      </c>
      <c r="H287" s="6"/>
      <c r="I287" s="6"/>
      <c r="J287" s="11"/>
      <c r="K287" s="11"/>
      <c r="L287" s="11"/>
      <c r="M287" s="11"/>
      <c r="N287" s="11"/>
      <c r="O287" s="12"/>
      <c r="P287" s="11" t="str">
        <f>IF(C286=C287,"","CREATE TABLE "&amp;C287&amp;" (")&amp;D287&amp;" "&amp;G287&amp;IF(I287&lt;&gt;"","("&amp;I287&amp;") ","")&amp;IF(M287="Y"," NOT NULL","")&amp;IF(L287="Y"," PRIMARY KEY","")&amp;IF(C287=C290,"",")")&amp;IF(C287=C290," , ",";")</f>
        <v>create_time DATE);</v>
      </c>
      <c r="Q287" s="11" t="str">
        <f>"COMMENT ON COLUMN "&amp;C287&amp;"."&amp;D287&amp;" IS '"&amp;F287&amp;"';"</f>
        <v>COMMENT ON COLUMN log.create_time IS '创建时间';</v>
      </c>
    </row>
  </sheetData>
  <sortState ref="A2:AE252">
    <sortCondition ref="A2:A253"/>
  </sortState>
  <phoneticPr fontId="19" type="noConversion"/>
  <conditionalFormatting sqref="P258 P261 P266 P275 P31 P40 P49 P61 P73 P76 P78 P81 P83 P94 P101 P106 P115 P128 P159 P197 P202 P210 P219 P221 P227 P2:P11 P252 P242 P236 P278">
    <cfRule type="expression" dxfId="0" priority="34">
      <formula>"D2&lt;&gt;D1"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entity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Denggao</dc:creator>
  <cp:lastModifiedBy>chenmaohua (陈茂华)</cp:lastModifiedBy>
  <dcterms:created xsi:type="dcterms:W3CDTF">2012-01-12T01:00:23Z</dcterms:created>
  <dcterms:modified xsi:type="dcterms:W3CDTF">2012-10-26T08:18:22Z</dcterms:modified>
</cp:coreProperties>
</file>