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yu-my.sharepoint.com/personal/bensg24_byu_edu/Documents/2025 Winter MAcc/MBA 622/"/>
    </mc:Choice>
  </mc:AlternateContent>
  <xr:revisionPtr revIDLastSave="3" documentId="8_{1087831B-F578-4BCE-B6F2-51DA724A83FA}" xr6:coauthVersionLast="47" xr6:coauthVersionMax="47" xr10:uidLastSave="{2DDDDC30-B9B9-4FBB-9EA7-6897EE142097}"/>
  <bookViews>
    <workbookView xWindow="28680" yWindow="-5790" windowWidth="29040" windowHeight="17520" activeTab="1" xr2:uid="{9B8EADA8-36DD-42B6-ADD6-BFC691C96B3E}"/>
  </bookViews>
  <sheets>
    <sheet name="Q22" sheetId="1" r:id="rId1"/>
    <sheet name="Q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1" i="1"/>
  <c r="H10" i="1"/>
  <c r="H9" i="1"/>
  <c r="H8" i="1"/>
  <c r="F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  <c r="G3" i="1"/>
  <c r="G2" i="1"/>
</calcChain>
</file>

<file path=xl/sharedStrings.xml><?xml version="1.0" encoding="utf-8"?>
<sst xmlns="http://schemas.openxmlformats.org/spreadsheetml/2006/main" count="75" uniqueCount="75">
  <si>
    <t>DATE</t>
  </si>
  <si>
    <t>IBM</t>
  </si>
  <si>
    <t>Market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</si>
  <si>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</si>
  <si>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</si>
  <si>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</si>
  <si>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</si>
  <si>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</si>
  <si>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</si>
  <si>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</si>
  <si>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</si>
  <si>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</si>
  <si>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</si>
  <si>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</si>
  <si>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</si>
  <si>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</si>
  <si>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</si>
  <si>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</si>
  <si>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</si>
  <si>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</si>
  <si>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</si>
  <si>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</si>
  <si>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</si>
  <si>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</si>
  <si>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</si>
  <si>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</si>
  <si>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</si>
  <si>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</si>
  <si>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</si>
  <si>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</si>
  <si>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</si>
  <si>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</si>
  <si>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</si>
  <si>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</si>
  <si>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</si>
  <si>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</si>
  <si>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</si>
  <si>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</si>
  <si>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</si>
  <si>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</si>
  <si>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</si>
  <si>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</si>
  <si>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</si>
  <si>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</si>
  <si>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</si>
  <si>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</si>
  <si>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</si>
  <si>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</si>
  <si>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</si>
  <si>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</si>
  <si>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</si>
  <si>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</si>
  <si>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</si>
  <si>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</si>
  <si>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</si>
  <si>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</si>
  <si>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</si>
  <si>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</si>
  <si>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</si>
  <si>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</si>
  <si>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</si>
  <si>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</si>
  <si>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a</t>
  </si>
  <si>
    <t>Residual</t>
  </si>
  <si>
    <t>b</t>
  </si>
  <si>
    <t>Cov(x,risidual)</t>
  </si>
  <si>
    <t>Variance of Residual</t>
  </si>
  <si>
    <t>b2Var(xt)</t>
  </si>
  <si>
    <t>Variance of IBM</t>
  </si>
  <si>
    <t>Check</t>
  </si>
  <si>
    <t>Fraction of IBM's variance unrelated to market</t>
  </si>
  <si>
    <t>Fraction of IBM's variance explained by variation in market</t>
  </si>
  <si>
    <t>Miles Per Gallon</t>
  </si>
  <si>
    <t>Cylinders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</si>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</sst>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yyyymmdd"/>
    <numFmt numFmtId="172" formatCode="0.000"/>
    <numFmt numFmtId="178" formatCode="0.000000000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rgb="FFFF0000"/>
      <name val="Aptos Narrow"/>
      <family val="2"/>
      <scheme val="minor"/>
    </font>
    <font>
      <sz val="10"/>
      <color rgb="FF000000"/>
      <name val="Arial Unicode MS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172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AE1C-796C-4BC9-8193-9C076D85B1CA}">
  <dimension ref="A1:J70"/>
  <sheetViews>
    <sheetView workbookViewId="0">
      <selection activeCell="I15" sqref="I15"/>
    </sheetView>
  </sheetViews>
  <sheetFormatPr defaultRowHeight="15"/>
  <cols>
    <col min="1" max="2" width="12" customWidth="1"/>
    <col min="3" max="3" width="9.7109375" bestFit="1" customWidth="1"/>
    <col min="6" max="6" width="14.140625" bestFit="1" customWidth="1"/>
    <col min="9" max="9" width="12.7109375" bestFit="1" customWidth="1"/>
  </cols>
  <sheetData>
    <row r="1" spans="1:10">
      <c r="A1" t="s">
        <v>0</v>
      </c>
      <c r="B1" s="1" t="s">
        <v>1</v>
      </c>
      <c r="C1" s="1" t="s">
        <v>2</v>
      </c>
      <c r="D1" t="s">
        <v>63</v>
      </c>
    </row>
    <row r="2" spans="1:10">
      <c r="A2" t="s">
        <v>3</v>
      </c>
      <c r="B2">
        <v>5.1388423267246498E-2</v>
      </c>
      <c r="C2">
        <v>1.9800000000000002E-2</v>
      </c>
      <c r="D2">
        <f>B2-$G$2-C2*$G$3</f>
        <v>4.5001831490215749E-2</v>
      </c>
      <c r="F2" t="s">
        <v>62</v>
      </c>
      <c r="G2">
        <f>INTERCEPT(B2:B60,C2:C60)</f>
        <v>-1.449346208681945E-2</v>
      </c>
      <c r="I2" s="2"/>
    </row>
    <row r="3" spans="1:10">
      <c r="A3" t="s">
        <v>4</v>
      </c>
      <c r="B3">
        <v>3.85160182031885E-2</v>
      </c>
      <c r="C3">
        <v>3.6099999999999903E-2</v>
      </c>
      <c r="D3">
        <f t="shared" ref="D3:D60" si="0">B3-$G$2-C3*$G$3</f>
        <v>1.4940291174604423E-2</v>
      </c>
      <c r="F3" t="s">
        <v>64</v>
      </c>
      <c r="G3">
        <f>SLOPE(B2:B60,C2:C60)</f>
        <v>1.0545481749419288</v>
      </c>
      <c r="I3" s="2"/>
    </row>
    <row r="4" spans="1:10">
      <c r="A4" t="s">
        <v>5</v>
      </c>
      <c r="B4">
        <v>-3.1586713627368597E-2</v>
      </c>
      <c r="C4">
        <v>2E-3</v>
      </c>
      <c r="D4">
        <f t="shared" si="0"/>
        <v>-1.9202347890433007E-2</v>
      </c>
    </row>
    <row r="5" spans="1:10">
      <c r="A5" t="s">
        <v>6</v>
      </c>
      <c r="B5">
        <v>-7.9533940251066901E-2</v>
      </c>
      <c r="C5">
        <v>1.14E-2</v>
      </c>
      <c r="D5">
        <f t="shared" si="0"/>
        <v>-7.7062327358585439E-2</v>
      </c>
      <c r="F5" t="s">
        <v>65</v>
      </c>
      <c r="I5" s="2"/>
    </row>
    <row r="6" spans="1:10">
      <c r="A6" t="s">
        <v>7</v>
      </c>
      <c r="B6">
        <v>-3.8486586189144599E-2</v>
      </c>
      <c r="C6">
        <v>1.12E-2</v>
      </c>
      <c r="D6">
        <f t="shared" si="0"/>
        <v>-3.5804063661674754E-2</v>
      </c>
      <c r="F6" s="7">
        <f>COVAR(C2:C60,D2:D60)</f>
        <v>-4.777840082139511E-20</v>
      </c>
      <c r="I6" s="3"/>
      <c r="J6" s="4"/>
    </row>
    <row r="7" spans="1:10">
      <c r="A7" t="s">
        <v>8</v>
      </c>
      <c r="B7">
        <v>7.8621253287678404E-3</v>
      </c>
      <c r="C7">
        <v>8.3999999999999995E-3</v>
      </c>
      <c r="D7">
        <f t="shared" si="0"/>
        <v>1.3497382746075089E-2</v>
      </c>
      <c r="J7" s="4"/>
    </row>
    <row r="8" spans="1:10">
      <c r="A8" t="s">
        <v>9</v>
      </c>
      <c r="B8">
        <v>-5.9546051896818698E-2</v>
      </c>
      <c r="C8">
        <v>1.9400000000000001E-2</v>
      </c>
      <c r="D8">
        <f t="shared" si="0"/>
        <v>-6.5510824403872667E-2</v>
      </c>
      <c r="F8" t="s">
        <v>66</v>
      </c>
      <c r="H8">
        <f>VARPA(D2:D60)</f>
        <v>2.4948561146035967E-3</v>
      </c>
    </row>
    <row r="9" spans="1:10">
      <c r="A9" t="s">
        <v>10</v>
      </c>
      <c r="B9">
        <v>-8.9038933076213101E-4</v>
      </c>
      <c r="C9">
        <v>2.5000000000000001E-3</v>
      </c>
      <c r="D9">
        <f t="shared" si="0"/>
        <v>1.0966702318702497E-2</v>
      </c>
      <c r="F9" t="s">
        <v>67</v>
      </c>
      <c r="H9">
        <f>G3^2*VARP(C2:C60)</f>
        <v>2.380541901158655E-3</v>
      </c>
    </row>
    <row r="10" spans="1:10">
      <c r="A10" t="s">
        <v>11</v>
      </c>
      <c r="B10">
        <v>1.43327526987091E-2</v>
      </c>
      <c r="C10">
        <v>2.5999999999999999E-2</v>
      </c>
      <c r="D10">
        <f t="shared" si="0"/>
        <v>1.4079622370384015E-3</v>
      </c>
      <c r="F10" t="s">
        <v>68</v>
      </c>
      <c r="H10">
        <f>VARP(B2:B60)</f>
        <v>4.8753980157622522E-3</v>
      </c>
    </row>
    <row r="11" spans="1:10">
      <c r="A11" t="s">
        <v>12</v>
      </c>
      <c r="B11">
        <v>6.1896583050251801E-2</v>
      </c>
      <c r="C11">
        <v>2.3400000000000001E-2</v>
      </c>
      <c r="D11">
        <f t="shared" si="0"/>
        <v>5.1713617843430114E-2</v>
      </c>
      <c r="F11" t="s">
        <v>69</v>
      </c>
      <c r="H11">
        <f>SUM(H8,H9)</f>
        <v>4.8753980157622522E-3</v>
      </c>
    </row>
    <row r="12" spans="1:10">
      <c r="A12" t="s">
        <v>13</v>
      </c>
      <c r="B12">
        <v>9.4054817028776903E-3</v>
      </c>
      <c r="C12">
        <v>3.2000000000000001E-2</v>
      </c>
      <c r="D12">
        <f t="shared" si="0"/>
        <v>-9.8465978084445807E-3</v>
      </c>
    </row>
    <row r="13" spans="1:10">
      <c r="A13" t="s">
        <v>14</v>
      </c>
      <c r="B13">
        <v>-3.5721274152494798E-3</v>
      </c>
      <c r="C13">
        <v>1.15E-2</v>
      </c>
      <c r="D13">
        <f t="shared" si="0"/>
        <v>-1.2059693402622119E-3</v>
      </c>
      <c r="H13">
        <f>H8/H10</f>
        <v>0.51172357754950071</v>
      </c>
      <c r="I13" t="s">
        <v>70</v>
      </c>
    </row>
    <row r="14" spans="1:10">
      <c r="A14" t="s">
        <v>15</v>
      </c>
      <c r="B14">
        <v>6.7005627186340094E-2</v>
      </c>
      <c r="C14">
        <v>5.6899999999999999E-2</v>
      </c>
      <c r="D14">
        <f t="shared" si="0"/>
        <v>2.14952981189638E-2</v>
      </c>
      <c r="H14">
        <f>H9/H10</f>
        <v>0.48827642245049918</v>
      </c>
      <c r="I14" t="s">
        <v>71</v>
      </c>
    </row>
    <row r="15" spans="1:10">
      <c r="A15" t="s">
        <v>16</v>
      </c>
      <c r="B15">
        <v>-3.87033623099984E-2</v>
      </c>
      <c r="C15">
        <v>-3.5400000000000001E-2</v>
      </c>
      <c r="D15">
        <f t="shared" si="0"/>
        <v>1.3121105169765331E-2</v>
      </c>
    </row>
    <row r="16" spans="1:10">
      <c r="A16" t="s">
        <v>17</v>
      </c>
      <c r="B16">
        <v>-1.5401433289223099E-2</v>
      </c>
      <c r="C16">
        <v>-2.23E-2</v>
      </c>
      <c r="D16">
        <f t="shared" si="0"/>
        <v>2.2608453098801364E-2</v>
      </c>
    </row>
    <row r="17" spans="1:4">
      <c r="A17" t="s">
        <v>18</v>
      </c>
      <c r="B17">
        <v>-5.5204159568362401E-2</v>
      </c>
      <c r="C17">
        <v>4.3E-3</v>
      </c>
      <c r="D17">
        <f t="shared" si="0"/>
        <v>-4.5245254633793239E-2</v>
      </c>
    </row>
    <row r="18" spans="1:4">
      <c r="A18" t="s">
        <v>19</v>
      </c>
      <c r="B18">
        <v>-1.43583341177253E-2</v>
      </c>
      <c r="C18">
        <v>2.7900000000000001E-2</v>
      </c>
      <c r="D18">
        <f t="shared" si="0"/>
        <v>-2.9286766111785663E-2</v>
      </c>
    </row>
    <row r="19" spans="1:4">
      <c r="A19" t="s">
        <v>20</v>
      </c>
      <c r="B19">
        <v>-1.1393220817302799E-2</v>
      </c>
      <c r="C19">
        <v>6.1999999999999998E-3</v>
      </c>
      <c r="D19">
        <f t="shared" si="0"/>
        <v>-3.4379574151233074E-3</v>
      </c>
    </row>
    <row r="20" spans="1:4">
      <c r="A20" t="s">
        <v>21</v>
      </c>
      <c r="B20">
        <v>3.7437389442292301E-2</v>
      </c>
      <c r="C20">
        <v>3.3499999999999898E-2</v>
      </c>
      <c r="D20">
        <f t="shared" si="0"/>
        <v>1.6603487668557251E-2</v>
      </c>
    </row>
    <row r="21" spans="1:4">
      <c r="A21" t="s">
        <v>22</v>
      </c>
      <c r="B21">
        <v>2.1614208167150799E-2</v>
      </c>
      <c r="C21">
        <v>3.5999999999999997E-2</v>
      </c>
      <c r="D21">
        <f t="shared" si="0"/>
        <v>-1.8560640439391832E-3</v>
      </c>
    </row>
    <row r="22" spans="1:4">
      <c r="A22" t="s">
        <v>23</v>
      </c>
      <c r="B22">
        <v>3.2290991097458401E-2</v>
      </c>
      <c r="C22">
        <v>2.0999999999999999E-3</v>
      </c>
      <c r="D22">
        <f t="shared" si="0"/>
        <v>4.4569902016899796E-2</v>
      </c>
    </row>
    <row r="23" spans="1:4">
      <c r="A23" t="s">
        <v>24</v>
      </c>
      <c r="B23">
        <v>-0.23662461471363799</v>
      </c>
      <c r="C23">
        <v>-7.4899999999999994E-2</v>
      </c>
      <c r="D23">
        <f t="shared" si="0"/>
        <v>-0.14314549432366808</v>
      </c>
    </row>
    <row r="24" spans="1:4">
      <c r="A24" t="s">
        <v>25</v>
      </c>
      <c r="B24">
        <v>9.0294742845796902E-2</v>
      </c>
      <c r="C24">
        <v>1.8699999999999901E-2</v>
      </c>
      <c r="D24">
        <f t="shared" si="0"/>
        <v>8.5068154061202383E-2</v>
      </c>
    </row>
    <row r="25" spans="1:4">
      <c r="A25" t="s">
        <v>26</v>
      </c>
      <c r="B25">
        <v>-8.5297975685070401E-2</v>
      </c>
      <c r="C25">
        <v>-9.3600000000000003E-2</v>
      </c>
      <c r="D25">
        <f t="shared" si="0"/>
        <v>2.7901195576313584E-2</v>
      </c>
    </row>
    <row r="26" spans="1:4">
      <c r="A26" t="s">
        <v>27</v>
      </c>
      <c r="B26">
        <v>0.18254592606984599</v>
      </c>
      <c r="C26">
        <v>8.6199999999999999E-2</v>
      </c>
      <c r="D26">
        <f t="shared" si="0"/>
        <v>0.10613733547667119</v>
      </c>
    </row>
    <row r="27" spans="1:4">
      <c r="A27" t="s">
        <v>28</v>
      </c>
      <c r="B27">
        <v>3.9572792351278897E-2</v>
      </c>
      <c r="C27">
        <v>3.5799999999999998E-2</v>
      </c>
      <c r="D27">
        <f t="shared" si="0"/>
        <v>1.6313429775177295E-2</v>
      </c>
    </row>
    <row r="28" spans="1:4">
      <c r="A28" t="s">
        <v>29</v>
      </c>
      <c r="B28">
        <v>2.1501498060615399E-2</v>
      </c>
      <c r="C28">
        <v>1.29E-2</v>
      </c>
      <c r="D28">
        <f t="shared" si="0"/>
        <v>2.2391288690683967E-2</v>
      </c>
    </row>
    <row r="29" spans="1:4">
      <c r="A29" t="s">
        <v>30</v>
      </c>
      <c r="B29">
        <v>-5.8824325616960698E-3</v>
      </c>
      <c r="C29">
        <v>4.1699999999999897E-2</v>
      </c>
      <c r="D29">
        <f t="shared" si="0"/>
        <v>-3.5363629369954942E-2</v>
      </c>
    </row>
    <row r="30" spans="1:4">
      <c r="A30" t="s">
        <v>31</v>
      </c>
      <c r="B30">
        <v>-8.3920448264016595E-2</v>
      </c>
      <c r="C30">
        <v>-6.7299999999999999E-2</v>
      </c>
      <c r="D30">
        <f t="shared" si="0"/>
        <v>1.5441059963946652E-3</v>
      </c>
    </row>
    <row r="31" spans="1:4">
      <c r="A31" t="s">
        <v>32</v>
      </c>
      <c r="B31">
        <v>8.5912286105190597E-2</v>
      </c>
      <c r="C31">
        <v>7.1099999999999997E-2</v>
      </c>
      <c r="D31">
        <f t="shared" si="0"/>
        <v>2.5427372953638921E-2</v>
      </c>
    </row>
    <row r="32" spans="1:4">
      <c r="A32" t="s">
        <v>33</v>
      </c>
      <c r="B32">
        <v>7.4981704280265099E-2</v>
      </c>
      <c r="C32">
        <v>1.38E-2</v>
      </c>
      <c r="D32">
        <f t="shared" si="0"/>
        <v>7.4922401552885931E-2</v>
      </c>
    </row>
    <row r="33" spans="1:4">
      <c r="A33" t="s">
        <v>34</v>
      </c>
      <c r="B33">
        <v>-7.4966739127110701E-2</v>
      </c>
      <c r="C33">
        <v>-2.4199999999999999E-2</v>
      </c>
      <c r="D33">
        <f t="shared" si="0"/>
        <v>-3.4953211206696574E-2</v>
      </c>
    </row>
    <row r="34" spans="1:4">
      <c r="A34" t="s">
        <v>35</v>
      </c>
      <c r="B34">
        <v>7.2972721469506799E-2</v>
      </c>
      <c r="C34">
        <v>1.61E-2</v>
      </c>
      <c r="D34">
        <f t="shared" si="0"/>
        <v>7.0487957939761203E-2</v>
      </c>
    </row>
    <row r="35" spans="1:4">
      <c r="A35" t="s">
        <v>36</v>
      </c>
      <c r="B35">
        <v>-8.0387834747274498E-2</v>
      </c>
      <c r="C35">
        <v>2.2100000000000002E-2</v>
      </c>
      <c r="D35">
        <f t="shared" si="0"/>
        <v>-8.9199887326671667E-2</v>
      </c>
    </row>
    <row r="36" spans="1:4">
      <c r="A36" t="s">
        <v>37</v>
      </c>
      <c r="B36">
        <v>1.72586475114084E-2</v>
      </c>
      <c r="C36">
        <v>3.9899999999999998E-2</v>
      </c>
      <c r="D36">
        <f t="shared" si="0"/>
        <v>-1.0324362581955106E-2</v>
      </c>
    </row>
    <row r="37" spans="1:4">
      <c r="A37" t="s">
        <v>38</v>
      </c>
      <c r="B37">
        <v>-3.0495484202665E-3</v>
      </c>
      <c r="C37">
        <v>2.9100000000000001E-2</v>
      </c>
      <c r="D37">
        <f t="shared" si="0"/>
        <v>-1.9243438224257177E-2</v>
      </c>
    </row>
    <row r="38" spans="1:4">
      <c r="A38" t="s">
        <v>39</v>
      </c>
      <c r="B38">
        <v>7.2291667790955305E-2</v>
      </c>
      <c r="C38">
        <v>1.9999999999999901E-4</v>
      </c>
      <c r="D38">
        <f t="shared" si="0"/>
        <v>8.6574220242786368E-2</v>
      </c>
    </row>
    <row r="39" spans="1:4">
      <c r="A39" t="s">
        <v>40</v>
      </c>
      <c r="B39">
        <v>-8.5026984485784898E-2</v>
      </c>
      <c r="C39">
        <v>-8.0100000000000005E-2</v>
      </c>
      <c r="D39">
        <f t="shared" si="0"/>
        <v>1.3935786413883058E-2</v>
      </c>
    </row>
    <row r="40" spans="1:4">
      <c r="A40" t="s">
        <v>41</v>
      </c>
      <c r="B40">
        <v>-0.14767567632833201</v>
      </c>
      <c r="C40">
        <v>-0.1326</v>
      </c>
      <c r="D40">
        <f t="shared" si="0"/>
        <v>6.6508737557871844E-3</v>
      </c>
    </row>
    <row r="41" spans="1:4">
      <c r="A41" t="s">
        <v>42</v>
      </c>
      <c r="B41">
        <v>0.13188481384076101</v>
      </c>
      <c r="C41">
        <v>0.13650000000000001</v>
      </c>
      <c r="D41">
        <f t="shared" si="0"/>
        <v>2.4324500480071842E-3</v>
      </c>
    </row>
    <row r="42" spans="1:4">
      <c r="A42" t="s">
        <v>43</v>
      </c>
      <c r="B42">
        <v>8.0842695879219592E-3</v>
      </c>
      <c r="C42">
        <v>5.5899999999999998E-2</v>
      </c>
      <c r="D42">
        <f t="shared" si="0"/>
        <v>-3.6371511304512411E-2</v>
      </c>
    </row>
    <row r="43" spans="1:4">
      <c r="A43" t="s">
        <v>44</v>
      </c>
      <c r="B43">
        <v>-3.30662762235025E-2</v>
      </c>
      <c r="C43">
        <v>2.47E-2</v>
      </c>
      <c r="D43">
        <f t="shared" si="0"/>
        <v>-4.462015405774869E-2</v>
      </c>
    </row>
    <row r="44" spans="1:4">
      <c r="A44" t="s">
        <v>45</v>
      </c>
      <c r="B44">
        <v>1.7967914804698001E-2</v>
      </c>
      <c r="C44">
        <v>5.7799999999999997E-2</v>
      </c>
      <c r="D44">
        <f t="shared" si="0"/>
        <v>-2.8491507620126026E-2</v>
      </c>
    </row>
    <row r="45" spans="1:4">
      <c r="A45" t="s">
        <v>46</v>
      </c>
      <c r="B45">
        <v>1.61423811185867E-2</v>
      </c>
      <c r="C45">
        <v>7.6399999999999996E-2</v>
      </c>
      <c r="D45">
        <f t="shared" si="0"/>
        <v>-4.9931637360157211E-2</v>
      </c>
    </row>
    <row r="46" spans="1:4">
      <c r="A46" t="s">
        <v>47</v>
      </c>
      <c r="B46">
        <v>-1.32998217325723E-2</v>
      </c>
      <c r="C46">
        <v>-3.6199999999999899E-2</v>
      </c>
      <c r="D46">
        <f t="shared" si="0"/>
        <v>3.936828428714486E-2</v>
      </c>
    </row>
    <row r="47" spans="1:4">
      <c r="A47" t="s">
        <v>48</v>
      </c>
      <c r="B47">
        <v>-8.2271770332119298E-2</v>
      </c>
      <c r="C47">
        <v>-2.0899999999999998E-2</v>
      </c>
      <c r="D47">
        <f t="shared" si="0"/>
        <v>-4.5738251389013537E-2</v>
      </c>
    </row>
    <row r="48" spans="1:4">
      <c r="A48" t="s">
        <v>49</v>
      </c>
      <c r="B48">
        <v>0.12225608811132101</v>
      </c>
      <c r="C48">
        <v>0.12479999999999999</v>
      </c>
      <c r="D48">
        <f t="shared" si="0"/>
        <v>5.141937965387755E-3</v>
      </c>
    </row>
    <row r="49" spans="1:4">
      <c r="A49" t="s">
        <v>50</v>
      </c>
      <c r="B49">
        <v>1.9106268708126699E-2</v>
      </c>
      <c r="C49">
        <v>4.6399999999999997E-2</v>
      </c>
      <c r="D49">
        <f t="shared" si="0"/>
        <v>-1.5331304522359347E-2</v>
      </c>
    </row>
    <row r="50" spans="1:4">
      <c r="A50" t="s">
        <v>51</v>
      </c>
      <c r="B50">
        <v>-5.3781434156484599E-2</v>
      </c>
      <c r="C50">
        <v>-2.9999999999999997E-4</v>
      </c>
      <c r="D50">
        <f t="shared" si="0"/>
        <v>-3.8971607617182574E-2</v>
      </c>
    </row>
    <row r="51" spans="1:4">
      <c r="A51" t="s">
        <v>52</v>
      </c>
      <c r="B51">
        <v>1.18314414028388E-2</v>
      </c>
      <c r="C51">
        <v>2.7799999999999998E-2</v>
      </c>
      <c r="D51">
        <f t="shared" si="0"/>
        <v>-2.9915357737273704E-3</v>
      </c>
    </row>
    <row r="52" spans="1:4">
      <c r="A52" t="s">
        <v>53</v>
      </c>
      <c r="B52">
        <v>0.120491111390693</v>
      </c>
      <c r="C52">
        <v>3.0800000000000001E-2</v>
      </c>
      <c r="D52">
        <f t="shared" si="0"/>
        <v>0.10250448968930104</v>
      </c>
    </row>
    <row r="53" spans="1:4">
      <c r="A53" t="s">
        <v>54</v>
      </c>
      <c r="B53">
        <v>6.4685559815085905E-2</v>
      </c>
      <c r="C53">
        <v>4.9299999999999997E-2</v>
      </c>
      <c r="D53">
        <f t="shared" si="0"/>
        <v>2.7189796877268274E-2</v>
      </c>
    </row>
    <row r="54" spans="1:4">
      <c r="A54" t="s">
        <v>55</v>
      </c>
      <c r="B54">
        <v>2.4429357670230099E-2</v>
      </c>
      <c r="C54">
        <v>2.8999999999999998E-3</v>
      </c>
      <c r="D54">
        <f t="shared" si="0"/>
        <v>3.5864630049717953E-2</v>
      </c>
    </row>
    <row r="55" spans="1:4">
      <c r="A55" t="s">
        <v>56</v>
      </c>
      <c r="B55">
        <v>1.9827391542668101E-2</v>
      </c>
      <c r="C55">
        <v>2.75E-2</v>
      </c>
      <c r="D55">
        <f t="shared" si="0"/>
        <v>5.3207788185845109E-3</v>
      </c>
    </row>
    <row r="56" spans="1:4">
      <c r="A56" t="s">
        <v>57</v>
      </c>
      <c r="B56">
        <v>-3.8406380833571598E-2</v>
      </c>
      <c r="C56">
        <v>1.2699999999999999E-2</v>
      </c>
      <c r="D56">
        <f t="shared" si="0"/>
        <v>-3.7305680568514646E-2</v>
      </c>
    </row>
    <row r="57" spans="1:4">
      <c r="A57" t="s">
        <v>58</v>
      </c>
      <c r="B57">
        <v>7.06378682017594E-3</v>
      </c>
      <c r="C57">
        <v>2.8999999999999901E-2</v>
      </c>
      <c r="D57">
        <f t="shared" si="0"/>
        <v>-9.0246481663204398E-3</v>
      </c>
    </row>
    <row r="58" spans="1:4">
      <c r="A58" t="s">
        <v>59</v>
      </c>
      <c r="B58">
        <v>-1.00470631595045E-2</v>
      </c>
      <c r="C58">
        <v>-4.3700000000000003E-2</v>
      </c>
      <c r="D58">
        <f t="shared" si="0"/>
        <v>5.0530154172277242E-2</v>
      </c>
    </row>
    <row r="59" spans="1:4">
      <c r="A59" t="s">
        <v>60</v>
      </c>
      <c r="B59">
        <v>-9.9546513084460705E-2</v>
      </c>
      <c r="C59">
        <v>6.6500000000000004E-2</v>
      </c>
      <c r="D59">
        <f t="shared" si="0"/>
        <v>-0.15518050463127953</v>
      </c>
    </row>
    <row r="60" spans="1:4">
      <c r="A60" t="s">
        <v>61</v>
      </c>
      <c r="B60">
        <v>-7.8250983122879394E-3</v>
      </c>
      <c r="C60">
        <v>-1.55E-2</v>
      </c>
      <c r="D60">
        <f t="shared" si="0"/>
        <v>2.3013860486131403E-2</v>
      </c>
    </row>
    <row r="62" spans="1:4">
      <c r="A62" s="5"/>
    </row>
    <row r="63" spans="1:4">
      <c r="A63" s="5"/>
    </row>
    <row r="64" spans="1:4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8866B-F4CF-4F16-8228-6C64BD3A4890}">
  <dimension ref="A1:O399"/>
  <sheetViews>
    <sheetView tabSelected="1" workbookViewId="0">
      <selection activeCell="G15" sqref="G15"/>
    </sheetView>
  </sheetViews>
  <sheetFormatPr defaultRowHeight="15"/>
  <cols>
    <col min="1" max="1" width="14.5703125" style="10" bestFit="1" customWidth="1"/>
    <col min="2" max="2" width="8.7109375" style="10" bestFit="1" customWidth="1"/>
    <col min="3" max="5" width="11.140625" customWidth="1"/>
    <col min="7" max="7" width="12.140625" style="6" customWidth="1"/>
    <col min="8" max="8" width="12" bestFit="1" customWidth="1"/>
    <col min="9" max="9" width="13.7109375" bestFit="1" customWidth="1"/>
    <col min="10" max="11" width="12" bestFit="1" customWidth="1"/>
    <col min="12" max="12" width="13.5703125" bestFit="1" customWidth="1"/>
    <col min="13" max="13" width="10.7109375" bestFit="1" customWidth="1"/>
    <col min="14" max="14" width="12.140625" bestFit="1" customWidth="1"/>
    <col min="15" max="15" width="12.28515625" bestFit="1" customWidth="1"/>
    <col min="250" max="250" width="12.5703125" customWidth="1"/>
    <col min="251" max="251" width="25.140625" customWidth="1"/>
    <col min="259" max="259" width="14.5703125" bestFit="1" customWidth="1"/>
    <col min="260" max="260" width="8.7109375" bestFit="1" customWidth="1"/>
    <col min="261" max="261" width="11.140625" customWidth="1"/>
    <col min="264" max="264" width="12" bestFit="1" customWidth="1"/>
    <col min="265" max="265" width="13.7109375" bestFit="1" customWidth="1"/>
    <col min="266" max="267" width="12" bestFit="1" customWidth="1"/>
    <col min="268" max="268" width="13.5703125" bestFit="1" customWidth="1"/>
    <col min="269" max="269" width="10.7109375" bestFit="1" customWidth="1"/>
    <col min="270" max="270" width="12.140625" bestFit="1" customWidth="1"/>
    <col min="271" max="271" width="12.28515625" bestFit="1" customWidth="1"/>
    <col min="506" max="506" width="12.5703125" customWidth="1"/>
    <col min="507" max="507" width="25.140625" customWidth="1"/>
    <col min="515" max="515" width="14.5703125" bestFit="1" customWidth="1"/>
    <col min="516" max="516" width="8.7109375" bestFit="1" customWidth="1"/>
    <col min="517" max="517" width="11.140625" customWidth="1"/>
    <col min="520" max="520" width="12" bestFit="1" customWidth="1"/>
    <col min="521" max="521" width="13.7109375" bestFit="1" customWidth="1"/>
    <col min="522" max="523" width="12" bestFit="1" customWidth="1"/>
    <col min="524" max="524" width="13.5703125" bestFit="1" customWidth="1"/>
    <col min="525" max="525" width="10.7109375" bestFit="1" customWidth="1"/>
    <col min="526" max="526" width="12.140625" bestFit="1" customWidth="1"/>
    <col min="527" max="527" width="12.28515625" bestFit="1" customWidth="1"/>
    <col min="762" max="762" width="12.5703125" customWidth="1"/>
    <col min="763" max="763" width="25.140625" customWidth="1"/>
    <col min="771" max="771" width="14.5703125" bestFit="1" customWidth="1"/>
    <col min="772" max="772" width="8.7109375" bestFit="1" customWidth="1"/>
    <col min="773" max="773" width="11.140625" customWidth="1"/>
    <col min="776" max="776" width="12" bestFit="1" customWidth="1"/>
    <col min="777" max="777" width="13.7109375" bestFit="1" customWidth="1"/>
    <col min="778" max="779" width="12" bestFit="1" customWidth="1"/>
    <col min="780" max="780" width="13.5703125" bestFit="1" customWidth="1"/>
    <col min="781" max="781" width="10.7109375" bestFit="1" customWidth="1"/>
    <col min="782" max="782" width="12.140625" bestFit="1" customWidth="1"/>
    <col min="783" max="783" width="12.28515625" bestFit="1" customWidth="1"/>
    <col min="1018" max="1018" width="12.5703125" customWidth="1"/>
    <col min="1019" max="1019" width="25.140625" customWidth="1"/>
    <col min="1027" max="1027" width="14.5703125" bestFit="1" customWidth="1"/>
    <col min="1028" max="1028" width="8.7109375" bestFit="1" customWidth="1"/>
    <col min="1029" max="1029" width="11.140625" customWidth="1"/>
    <col min="1032" max="1032" width="12" bestFit="1" customWidth="1"/>
    <col min="1033" max="1033" width="13.7109375" bestFit="1" customWidth="1"/>
    <col min="1034" max="1035" width="12" bestFit="1" customWidth="1"/>
    <col min="1036" max="1036" width="13.5703125" bestFit="1" customWidth="1"/>
    <col min="1037" max="1037" width="10.7109375" bestFit="1" customWidth="1"/>
    <col min="1038" max="1038" width="12.140625" bestFit="1" customWidth="1"/>
    <col min="1039" max="1039" width="12.28515625" bestFit="1" customWidth="1"/>
    <col min="1274" max="1274" width="12.5703125" customWidth="1"/>
    <col min="1275" max="1275" width="25.140625" customWidth="1"/>
    <col min="1283" max="1283" width="14.5703125" bestFit="1" customWidth="1"/>
    <col min="1284" max="1284" width="8.7109375" bestFit="1" customWidth="1"/>
    <col min="1285" max="1285" width="11.140625" customWidth="1"/>
    <col min="1288" max="1288" width="12" bestFit="1" customWidth="1"/>
    <col min="1289" max="1289" width="13.7109375" bestFit="1" customWidth="1"/>
    <col min="1290" max="1291" width="12" bestFit="1" customWidth="1"/>
    <col min="1292" max="1292" width="13.5703125" bestFit="1" customWidth="1"/>
    <col min="1293" max="1293" width="10.7109375" bestFit="1" customWidth="1"/>
    <col min="1294" max="1294" width="12.140625" bestFit="1" customWidth="1"/>
    <col min="1295" max="1295" width="12.28515625" bestFit="1" customWidth="1"/>
    <col min="1530" max="1530" width="12.5703125" customWidth="1"/>
    <col min="1531" max="1531" width="25.140625" customWidth="1"/>
    <col min="1539" max="1539" width="14.5703125" bestFit="1" customWidth="1"/>
    <col min="1540" max="1540" width="8.7109375" bestFit="1" customWidth="1"/>
    <col min="1541" max="1541" width="11.140625" customWidth="1"/>
    <col min="1544" max="1544" width="12" bestFit="1" customWidth="1"/>
    <col min="1545" max="1545" width="13.7109375" bestFit="1" customWidth="1"/>
    <col min="1546" max="1547" width="12" bestFit="1" customWidth="1"/>
    <col min="1548" max="1548" width="13.5703125" bestFit="1" customWidth="1"/>
    <col min="1549" max="1549" width="10.7109375" bestFit="1" customWidth="1"/>
    <col min="1550" max="1550" width="12.140625" bestFit="1" customWidth="1"/>
    <col min="1551" max="1551" width="12.28515625" bestFit="1" customWidth="1"/>
    <col min="1786" max="1786" width="12.5703125" customWidth="1"/>
    <col min="1787" max="1787" width="25.140625" customWidth="1"/>
    <col min="1795" max="1795" width="14.5703125" bestFit="1" customWidth="1"/>
    <col min="1796" max="1796" width="8.7109375" bestFit="1" customWidth="1"/>
    <col min="1797" max="1797" width="11.140625" customWidth="1"/>
    <col min="1800" max="1800" width="12" bestFit="1" customWidth="1"/>
    <col min="1801" max="1801" width="13.7109375" bestFit="1" customWidth="1"/>
    <col min="1802" max="1803" width="12" bestFit="1" customWidth="1"/>
    <col min="1804" max="1804" width="13.5703125" bestFit="1" customWidth="1"/>
    <col min="1805" max="1805" width="10.7109375" bestFit="1" customWidth="1"/>
    <col min="1806" max="1806" width="12.140625" bestFit="1" customWidth="1"/>
    <col min="1807" max="1807" width="12.28515625" bestFit="1" customWidth="1"/>
    <col min="2042" max="2042" width="12.5703125" customWidth="1"/>
    <col min="2043" max="2043" width="25.140625" customWidth="1"/>
    <col min="2051" max="2051" width="14.5703125" bestFit="1" customWidth="1"/>
    <col min="2052" max="2052" width="8.7109375" bestFit="1" customWidth="1"/>
    <col min="2053" max="2053" width="11.140625" customWidth="1"/>
    <col min="2056" max="2056" width="12" bestFit="1" customWidth="1"/>
    <col min="2057" max="2057" width="13.7109375" bestFit="1" customWidth="1"/>
    <col min="2058" max="2059" width="12" bestFit="1" customWidth="1"/>
    <col min="2060" max="2060" width="13.5703125" bestFit="1" customWidth="1"/>
    <col min="2061" max="2061" width="10.7109375" bestFit="1" customWidth="1"/>
    <col min="2062" max="2062" width="12.140625" bestFit="1" customWidth="1"/>
    <col min="2063" max="2063" width="12.28515625" bestFit="1" customWidth="1"/>
    <col min="2298" max="2298" width="12.5703125" customWidth="1"/>
    <col min="2299" max="2299" width="25.140625" customWidth="1"/>
    <col min="2307" max="2307" width="14.5703125" bestFit="1" customWidth="1"/>
    <col min="2308" max="2308" width="8.7109375" bestFit="1" customWidth="1"/>
    <col min="2309" max="2309" width="11.140625" customWidth="1"/>
    <col min="2312" max="2312" width="12" bestFit="1" customWidth="1"/>
    <col min="2313" max="2313" width="13.7109375" bestFit="1" customWidth="1"/>
    <col min="2314" max="2315" width="12" bestFit="1" customWidth="1"/>
    <col min="2316" max="2316" width="13.5703125" bestFit="1" customWidth="1"/>
    <col min="2317" max="2317" width="10.7109375" bestFit="1" customWidth="1"/>
    <col min="2318" max="2318" width="12.140625" bestFit="1" customWidth="1"/>
    <col min="2319" max="2319" width="12.28515625" bestFit="1" customWidth="1"/>
    <col min="2554" max="2554" width="12.5703125" customWidth="1"/>
    <col min="2555" max="2555" width="25.140625" customWidth="1"/>
    <col min="2563" max="2563" width="14.5703125" bestFit="1" customWidth="1"/>
    <col min="2564" max="2564" width="8.7109375" bestFit="1" customWidth="1"/>
    <col min="2565" max="2565" width="11.140625" customWidth="1"/>
    <col min="2568" max="2568" width="12" bestFit="1" customWidth="1"/>
    <col min="2569" max="2569" width="13.7109375" bestFit="1" customWidth="1"/>
    <col min="2570" max="2571" width="12" bestFit="1" customWidth="1"/>
    <col min="2572" max="2572" width="13.5703125" bestFit="1" customWidth="1"/>
    <col min="2573" max="2573" width="10.7109375" bestFit="1" customWidth="1"/>
    <col min="2574" max="2574" width="12.140625" bestFit="1" customWidth="1"/>
    <col min="2575" max="2575" width="12.28515625" bestFit="1" customWidth="1"/>
    <col min="2810" max="2810" width="12.5703125" customWidth="1"/>
    <col min="2811" max="2811" width="25.140625" customWidth="1"/>
    <col min="2819" max="2819" width="14.5703125" bestFit="1" customWidth="1"/>
    <col min="2820" max="2820" width="8.7109375" bestFit="1" customWidth="1"/>
    <col min="2821" max="2821" width="11.140625" customWidth="1"/>
    <col min="2824" max="2824" width="12" bestFit="1" customWidth="1"/>
    <col min="2825" max="2825" width="13.7109375" bestFit="1" customWidth="1"/>
    <col min="2826" max="2827" width="12" bestFit="1" customWidth="1"/>
    <col min="2828" max="2828" width="13.5703125" bestFit="1" customWidth="1"/>
    <col min="2829" max="2829" width="10.7109375" bestFit="1" customWidth="1"/>
    <col min="2830" max="2830" width="12.140625" bestFit="1" customWidth="1"/>
    <col min="2831" max="2831" width="12.28515625" bestFit="1" customWidth="1"/>
    <col min="3066" max="3066" width="12.5703125" customWidth="1"/>
    <col min="3067" max="3067" width="25.140625" customWidth="1"/>
    <col min="3075" max="3075" width="14.5703125" bestFit="1" customWidth="1"/>
    <col min="3076" max="3076" width="8.7109375" bestFit="1" customWidth="1"/>
    <col min="3077" max="3077" width="11.140625" customWidth="1"/>
    <col min="3080" max="3080" width="12" bestFit="1" customWidth="1"/>
    <col min="3081" max="3081" width="13.7109375" bestFit="1" customWidth="1"/>
    <col min="3082" max="3083" width="12" bestFit="1" customWidth="1"/>
    <col min="3084" max="3084" width="13.5703125" bestFit="1" customWidth="1"/>
    <col min="3085" max="3085" width="10.7109375" bestFit="1" customWidth="1"/>
    <col min="3086" max="3086" width="12.140625" bestFit="1" customWidth="1"/>
    <col min="3087" max="3087" width="12.28515625" bestFit="1" customWidth="1"/>
    <col min="3322" max="3322" width="12.5703125" customWidth="1"/>
    <col min="3323" max="3323" width="25.140625" customWidth="1"/>
    <col min="3331" max="3331" width="14.5703125" bestFit="1" customWidth="1"/>
    <col min="3332" max="3332" width="8.7109375" bestFit="1" customWidth="1"/>
    <col min="3333" max="3333" width="11.140625" customWidth="1"/>
    <col min="3336" max="3336" width="12" bestFit="1" customWidth="1"/>
    <col min="3337" max="3337" width="13.7109375" bestFit="1" customWidth="1"/>
    <col min="3338" max="3339" width="12" bestFit="1" customWidth="1"/>
    <col min="3340" max="3340" width="13.5703125" bestFit="1" customWidth="1"/>
    <col min="3341" max="3341" width="10.7109375" bestFit="1" customWidth="1"/>
    <col min="3342" max="3342" width="12.140625" bestFit="1" customWidth="1"/>
    <col min="3343" max="3343" width="12.28515625" bestFit="1" customWidth="1"/>
    <col min="3578" max="3578" width="12.5703125" customWidth="1"/>
    <col min="3579" max="3579" width="25.140625" customWidth="1"/>
    <col min="3587" max="3587" width="14.5703125" bestFit="1" customWidth="1"/>
    <col min="3588" max="3588" width="8.7109375" bestFit="1" customWidth="1"/>
    <col min="3589" max="3589" width="11.140625" customWidth="1"/>
    <col min="3592" max="3592" width="12" bestFit="1" customWidth="1"/>
    <col min="3593" max="3593" width="13.7109375" bestFit="1" customWidth="1"/>
    <col min="3594" max="3595" width="12" bestFit="1" customWidth="1"/>
    <col min="3596" max="3596" width="13.5703125" bestFit="1" customWidth="1"/>
    <col min="3597" max="3597" width="10.7109375" bestFit="1" customWidth="1"/>
    <col min="3598" max="3598" width="12.140625" bestFit="1" customWidth="1"/>
    <col min="3599" max="3599" width="12.28515625" bestFit="1" customWidth="1"/>
    <col min="3834" max="3834" width="12.5703125" customWidth="1"/>
    <col min="3835" max="3835" width="25.140625" customWidth="1"/>
    <col min="3843" max="3843" width="14.5703125" bestFit="1" customWidth="1"/>
    <col min="3844" max="3844" width="8.7109375" bestFit="1" customWidth="1"/>
    <col min="3845" max="3845" width="11.140625" customWidth="1"/>
    <col min="3848" max="3848" width="12" bestFit="1" customWidth="1"/>
    <col min="3849" max="3849" width="13.7109375" bestFit="1" customWidth="1"/>
    <col min="3850" max="3851" width="12" bestFit="1" customWidth="1"/>
    <col min="3852" max="3852" width="13.5703125" bestFit="1" customWidth="1"/>
    <col min="3853" max="3853" width="10.7109375" bestFit="1" customWidth="1"/>
    <col min="3854" max="3854" width="12.140625" bestFit="1" customWidth="1"/>
    <col min="3855" max="3855" width="12.28515625" bestFit="1" customWidth="1"/>
    <col min="4090" max="4090" width="12.5703125" customWidth="1"/>
    <col min="4091" max="4091" width="25.140625" customWidth="1"/>
    <col min="4099" max="4099" width="14.5703125" bestFit="1" customWidth="1"/>
    <col min="4100" max="4100" width="8.7109375" bestFit="1" customWidth="1"/>
    <col min="4101" max="4101" width="11.140625" customWidth="1"/>
    <col min="4104" max="4104" width="12" bestFit="1" customWidth="1"/>
    <col min="4105" max="4105" width="13.7109375" bestFit="1" customWidth="1"/>
    <col min="4106" max="4107" width="12" bestFit="1" customWidth="1"/>
    <col min="4108" max="4108" width="13.5703125" bestFit="1" customWidth="1"/>
    <col min="4109" max="4109" width="10.7109375" bestFit="1" customWidth="1"/>
    <col min="4110" max="4110" width="12.140625" bestFit="1" customWidth="1"/>
    <col min="4111" max="4111" width="12.28515625" bestFit="1" customWidth="1"/>
    <col min="4346" max="4346" width="12.5703125" customWidth="1"/>
    <col min="4347" max="4347" width="25.140625" customWidth="1"/>
    <col min="4355" max="4355" width="14.5703125" bestFit="1" customWidth="1"/>
    <col min="4356" max="4356" width="8.7109375" bestFit="1" customWidth="1"/>
    <col min="4357" max="4357" width="11.140625" customWidth="1"/>
    <col min="4360" max="4360" width="12" bestFit="1" customWidth="1"/>
    <col min="4361" max="4361" width="13.7109375" bestFit="1" customWidth="1"/>
    <col min="4362" max="4363" width="12" bestFit="1" customWidth="1"/>
    <col min="4364" max="4364" width="13.5703125" bestFit="1" customWidth="1"/>
    <col min="4365" max="4365" width="10.7109375" bestFit="1" customWidth="1"/>
    <col min="4366" max="4366" width="12.140625" bestFit="1" customWidth="1"/>
    <col min="4367" max="4367" width="12.28515625" bestFit="1" customWidth="1"/>
    <col min="4602" max="4602" width="12.5703125" customWidth="1"/>
    <col min="4603" max="4603" width="25.140625" customWidth="1"/>
    <col min="4611" max="4611" width="14.5703125" bestFit="1" customWidth="1"/>
    <col min="4612" max="4612" width="8.7109375" bestFit="1" customWidth="1"/>
    <col min="4613" max="4613" width="11.140625" customWidth="1"/>
    <col min="4616" max="4616" width="12" bestFit="1" customWidth="1"/>
    <col min="4617" max="4617" width="13.7109375" bestFit="1" customWidth="1"/>
    <col min="4618" max="4619" width="12" bestFit="1" customWidth="1"/>
    <col min="4620" max="4620" width="13.5703125" bestFit="1" customWidth="1"/>
    <col min="4621" max="4621" width="10.7109375" bestFit="1" customWidth="1"/>
    <col min="4622" max="4622" width="12.140625" bestFit="1" customWidth="1"/>
    <col min="4623" max="4623" width="12.28515625" bestFit="1" customWidth="1"/>
    <col min="4858" max="4858" width="12.5703125" customWidth="1"/>
    <col min="4859" max="4859" width="25.140625" customWidth="1"/>
    <col min="4867" max="4867" width="14.5703125" bestFit="1" customWidth="1"/>
    <col min="4868" max="4868" width="8.7109375" bestFit="1" customWidth="1"/>
    <col min="4869" max="4869" width="11.140625" customWidth="1"/>
    <col min="4872" max="4872" width="12" bestFit="1" customWidth="1"/>
    <col min="4873" max="4873" width="13.7109375" bestFit="1" customWidth="1"/>
    <col min="4874" max="4875" width="12" bestFit="1" customWidth="1"/>
    <col min="4876" max="4876" width="13.5703125" bestFit="1" customWidth="1"/>
    <col min="4877" max="4877" width="10.7109375" bestFit="1" customWidth="1"/>
    <col min="4878" max="4878" width="12.140625" bestFit="1" customWidth="1"/>
    <col min="4879" max="4879" width="12.28515625" bestFit="1" customWidth="1"/>
    <col min="5114" max="5114" width="12.5703125" customWidth="1"/>
    <col min="5115" max="5115" width="25.140625" customWidth="1"/>
    <col min="5123" max="5123" width="14.5703125" bestFit="1" customWidth="1"/>
    <col min="5124" max="5124" width="8.7109375" bestFit="1" customWidth="1"/>
    <col min="5125" max="5125" width="11.140625" customWidth="1"/>
    <col min="5128" max="5128" width="12" bestFit="1" customWidth="1"/>
    <col min="5129" max="5129" width="13.7109375" bestFit="1" customWidth="1"/>
    <col min="5130" max="5131" width="12" bestFit="1" customWidth="1"/>
    <col min="5132" max="5132" width="13.5703125" bestFit="1" customWidth="1"/>
    <col min="5133" max="5133" width="10.7109375" bestFit="1" customWidth="1"/>
    <col min="5134" max="5134" width="12.140625" bestFit="1" customWidth="1"/>
    <col min="5135" max="5135" width="12.28515625" bestFit="1" customWidth="1"/>
    <col min="5370" max="5370" width="12.5703125" customWidth="1"/>
    <col min="5371" max="5371" width="25.140625" customWidth="1"/>
    <col min="5379" max="5379" width="14.5703125" bestFit="1" customWidth="1"/>
    <col min="5380" max="5380" width="8.7109375" bestFit="1" customWidth="1"/>
    <col min="5381" max="5381" width="11.140625" customWidth="1"/>
    <col min="5384" max="5384" width="12" bestFit="1" customWidth="1"/>
    <col min="5385" max="5385" width="13.7109375" bestFit="1" customWidth="1"/>
    <col min="5386" max="5387" width="12" bestFit="1" customWidth="1"/>
    <col min="5388" max="5388" width="13.5703125" bestFit="1" customWidth="1"/>
    <col min="5389" max="5389" width="10.7109375" bestFit="1" customWidth="1"/>
    <col min="5390" max="5390" width="12.140625" bestFit="1" customWidth="1"/>
    <col min="5391" max="5391" width="12.28515625" bestFit="1" customWidth="1"/>
    <col min="5626" max="5626" width="12.5703125" customWidth="1"/>
    <col min="5627" max="5627" width="25.140625" customWidth="1"/>
    <col min="5635" max="5635" width="14.5703125" bestFit="1" customWidth="1"/>
    <col min="5636" max="5636" width="8.7109375" bestFit="1" customWidth="1"/>
    <col min="5637" max="5637" width="11.140625" customWidth="1"/>
    <col min="5640" max="5640" width="12" bestFit="1" customWidth="1"/>
    <col min="5641" max="5641" width="13.7109375" bestFit="1" customWidth="1"/>
    <col min="5642" max="5643" width="12" bestFit="1" customWidth="1"/>
    <col min="5644" max="5644" width="13.5703125" bestFit="1" customWidth="1"/>
    <col min="5645" max="5645" width="10.7109375" bestFit="1" customWidth="1"/>
    <col min="5646" max="5646" width="12.140625" bestFit="1" customWidth="1"/>
    <col min="5647" max="5647" width="12.28515625" bestFit="1" customWidth="1"/>
    <col min="5882" max="5882" width="12.5703125" customWidth="1"/>
    <col min="5883" max="5883" width="25.140625" customWidth="1"/>
    <col min="5891" max="5891" width="14.5703125" bestFit="1" customWidth="1"/>
    <col min="5892" max="5892" width="8.7109375" bestFit="1" customWidth="1"/>
    <col min="5893" max="5893" width="11.140625" customWidth="1"/>
    <col min="5896" max="5896" width="12" bestFit="1" customWidth="1"/>
    <col min="5897" max="5897" width="13.7109375" bestFit="1" customWidth="1"/>
    <col min="5898" max="5899" width="12" bestFit="1" customWidth="1"/>
    <col min="5900" max="5900" width="13.5703125" bestFit="1" customWidth="1"/>
    <col min="5901" max="5901" width="10.7109375" bestFit="1" customWidth="1"/>
    <col min="5902" max="5902" width="12.140625" bestFit="1" customWidth="1"/>
    <col min="5903" max="5903" width="12.28515625" bestFit="1" customWidth="1"/>
    <col min="6138" max="6138" width="12.5703125" customWidth="1"/>
    <col min="6139" max="6139" width="25.140625" customWidth="1"/>
    <col min="6147" max="6147" width="14.5703125" bestFit="1" customWidth="1"/>
    <col min="6148" max="6148" width="8.7109375" bestFit="1" customWidth="1"/>
    <col min="6149" max="6149" width="11.140625" customWidth="1"/>
    <col min="6152" max="6152" width="12" bestFit="1" customWidth="1"/>
    <col min="6153" max="6153" width="13.7109375" bestFit="1" customWidth="1"/>
    <col min="6154" max="6155" width="12" bestFit="1" customWidth="1"/>
    <col min="6156" max="6156" width="13.5703125" bestFit="1" customWidth="1"/>
    <col min="6157" max="6157" width="10.7109375" bestFit="1" customWidth="1"/>
    <col min="6158" max="6158" width="12.140625" bestFit="1" customWidth="1"/>
    <col min="6159" max="6159" width="12.28515625" bestFit="1" customWidth="1"/>
    <col min="6394" max="6394" width="12.5703125" customWidth="1"/>
    <col min="6395" max="6395" width="25.140625" customWidth="1"/>
    <col min="6403" max="6403" width="14.5703125" bestFit="1" customWidth="1"/>
    <col min="6404" max="6404" width="8.7109375" bestFit="1" customWidth="1"/>
    <col min="6405" max="6405" width="11.140625" customWidth="1"/>
    <col min="6408" max="6408" width="12" bestFit="1" customWidth="1"/>
    <col min="6409" max="6409" width="13.7109375" bestFit="1" customWidth="1"/>
    <col min="6410" max="6411" width="12" bestFit="1" customWidth="1"/>
    <col min="6412" max="6412" width="13.5703125" bestFit="1" customWidth="1"/>
    <col min="6413" max="6413" width="10.7109375" bestFit="1" customWidth="1"/>
    <col min="6414" max="6414" width="12.140625" bestFit="1" customWidth="1"/>
    <col min="6415" max="6415" width="12.28515625" bestFit="1" customWidth="1"/>
    <col min="6650" max="6650" width="12.5703125" customWidth="1"/>
    <col min="6651" max="6651" width="25.140625" customWidth="1"/>
    <col min="6659" max="6659" width="14.5703125" bestFit="1" customWidth="1"/>
    <col min="6660" max="6660" width="8.7109375" bestFit="1" customWidth="1"/>
    <col min="6661" max="6661" width="11.140625" customWidth="1"/>
    <col min="6664" max="6664" width="12" bestFit="1" customWidth="1"/>
    <col min="6665" max="6665" width="13.7109375" bestFit="1" customWidth="1"/>
    <col min="6666" max="6667" width="12" bestFit="1" customWidth="1"/>
    <col min="6668" max="6668" width="13.5703125" bestFit="1" customWidth="1"/>
    <col min="6669" max="6669" width="10.7109375" bestFit="1" customWidth="1"/>
    <col min="6670" max="6670" width="12.140625" bestFit="1" customWidth="1"/>
    <col min="6671" max="6671" width="12.28515625" bestFit="1" customWidth="1"/>
    <col min="6906" max="6906" width="12.5703125" customWidth="1"/>
    <col min="6907" max="6907" width="25.140625" customWidth="1"/>
    <col min="6915" max="6915" width="14.5703125" bestFit="1" customWidth="1"/>
    <col min="6916" max="6916" width="8.7109375" bestFit="1" customWidth="1"/>
    <col min="6917" max="6917" width="11.140625" customWidth="1"/>
    <col min="6920" max="6920" width="12" bestFit="1" customWidth="1"/>
    <col min="6921" max="6921" width="13.7109375" bestFit="1" customWidth="1"/>
    <col min="6922" max="6923" width="12" bestFit="1" customWidth="1"/>
    <col min="6924" max="6924" width="13.5703125" bestFit="1" customWidth="1"/>
    <col min="6925" max="6925" width="10.7109375" bestFit="1" customWidth="1"/>
    <col min="6926" max="6926" width="12.140625" bestFit="1" customWidth="1"/>
    <col min="6927" max="6927" width="12.28515625" bestFit="1" customWidth="1"/>
    <col min="7162" max="7162" width="12.5703125" customWidth="1"/>
    <col min="7163" max="7163" width="25.140625" customWidth="1"/>
    <col min="7171" max="7171" width="14.5703125" bestFit="1" customWidth="1"/>
    <col min="7172" max="7172" width="8.7109375" bestFit="1" customWidth="1"/>
    <col min="7173" max="7173" width="11.140625" customWidth="1"/>
    <col min="7176" max="7176" width="12" bestFit="1" customWidth="1"/>
    <col min="7177" max="7177" width="13.7109375" bestFit="1" customWidth="1"/>
    <col min="7178" max="7179" width="12" bestFit="1" customWidth="1"/>
    <col min="7180" max="7180" width="13.5703125" bestFit="1" customWidth="1"/>
    <col min="7181" max="7181" width="10.7109375" bestFit="1" customWidth="1"/>
    <col min="7182" max="7182" width="12.140625" bestFit="1" customWidth="1"/>
    <col min="7183" max="7183" width="12.28515625" bestFit="1" customWidth="1"/>
    <col min="7418" max="7418" width="12.5703125" customWidth="1"/>
    <col min="7419" max="7419" width="25.140625" customWidth="1"/>
    <col min="7427" max="7427" width="14.5703125" bestFit="1" customWidth="1"/>
    <col min="7428" max="7428" width="8.7109375" bestFit="1" customWidth="1"/>
    <col min="7429" max="7429" width="11.140625" customWidth="1"/>
    <col min="7432" max="7432" width="12" bestFit="1" customWidth="1"/>
    <col min="7433" max="7433" width="13.7109375" bestFit="1" customWidth="1"/>
    <col min="7434" max="7435" width="12" bestFit="1" customWidth="1"/>
    <col min="7436" max="7436" width="13.5703125" bestFit="1" customWidth="1"/>
    <col min="7437" max="7437" width="10.7109375" bestFit="1" customWidth="1"/>
    <col min="7438" max="7438" width="12.140625" bestFit="1" customWidth="1"/>
    <col min="7439" max="7439" width="12.28515625" bestFit="1" customWidth="1"/>
    <col min="7674" max="7674" width="12.5703125" customWidth="1"/>
    <col min="7675" max="7675" width="25.140625" customWidth="1"/>
    <col min="7683" max="7683" width="14.5703125" bestFit="1" customWidth="1"/>
    <col min="7684" max="7684" width="8.7109375" bestFit="1" customWidth="1"/>
    <col min="7685" max="7685" width="11.140625" customWidth="1"/>
    <col min="7688" max="7688" width="12" bestFit="1" customWidth="1"/>
    <col min="7689" max="7689" width="13.7109375" bestFit="1" customWidth="1"/>
    <col min="7690" max="7691" width="12" bestFit="1" customWidth="1"/>
    <col min="7692" max="7692" width="13.5703125" bestFit="1" customWidth="1"/>
    <col min="7693" max="7693" width="10.7109375" bestFit="1" customWidth="1"/>
    <col min="7694" max="7694" width="12.140625" bestFit="1" customWidth="1"/>
    <col min="7695" max="7695" width="12.28515625" bestFit="1" customWidth="1"/>
    <col min="7930" max="7930" width="12.5703125" customWidth="1"/>
    <col min="7931" max="7931" width="25.140625" customWidth="1"/>
    <col min="7939" max="7939" width="14.5703125" bestFit="1" customWidth="1"/>
    <col min="7940" max="7940" width="8.7109375" bestFit="1" customWidth="1"/>
    <col min="7941" max="7941" width="11.140625" customWidth="1"/>
    <col min="7944" max="7944" width="12" bestFit="1" customWidth="1"/>
    <col min="7945" max="7945" width="13.7109375" bestFit="1" customWidth="1"/>
    <col min="7946" max="7947" width="12" bestFit="1" customWidth="1"/>
    <col min="7948" max="7948" width="13.5703125" bestFit="1" customWidth="1"/>
    <col min="7949" max="7949" width="10.7109375" bestFit="1" customWidth="1"/>
    <col min="7950" max="7950" width="12.140625" bestFit="1" customWidth="1"/>
    <col min="7951" max="7951" width="12.28515625" bestFit="1" customWidth="1"/>
    <col min="8186" max="8186" width="12.5703125" customWidth="1"/>
    <col min="8187" max="8187" width="25.140625" customWidth="1"/>
    <col min="8195" max="8195" width="14.5703125" bestFit="1" customWidth="1"/>
    <col min="8196" max="8196" width="8.7109375" bestFit="1" customWidth="1"/>
    <col min="8197" max="8197" width="11.140625" customWidth="1"/>
    <col min="8200" max="8200" width="12" bestFit="1" customWidth="1"/>
    <col min="8201" max="8201" width="13.7109375" bestFit="1" customWidth="1"/>
    <col min="8202" max="8203" width="12" bestFit="1" customWidth="1"/>
    <col min="8204" max="8204" width="13.5703125" bestFit="1" customWidth="1"/>
    <col min="8205" max="8205" width="10.7109375" bestFit="1" customWidth="1"/>
    <col min="8206" max="8206" width="12.140625" bestFit="1" customWidth="1"/>
    <col min="8207" max="8207" width="12.28515625" bestFit="1" customWidth="1"/>
    <col min="8442" max="8442" width="12.5703125" customWidth="1"/>
    <col min="8443" max="8443" width="25.140625" customWidth="1"/>
    <col min="8451" max="8451" width="14.5703125" bestFit="1" customWidth="1"/>
    <col min="8452" max="8452" width="8.7109375" bestFit="1" customWidth="1"/>
    <col min="8453" max="8453" width="11.140625" customWidth="1"/>
    <col min="8456" max="8456" width="12" bestFit="1" customWidth="1"/>
    <col min="8457" max="8457" width="13.7109375" bestFit="1" customWidth="1"/>
    <col min="8458" max="8459" width="12" bestFit="1" customWidth="1"/>
    <col min="8460" max="8460" width="13.5703125" bestFit="1" customWidth="1"/>
    <col min="8461" max="8461" width="10.7109375" bestFit="1" customWidth="1"/>
    <col min="8462" max="8462" width="12.140625" bestFit="1" customWidth="1"/>
    <col min="8463" max="8463" width="12.28515625" bestFit="1" customWidth="1"/>
    <col min="8698" max="8698" width="12.5703125" customWidth="1"/>
    <col min="8699" max="8699" width="25.140625" customWidth="1"/>
    <col min="8707" max="8707" width="14.5703125" bestFit="1" customWidth="1"/>
    <col min="8708" max="8708" width="8.7109375" bestFit="1" customWidth="1"/>
    <col min="8709" max="8709" width="11.140625" customWidth="1"/>
    <col min="8712" max="8712" width="12" bestFit="1" customWidth="1"/>
    <col min="8713" max="8713" width="13.7109375" bestFit="1" customWidth="1"/>
    <col min="8714" max="8715" width="12" bestFit="1" customWidth="1"/>
    <col min="8716" max="8716" width="13.5703125" bestFit="1" customWidth="1"/>
    <col min="8717" max="8717" width="10.7109375" bestFit="1" customWidth="1"/>
    <col min="8718" max="8718" width="12.140625" bestFit="1" customWidth="1"/>
    <col min="8719" max="8719" width="12.28515625" bestFit="1" customWidth="1"/>
    <col min="8954" max="8954" width="12.5703125" customWidth="1"/>
    <col min="8955" max="8955" width="25.140625" customWidth="1"/>
    <col min="8963" max="8963" width="14.5703125" bestFit="1" customWidth="1"/>
    <col min="8964" max="8964" width="8.7109375" bestFit="1" customWidth="1"/>
    <col min="8965" max="8965" width="11.140625" customWidth="1"/>
    <col min="8968" max="8968" width="12" bestFit="1" customWidth="1"/>
    <col min="8969" max="8969" width="13.7109375" bestFit="1" customWidth="1"/>
    <col min="8970" max="8971" width="12" bestFit="1" customWidth="1"/>
    <col min="8972" max="8972" width="13.5703125" bestFit="1" customWidth="1"/>
    <col min="8973" max="8973" width="10.7109375" bestFit="1" customWidth="1"/>
    <col min="8974" max="8974" width="12.140625" bestFit="1" customWidth="1"/>
    <col min="8975" max="8975" width="12.28515625" bestFit="1" customWidth="1"/>
    <col min="9210" max="9210" width="12.5703125" customWidth="1"/>
    <col min="9211" max="9211" width="25.140625" customWidth="1"/>
    <col min="9219" max="9219" width="14.5703125" bestFit="1" customWidth="1"/>
    <col min="9220" max="9220" width="8.7109375" bestFit="1" customWidth="1"/>
    <col min="9221" max="9221" width="11.140625" customWidth="1"/>
    <col min="9224" max="9224" width="12" bestFit="1" customWidth="1"/>
    <col min="9225" max="9225" width="13.7109375" bestFit="1" customWidth="1"/>
    <col min="9226" max="9227" width="12" bestFit="1" customWidth="1"/>
    <col min="9228" max="9228" width="13.5703125" bestFit="1" customWidth="1"/>
    <col min="9229" max="9229" width="10.7109375" bestFit="1" customWidth="1"/>
    <col min="9230" max="9230" width="12.140625" bestFit="1" customWidth="1"/>
    <col min="9231" max="9231" width="12.28515625" bestFit="1" customWidth="1"/>
    <col min="9466" max="9466" width="12.5703125" customWidth="1"/>
    <col min="9467" max="9467" width="25.140625" customWidth="1"/>
    <col min="9475" max="9475" width="14.5703125" bestFit="1" customWidth="1"/>
    <col min="9476" max="9476" width="8.7109375" bestFit="1" customWidth="1"/>
    <col min="9477" max="9477" width="11.140625" customWidth="1"/>
    <col min="9480" max="9480" width="12" bestFit="1" customWidth="1"/>
    <col min="9481" max="9481" width="13.7109375" bestFit="1" customWidth="1"/>
    <col min="9482" max="9483" width="12" bestFit="1" customWidth="1"/>
    <col min="9484" max="9484" width="13.5703125" bestFit="1" customWidth="1"/>
    <col min="9485" max="9485" width="10.7109375" bestFit="1" customWidth="1"/>
    <col min="9486" max="9486" width="12.140625" bestFit="1" customWidth="1"/>
    <col min="9487" max="9487" width="12.28515625" bestFit="1" customWidth="1"/>
    <col min="9722" max="9722" width="12.5703125" customWidth="1"/>
    <col min="9723" max="9723" width="25.140625" customWidth="1"/>
    <col min="9731" max="9731" width="14.5703125" bestFit="1" customWidth="1"/>
    <col min="9732" max="9732" width="8.7109375" bestFit="1" customWidth="1"/>
    <col min="9733" max="9733" width="11.140625" customWidth="1"/>
    <col min="9736" max="9736" width="12" bestFit="1" customWidth="1"/>
    <col min="9737" max="9737" width="13.7109375" bestFit="1" customWidth="1"/>
    <col min="9738" max="9739" width="12" bestFit="1" customWidth="1"/>
    <col min="9740" max="9740" width="13.5703125" bestFit="1" customWidth="1"/>
    <col min="9741" max="9741" width="10.7109375" bestFit="1" customWidth="1"/>
    <col min="9742" max="9742" width="12.140625" bestFit="1" customWidth="1"/>
    <col min="9743" max="9743" width="12.28515625" bestFit="1" customWidth="1"/>
    <col min="9978" max="9978" width="12.5703125" customWidth="1"/>
    <col min="9979" max="9979" width="25.140625" customWidth="1"/>
    <col min="9987" max="9987" width="14.5703125" bestFit="1" customWidth="1"/>
    <col min="9988" max="9988" width="8.7109375" bestFit="1" customWidth="1"/>
    <col min="9989" max="9989" width="11.140625" customWidth="1"/>
    <col min="9992" max="9992" width="12" bestFit="1" customWidth="1"/>
    <col min="9993" max="9993" width="13.7109375" bestFit="1" customWidth="1"/>
    <col min="9994" max="9995" width="12" bestFit="1" customWidth="1"/>
    <col min="9996" max="9996" width="13.5703125" bestFit="1" customWidth="1"/>
    <col min="9997" max="9997" width="10.7109375" bestFit="1" customWidth="1"/>
    <col min="9998" max="9998" width="12.140625" bestFit="1" customWidth="1"/>
    <col min="9999" max="9999" width="12.28515625" bestFit="1" customWidth="1"/>
    <col min="10234" max="10234" width="12.5703125" customWidth="1"/>
    <col min="10235" max="10235" width="25.140625" customWidth="1"/>
    <col min="10243" max="10243" width="14.5703125" bestFit="1" customWidth="1"/>
    <col min="10244" max="10244" width="8.7109375" bestFit="1" customWidth="1"/>
    <col min="10245" max="10245" width="11.140625" customWidth="1"/>
    <col min="10248" max="10248" width="12" bestFit="1" customWidth="1"/>
    <col min="10249" max="10249" width="13.7109375" bestFit="1" customWidth="1"/>
    <col min="10250" max="10251" width="12" bestFit="1" customWidth="1"/>
    <col min="10252" max="10252" width="13.5703125" bestFit="1" customWidth="1"/>
    <col min="10253" max="10253" width="10.7109375" bestFit="1" customWidth="1"/>
    <col min="10254" max="10254" width="12.140625" bestFit="1" customWidth="1"/>
    <col min="10255" max="10255" width="12.28515625" bestFit="1" customWidth="1"/>
    <col min="10490" max="10490" width="12.5703125" customWidth="1"/>
    <col min="10491" max="10491" width="25.140625" customWidth="1"/>
    <col min="10499" max="10499" width="14.5703125" bestFit="1" customWidth="1"/>
    <col min="10500" max="10500" width="8.7109375" bestFit="1" customWidth="1"/>
    <col min="10501" max="10501" width="11.140625" customWidth="1"/>
    <col min="10504" max="10504" width="12" bestFit="1" customWidth="1"/>
    <col min="10505" max="10505" width="13.7109375" bestFit="1" customWidth="1"/>
    <col min="10506" max="10507" width="12" bestFit="1" customWidth="1"/>
    <col min="10508" max="10508" width="13.5703125" bestFit="1" customWidth="1"/>
    <col min="10509" max="10509" width="10.7109375" bestFit="1" customWidth="1"/>
    <col min="10510" max="10510" width="12.140625" bestFit="1" customWidth="1"/>
    <col min="10511" max="10511" width="12.28515625" bestFit="1" customWidth="1"/>
    <col min="10746" max="10746" width="12.5703125" customWidth="1"/>
    <col min="10747" max="10747" width="25.140625" customWidth="1"/>
    <col min="10755" max="10755" width="14.5703125" bestFit="1" customWidth="1"/>
    <col min="10756" max="10756" width="8.7109375" bestFit="1" customWidth="1"/>
    <col min="10757" max="10757" width="11.140625" customWidth="1"/>
    <col min="10760" max="10760" width="12" bestFit="1" customWidth="1"/>
    <col min="10761" max="10761" width="13.7109375" bestFit="1" customWidth="1"/>
    <col min="10762" max="10763" width="12" bestFit="1" customWidth="1"/>
    <col min="10764" max="10764" width="13.5703125" bestFit="1" customWidth="1"/>
    <col min="10765" max="10765" width="10.7109375" bestFit="1" customWidth="1"/>
    <col min="10766" max="10766" width="12.140625" bestFit="1" customWidth="1"/>
    <col min="10767" max="10767" width="12.28515625" bestFit="1" customWidth="1"/>
    <col min="11002" max="11002" width="12.5703125" customWidth="1"/>
    <col min="11003" max="11003" width="25.140625" customWidth="1"/>
    <col min="11011" max="11011" width="14.5703125" bestFit="1" customWidth="1"/>
    <col min="11012" max="11012" width="8.7109375" bestFit="1" customWidth="1"/>
    <col min="11013" max="11013" width="11.140625" customWidth="1"/>
    <col min="11016" max="11016" width="12" bestFit="1" customWidth="1"/>
    <col min="11017" max="11017" width="13.7109375" bestFit="1" customWidth="1"/>
    <col min="11018" max="11019" width="12" bestFit="1" customWidth="1"/>
    <col min="11020" max="11020" width="13.5703125" bestFit="1" customWidth="1"/>
    <col min="11021" max="11021" width="10.7109375" bestFit="1" customWidth="1"/>
    <col min="11022" max="11022" width="12.140625" bestFit="1" customWidth="1"/>
    <col min="11023" max="11023" width="12.28515625" bestFit="1" customWidth="1"/>
    <col min="11258" max="11258" width="12.5703125" customWidth="1"/>
    <col min="11259" max="11259" width="25.140625" customWidth="1"/>
    <col min="11267" max="11267" width="14.5703125" bestFit="1" customWidth="1"/>
    <col min="11268" max="11268" width="8.7109375" bestFit="1" customWidth="1"/>
    <col min="11269" max="11269" width="11.140625" customWidth="1"/>
    <col min="11272" max="11272" width="12" bestFit="1" customWidth="1"/>
    <col min="11273" max="11273" width="13.7109375" bestFit="1" customWidth="1"/>
    <col min="11274" max="11275" width="12" bestFit="1" customWidth="1"/>
    <col min="11276" max="11276" width="13.5703125" bestFit="1" customWidth="1"/>
    <col min="11277" max="11277" width="10.7109375" bestFit="1" customWidth="1"/>
    <col min="11278" max="11278" width="12.140625" bestFit="1" customWidth="1"/>
    <col min="11279" max="11279" width="12.28515625" bestFit="1" customWidth="1"/>
    <col min="11514" max="11514" width="12.5703125" customWidth="1"/>
    <col min="11515" max="11515" width="25.140625" customWidth="1"/>
    <col min="11523" max="11523" width="14.5703125" bestFit="1" customWidth="1"/>
    <col min="11524" max="11524" width="8.7109375" bestFit="1" customWidth="1"/>
    <col min="11525" max="11525" width="11.140625" customWidth="1"/>
    <col min="11528" max="11528" width="12" bestFit="1" customWidth="1"/>
    <col min="11529" max="11529" width="13.7109375" bestFit="1" customWidth="1"/>
    <col min="11530" max="11531" width="12" bestFit="1" customWidth="1"/>
    <col min="11532" max="11532" width="13.5703125" bestFit="1" customWidth="1"/>
    <col min="11533" max="11533" width="10.7109375" bestFit="1" customWidth="1"/>
    <col min="11534" max="11534" width="12.140625" bestFit="1" customWidth="1"/>
    <col min="11535" max="11535" width="12.28515625" bestFit="1" customWidth="1"/>
    <col min="11770" max="11770" width="12.5703125" customWidth="1"/>
    <col min="11771" max="11771" width="25.140625" customWidth="1"/>
    <col min="11779" max="11779" width="14.5703125" bestFit="1" customWidth="1"/>
    <col min="11780" max="11780" width="8.7109375" bestFit="1" customWidth="1"/>
    <col min="11781" max="11781" width="11.140625" customWidth="1"/>
    <col min="11784" max="11784" width="12" bestFit="1" customWidth="1"/>
    <col min="11785" max="11785" width="13.7109375" bestFit="1" customWidth="1"/>
    <col min="11786" max="11787" width="12" bestFit="1" customWidth="1"/>
    <col min="11788" max="11788" width="13.5703125" bestFit="1" customWidth="1"/>
    <col min="11789" max="11789" width="10.7109375" bestFit="1" customWidth="1"/>
    <col min="11790" max="11790" width="12.140625" bestFit="1" customWidth="1"/>
    <col min="11791" max="11791" width="12.28515625" bestFit="1" customWidth="1"/>
    <col min="12026" max="12026" width="12.5703125" customWidth="1"/>
    <col min="12027" max="12027" width="25.140625" customWidth="1"/>
    <col min="12035" max="12035" width="14.5703125" bestFit="1" customWidth="1"/>
    <col min="12036" max="12036" width="8.7109375" bestFit="1" customWidth="1"/>
    <col min="12037" max="12037" width="11.140625" customWidth="1"/>
    <col min="12040" max="12040" width="12" bestFit="1" customWidth="1"/>
    <col min="12041" max="12041" width="13.7109375" bestFit="1" customWidth="1"/>
    <col min="12042" max="12043" width="12" bestFit="1" customWidth="1"/>
    <col min="12044" max="12044" width="13.5703125" bestFit="1" customWidth="1"/>
    <col min="12045" max="12045" width="10.7109375" bestFit="1" customWidth="1"/>
    <col min="12046" max="12046" width="12.140625" bestFit="1" customWidth="1"/>
    <col min="12047" max="12047" width="12.28515625" bestFit="1" customWidth="1"/>
    <col min="12282" max="12282" width="12.5703125" customWidth="1"/>
    <col min="12283" max="12283" width="25.140625" customWidth="1"/>
    <col min="12291" max="12291" width="14.5703125" bestFit="1" customWidth="1"/>
    <col min="12292" max="12292" width="8.7109375" bestFit="1" customWidth="1"/>
    <col min="12293" max="12293" width="11.140625" customWidth="1"/>
    <col min="12296" max="12296" width="12" bestFit="1" customWidth="1"/>
    <col min="12297" max="12297" width="13.7109375" bestFit="1" customWidth="1"/>
    <col min="12298" max="12299" width="12" bestFit="1" customWidth="1"/>
    <col min="12300" max="12300" width="13.5703125" bestFit="1" customWidth="1"/>
    <col min="12301" max="12301" width="10.7109375" bestFit="1" customWidth="1"/>
    <col min="12302" max="12302" width="12.140625" bestFit="1" customWidth="1"/>
    <col min="12303" max="12303" width="12.28515625" bestFit="1" customWidth="1"/>
    <col min="12538" max="12538" width="12.5703125" customWidth="1"/>
    <col min="12539" max="12539" width="25.140625" customWidth="1"/>
    <col min="12547" max="12547" width="14.5703125" bestFit="1" customWidth="1"/>
    <col min="12548" max="12548" width="8.7109375" bestFit="1" customWidth="1"/>
    <col min="12549" max="12549" width="11.140625" customWidth="1"/>
    <col min="12552" max="12552" width="12" bestFit="1" customWidth="1"/>
    <col min="12553" max="12553" width="13.7109375" bestFit="1" customWidth="1"/>
    <col min="12554" max="12555" width="12" bestFit="1" customWidth="1"/>
    <col min="12556" max="12556" width="13.5703125" bestFit="1" customWidth="1"/>
    <col min="12557" max="12557" width="10.7109375" bestFit="1" customWidth="1"/>
    <col min="12558" max="12558" width="12.140625" bestFit="1" customWidth="1"/>
    <col min="12559" max="12559" width="12.28515625" bestFit="1" customWidth="1"/>
    <col min="12794" max="12794" width="12.5703125" customWidth="1"/>
    <col min="12795" max="12795" width="25.140625" customWidth="1"/>
    <col min="12803" max="12803" width="14.5703125" bestFit="1" customWidth="1"/>
    <col min="12804" max="12804" width="8.7109375" bestFit="1" customWidth="1"/>
    <col min="12805" max="12805" width="11.140625" customWidth="1"/>
    <col min="12808" max="12808" width="12" bestFit="1" customWidth="1"/>
    <col min="12809" max="12809" width="13.7109375" bestFit="1" customWidth="1"/>
    <col min="12810" max="12811" width="12" bestFit="1" customWidth="1"/>
    <col min="12812" max="12812" width="13.5703125" bestFit="1" customWidth="1"/>
    <col min="12813" max="12813" width="10.7109375" bestFit="1" customWidth="1"/>
    <col min="12814" max="12814" width="12.140625" bestFit="1" customWidth="1"/>
    <col min="12815" max="12815" width="12.28515625" bestFit="1" customWidth="1"/>
    <col min="13050" max="13050" width="12.5703125" customWidth="1"/>
    <col min="13051" max="13051" width="25.140625" customWidth="1"/>
    <col min="13059" max="13059" width="14.5703125" bestFit="1" customWidth="1"/>
    <col min="13060" max="13060" width="8.7109375" bestFit="1" customWidth="1"/>
    <col min="13061" max="13061" width="11.140625" customWidth="1"/>
    <col min="13064" max="13064" width="12" bestFit="1" customWidth="1"/>
    <col min="13065" max="13065" width="13.7109375" bestFit="1" customWidth="1"/>
    <col min="13066" max="13067" width="12" bestFit="1" customWidth="1"/>
    <col min="13068" max="13068" width="13.5703125" bestFit="1" customWidth="1"/>
    <col min="13069" max="13069" width="10.7109375" bestFit="1" customWidth="1"/>
    <col min="13070" max="13070" width="12.140625" bestFit="1" customWidth="1"/>
    <col min="13071" max="13071" width="12.28515625" bestFit="1" customWidth="1"/>
    <col min="13306" max="13306" width="12.5703125" customWidth="1"/>
    <col min="13307" max="13307" width="25.140625" customWidth="1"/>
    <col min="13315" max="13315" width="14.5703125" bestFit="1" customWidth="1"/>
    <col min="13316" max="13316" width="8.7109375" bestFit="1" customWidth="1"/>
    <col min="13317" max="13317" width="11.140625" customWidth="1"/>
    <col min="13320" max="13320" width="12" bestFit="1" customWidth="1"/>
    <col min="13321" max="13321" width="13.7109375" bestFit="1" customWidth="1"/>
    <col min="13322" max="13323" width="12" bestFit="1" customWidth="1"/>
    <col min="13324" max="13324" width="13.5703125" bestFit="1" customWidth="1"/>
    <col min="13325" max="13325" width="10.7109375" bestFit="1" customWidth="1"/>
    <col min="13326" max="13326" width="12.140625" bestFit="1" customWidth="1"/>
    <col min="13327" max="13327" width="12.28515625" bestFit="1" customWidth="1"/>
    <col min="13562" max="13562" width="12.5703125" customWidth="1"/>
    <col min="13563" max="13563" width="25.140625" customWidth="1"/>
    <col min="13571" max="13571" width="14.5703125" bestFit="1" customWidth="1"/>
    <col min="13572" max="13572" width="8.7109375" bestFit="1" customWidth="1"/>
    <col min="13573" max="13573" width="11.140625" customWidth="1"/>
    <col min="13576" max="13576" width="12" bestFit="1" customWidth="1"/>
    <col min="13577" max="13577" width="13.7109375" bestFit="1" customWidth="1"/>
    <col min="13578" max="13579" width="12" bestFit="1" customWidth="1"/>
    <col min="13580" max="13580" width="13.5703125" bestFit="1" customWidth="1"/>
    <col min="13581" max="13581" width="10.7109375" bestFit="1" customWidth="1"/>
    <col min="13582" max="13582" width="12.140625" bestFit="1" customWidth="1"/>
    <col min="13583" max="13583" width="12.28515625" bestFit="1" customWidth="1"/>
    <col min="13818" max="13818" width="12.5703125" customWidth="1"/>
    <col min="13819" max="13819" width="25.140625" customWidth="1"/>
    <col min="13827" max="13827" width="14.5703125" bestFit="1" customWidth="1"/>
    <col min="13828" max="13828" width="8.7109375" bestFit="1" customWidth="1"/>
    <col min="13829" max="13829" width="11.140625" customWidth="1"/>
    <col min="13832" max="13832" width="12" bestFit="1" customWidth="1"/>
    <col min="13833" max="13833" width="13.7109375" bestFit="1" customWidth="1"/>
    <col min="13834" max="13835" width="12" bestFit="1" customWidth="1"/>
    <col min="13836" max="13836" width="13.5703125" bestFit="1" customWidth="1"/>
    <col min="13837" max="13837" width="10.7109375" bestFit="1" customWidth="1"/>
    <col min="13838" max="13838" width="12.140625" bestFit="1" customWidth="1"/>
    <col min="13839" max="13839" width="12.28515625" bestFit="1" customWidth="1"/>
    <col min="14074" max="14074" width="12.5703125" customWidth="1"/>
    <col min="14075" max="14075" width="25.140625" customWidth="1"/>
    <col min="14083" max="14083" width="14.5703125" bestFit="1" customWidth="1"/>
    <col min="14084" max="14084" width="8.7109375" bestFit="1" customWidth="1"/>
    <col min="14085" max="14085" width="11.140625" customWidth="1"/>
    <col min="14088" max="14088" width="12" bestFit="1" customWidth="1"/>
    <col min="14089" max="14089" width="13.7109375" bestFit="1" customWidth="1"/>
    <col min="14090" max="14091" width="12" bestFit="1" customWidth="1"/>
    <col min="14092" max="14092" width="13.5703125" bestFit="1" customWidth="1"/>
    <col min="14093" max="14093" width="10.7109375" bestFit="1" customWidth="1"/>
    <col min="14094" max="14094" width="12.140625" bestFit="1" customWidth="1"/>
    <col min="14095" max="14095" width="12.28515625" bestFit="1" customWidth="1"/>
    <col min="14330" max="14330" width="12.5703125" customWidth="1"/>
    <col min="14331" max="14331" width="25.140625" customWidth="1"/>
    <col min="14339" max="14339" width="14.5703125" bestFit="1" customWidth="1"/>
    <col min="14340" max="14340" width="8.7109375" bestFit="1" customWidth="1"/>
    <col min="14341" max="14341" width="11.140625" customWidth="1"/>
    <col min="14344" max="14344" width="12" bestFit="1" customWidth="1"/>
    <col min="14345" max="14345" width="13.7109375" bestFit="1" customWidth="1"/>
    <col min="14346" max="14347" width="12" bestFit="1" customWidth="1"/>
    <col min="14348" max="14348" width="13.5703125" bestFit="1" customWidth="1"/>
    <col min="14349" max="14349" width="10.7109375" bestFit="1" customWidth="1"/>
    <col min="14350" max="14350" width="12.140625" bestFit="1" customWidth="1"/>
    <col min="14351" max="14351" width="12.28515625" bestFit="1" customWidth="1"/>
    <col min="14586" max="14586" width="12.5703125" customWidth="1"/>
    <col min="14587" max="14587" width="25.140625" customWidth="1"/>
    <col min="14595" max="14595" width="14.5703125" bestFit="1" customWidth="1"/>
    <col min="14596" max="14596" width="8.7109375" bestFit="1" customWidth="1"/>
    <col min="14597" max="14597" width="11.140625" customWidth="1"/>
    <col min="14600" max="14600" width="12" bestFit="1" customWidth="1"/>
    <col min="14601" max="14601" width="13.7109375" bestFit="1" customWidth="1"/>
    <col min="14602" max="14603" width="12" bestFit="1" customWidth="1"/>
    <col min="14604" max="14604" width="13.5703125" bestFit="1" customWidth="1"/>
    <col min="14605" max="14605" width="10.7109375" bestFit="1" customWidth="1"/>
    <col min="14606" max="14606" width="12.140625" bestFit="1" customWidth="1"/>
    <col min="14607" max="14607" width="12.28515625" bestFit="1" customWidth="1"/>
    <col min="14842" max="14842" width="12.5703125" customWidth="1"/>
    <col min="14843" max="14843" width="25.140625" customWidth="1"/>
    <col min="14851" max="14851" width="14.5703125" bestFit="1" customWidth="1"/>
    <col min="14852" max="14852" width="8.7109375" bestFit="1" customWidth="1"/>
    <col min="14853" max="14853" width="11.140625" customWidth="1"/>
    <col min="14856" max="14856" width="12" bestFit="1" customWidth="1"/>
    <col min="14857" max="14857" width="13.7109375" bestFit="1" customWidth="1"/>
    <col min="14858" max="14859" width="12" bestFit="1" customWidth="1"/>
    <col min="14860" max="14860" width="13.5703125" bestFit="1" customWidth="1"/>
    <col min="14861" max="14861" width="10.7109375" bestFit="1" customWidth="1"/>
    <col min="14862" max="14862" width="12.140625" bestFit="1" customWidth="1"/>
    <col min="14863" max="14863" width="12.28515625" bestFit="1" customWidth="1"/>
    <col min="15098" max="15098" width="12.5703125" customWidth="1"/>
    <col min="15099" max="15099" width="25.140625" customWidth="1"/>
    <col min="15107" max="15107" width="14.5703125" bestFit="1" customWidth="1"/>
    <col min="15108" max="15108" width="8.7109375" bestFit="1" customWidth="1"/>
    <col min="15109" max="15109" width="11.140625" customWidth="1"/>
    <col min="15112" max="15112" width="12" bestFit="1" customWidth="1"/>
    <col min="15113" max="15113" width="13.7109375" bestFit="1" customWidth="1"/>
    <col min="15114" max="15115" width="12" bestFit="1" customWidth="1"/>
    <col min="15116" max="15116" width="13.5703125" bestFit="1" customWidth="1"/>
    <col min="15117" max="15117" width="10.7109375" bestFit="1" customWidth="1"/>
    <col min="15118" max="15118" width="12.140625" bestFit="1" customWidth="1"/>
    <col min="15119" max="15119" width="12.28515625" bestFit="1" customWidth="1"/>
    <col min="15354" max="15354" width="12.5703125" customWidth="1"/>
    <col min="15355" max="15355" width="25.140625" customWidth="1"/>
    <col min="15363" max="15363" width="14.5703125" bestFit="1" customWidth="1"/>
    <col min="15364" max="15364" width="8.7109375" bestFit="1" customWidth="1"/>
    <col min="15365" max="15365" width="11.140625" customWidth="1"/>
    <col min="15368" max="15368" width="12" bestFit="1" customWidth="1"/>
    <col min="15369" max="15369" width="13.7109375" bestFit="1" customWidth="1"/>
    <col min="15370" max="15371" width="12" bestFit="1" customWidth="1"/>
    <col min="15372" max="15372" width="13.5703125" bestFit="1" customWidth="1"/>
    <col min="15373" max="15373" width="10.7109375" bestFit="1" customWidth="1"/>
    <col min="15374" max="15374" width="12.140625" bestFit="1" customWidth="1"/>
    <col min="15375" max="15375" width="12.28515625" bestFit="1" customWidth="1"/>
    <col min="15610" max="15610" width="12.5703125" customWidth="1"/>
    <col min="15611" max="15611" width="25.140625" customWidth="1"/>
    <col min="15619" max="15619" width="14.5703125" bestFit="1" customWidth="1"/>
    <col min="15620" max="15620" width="8.7109375" bestFit="1" customWidth="1"/>
    <col min="15621" max="15621" width="11.140625" customWidth="1"/>
    <col min="15624" max="15624" width="12" bestFit="1" customWidth="1"/>
    <col min="15625" max="15625" width="13.7109375" bestFit="1" customWidth="1"/>
    <col min="15626" max="15627" width="12" bestFit="1" customWidth="1"/>
    <col min="15628" max="15628" width="13.5703125" bestFit="1" customWidth="1"/>
    <col min="15629" max="15629" width="10.7109375" bestFit="1" customWidth="1"/>
    <col min="15630" max="15630" width="12.140625" bestFit="1" customWidth="1"/>
    <col min="15631" max="15631" width="12.28515625" bestFit="1" customWidth="1"/>
    <col min="15866" max="15866" width="12.5703125" customWidth="1"/>
    <col min="15867" max="15867" width="25.140625" customWidth="1"/>
    <col min="15875" max="15875" width="14.5703125" bestFit="1" customWidth="1"/>
    <col min="15876" max="15876" width="8.7109375" bestFit="1" customWidth="1"/>
    <col min="15877" max="15877" width="11.140625" customWidth="1"/>
    <col min="15880" max="15880" width="12" bestFit="1" customWidth="1"/>
    <col min="15881" max="15881" width="13.7109375" bestFit="1" customWidth="1"/>
    <col min="15882" max="15883" width="12" bestFit="1" customWidth="1"/>
    <col min="15884" max="15884" width="13.5703125" bestFit="1" customWidth="1"/>
    <col min="15885" max="15885" width="10.7109375" bestFit="1" customWidth="1"/>
    <col min="15886" max="15886" width="12.140625" bestFit="1" customWidth="1"/>
    <col min="15887" max="15887" width="12.28515625" bestFit="1" customWidth="1"/>
    <col min="16122" max="16122" width="12.5703125" customWidth="1"/>
    <col min="16123" max="16123" width="25.140625" customWidth="1"/>
    <col min="16131" max="16131" width="14.5703125" bestFit="1" customWidth="1"/>
    <col min="16132" max="16132" width="8.7109375" bestFit="1" customWidth="1"/>
    <col min="16133" max="16133" width="11.140625" customWidth="1"/>
    <col min="16136" max="16136" width="12" bestFit="1" customWidth="1"/>
    <col min="16137" max="16137" width="13.7109375" bestFit="1" customWidth="1"/>
    <col min="16138" max="16139" width="12" bestFit="1" customWidth="1"/>
    <col min="16140" max="16140" width="13.5703125" bestFit="1" customWidth="1"/>
    <col min="16141" max="16141" width="10.7109375" bestFit="1" customWidth="1"/>
    <col min="16142" max="16142" width="12.140625" bestFit="1" customWidth="1"/>
    <col min="16143" max="16143" width="12.28515625" bestFit="1" customWidth="1"/>
  </cols>
  <sheetData>
    <row r="1" spans="1:12">
      <c r="A1" s="8" t="s">
        <v>72</v>
      </c>
      <c r="B1" s="8" t="s">
        <v>73</v>
      </c>
      <c r="C1" s="1" t="s">
        <v>74</v>
      </c>
      <c r="D1" s="1"/>
      <c r="E1" s="1"/>
    </row>
    <row r="2" spans="1:12">
      <c r="A2" s="9">
        <v>18</v>
      </c>
      <c r="B2" s="10">
        <v>8</v>
      </c>
      <c r="C2">
        <v>3504</v>
      </c>
    </row>
    <row r="3" spans="1:12">
      <c r="A3" s="9">
        <v>15</v>
      </c>
      <c r="B3" s="10">
        <v>8</v>
      </c>
      <c r="C3">
        <v>3693</v>
      </c>
      <c r="G3" s="1"/>
    </row>
    <row r="4" spans="1:12">
      <c r="A4" s="9">
        <v>18</v>
      </c>
      <c r="B4" s="10">
        <v>8</v>
      </c>
      <c r="C4">
        <v>3436</v>
      </c>
      <c r="G4"/>
    </row>
    <row r="5" spans="1:12">
      <c r="A5" s="9">
        <v>16</v>
      </c>
      <c r="B5" s="10">
        <v>8</v>
      </c>
      <c r="C5">
        <v>3433</v>
      </c>
      <c r="G5" s="11"/>
      <c r="H5" s="11"/>
    </row>
    <row r="6" spans="1:12">
      <c r="A6" s="9">
        <v>17</v>
      </c>
      <c r="B6" s="10">
        <v>8</v>
      </c>
      <c r="C6">
        <v>3449</v>
      </c>
      <c r="G6"/>
    </row>
    <row r="7" spans="1:12">
      <c r="A7" s="9">
        <v>15</v>
      </c>
      <c r="B7" s="10">
        <v>8</v>
      </c>
      <c r="C7">
        <v>4341</v>
      </c>
      <c r="G7"/>
    </row>
    <row r="8" spans="1:12">
      <c r="A8" s="9">
        <v>14</v>
      </c>
      <c r="B8" s="10">
        <v>8</v>
      </c>
      <c r="C8">
        <v>4354</v>
      </c>
      <c r="G8"/>
    </row>
    <row r="9" spans="1:12">
      <c r="A9" s="9">
        <v>14</v>
      </c>
      <c r="B9" s="10">
        <v>8</v>
      </c>
      <c r="C9">
        <v>4312</v>
      </c>
      <c r="G9"/>
    </row>
    <row r="10" spans="1:12">
      <c r="A10" s="9">
        <v>14</v>
      </c>
      <c r="B10" s="10">
        <v>8</v>
      </c>
      <c r="C10">
        <v>4425</v>
      </c>
      <c r="G10"/>
    </row>
    <row r="11" spans="1:12">
      <c r="A11" s="9">
        <v>15</v>
      </c>
      <c r="B11" s="10">
        <v>8</v>
      </c>
      <c r="C11">
        <v>3850</v>
      </c>
      <c r="G11"/>
    </row>
    <row r="12" spans="1:12">
      <c r="A12" s="9">
        <v>15</v>
      </c>
      <c r="B12" s="10">
        <v>8</v>
      </c>
      <c r="C12">
        <v>3563</v>
      </c>
      <c r="G12"/>
    </row>
    <row r="13" spans="1:12">
      <c r="A13" s="9">
        <v>14</v>
      </c>
      <c r="B13" s="10">
        <v>8</v>
      </c>
      <c r="C13">
        <v>3609</v>
      </c>
      <c r="G13" s="12"/>
      <c r="H13" s="12"/>
      <c r="I13" s="12"/>
      <c r="J13" s="12"/>
      <c r="K13" s="12"/>
      <c r="L13" s="12"/>
    </row>
    <row r="14" spans="1:12">
      <c r="A14" s="9">
        <v>15</v>
      </c>
      <c r="B14" s="10">
        <v>8</v>
      </c>
      <c r="C14">
        <v>3761</v>
      </c>
      <c r="G14"/>
    </row>
    <row r="15" spans="1:12">
      <c r="A15" s="9">
        <v>14</v>
      </c>
      <c r="B15" s="10">
        <v>8</v>
      </c>
      <c r="C15">
        <v>3086</v>
      </c>
      <c r="G15"/>
    </row>
    <row r="16" spans="1:12">
      <c r="A16" s="9">
        <v>24</v>
      </c>
      <c r="B16" s="10">
        <v>4</v>
      </c>
      <c r="C16">
        <v>2372</v>
      </c>
      <c r="G16"/>
    </row>
    <row r="17" spans="1:15">
      <c r="A17" s="9">
        <v>22</v>
      </c>
      <c r="B17" s="10">
        <v>6</v>
      </c>
      <c r="C17">
        <v>2833</v>
      </c>
      <c r="G17"/>
    </row>
    <row r="18" spans="1:15">
      <c r="A18" s="9">
        <v>18</v>
      </c>
      <c r="B18" s="10">
        <v>6</v>
      </c>
      <c r="C18">
        <v>2774</v>
      </c>
      <c r="G18" s="12"/>
      <c r="H18" s="12"/>
      <c r="I18" s="12"/>
      <c r="J18" s="12"/>
      <c r="K18" s="12"/>
      <c r="L18" s="12"/>
      <c r="M18" s="12"/>
      <c r="N18" s="12"/>
      <c r="O18" s="12"/>
    </row>
    <row r="19" spans="1:15">
      <c r="A19" s="9">
        <v>21</v>
      </c>
      <c r="B19" s="10">
        <v>6</v>
      </c>
      <c r="C19">
        <v>2587</v>
      </c>
      <c r="G19"/>
      <c r="H19" s="13"/>
      <c r="I19" s="13"/>
      <c r="J19" s="13"/>
      <c r="K19" s="13"/>
      <c r="L19" s="13"/>
      <c r="M19" s="13"/>
      <c r="N19" s="13"/>
      <c r="O19" s="13"/>
    </row>
    <row r="20" spans="1:15">
      <c r="A20" s="9">
        <v>27</v>
      </c>
      <c r="B20" s="10">
        <v>4</v>
      </c>
      <c r="C20">
        <v>2130</v>
      </c>
      <c r="G20"/>
      <c r="H20" s="13"/>
      <c r="I20" s="13"/>
      <c r="J20" s="13"/>
      <c r="K20" s="13"/>
      <c r="L20" s="13"/>
      <c r="M20" s="13"/>
      <c r="N20" s="13"/>
      <c r="O20" s="13"/>
    </row>
    <row r="21" spans="1:15">
      <c r="A21" s="9">
        <v>26</v>
      </c>
      <c r="B21" s="10">
        <v>4</v>
      </c>
      <c r="C21">
        <v>1835</v>
      </c>
      <c r="G21"/>
      <c r="H21" s="13"/>
      <c r="I21" s="13"/>
      <c r="J21" s="13"/>
      <c r="K21" s="13"/>
      <c r="L21" s="13"/>
      <c r="M21" s="13"/>
      <c r="N21" s="13"/>
      <c r="O21" s="13"/>
    </row>
    <row r="22" spans="1:15">
      <c r="A22" s="9">
        <v>25</v>
      </c>
      <c r="B22" s="10">
        <v>4</v>
      </c>
      <c r="C22">
        <v>2672</v>
      </c>
      <c r="G22"/>
    </row>
    <row r="23" spans="1:15">
      <c r="A23" s="9">
        <v>24</v>
      </c>
      <c r="B23" s="10">
        <v>4</v>
      </c>
      <c r="C23">
        <v>2430</v>
      </c>
      <c r="G23"/>
    </row>
    <row r="24" spans="1:15">
      <c r="A24" s="9">
        <v>25</v>
      </c>
      <c r="B24" s="10">
        <v>4</v>
      </c>
      <c r="C24">
        <v>2375</v>
      </c>
      <c r="G24"/>
    </row>
    <row r="25" spans="1:15">
      <c r="A25" s="9">
        <v>26</v>
      </c>
      <c r="B25" s="10">
        <v>4</v>
      </c>
      <c r="C25">
        <v>2234</v>
      </c>
    </row>
    <row r="26" spans="1:15">
      <c r="A26" s="9">
        <v>21</v>
      </c>
      <c r="B26" s="10">
        <v>6</v>
      </c>
      <c r="C26">
        <v>2648</v>
      </c>
    </row>
    <row r="27" spans="1:15">
      <c r="A27" s="9">
        <v>10</v>
      </c>
      <c r="B27" s="10">
        <v>8</v>
      </c>
      <c r="C27">
        <v>4615</v>
      </c>
    </row>
    <row r="28" spans="1:15">
      <c r="A28" s="9">
        <v>10</v>
      </c>
      <c r="B28" s="10">
        <v>8</v>
      </c>
      <c r="C28">
        <v>4376</v>
      </c>
    </row>
    <row r="29" spans="1:15">
      <c r="A29" s="9">
        <v>11</v>
      </c>
      <c r="B29" s="10">
        <v>8</v>
      </c>
      <c r="C29">
        <v>4382</v>
      </c>
    </row>
    <row r="30" spans="1:15">
      <c r="A30" s="9">
        <v>9</v>
      </c>
      <c r="B30" s="10">
        <v>8</v>
      </c>
      <c r="C30">
        <v>4732</v>
      </c>
    </row>
    <row r="31" spans="1:15">
      <c r="A31" s="9">
        <v>27</v>
      </c>
      <c r="B31" s="10">
        <v>4</v>
      </c>
      <c r="C31">
        <v>2130</v>
      </c>
    </row>
    <row r="32" spans="1:15">
      <c r="A32" s="9">
        <v>28</v>
      </c>
      <c r="B32" s="10">
        <v>4</v>
      </c>
      <c r="C32">
        <v>2264</v>
      </c>
    </row>
    <row r="33" spans="1:3">
      <c r="A33" s="9">
        <v>25</v>
      </c>
      <c r="B33" s="10">
        <v>4</v>
      </c>
      <c r="C33">
        <v>2228</v>
      </c>
    </row>
    <row r="34" spans="1:3">
      <c r="A34" s="9">
        <v>25</v>
      </c>
      <c r="B34" s="10">
        <v>4</v>
      </c>
      <c r="C34">
        <v>2046</v>
      </c>
    </row>
    <row r="35" spans="1:3">
      <c r="A35" s="9">
        <v>19</v>
      </c>
      <c r="B35" s="10">
        <v>6</v>
      </c>
      <c r="C35">
        <v>2634</v>
      </c>
    </row>
    <row r="36" spans="1:3">
      <c r="A36" s="9">
        <v>16</v>
      </c>
      <c r="B36" s="10">
        <v>6</v>
      </c>
      <c r="C36">
        <v>3439</v>
      </c>
    </row>
    <row r="37" spans="1:3">
      <c r="A37" s="9">
        <v>17</v>
      </c>
      <c r="B37" s="10">
        <v>6</v>
      </c>
      <c r="C37">
        <v>3329</v>
      </c>
    </row>
    <row r="38" spans="1:3">
      <c r="A38" s="9">
        <v>19</v>
      </c>
      <c r="B38" s="10">
        <v>6</v>
      </c>
      <c r="C38">
        <v>3302</v>
      </c>
    </row>
    <row r="39" spans="1:3">
      <c r="A39" s="9">
        <v>18</v>
      </c>
      <c r="B39" s="10">
        <v>6</v>
      </c>
      <c r="C39">
        <v>3288</v>
      </c>
    </row>
    <row r="40" spans="1:3">
      <c r="A40" s="9">
        <v>14</v>
      </c>
      <c r="B40" s="10">
        <v>8</v>
      </c>
      <c r="C40">
        <v>4209</v>
      </c>
    </row>
    <row r="41" spans="1:3">
      <c r="A41" s="9">
        <v>14</v>
      </c>
      <c r="B41" s="10">
        <v>8</v>
      </c>
      <c r="C41">
        <v>4464</v>
      </c>
    </row>
    <row r="42" spans="1:3">
      <c r="A42" s="9">
        <v>14</v>
      </c>
      <c r="B42" s="10">
        <v>8</v>
      </c>
      <c r="C42">
        <v>4154</v>
      </c>
    </row>
    <row r="43" spans="1:3">
      <c r="A43" s="9">
        <v>14</v>
      </c>
      <c r="B43" s="10">
        <v>8</v>
      </c>
      <c r="C43">
        <v>4096</v>
      </c>
    </row>
    <row r="44" spans="1:3">
      <c r="A44" s="9">
        <v>12</v>
      </c>
      <c r="B44" s="10">
        <v>8</v>
      </c>
      <c r="C44">
        <v>4955</v>
      </c>
    </row>
    <row r="45" spans="1:3">
      <c r="A45" s="9">
        <v>13</v>
      </c>
      <c r="B45" s="10">
        <v>8</v>
      </c>
      <c r="C45">
        <v>4746</v>
      </c>
    </row>
    <row r="46" spans="1:3">
      <c r="A46" s="9">
        <v>13</v>
      </c>
      <c r="B46" s="10">
        <v>8</v>
      </c>
      <c r="C46">
        <v>5140</v>
      </c>
    </row>
    <row r="47" spans="1:3">
      <c r="A47" s="9">
        <v>18</v>
      </c>
      <c r="B47" s="10">
        <v>6</v>
      </c>
      <c r="C47">
        <v>2962</v>
      </c>
    </row>
    <row r="48" spans="1:3">
      <c r="A48" s="9">
        <v>22</v>
      </c>
      <c r="B48" s="10">
        <v>4</v>
      </c>
      <c r="C48">
        <v>2408</v>
      </c>
    </row>
    <row r="49" spans="1:3">
      <c r="A49" s="9">
        <v>19</v>
      </c>
      <c r="B49" s="10">
        <v>6</v>
      </c>
      <c r="C49">
        <v>3282</v>
      </c>
    </row>
    <row r="50" spans="1:3">
      <c r="A50" s="9">
        <v>18</v>
      </c>
      <c r="B50" s="10">
        <v>6</v>
      </c>
      <c r="C50">
        <v>3139</v>
      </c>
    </row>
    <row r="51" spans="1:3">
      <c r="A51" s="9">
        <v>23</v>
      </c>
      <c r="B51" s="10">
        <v>4</v>
      </c>
      <c r="C51">
        <v>2220</v>
      </c>
    </row>
    <row r="52" spans="1:3">
      <c r="A52" s="9">
        <v>28</v>
      </c>
      <c r="B52" s="10">
        <v>4</v>
      </c>
      <c r="C52">
        <v>2123</v>
      </c>
    </row>
    <row r="53" spans="1:3">
      <c r="A53" s="9">
        <v>30</v>
      </c>
      <c r="B53" s="10">
        <v>4</v>
      </c>
      <c r="C53">
        <v>2074</v>
      </c>
    </row>
    <row r="54" spans="1:3">
      <c r="A54" s="9">
        <v>30</v>
      </c>
      <c r="B54" s="10">
        <v>4</v>
      </c>
      <c r="C54">
        <v>2065</v>
      </c>
    </row>
    <row r="55" spans="1:3">
      <c r="A55" s="9">
        <v>31</v>
      </c>
      <c r="B55" s="10">
        <v>4</v>
      </c>
      <c r="C55">
        <v>1773</v>
      </c>
    </row>
    <row r="56" spans="1:3">
      <c r="A56" s="9">
        <v>35</v>
      </c>
      <c r="B56" s="10">
        <v>4</v>
      </c>
      <c r="C56">
        <v>1613</v>
      </c>
    </row>
    <row r="57" spans="1:3">
      <c r="A57" s="9">
        <v>27</v>
      </c>
      <c r="B57" s="10">
        <v>4</v>
      </c>
      <c r="C57">
        <v>1834</v>
      </c>
    </row>
    <row r="58" spans="1:3">
      <c r="A58" s="9">
        <v>26</v>
      </c>
      <c r="B58" s="10">
        <v>4</v>
      </c>
      <c r="C58">
        <v>1955</v>
      </c>
    </row>
    <row r="59" spans="1:3">
      <c r="A59" s="9">
        <v>24</v>
      </c>
      <c r="B59" s="10">
        <v>4</v>
      </c>
      <c r="C59">
        <v>2278</v>
      </c>
    </row>
    <row r="60" spans="1:3">
      <c r="A60" s="9">
        <v>25</v>
      </c>
      <c r="B60" s="10">
        <v>4</v>
      </c>
      <c r="C60">
        <v>2126</v>
      </c>
    </row>
    <row r="61" spans="1:3">
      <c r="A61" s="9">
        <v>23</v>
      </c>
      <c r="B61" s="10">
        <v>4</v>
      </c>
      <c r="C61">
        <v>2254</v>
      </c>
    </row>
    <row r="62" spans="1:3">
      <c r="A62" s="9">
        <v>20</v>
      </c>
      <c r="B62" s="10">
        <v>4</v>
      </c>
      <c r="C62">
        <v>2408</v>
      </c>
    </row>
    <row r="63" spans="1:3">
      <c r="A63" s="9">
        <v>21</v>
      </c>
      <c r="B63" s="10">
        <v>4</v>
      </c>
      <c r="C63">
        <v>2226</v>
      </c>
    </row>
    <row r="64" spans="1:3">
      <c r="A64" s="9">
        <v>13</v>
      </c>
      <c r="B64" s="10">
        <v>8</v>
      </c>
      <c r="C64">
        <v>4274</v>
      </c>
    </row>
    <row r="65" spans="1:3">
      <c r="A65" s="9">
        <v>14</v>
      </c>
      <c r="B65" s="10">
        <v>8</v>
      </c>
      <c r="C65">
        <v>4385</v>
      </c>
    </row>
    <row r="66" spans="1:3">
      <c r="A66" s="9">
        <v>15</v>
      </c>
      <c r="B66" s="10">
        <v>8</v>
      </c>
      <c r="C66">
        <v>4135</v>
      </c>
    </row>
    <row r="67" spans="1:3">
      <c r="A67" s="9">
        <v>14</v>
      </c>
      <c r="B67" s="10">
        <v>8</v>
      </c>
      <c r="C67">
        <v>4129</v>
      </c>
    </row>
    <row r="68" spans="1:3">
      <c r="A68" s="9">
        <v>17</v>
      </c>
      <c r="B68" s="10">
        <v>8</v>
      </c>
      <c r="C68">
        <v>3672</v>
      </c>
    </row>
    <row r="69" spans="1:3">
      <c r="A69" s="9">
        <v>11</v>
      </c>
      <c r="B69" s="10">
        <v>8</v>
      </c>
      <c r="C69">
        <v>4633</v>
      </c>
    </row>
    <row r="70" spans="1:3">
      <c r="A70" s="9">
        <v>13</v>
      </c>
      <c r="B70" s="10">
        <v>8</v>
      </c>
      <c r="C70">
        <v>4502</v>
      </c>
    </row>
    <row r="71" spans="1:3">
      <c r="A71" s="9">
        <v>12</v>
      </c>
      <c r="B71" s="10">
        <v>8</v>
      </c>
      <c r="C71">
        <v>4456</v>
      </c>
    </row>
    <row r="72" spans="1:3">
      <c r="A72" s="9">
        <v>13</v>
      </c>
      <c r="B72" s="10">
        <v>8</v>
      </c>
      <c r="C72">
        <v>4422</v>
      </c>
    </row>
    <row r="73" spans="1:3">
      <c r="A73" s="9">
        <v>19</v>
      </c>
      <c r="B73" s="10">
        <v>3</v>
      </c>
      <c r="C73">
        <v>2330</v>
      </c>
    </row>
    <row r="74" spans="1:3">
      <c r="A74" s="9">
        <v>15</v>
      </c>
      <c r="B74" s="10">
        <v>8</v>
      </c>
      <c r="C74">
        <v>3892</v>
      </c>
    </row>
    <row r="75" spans="1:3">
      <c r="A75" s="9">
        <v>13</v>
      </c>
      <c r="B75" s="10">
        <v>8</v>
      </c>
      <c r="C75">
        <v>4098</v>
      </c>
    </row>
    <row r="76" spans="1:3">
      <c r="A76" s="9">
        <v>13</v>
      </c>
      <c r="B76" s="10">
        <v>8</v>
      </c>
      <c r="C76">
        <v>4294</v>
      </c>
    </row>
    <row r="77" spans="1:3">
      <c r="A77" s="9">
        <v>14</v>
      </c>
      <c r="B77" s="10">
        <v>8</v>
      </c>
      <c r="C77">
        <v>4077</v>
      </c>
    </row>
    <row r="78" spans="1:3">
      <c r="A78" s="9">
        <v>18</v>
      </c>
      <c r="B78" s="10">
        <v>4</v>
      </c>
      <c r="C78">
        <v>2933</v>
      </c>
    </row>
    <row r="79" spans="1:3">
      <c r="A79" s="9">
        <v>22</v>
      </c>
      <c r="B79" s="10">
        <v>4</v>
      </c>
      <c r="C79">
        <v>2511</v>
      </c>
    </row>
    <row r="80" spans="1:3">
      <c r="A80" s="9">
        <v>21</v>
      </c>
      <c r="B80" s="10">
        <v>4</v>
      </c>
      <c r="C80">
        <v>2979</v>
      </c>
    </row>
    <row r="81" spans="1:3">
      <c r="A81" s="9">
        <v>26</v>
      </c>
      <c r="B81" s="10">
        <v>4</v>
      </c>
      <c r="C81">
        <v>2189</v>
      </c>
    </row>
    <row r="82" spans="1:3">
      <c r="A82" s="9">
        <v>22</v>
      </c>
      <c r="B82" s="10">
        <v>4</v>
      </c>
      <c r="C82">
        <v>2395</v>
      </c>
    </row>
    <row r="83" spans="1:3">
      <c r="A83" s="9">
        <v>28</v>
      </c>
      <c r="B83" s="10">
        <v>4</v>
      </c>
      <c r="C83">
        <v>2288</v>
      </c>
    </row>
    <row r="84" spans="1:3">
      <c r="A84" s="9">
        <v>23</v>
      </c>
      <c r="B84" s="10">
        <v>4</v>
      </c>
      <c r="C84">
        <v>2506</v>
      </c>
    </row>
    <row r="85" spans="1:3">
      <c r="A85" s="9">
        <v>28</v>
      </c>
      <c r="B85" s="10">
        <v>4</v>
      </c>
      <c r="C85">
        <v>2164</v>
      </c>
    </row>
    <row r="86" spans="1:3">
      <c r="A86" s="9">
        <v>27</v>
      </c>
      <c r="B86" s="10">
        <v>4</v>
      </c>
      <c r="C86">
        <v>2100</v>
      </c>
    </row>
    <row r="87" spans="1:3">
      <c r="A87" s="9">
        <v>13</v>
      </c>
      <c r="B87" s="10">
        <v>8</v>
      </c>
      <c r="C87">
        <v>4100</v>
      </c>
    </row>
    <row r="88" spans="1:3">
      <c r="A88" s="9">
        <v>14</v>
      </c>
      <c r="B88" s="10">
        <v>8</v>
      </c>
      <c r="C88">
        <v>3672</v>
      </c>
    </row>
    <row r="89" spans="1:3">
      <c r="A89" s="9">
        <v>13</v>
      </c>
      <c r="B89" s="10">
        <v>8</v>
      </c>
      <c r="C89">
        <v>3988</v>
      </c>
    </row>
    <row r="90" spans="1:3">
      <c r="A90" s="9">
        <v>14</v>
      </c>
      <c r="B90" s="10">
        <v>8</v>
      </c>
      <c r="C90">
        <v>4042</v>
      </c>
    </row>
    <row r="91" spans="1:3">
      <c r="A91" s="9">
        <v>15</v>
      </c>
      <c r="B91" s="10">
        <v>8</v>
      </c>
      <c r="C91">
        <v>3777</v>
      </c>
    </row>
    <row r="92" spans="1:3">
      <c r="A92" s="9">
        <v>12</v>
      </c>
      <c r="B92" s="10">
        <v>8</v>
      </c>
      <c r="C92">
        <v>4952</v>
      </c>
    </row>
    <row r="93" spans="1:3">
      <c r="A93" s="9">
        <v>13</v>
      </c>
      <c r="B93" s="10">
        <v>8</v>
      </c>
      <c r="C93">
        <v>4464</v>
      </c>
    </row>
    <row r="94" spans="1:3">
      <c r="A94" s="9">
        <v>13</v>
      </c>
      <c r="B94" s="10">
        <v>8</v>
      </c>
      <c r="C94">
        <v>4363</v>
      </c>
    </row>
    <row r="95" spans="1:3">
      <c r="A95" s="9">
        <v>14</v>
      </c>
      <c r="B95" s="10">
        <v>8</v>
      </c>
      <c r="C95">
        <v>4237</v>
      </c>
    </row>
    <row r="96" spans="1:3">
      <c r="A96" s="9">
        <v>13</v>
      </c>
      <c r="B96" s="10">
        <v>8</v>
      </c>
      <c r="C96">
        <v>4735</v>
      </c>
    </row>
    <row r="97" spans="1:3">
      <c r="A97" s="9">
        <v>12</v>
      </c>
      <c r="B97" s="10">
        <v>8</v>
      </c>
      <c r="C97">
        <v>4951</v>
      </c>
    </row>
    <row r="98" spans="1:3">
      <c r="A98" s="9">
        <v>13</v>
      </c>
      <c r="B98" s="10">
        <v>8</v>
      </c>
      <c r="C98">
        <v>3821</v>
      </c>
    </row>
    <row r="99" spans="1:3">
      <c r="A99" s="9">
        <v>18</v>
      </c>
      <c r="B99" s="10">
        <v>6</v>
      </c>
      <c r="C99">
        <v>3121</v>
      </c>
    </row>
    <row r="100" spans="1:3">
      <c r="A100" s="9">
        <v>16</v>
      </c>
      <c r="B100" s="10">
        <v>6</v>
      </c>
      <c r="C100">
        <v>3278</v>
      </c>
    </row>
    <row r="101" spans="1:3">
      <c r="A101" s="9">
        <v>18</v>
      </c>
      <c r="B101" s="10">
        <v>6</v>
      </c>
      <c r="C101">
        <v>2945</v>
      </c>
    </row>
    <row r="102" spans="1:3">
      <c r="A102" s="9">
        <v>18</v>
      </c>
      <c r="B102" s="10">
        <v>6</v>
      </c>
      <c r="C102">
        <v>3021</v>
      </c>
    </row>
    <row r="103" spans="1:3">
      <c r="A103" s="9">
        <v>23</v>
      </c>
      <c r="B103" s="10">
        <v>6</v>
      </c>
      <c r="C103">
        <v>2904</v>
      </c>
    </row>
    <row r="104" spans="1:3">
      <c r="A104" s="9">
        <v>26</v>
      </c>
      <c r="B104" s="10">
        <v>4</v>
      </c>
      <c r="C104">
        <v>1950</v>
      </c>
    </row>
    <row r="105" spans="1:3">
      <c r="A105" s="9">
        <v>11</v>
      </c>
      <c r="B105" s="10">
        <v>8</v>
      </c>
      <c r="C105">
        <v>4997</v>
      </c>
    </row>
    <row r="106" spans="1:3">
      <c r="A106" s="9">
        <v>12</v>
      </c>
      <c r="B106" s="10">
        <v>8</v>
      </c>
      <c r="C106">
        <v>4906</v>
      </c>
    </row>
    <row r="107" spans="1:3">
      <c r="A107" s="9">
        <v>13</v>
      </c>
      <c r="B107" s="10">
        <v>8</v>
      </c>
      <c r="C107">
        <v>4654</v>
      </c>
    </row>
    <row r="108" spans="1:3">
      <c r="A108" s="9">
        <v>12</v>
      </c>
      <c r="B108" s="10">
        <v>8</v>
      </c>
      <c r="C108">
        <v>4499</v>
      </c>
    </row>
    <row r="109" spans="1:3">
      <c r="A109" s="9">
        <v>18</v>
      </c>
      <c r="B109" s="10">
        <v>6</v>
      </c>
      <c r="C109">
        <v>2789</v>
      </c>
    </row>
    <row r="110" spans="1:3">
      <c r="A110" s="9">
        <v>20</v>
      </c>
      <c r="B110" s="10">
        <v>4</v>
      </c>
      <c r="C110">
        <v>2279</v>
      </c>
    </row>
    <row r="111" spans="1:3">
      <c r="A111" s="9">
        <v>21</v>
      </c>
      <c r="B111" s="10">
        <v>4</v>
      </c>
      <c r="C111">
        <v>2401</v>
      </c>
    </row>
    <row r="112" spans="1:3">
      <c r="A112" s="9">
        <v>22</v>
      </c>
      <c r="B112" s="10">
        <v>4</v>
      </c>
      <c r="C112">
        <v>2379</v>
      </c>
    </row>
    <row r="113" spans="1:3">
      <c r="A113" s="9">
        <v>18</v>
      </c>
      <c r="B113" s="10">
        <v>3</v>
      </c>
      <c r="C113">
        <v>2124</v>
      </c>
    </row>
    <row r="114" spans="1:3">
      <c r="A114" s="9">
        <v>19</v>
      </c>
      <c r="B114" s="10">
        <v>4</v>
      </c>
      <c r="C114">
        <v>2310</v>
      </c>
    </row>
    <row r="115" spans="1:3">
      <c r="A115" s="9">
        <v>21</v>
      </c>
      <c r="B115" s="10">
        <v>6</v>
      </c>
      <c r="C115">
        <v>2472</v>
      </c>
    </row>
    <row r="116" spans="1:3">
      <c r="A116" s="9">
        <v>26</v>
      </c>
      <c r="B116" s="10">
        <v>4</v>
      </c>
      <c r="C116">
        <v>2265</v>
      </c>
    </row>
    <row r="117" spans="1:3">
      <c r="A117" s="9">
        <v>15</v>
      </c>
      <c r="B117" s="10">
        <v>8</v>
      </c>
      <c r="C117">
        <v>4082</v>
      </c>
    </row>
    <row r="118" spans="1:3">
      <c r="A118" s="9">
        <v>16</v>
      </c>
      <c r="B118" s="10">
        <v>8</v>
      </c>
      <c r="C118">
        <v>4278</v>
      </c>
    </row>
    <row r="119" spans="1:3">
      <c r="A119" s="9">
        <v>29</v>
      </c>
      <c r="B119" s="10">
        <v>4</v>
      </c>
      <c r="C119">
        <v>1867</v>
      </c>
    </row>
    <row r="120" spans="1:3">
      <c r="A120" s="9">
        <v>24</v>
      </c>
      <c r="B120" s="10">
        <v>4</v>
      </c>
      <c r="C120">
        <v>2158</v>
      </c>
    </row>
    <row r="121" spans="1:3">
      <c r="A121" s="9">
        <v>20</v>
      </c>
      <c r="B121" s="10">
        <v>4</v>
      </c>
      <c r="C121">
        <v>2582</v>
      </c>
    </row>
    <row r="122" spans="1:3">
      <c r="A122" s="9">
        <v>19</v>
      </c>
      <c r="B122" s="10">
        <v>4</v>
      </c>
      <c r="C122">
        <v>2868</v>
      </c>
    </row>
    <row r="123" spans="1:3">
      <c r="A123" s="9">
        <v>15</v>
      </c>
      <c r="B123" s="10">
        <v>8</v>
      </c>
      <c r="C123">
        <v>3399</v>
      </c>
    </row>
    <row r="124" spans="1:3">
      <c r="A124" s="9">
        <v>24</v>
      </c>
      <c r="B124" s="10">
        <v>4</v>
      </c>
      <c r="C124">
        <v>2660</v>
      </c>
    </row>
    <row r="125" spans="1:3">
      <c r="A125" s="9">
        <v>20</v>
      </c>
      <c r="B125" s="10">
        <v>6</v>
      </c>
      <c r="C125">
        <v>2807</v>
      </c>
    </row>
    <row r="126" spans="1:3">
      <c r="A126" s="9">
        <v>11</v>
      </c>
      <c r="B126" s="10">
        <v>8</v>
      </c>
      <c r="C126">
        <v>3664</v>
      </c>
    </row>
    <row r="127" spans="1:3">
      <c r="A127" s="9">
        <v>20</v>
      </c>
      <c r="B127" s="10">
        <v>6</v>
      </c>
      <c r="C127">
        <v>3102</v>
      </c>
    </row>
    <row r="128" spans="1:3">
      <c r="A128" s="9">
        <v>21</v>
      </c>
      <c r="B128" s="10">
        <v>6</v>
      </c>
      <c r="C128">
        <v>2875</v>
      </c>
    </row>
    <row r="129" spans="1:3">
      <c r="A129" s="9">
        <v>19</v>
      </c>
      <c r="B129" s="10">
        <v>6</v>
      </c>
      <c r="C129">
        <v>2901</v>
      </c>
    </row>
    <row r="130" spans="1:3">
      <c r="A130" s="9">
        <v>15</v>
      </c>
      <c r="B130" s="10">
        <v>6</v>
      </c>
      <c r="C130">
        <v>3336</v>
      </c>
    </row>
    <row r="131" spans="1:3">
      <c r="A131" s="9">
        <v>31</v>
      </c>
      <c r="B131" s="10">
        <v>4</v>
      </c>
      <c r="C131">
        <v>1950</v>
      </c>
    </row>
    <row r="132" spans="1:3">
      <c r="A132" s="9">
        <v>26</v>
      </c>
      <c r="B132" s="10">
        <v>4</v>
      </c>
      <c r="C132">
        <v>2451</v>
      </c>
    </row>
    <row r="133" spans="1:3">
      <c r="A133" s="9">
        <v>32</v>
      </c>
      <c r="B133" s="10">
        <v>4</v>
      </c>
      <c r="C133">
        <v>1836</v>
      </c>
    </row>
    <row r="134" spans="1:3">
      <c r="A134" s="9">
        <v>25</v>
      </c>
      <c r="B134" s="10">
        <v>4</v>
      </c>
      <c r="C134">
        <v>2542</v>
      </c>
    </row>
    <row r="135" spans="1:3">
      <c r="A135" s="9">
        <v>16</v>
      </c>
      <c r="B135" s="10">
        <v>6</v>
      </c>
      <c r="C135">
        <v>3781</v>
      </c>
    </row>
    <row r="136" spans="1:3">
      <c r="A136" s="9">
        <v>16</v>
      </c>
      <c r="B136" s="10">
        <v>6</v>
      </c>
      <c r="C136">
        <v>3632</v>
      </c>
    </row>
    <row r="137" spans="1:3">
      <c r="A137" s="9">
        <v>18</v>
      </c>
      <c r="B137" s="10">
        <v>6</v>
      </c>
      <c r="C137">
        <v>3613</v>
      </c>
    </row>
    <row r="138" spans="1:3">
      <c r="A138" s="9">
        <v>16</v>
      </c>
      <c r="B138" s="10">
        <v>8</v>
      </c>
      <c r="C138">
        <v>4141</v>
      </c>
    </row>
    <row r="139" spans="1:3">
      <c r="A139" s="9">
        <v>13</v>
      </c>
      <c r="B139" s="10">
        <v>8</v>
      </c>
      <c r="C139">
        <v>4699</v>
      </c>
    </row>
    <row r="140" spans="1:3">
      <c r="A140" s="9">
        <v>14</v>
      </c>
      <c r="B140" s="10">
        <v>8</v>
      </c>
      <c r="C140">
        <v>4457</v>
      </c>
    </row>
    <row r="141" spans="1:3">
      <c r="A141" s="9">
        <v>14</v>
      </c>
      <c r="B141" s="10">
        <v>8</v>
      </c>
      <c r="C141">
        <v>4638</v>
      </c>
    </row>
    <row r="142" spans="1:3">
      <c r="A142" s="9">
        <v>14</v>
      </c>
      <c r="B142" s="10">
        <v>8</v>
      </c>
      <c r="C142">
        <v>4257</v>
      </c>
    </row>
    <row r="143" spans="1:3">
      <c r="A143" s="9">
        <v>29</v>
      </c>
      <c r="B143" s="10">
        <v>4</v>
      </c>
      <c r="C143">
        <v>2219</v>
      </c>
    </row>
    <row r="144" spans="1:3">
      <c r="A144" s="9">
        <v>26</v>
      </c>
      <c r="B144" s="10">
        <v>4</v>
      </c>
      <c r="C144">
        <v>1963</v>
      </c>
    </row>
    <row r="145" spans="1:3">
      <c r="A145" s="9">
        <v>26</v>
      </c>
      <c r="B145" s="10">
        <v>4</v>
      </c>
      <c r="C145">
        <v>2300</v>
      </c>
    </row>
    <row r="146" spans="1:3">
      <c r="A146" s="9">
        <v>31</v>
      </c>
      <c r="B146" s="10">
        <v>4</v>
      </c>
      <c r="C146">
        <v>1649</v>
      </c>
    </row>
    <row r="147" spans="1:3">
      <c r="A147" s="9">
        <v>32</v>
      </c>
      <c r="B147" s="10">
        <v>4</v>
      </c>
      <c r="C147">
        <v>2003</v>
      </c>
    </row>
    <row r="148" spans="1:3">
      <c r="A148" s="9">
        <v>28</v>
      </c>
      <c r="B148" s="10">
        <v>4</v>
      </c>
      <c r="C148">
        <v>2125</v>
      </c>
    </row>
    <row r="149" spans="1:3">
      <c r="A149" s="9">
        <v>24</v>
      </c>
      <c r="B149" s="10">
        <v>4</v>
      </c>
      <c r="C149">
        <v>2108</v>
      </c>
    </row>
    <row r="150" spans="1:3">
      <c r="A150" s="9">
        <v>26</v>
      </c>
      <c r="B150" s="10">
        <v>4</v>
      </c>
      <c r="C150">
        <v>2246</v>
      </c>
    </row>
    <row r="151" spans="1:3">
      <c r="A151" s="9">
        <v>24</v>
      </c>
      <c r="B151" s="10">
        <v>4</v>
      </c>
      <c r="C151">
        <v>2489</v>
      </c>
    </row>
    <row r="152" spans="1:3">
      <c r="A152" s="9">
        <v>26</v>
      </c>
      <c r="B152" s="10">
        <v>4</v>
      </c>
      <c r="C152">
        <v>2391</v>
      </c>
    </row>
    <row r="153" spans="1:3">
      <c r="A153" s="9">
        <v>31</v>
      </c>
      <c r="B153" s="10">
        <v>4</v>
      </c>
      <c r="C153">
        <v>2000</v>
      </c>
    </row>
    <row r="154" spans="1:3">
      <c r="A154" s="9">
        <v>19</v>
      </c>
      <c r="B154" s="10">
        <v>6</v>
      </c>
      <c r="C154">
        <v>3264</v>
      </c>
    </row>
    <row r="155" spans="1:3">
      <c r="A155" s="9">
        <v>18</v>
      </c>
      <c r="B155" s="10">
        <v>6</v>
      </c>
      <c r="C155">
        <v>3459</v>
      </c>
    </row>
    <row r="156" spans="1:3">
      <c r="A156" s="9">
        <v>15</v>
      </c>
      <c r="B156" s="10">
        <v>6</v>
      </c>
      <c r="C156">
        <v>3432</v>
      </c>
    </row>
    <row r="157" spans="1:3">
      <c r="A157" s="9">
        <v>15</v>
      </c>
      <c r="B157" s="10">
        <v>6</v>
      </c>
      <c r="C157">
        <v>3158</v>
      </c>
    </row>
    <row r="158" spans="1:3">
      <c r="A158" s="9">
        <v>16</v>
      </c>
      <c r="B158" s="10">
        <v>8</v>
      </c>
      <c r="C158">
        <v>4668</v>
      </c>
    </row>
    <row r="159" spans="1:3">
      <c r="A159" s="9">
        <v>15</v>
      </c>
      <c r="B159" s="10">
        <v>8</v>
      </c>
      <c r="C159">
        <v>4440</v>
      </c>
    </row>
    <row r="160" spans="1:3">
      <c r="A160" s="9">
        <v>16</v>
      </c>
      <c r="B160" s="10">
        <v>8</v>
      </c>
      <c r="C160">
        <v>4498</v>
      </c>
    </row>
    <row r="161" spans="1:3">
      <c r="A161" s="9">
        <v>14</v>
      </c>
      <c r="B161" s="10">
        <v>8</v>
      </c>
      <c r="C161">
        <v>4657</v>
      </c>
    </row>
    <row r="162" spans="1:3">
      <c r="A162" s="9">
        <v>17</v>
      </c>
      <c r="B162" s="10">
        <v>6</v>
      </c>
      <c r="C162">
        <v>3907</v>
      </c>
    </row>
    <row r="163" spans="1:3">
      <c r="A163" s="9">
        <v>16</v>
      </c>
      <c r="B163" s="10">
        <v>6</v>
      </c>
      <c r="C163">
        <v>3897</v>
      </c>
    </row>
    <row r="164" spans="1:3">
      <c r="A164" s="9">
        <v>15</v>
      </c>
      <c r="B164" s="10">
        <v>6</v>
      </c>
      <c r="C164">
        <v>3730</v>
      </c>
    </row>
    <row r="165" spans="1:3">
      <c r="A165" s="9">
        <v>18</v>
      </c>
      <c r="B165" s="10">
        <v>6</v>
      </c>
      <c r="C165">
        <v>3785</v>
      </c>
    </row>
    <row r="166" spans="1:3">
      <c r="A166" s="9">
        <v>21</v>
      </c>
      <c r="B166" s="10">
        <v>6</v>
      </c>
      <c r="C166">
        <v>3039</v>
      </c>
    </row>
    <row r="167" spans="1:3">
      <c r="A167" s="9">
        <v>20</v>
      </c>
      <c r="B167" s="10">
        <v>8</v>
      </c>
      <c r="C167">
        <v>3221</v>
      </c>
    </row>
    <row r="168" spans="1:3">
      <c r="A168" s="9">
        <v>13</v>
      </c>
      <c r="B168" s="10">
        <v>8</v>
      </c>
      <c r="C168">
        <v>3169</v>
      </c>
    </row>
    <row r="169" spans="1:3">
      <c r="A169" s="9">
        <v>29</v>
      </c>
      <c r="B169" s="10">
        <v>4</v>
      </c>
      <c r="C169">
        <v>2171</v>
      </c>
    </row>
    <row r="170" spans="1:3">
      <c r="A170" s="9">
        <v>23</v>
      </c>
      <c r="B170" s="10">
        <v>4</v>
      </c>
      <c r="C170">
        <v>2639</v>
      </c>
    </row>
    <row r="171" spans="1:3">
      <c r="A171" s="9">
        <v>20</v>
      </c>
      <c r="B171" s="10">
        <v>6</v>
      </c>
      <c r="C171">
        <v>2914</v>
      </c>
    </row>
    <row r="172" spans="1:3">
      <c r="A172" s="9">
        <v>23</v>
      </c>
      <c r="B172" s="10">
        <v>4</v>
      </c>
      <c r="C172">
        <v>2592</v>
      </c>
    </row>
    <row r="173" spans="1:3">
      <c r="A173" s="9">
        <v>24</v>
      </c>
      <c r="B173" s="10">
        <v>4</v>
      </c>
      <c r="C173">
        <v>2702</v>
      </c>
    </row>
    <row r="174" spans="1:3">
      <c r="A174" s="9">
        <v>25</v>
      </c>
      <c r="B174" s="10">
        <v>4</v>
      </c>
      <c r="C174">
        <v>2223</v>
      </c>
    </row>
    <row r="175" spans="1:3">
      <c r="A175" s="9">
        <v>24</v>
      </c>
      <c r="B175" s="10">
        <v>4</v>
      </c>
      <c r="C175">
        <v>2545</v>
      </c>
    </row>
    <row r="176" spans="1:3">
      <c r="A176" s="9">
        <v>18</v>
      </c>
      <c r="B176" s="10">
        <v>6</v>
      </c>
      <c r="C176">
        <v>2984</v>
      </c>
    </row>
    <row r="177" spans="1:3">
      <c r="A177" s="9">
        <v>29</v>
      </c>
      <c r="B177" s="10">
        <v>4</v>
      </c>
      <c r="C177">
        <v>1937</v>
      </c>
    </row>
    <row r="178" spans="1:3">
      <c r="A178" s="9">
        <v>19</v>
      </c>
      <c r="B178" s="10">
        <v>6</v>
      </c>
      <c r="C178">
        <v>3211</v>
      </c>
    </row>
    <row r="179" spans="1:3">
      <c r="A179" s="9">
        <v>23</v>
      </c>
      <c r="B179" s="10">
        <v>4</v>
      </c>
      <c r="C179">
        <v>2694</v>
      </c>
    </row>
    <row r="180" spans="1:3">
      <c r="A180" s="9">
        <v>23</v>
      </c>
      <c r="B180" s="10">
        <v>4</v>
      </c>
      <c r="C180">
        <v>2957</v>
      </c>
    </row>
    <row r="181" spans="1:3">
      <c r="A181" s="9">
        <v>22</v>
      </c>
      <c r="B181" s="10">
        <v>4</v>
      </c>
      <c r="C181">
        <v>2945</v>
      </c>
    </row>
    <row r="182" spans="1:3">
      <c r="A182" s="9">
        <v>25</v>
      </c>
      <c r="B182" s="10">
        <v>4</v>
      </c>
      <c r="C182">
        <v>2671</v>
      </c>
    </row>
    <row r="183" spans="1:3">
      <c r="A183" s="9">
        <v>33</v>
      </c>
      <c r="B183" s="10">
        <v>4</v>
      </c>
      <c r="C183">
        <v>1795</v>
      </c>
    </row>
    <row r="184" spans="1:3">
      <c r="A184" s="9">
        <v>28</v>
      </c>
      <c r="B184" s="10">
        <v>4</v>
      </c>
      <c r="C184">
        <v>2464</v>
      </c>
    </row>
    <row r="185" spans="1:3">
      <c r="A185" s="9">
        <v>25</v>
      </c>
      <c r="B185" s="10">
        <v>4</v>
      </c>
      <c r="C185">
        <v>2220</v>
      </c>
    </row>
    <row r="186" spans="1:3">
      <c r="A186" s="9">
        <v>25</v>
      </c>
      <c r="B186" s="10">
        <v>4</v>
      </c>
      <c r="C186">
        <v>2572</v>
      </c>
    </row>
    <row r="187" spans="1:3">
      <c r="A187" s="9">
        <v>26</v>
      </c>
      <c r="B187" s="10">
        <v>4</v>
      </c>
      <c r="C187">
        <v>2255</v>
      </c>
    </row>
    <row r="188" spans="1:3">
      <c r="A188" s="9">
        <v>27</v>
      </c>
      <c r="B188" s="10">
        <v>4</v>
      </c>
      <c r="C188">
        <v>2202</v>
      </c>
    </row>
    <row r="189" spans="1:3">
      <c r="A189" s="9">
        <v>17.5</v>
      </c>
      <c r="B189" s="10">
        <v>8</v>
      </c>
      <c r="C189">
        <v>4215</v>
      </c>
    </row>
    <row r="190" spans="1:3">
      <c r="A190" s="9">
        <v>16</v>
      </c>
      <c r="B190" s="10">
        <v>8</v>
      </c>
      <c r="C190">
        <v>4190</v>
      </c>
    </row>
    <row r="191" spans="1:3">
      <c r="A191" s="9">
        <v>15.5</v>
      </c>
      <c r="B191" s="10">
        <v>8</v>
      </c>
      <c r="C191">
        <v>3962</v>
      </c>
    </row>
    <row r="192" spans="1:3">
      <c r="A192" s="9">
        <v>14.5</v>
      </c>
      <c r="B192" s="10">
        <v>8</v>
      </c>
      <c r="C192">
        <v>4215</v>
      </c>
    </row>
    <row r="193" spans="1:3">
      <c r="A193" s="9">
        <v>22</v>
      </c>
      <c r="B193" s="10">
        <v>6</v>
      </c>
      <c r="C193">
        <v>3233</v>
      </c>
    </row>
    <row r="194" spans="1:3">
      <c r="A194" s="9">
        <v>22</v>
      </c>
      <c r="B194" s="10">
        <v>6</v>
      </c>
      <c r="C194">
        <v>3353</v>
      </c>
    </row>
    <row r="195" spans="1:3">
      <c r="A195" s="9">
        <v>24</v>
      </c>
      <c r="B195" s="10">
        <v>6</v>
      </c>
      <c r="C195">
        <v>3012</v>
      </c>
    </row>
    <row r="196" spans="1:3">
      <c r="A196" s="9">
        <v>22.5</v>
      </c>
      <c r="B196" s="10">
        <v>6</v>
      </c>
      <c r="C196">
        <v>3085</v>
      </c>
    </row>
    <row r="197" spans="1:3">
      <c r="A197" s="9">
        <v>29</v>
      </c>
      <c r="B197" s="10">
        <v>4</v>
      </c>
      <c r="C197">
        <v>2035</v>
      </c>
    </row>
    <row r="198" spans="1:3">
      <c r="A198" s="9">
        <v>24.5</v>
      </c>
      <c r="B198" s="10">
        <v>4</v>
      </c>
      <c r="C198">
        <v>2164</v>
      </c>
    </row>
    <row r="199" spans="1:3">
      <c r="A199" s="9">
        <v>29</v>
      </c>
      <c r="B199" s="10">
        <v>4</v>
      </c>
      <c r="C199">
        <v>1937</v>
      </c>
    </row>
    <row r="200" spans="1:3">
      <c r="A200" s="9">
        <v>33</v>
      </c>
      <c r="B200" s="10">
        <v>4</v>
      </c>
      <c r="C200">
        <v>1795</v>
      </c>
    </row>
    <row r="201" spans="1:3">
      <c r="A201" s="9">
        <v>20</v>
      </c>
      <c r="B201" s="10">
        <v>6</v>
      </c>
      <c r="C201">
        <v>3651</v>
      </c>
    </row>
    <row r="202" spans="1:3">
      <c r="A202" s="9">
        <v>18</v>
      </c>
      <c r="B202" s="10">
        <v>6</v>
      </c>
      <c r="C202">
        <v>3574</v>
      </c>
    </row>
    <row r="203" spans="1:3">
      <c r="A203" s="9">
        <v>18.5</v>
      </c>
      <c r="B203" s="10">
        <v>6</v>
      </c>
      <c r="C203">
        <v>3645</v>
      </c>
    </row>
    <row r="204" spans="1:3">
      <c r="A204" s="9">
        <v>17.5</v>
      </c>
      <c r="B204" s="10">
        <v>6</v>
      </c>
      <c r="C204">
        <v>3193</v>
      </c>
    </row>
    <row r="205" spans="1:3">
      <c r="A205" s="9">
        <v>29.5</v>
      </c>
      <c r="B205" s="10">
        <v>4</v>
      </c>
      <c r="C205">
        <v>1825</v>
      </c>
    </row>
    <row r="206" spans="1:3">
      <c r="A206" s="9">
        <v>32</v>
      </c>
      <c r="B206" s="10">
        <v>4</v>
      </c>
      <c r="C206">
        <v>1990</v>
      </c>
    </row>
    <row r="207" spans="1:3">
      <c r="A207" s="9">
        <v>28</v>
      </c>
      <c r="B207" s="10">
        <v>4</v>
      </c>
      <c r="C207">
        <v>2155</v>
      </c>
    </row>
    <row r="208" spans="1:3">
      <c r="A208" s="9">
        <v>26.5</v>
      </c>
      <c r="B208" s="10">
        <v>4</v>
      </c>
      <c r="C208">
        <v>2565</v>
      </c>
    </row>
    <row r="209" spans="1:3">
      <c r="A209" s="9">
        <v>20</v>
      </c>
      <c r="B209" s="10">
        <v>4</v>
      </c>
      <c r="C209">
        <v>3150</v>
      </c>
    </row>
    <row r="210" spans="1:3">
      <c r="A210" s="9">
        <v>13</v>
      </c>
      <c r="B210" s="10">
        <v>8</v>
      </c>
      <c r="C210">
        <v>3940</v>
      </c>
    </row>
    <row r="211" spans="1:3">
      <c r="A211" s="9">
        <v>19</v>
      </c>
      <c r="B211" s="10">
        <v>4</v>
      </c>
      <c r="C211">
        <v>3270</v>
      </c>
    </row>
    <row r="212" spans="1:3">
      <c r="A212" s="9">
        <v>19</v>
      </c>
      <c r="B212" s="10">
        <v>6</v>
      </c>
      <c r="C212">
        <v>2930</v>
      </c>
    </row>
    <row r="213" spans="1:3">
      <c r="A213" s="9">
        <v>16.5</v>
      </c>
      <c r="B213" s="10">
        <v>6</v>
      </c>
      <c r="C213">
        <v>3820</v>
      </c>
    </row>
    <row r="214" spans="1:3">
      <c r="A214" s="9">
        <v>16.5</v>
      </c>
      <c r="B214" s="10">
        <v>8</v>
      </c>
      <c r="C214">
        <v>4380</v>
      </c>
    </row>
    <row r="215" spans="1:3">
      <c r="A215" s="9">
        <v>13</v>
      </c>
      <c r="B215" s="10">
        <v>8</v>
      </c>
      <c r="C215">
        <v>4055</v>
      </c>
    </row>
    <row r="216" spans="1:3">
      <c r="A216" s="9">
        <v>13</v>
      </c>
      <c r="B216" s="10">
        <v>8</v>
      </c>
      <c r="C216">
        <v>3870</v>
      </c>
    </row>
    <row r="217" spans="1:3">
      <c r="A217" s="9">
        <v>13</v>
      </c>
      <c r="B217" s="10">
        <v>8</v>
      </c>
      <c r="C217">
        <v>3755</v>
      </c>
    </row>
    <row r="218" spans="1:3">
      <c r="A218" s="9">
        <v>31.5</v>
      </c>
      <c r="B218" s="10">
        <v>4</v>
      </c>
      <c r="C218">
        <v>2045</v>
      </c>
    </row>
    <row r="219" spans="1:3">
      <c r="A219" s="9">
        <v>30</v>
      </c>
      <c r="B219" s="10">
        <v>4</v>
      </c>
      <c r="C219">
        <v>2155</v>
      </c>
    </row>
    <row r="220" spans="1:3">
      <c r="A220" s="9">
        <v>36</v>
      </c>
      <c r="B220" s="10">
        <v>4</v>
      </c>
      <c r="C220">
        <v>1825</v>
      </c>
    </row>
    <row r="221" spans="1:3">
      <c r="A221" s="9">
        <v>25.5</v>
      </c>
      <c r="B221" s="10">
        <v>4</v>
      </c>
      <c r="C221">
        <v>2300</v>
      </c>
    </row>
    <row r="222" spans="1:3">
      <c r="A222" s="9">
        <v>33.5</v>
      </c>
      <c r="B222" s="10">
        <v>4</v>
      </c>
      <c r="C222">
        <v>1945</v>
      </c>
    </row>
    <row r="223" spans="1:3">
      <c r="A223" s="9">
        <v>17.5</v>
      </c>
      <c r="B223" s="10">
        <v>8</v>
      </c>
      <c r="C223">
        <v>3880</v>
      </c>
    </row>
    <row r="224" spans="1:3">
      <c r="A224" s="9">
        <v>17</v>
      </c>
      <c r="B224" s="10">
        <v>8</v>
      </c>
      <c r="C224">
        <v>4060</v>
      </c>
    </row>
    <row r="225" spans="1:3">
      <c r="A225" s="9">
        <v>15.5</v>
      </c>
      <c r="B225" s="10">
        <v>8</v>
      </c>
      <c r="C225">
        <v>4140</v>
      </c>
    </row>
    <row r="226" spans="1:3">
      <c r="A226" s="9">
        <v>15</v>
      </c>
      <c r="B226" s="10">
        <v>8</v>
      </c>
      <c r="C226">
        <v>4295</v>
      </c>
    </row>
    <row r="227" spans="1:3">
      <c r="A227" s="9">
        <v>17.5</v>
      </c>
      <c r="B227" s="10">
        <v>6</v>
      </c>
      <c r="C227">
        <v>3520</v>
      </c>
    </row>
    <row r="228" spans="1:3">
      <c r="A228" s="9">
        <v>20.5</v>
      </c>
      <c r="B228" s="10">
        <v>6</v>
      </c>
      <c r="C228">
        <v>3425</v>
      </c>
    </row>
    <row r="229" spans="1:3">
      <c r="A229" s="9">
        <v>19</v>
      </c>
      <c r="B229" s="10">
        <v>6</v>
      </c>
      <c r="C229">
        <v>3630</v>
      </c>
    </row>
    <row r="230" spans="1:3">
      <c r="A230" s="9">
        <v>18.5</v>
      </c>
      <c r="B230" s="10">
        <v>6</v>
      </c>
      <c r="C230">
        <v>3525</v>
      </c>
    </row>
    <row r="231" spans="1:3">
      <c r="A231" s="9">
        <v>16</v>
      </c>
      <c r="B231" s="10">
        <v>8</v>
      </c>
      <c r="C231">
        <v>4220</v>
      </c>
    </row>
    <row r="232" spans="1:3">
      <c r="A232" s="9">
        <v>15.5</v>
      </c>
      <c r="B232" s="10">
        <v>8</v>
      </c>
      <c r="C232">
        <v>4165</v>
      </c>
    </row>
    <row r="233" spans="1:3">
      <c r="A233" s="9">
        <v>15.5</v>
      </c>
      <c r="B233" s="10">
        <v>8</v>
      </c>
      <c r="C233">
        <v>4325</v>
      </c>
    </row>
    <row r="234" spans="1:3">
      <c r="A234" s="9">
        <v>16</v>
      </c>
      <c r="B234" s="10">
        <v>8</v>
      </c>
      <c r="C234">
        <v>4335</v>
      </c>
    </row>
    <row r="235" spans="1:3">
      <c r="A235" s="9">
        <v>29</v>
      </c>
      <c r="B235" s="10">
        <v>4</v>
      </c>
      <c r="C235">
        <v>1940</v>
      </c>
    </row>
    <row r="236" spans="1:3">
      <c r="A236" s="9">
        <v>24.5</v>
      </c>
      <c r="B236" s="10">
        <v>4</v>
      </c>
      <c r="C236">
        <v>2740</v>
      </c>
    </row>
    <row r="237" spans="1:3">
      <c r="A237" s="9">
        <v>26</v>
      </c>
      <c r="B237" s="10">
        <v>4</v>
      </c>
      <c r="C237">
        <v>2265</v>
      </c>
    </row>
    <row r="238" spans="1:3">
      <c r="A238" s="9">
        <v>25.5</v>
      </c>
      <c r="B238" s="10">
        <v>4</v>
      </c>
      <c r="C238">
        <v>2755</v>
      </c>
    </row>
    <row r="239" spans="1:3">
      <c r="A239" s="9">
        <v>30.5</v>
      </c>
      <c r="B239" s="10">
        <v>4</v>
      </c>
      <c r="C239">
        <v>2051</v>
      </c>
    </row>
    <row r="240" spans="1:3">
      <c r="A240" s="9">
        <v>33.5</v>
      </c>
      <c r="B240" s="10">
        <v>4</v>
      </c>
      <c r="C240">
        <v>2075</v>
      </c>
    </row>
    <row r="241" spans="1:3">
      <c r="A241" s="9">
        <v>30</v>
      </c>
      <c r="B241" s="10">
        <v>4</v>
      </c>
      <c r="C241">
        <v>1985</v>
      </c>
    </row>
    <row r="242" spans="1:3">
      <c r="A242" s="9">
        <v>30.5</v>
      </c>
      <c r="B242" s="10">
        <v>4</v>
      </c>
      <c r="C242">
        <v>2190</v>
      </c>
    </row>
    <row r="243" spans="1:3">
      <c r="A243" s="9">
        <v>22</v>
      </c>
      <c r="B243" s="10">
        <v>6</v>
      </c>
      <c r="C243">
        <v>2815</v>
      </c>
    </row>
    <row r="244" spans="1:3">
      <c r="A244" s="9">
        <v>21.5</v>
      </c>
      <c r="B244" s="10">
        <v>4</v>
      </c>
      <c r="C244">
        <v>2600</v>
      </c>
    </row>
    <row r="245" spans="1:3">
      <c r="A245" s="9">
        <v>21.5</v>
      </c>
      <c r="B245" s="10">
        <v>3</v>
      </c>
      <c r="C245">
        <v>2720</v>
      </c>
    </row>
    <row r="246" spans="1:3">
      <c r="A246" s="9">
        <v>43.1</v>
      </c>
      <c r="B246" s="10">
        <v>4</v>
      </c>
      <c r="C246">
        <v>1985</v>
      </c>
    </row>
    <row r="247" spans="1:3">
      <c r="A247" s="9">
        <v>36.1</v>
      </c>
      <c r="B247" s="10">
        <v>4</v>
      </c>
      <c r="C247">
        <v>1800</v>
      </c>
    </row>
    <row r="248" spans="1:3">
      <c r="A248" s="9">
        <v>32.799999999999997</v>
      </c>
      <c r="B248" s="10">
        <v>4</v>
      </c>
      <c r="C248">
        <v>1985</v>
      </c>
    </row>
    <row r="249" spans="1:3">
      <c r="A249" s="9">
        <v>39.4</v>
      </c>
      <c r="B249" s="10">
        <v>4</v>
      </c>
      <c r="C249">
        <v>2070</v>
      </c>
    </row>
    <row r="250" spans="1:3">
      <c r="A250" s="9">
        <v>36.1</v>
      </c>
      <c r="B250" s="10">
        <v>4</v>
      </c>
      <c r="C250">
        <v>1800</v>
      </c>
    </row>
    <row r="251" spans="1:3">
      <c r="A251" s="9">
        <v>19.899999999999999</v>
      </c>
      <c r="B251" s="10">
        <v>8</v>
      </c>
      <c r="C251">
        <v>3365</v>
      </c>
    </row>
    <row r="252" spans="1:3">
      <c r="A252" s="9">
        <v>19.399999999999999</v>
      </c>
      <c r="B252" s="10">
        <v>8</v>
      </c>
      <c r="C252">
        <v>3735</v>
      </c>
    </row>
    <row r="253" spans="1:3">
      <c r="A253" s="9">
        <v>20.2</v>
      </c>
      <c r="B253" s="10">
        <v>8</v>
      </c>
      <c r="C253">
        <v>3570</v>
      </c>
    </row>
    <row r="254" spans="1:3">
      <c r="A254" s="9">
        <v>19.2</v>
      </c>
      <c r="B254" s="10">
        <v>6</v>
      </c>
      <c r="C254">
        <v>3535</v>
      </c>
    </row>
    <row r="255" spans="1:3">
      <c r="A255" s="9">
        <v>20.5</v>
      </c>
      <c r="B255" s="10">
        <v>6</v>
      </c>
      <c r="C255">
        <v>3155</v>
      </c>
    </row>
    <row r="256" spans="1:3">
      <c r="A256" s="9">
        <v>20.2</v>
      </c>
      <c r="B256" s="10">
        <v>6</v>
      </c>
      <c r="C256">
        <v>2965</v>
      </c>
    </row>
    <row r="257" spans="1:3">
      <c r="A257" s="9">
        <v>25.1</v>
      </c>
      <c r="B257" s="10">
        <v>4</v>
      </c>
      <c r="C257">
        <v>2720</v>
      </c>
    </row>
    <row r="258" spans="1:3">
      <c r="A258" s="9">
        <v>20.5</v>
      </c>
      <c r="B258" s="10">
        <v>6</v>
      </c>
      <c r="C258">
        <v>3430</v>
      </c>
    </row>
    <row r="259" spans="1:3">
      <c r="A259" s="9">
        <v>19.399999999999999</v>
      </c>
      <c r="B259" s="10">
        <v>6</v>
      </c>
      <c r="C259">
        <v>3210</v>
      </c>
    </row>
    <row r="260" spans="1:3">
      <c r="A260" s="9">
        <v>20.6</v>
      </c>
      <c r="B260" s="10">
        <v>6</v>
      </c>
      <c r="C260">
        <v>3380</v>
      </c>
    </row>
    <row r="261" spans="1:3">
      <c r="A261" s="9">
        <v>20.8</v>
      </c>
      <c r="B261" s="10">
        <v>6</v>
      </c>
      <c r="C261">
        <v>3070</v>
      </c>
    </row>
    <row r="262" spans="1:3">
      <c r="A262" s="9">
        <v>18.600000000000001</v>
      </c>
      <c r="B262" s="10">
        <v>6</v>
      </c>
      <c r="C262">
        <v>3620</v>
      </c>
    </row>
    <row r="263" spans="1:3">
      <c r="A263" s="9">
        <v>18.100000000000001</v>
      </c>
      <c r="B263" s="10">
        <v>6</v>
      </c>
      <c r="C263">
        <v>3410</v>
      </c>
    </row>
    <row r="264" spans="1:3">
      <c r="A264" s="9">
        <v>19.2</v>
      </c>
      <c r="B264" s="10">
        <v>8</v>
      </c>
      <c r="C264">
        <v>3425</v>
      </c>
    </row>
    <row r="265" spans="1:3">
      <c r="A265" s="9">
        <v>17.7</v>
      </c>
      <c r="B265" s="10">
        <v>6</v>
      </c>
      <c r="C265">
        <v>3445</v>
      </c>
    </row>
    <row r="266" spans="1:3">
      <c r="A266" s="9">
        <v>18.100000000000001</v>
      </c>
      <c r="B266" s="10">
        <v>8</v>
      </c>
      <c r="C266">
        <v>3205</v>
      </c>
    </row>
    <row r="267" spans="1:3">
      <c r="A267" s="9">
        <v>17.5</v>
      </c>
      <c r="B267" s="10">
        <v>8</v>
      </c>
      <c r="C267">
        <v>4080</v>
      </c>
    </row>
    <row r="268" spans="1:3">
      <c r="A268" s="9">
        <v>30</v>
      </c>
      <c r="B268" s="10">
        <v>4</v>
      </c>
      <c r="C268">
        <v>2155</v>
      </c>
    </row>
    <row r="269" spans="1:3">
      <c r="A269" s="9">
        <v>27.5</v>
      </c>
      <c r="B269" s="10">
        <v>4</v>
      </c>
      <c r="C269">
        <v>2560</v>
      </c>
    </row>
    <row r="270" spans="1:3">
      <c r="A270" s="9">
        <v>27.2</v>
      </c>
      <c r="B270" s="10">
        <v>4</v>
      </c>
      <c r="C270">
        <v>2300</v>
      </c>
    </row>
    <row r="271" spans="1:3">
      <c r="A271" s="9">
        <v>30.9</v>
      </c>
      <c r="B271" s="10">
        <v>4</v>
      </c>
      <c r="C271">
        <v>2230</v>
      </c>
    </row>
    <row r="272" spans="1:3">
      <c r="A272" s="9">
        <v>21.1</v>
      </c>
      <c r="B272" s="10">
        <v>4</v>
      </c>
      <c r="C272">
        <v>2515</v>
      </c>
    </row>
    <row r="273" spans="1:3">
      <c r="A273" s="9">
        <v>23.2</v>
      </c>
      <c r="B273" s="10">
        <v>4</v>
      </c>
      <c r="C273">
        <v>2745</v>
      </c>
    </row>
    <row r="274" spans="1:3">
      <c r="A274" s="9">
        <v>23.8</v>
      </c>
      <c r="B274" s="10">
        <v>4</v>
      </c>
      <c r="C274">
        <v>2855</v>
      </c>
    </row>
    <row r="275" spans="1:3">
      <c r="A275" s="9">
        <v>23.9</v>
      </c>
      <c r="B275" s="10">
        <v>4</v>
      </c>
      <c r="C275">
        <v>2405</v>
      </c>
    </row>
    <row r="276" spans="1:3">
      <c r="A276" s="9">
        <v>20.3</v>
      </c>
      <c r="B276" s="10">
        <v>5</v>
      </c>
      <c r="C276">
        <v>2830</v>
      </c>
    </row>
    <row r="277" spans="1:3">
      <c r="A277" s="9">
        <v>17</v>
      </c>
      <c r="B277" s="10">
        <v>6</v>
      </c>
      <c r="C277">
        <v>3140</v>
      </c>
    </row>
    <row r="278" spans="1:3">
      <c r="A278" s="9">
        <v>21.6</v>
      </c>
      <c r="B278" s="10">
        <v>4</v>
      </c>
      <c r="C278">
        <v>2795</v>
      </c>
    </row>
    <row r="279" spans="1:3">
      <c r="A279" s="9">
        <v>16.2</v>
      </c>
      <c r="B279" s="10">
        <v>6</v>
      </c>
      <c r="C279">
        <v>3410</v>
      </c>
    </row>
    <row r="280" spans="1:3">
      <c r="A280" s="9">
        <v>31.5</v>
      </c>
      <c r="B280" s="10">
        <v>4</v>
      </c>
      <c r="C280">
        <v>1990</v>
      </c>
    </row>
    <row r="281" spans="1:3">
      <c r="A281" s="9">
        <v>29.5</v>
      </c>
      <c r="B281" s="10">
        <v>4</v>
      </c>
      <c r="C281">
        <v>2135</v>
      </c>
    </row>
    <row r="282" spans="1:3">
      <c r="A282" s="9">
        <v>21.5</v>
      </c>
      <c r="B282" s="10">
        <v>6</v>
      </c>
      <c r="C282">
        <v>3245</v>
      </c>
    </row>
    <row r="283" spans="1:3">
      <c r="A283" s="9">
        <v>19.8</v>
      </c>
      <c r="B283" s="10">
        <v>6</v>
      </c>
      <c r="C283">
        <v>2990</v>
      </c>
    </row>
    <row r="284" spans="1:3">
      <c r="A284" s="9">
        <v>22.3</v>
      </c>
      <c r="B284" s="10">
        <v>4</v>
      </c>
      <c r="C284">
        <v>2890</v>
      </c>
    </row>
    <row r="285" spans="1:3">
      <c r="A285" s="9">
        <v>20.2</v>
      </c>
      <c r="B285" s="10">
        <v>6</v>
      </c>
      <c r="C285">
        <v>3265</v>
      </c>
    </row>
    <row r="286" spans="1:3">
      <c r="A286" s="9">
        <v>20.6</v>
      </c>
      <c r="B286" s="10">
        <v>6</v>
      </c>
      <c r="C286">
        <v>3360</v>
      </c>
    </row>
    <row r="287" spans="1:3">
      <c r="A287" s="9">
        <v>17</v>
      </c>
      <c r="B287" s="10">
        <v>8</v>
      </c>
      <c r="C287">
        <v>3840</v>
      </c>
    </row>
    <row r="288" spans="1:3">
      <c r="A288" s="9">
        <v>17.600000000000001</v>
      </c>
      <c r="B288" s="10">
        <v>8</v>
      </c>
      <c r="C288">
        <v>3725</v>
      </c>
    </row>
    <row r="289" spans="1:3">
      <c r="A289" s="9">
        <v>16.5</v>
      </c>
      <c r="B289" s="10">
        <v>8</v>
      </c>
      <c r="C289">
        <v>3955</v>
      </c>
    </row>
    <row r="290" spans="1:3">
      <c r="A290" s="9">
        <v>18.2</v>
      </c>
      <c r="B290" s="10">
        <v>8</v>
      </c>
      <c r="C290">
        <v>3830</v>
      </c>
    </row>
    <row r="291" spans="1:3">
      <c r="A291" s="9">
        <v>16.899999999999999</v>
      </c>
      <c r="B291" s="10">
        <v>8</v>
      </c>
      <c r="C291">
        <v>4360</v>
      </c>
    </row>
    <row r="292" spans="1:3">
      <c r="A292" s="9">
        <v>15.5</v>
      </c>
      <c r="B292" s="10">
        <v>8</v>
      </c>
      <c r="C292">
        <v>4054</v>
      </c>
    </row>
    <row r="293" spans="1:3">
      <c r="A293" s="9">
        <v>19.2</v>
      </c>
      <c r="B293" s="10">
        <v>8</v>
      </c>
      <c r="C293">
        <v>3605</v>
      </c>
    </row>
    <row r="294" spans="1:3">
      <c r="A294" s="9">
        <v>18.5</v>
      </c>
      <c r="B294" s="10">
        <v>8</v>
      </c>
      <c r="C294">
        <v>3940</v>
      </c>
    </row>
    <row r="295" spans="1:3">
      <c r="A295" s="9">
        <v>31.9</v>
      </c>
      <c r="B295" s="10">
        <v>4</v>
      </c>
      <c r="C295">
        <v>1925</v>
      </c>
    </row>
    <row r="296" spans="1:3">
      <c r="A296" s="9">
        <v>34.1</v>
      </c>
      <c r="B296" s="10">
        <v>4</v>
      </c>
      <c r="C296">
        <v>1975</v>
      </c>
    </row>
    <row r="297" spans="1:3">
      <c r="A297" s="9">
        <v>35.700000000000003</v>
      </c>
      <c r="B297" s="10">
        <v>4</v>
      </c>
      <c r="C297">
        <v>1915</v>
      </c>
    </row>
    <row r="298" spans="1:3">
      <c r="A298" s="9">
        <v>27.4</v>
      </c>
      <c r="B298" s="10">
        <v>4</v>
      </c>
      <c r="C298">
        <v>2670</v>
      </c>
    </row>
    <row r="299" spans="1:3">
      <c r="A299" s="9">
        <v>25.4</v>
      </c>
      <c r="B299" s="10">
        <v>5</v>
      </c>
      <c r="C299">
        <v>3530</v>
      </c>
    </row>
    <row r="300" spans="1:3">
      <c r="A300" s="9">
        <v>23</v>
      </c>
      <c r="B300" s="10">
        <v>8</v>
      </c>
      <c r="C300">
        <v>3900</v>
      </c>
    </row>
    <row r="301" spans="1:3">
      <c r="A301" s="9">
        <v>27.2</v>
      </c>
      <c r="B301" s="10">
        <v>4</v>
      </c>
      <c r="C301">
        <v>3190</v>
      </c>
    </row>
    <row r="302" spans="1:3">
      <c r="A302" s="9">
        <v>23.9</v>
      </c>
      <c r="B302" s="10">
        <v>8</v>
      </c>
      <c r="C302">
        <v>3420</v>
      </c>
    </row>
    <row r="303" spans="1:3">
      <c r="A303" s="9">
        <v>34.200000000000003</v>
      </c>
      <c r="B303" s="10">
        <v>4</v>
      </c>
      <c r="C303">
        <v>2200</v>
      </c>
    </row>
    <row r="304" spans="1:3">
      <c r="A304" s="9">
        <v>34.5</v>
      </c>
      <c r="B304" s="10">
        <v>4</v>
      </c>
      <c r="C304">
        <v>2150</v>
      </c>
    </row>
    <row r="305" spans="1:3">
      <c r="A305" s="9">
        <v>31.8</v>
      </c>
      <c r="B305" s="10">
        <v>4</v>
      </c>
      <c r="C305">
        <v>2020</v>
      </c>
    </row>
    <row r="306" spans="1:3">
      <c r="A306" s="9">
        <v>37.299999999999997</v>
      </c>
      <c r="B306" s="10">
        <v>4</v>
      </c>
      <c r="C306">
        <v>2130</v>
      </c>
    </row>
    <row r="307" spans="1:3">
      <c r="A307" s="9">
        <v>28.4</v>
      </c>
      <c r="B307" s="10">
        <v>4</v>
      </c>
      <c r="C307">
        <v>2670</v>
      </c>
    </row>
    <row r="308" spans="1:3">
      <c r="A308" s="9">
        <v>28.8</v>
      </c>
      <c r="B308" s="10">
        <v>6</v>
      </c>
      <c r="C308">
        <v>2595</v>
      </c>
    </row>
    <row r="309" spans="1:3">
      <c r="A309" s="9">
        <v>26.8</v>
      </c>
      <c r="B309" s="10">
        <v>6</v>
      </c>
      <c r="C309">
        <v>2700</v>
      </c>
    </row>
    <row r="310" spans="1:3">
      <c r="A310" s="9">
        <v>33.5</v>
      </c>
      <c r="B310" s="10">
        <v>4</v>
      </c>
      <c r="C310">
        <v>2556</v>
      </c>
    </row>
    <row r="311" spans="1:3">
      <c r="A311" s="9">
        <v>41.5</v>
      </c>
      <c r="B311" s="10">
        <v>4</v>
      </c>
      <c r="C311">
        <v>2144</v>
      </c>
    </row>
    <row r="312" spans="1:3">
      <c r="A312" s="9">
        <v>38.1</v>
      </c>
      <c r="B312" s="10">
        <v>4</v>
      </c>
      <c r="C312">
        <v>1968</v>
      </c>
    </row>
    <row r="313" spans="1:3">
      <c r="A313" s="9">
        <v>32.1</v>
      </c>
      <c r="B313" s="10">
        <v>4</v>
      </c>
      <c r="C313">
        <v>2120</v>
      </c>
    </row>
    <row r="314" spans="1:3">
      <c r="A314" s="9">
        <v>37.200000000000003</v>
      </c>
      <c r="B314" s="10">
        <v>4</v>
      </c>
      <c r="C314">
        <v>2019</v>
      </c>
    </row>
    <row r="315" spans="1:3">
      <c r="A315" s="9">
        <v>28</v>
      </c>
      <c r="B315" s="10">
        <v>4</v>
      </c>
      <c r="C315">
        <v>2678</v>
      </c>
    </row>
    <row r="316" spans="1:3">
      <c r="A316" s="9">
        <v>26.4</v>
      </c>
      <c r="B316" s="10">
        <v>4</v>
      </c>
      <c r="C316">
        <v>2870</v>
      </c>
    </row>
    <row r="317" spans="1:3">
      <c r="A317" s="9">
        <v>24.3</v>
      </c>
      <c r="B317" s="10">
        <v>4</v>
      </c>
      <c r="C317">
        <v>3003</v>
      </c>
    </row>
    <row r="318" spans="1:3">
      <c r="A318" s="9">
        <v>19.100000000000001</v>
      </c>
      <c r="B318" s="10">
        <v>6</v>
      </c>
      <c r="C318">
        <v>3381</v>
      </c>
    </row>
    <row r="319" spans="1:3">
      <c r="A319" s="9">
        <v>34.299999999999997</v>
      </c>
      <c r="B319" s="10">
        <v>4</v>
      </c>
      <c r="C319">
        <v>2188</v>
      </c>
    </row>
    <row r="320" spans="1:3">
      <c r="A320" s="9">
        <v>29.8</v>
      </c>
      <c r="B320" s="10">
        <v>4</v>
      </c>
      <c r="C320">
        <v>2711</v>
      </c>
    </row>
    <row r="321" spans="1:3">
      <c r="A321" s="9">
        <v>31.3</v>
      </c>
      <c r="B321" s="10">
        <v>4</v>
      </c>
      <c r="C321">
        <v>2542</v>
      </c>
    </row>
    <row r="322" spans="1:3">
      <c r="A322" s="9">
        <v>37</v>
      </c>
      <c r="B322" s="10">
        <v>4</v>
      </c>
      <c r="C322">
        <v>2434</v>
      </c>
    </row>
    <row r="323" spans="1:3">
      <c r="A323" s="9">
        <v>32.200000000000003</v>
      </c>
      <c r="B323" s="10">
        <v>4</v>
      </c>
      <c r="C323">
        <v>2265</v>
      </c>
    </row>
    <row r="324" spans="1:3">
      <c r="A324" s="9">
        <v>46.6</v>
      </c>
      <c r="B324" s="10">
        <v>4</v>
      </c>
      <c r="C324">
        <v>2110</v>
      </c>
    </row>
    <row r="325" spans="1:3">
      <c r="A325" s="9">
        <v>27.9</v>
      </c>
      <c r="B325" s="10">
        <v>4</v>
      </c>
      <c r="C325">
        <v>2800</v>
      </c>
    </row>
    <row r="326" spans="1:3">
      <c r="A326" s="9">
        <v>40.799999999999997</v>
      </c>
      <c r="B326" s="10">
        <v>4</v>
      </c>
      <c r="C326">
        <v>2110</v>
      </c>
    </row>
    <row r="327" spans="1:3">
      <c r="A327" s="9">
        <v>44.3</v>
      </c>
      <c r="B327" s="10">
        <v>4</v>
      </c>
      <c r="C327">
        <v>2085</v>
      </c>
    </row>
    <row r="328" spans="1:3">
      <c r="A328" s="9">
        <v>43.4</v>
      </c>
      <c r="B328" s="10">
        <v>4</v>
      </c>
      <c r="C328">
        <v>2335</v>
      </c>
    </row>
    <row r="329" spans="1:3">
      <c r="A329" s="9">
        <v>36.4</v>
      </c>
      <c r="B329" s="10">
        <v>5</v>
      </c>
      <c r="C329">
        <v>2950</v>
      </c>
    </row>
    <row r="330" spans="1:3">
      <c r="A330" s="9">
        <v>30</v>
      </c>
      <c r="B330" s="10">
        <v>4</v>
      </c>
      <c r="C330">
        <v>3250</v>
      </c>
    </row>
    <row r="331" spans="1:3">
      <c r="A331" s="9">
        <v>44.6</v>
      </c>
      <c r="B331" s="10">
        <v>4</v>
      </c>
      <c r="C331">
        <v>1850</v>
      </c>
    </row>
    <row r="332" spans="1:3">
      <c r="A332" s="9">
        <v>40.9</v>
      </c>
      <c r="B332" s="10">
        <v>4</v>
      </c>
      <c r="C332">
        <v>1835</v>
      </c>
    </row>
    <row r="333" spans="1:3">
      <c r="A333" s="9">
        <v>33.799999999999997</v>
      </c>
      <c r="B333" s="10">
        <v>4</v>
      </c>
      <c r="C333">
        <v>2145</v>
      </c>
    </row>
    <row r="334" spans="1:3">
      <c r="A334" s="9">
        <v>29.8</v>
      </c>
      <c r="B334" s="10">
        <v>4</v>
      </c>
      <c r="C334">
        <v>1845</v>
      </c>
    </row>
    <row r="335" spans="1:3">
      <c r="A335" s="9">
        <v>32.700000000000003</v>
      </c>
      <c r="B335" s="10">
        <v>6</v>
      </c>
      <c r="C335">
        <v>2910</v>
      </c>
    </row>
    <row r="336" spans="1:3">
      <c r="A336" s="9">
        <v>23.7</v>
      </c>
      <c r="B336" s="10">
        <v>3</v>
      </c>
      <c r="C336">
        <v>2420</v>
      </c>
    </row>
    <row r="337" spans="1:3">
      <c r="A337" s="9">
        <v>35</v>
      </c>
      <c r="B337" s="10">
        <v>4</v>
      </c>
      <c r="C337">
        <v>2500</v>
      </c>
    </row>
    <row r="338" spans="1:3">
      <c r="A338" s="9">
        <v>23.6</v>
      </c>
      <c r="B338" s="10">
        <v>4</v>
      </c>
      <c r="C338">
        <v>2905</v>
      </c>
    </row>
    <row r="339" spans="1:3">
      <c r="A339" s="9">
        <v>32.4</v>
      </c>
      <c r="B339" s="10">
        <v>4</v>
      </c>
      <c r="C339">
        <v>2290</v>
      </c>
    </row>
    <row r="340" spans="1:3">
      <c r="A340" s="9">
        <v>27.2</v>
      </c>
      <c r="B340" s="10">
        <v>4</v>
      </c>
      <c r="C340">
        <v>2490</v>
      </c>
    </row>
    <row r="341" spans="1:3">
      <c r="A341" s="9">
        <v>26.6</v>
      </c>
      <c r="B341" s="10">
        <v>4</v>
      </c>
      <c r="C341">
        <v>2635</v>
      </c>
    </row>
    <row r="342" spans="1:3">
      <c r="A342" s="9">
        <v>25.8</v>
      </c>
      <c r="B342" s="10">
        <v>4</v>
      </c>
      <c r="C342">
        <v>2620</v>
      </c>
    </row>
    <row r="343" spans="1:3">
      <c r="A343" s="9">
        <v>23.5</v>
      </c>
      <c r="B343" s="10">
        <v>6</v>
      </c>
      <c r="C343">
        <v>2725</v>
      </c>
    </row>
    <row r="344" spans="1:3">
      <c r="A344" s="9">
        <v>30</v>
      </c>
      <c r="B344" s="10">
        <v>4</v>
      </c>
      <c r="C344">
        <v>2385</v>
      </c>
    </row>
    <row r="345" spans="1:3">
      <c r="A345" s="9">
        <v>39.1</v>
      </c>
      <c r="B345" s="10">
        <v>4</v>
      </c>
      <c r="C345">
        <v>1755</v>
      </c>
    </row>
    <row r="346" spans="1:3">
      <c r="A346" s="9">
        <v>39</v>
      </c>
      <c r="B346" s="10">
        <v>4</v>
      </c>
      <c r="C346">
        <v>1875</v>
      </c>
    </row>
    <row r="347" spans="1:3">
      <c r="A347" s="9">
        <v>35.1</v>
      </c>
      <c r="B347" s="10">
        <v>4</v>
      </c>
      <c r="C347">
        <v>1760</v>
      </c>
    </row>
    <row r="348" spans="1:3">
      <c r="A348" s="9">
        <v>32.299999999999997</v>
      </c>
      <c r="B348" s="10">
        <v>4</v>
      </c>
      <c r="C348">
        <v>2065</v>
      </c>
    </row>
    <row r="349" spans="1:3">
      <c r="A349" s="9">
        <v>37</v>
      </c>
      <c r="B349" s="10">
        <v>4</v>
      </c>
      <c r="C349">
        <v>1975</v>
      </c>
    </row>
    <row r="350" spans="1:3">
      <c r="A350" s="9">
        <v>37.700000000000003</v>
      </c>
      <c r="B350" s="10">
        <v>4</v>
      </c>
      <c r="C350">
        <v>2050</v>
      </c>
    </row>
    <row r="351" spans="1:3">
      <c r="A351" s="9">
        <v>34.1</v>
      </c>
      <c r="B351" s="10">
        <v>4</v>
      </c>
      <c r="C351">
        <v>1985</v>
      </c>
    </row>
    <row r="352" spans="1:3">
      <c r="A352" s="9">
        <v>34.700000000000003</v>
      </c>
      <c r="B352" s="10">
        <v>4</v>
      </c>
      <c r="C352">
        <v>2215</v>
      </c>
    </row>
    <row r="353" spans="1:3">
      <c r="A353" s="9">
        <v>34.4</v>
      </c>
      <c r="B353" s="10">
        <v>4</v>
      </c>
      <c r="C353">
        <v>2045</v>
      </c>
    </row>
    <row r="354" spans="1:3">
      <c r="A354" s="9">
        <v>29.9</v>
      </c>
      <c r="B354" s="10">
        <v>4</v>
      </c>
      <c r="C354">
        <v>2380</v>
      </c>
    </row>
    <row r="355" spans="1:3">
      <c r="A355" s="9">
        <v>33</v>
      </c>
      <c r="B355" s="10">
        <v>4</v>
      </c>
      <c r="C355">
        <v>2190</v>
      </c>
    </row>
    <row r="356" spans="1:3">
      <c r="A356" s="9">
        <v>34.5</v>
      </c>
      <c r="B356" s="10">
        <v>4</v>
      </c>
      <c r="C356">
        <v>2320</v>
      </c>
    </row>
    <row r="357" spans="1:3">
      <c r="A357" s="9">
        <v>33.700000000000003</v>
      </c>
      <c r="B357" s="10">
        <v>4</v>
      </c>
      <c r="C357">
        <v>2210</v>
      </c>
    </row>
    <row r="358" spans="1:3">
      <c r="A358" s="9">
        <v>32.4</v>
      </c>
      <c r="B358" s="10">
        <v>4</v>
      </c>
      <c r="C358">
        <v>2350</v>
      </c>
    </row>
    <row r="359" spans="1:3">
      <c r="A359" s="9">
        <v>32.9</v>
      </c>
      <c r="B359" s="10">
        <v>4</v>
      </c>
      <c r="C359">
        <v>2615</v>
      </c>
    </row>
    <row r="360" spans="1:3">
      <c r="A360" s="9">
        <v>31.6</v>
      </c>
      <c r="B360" s="10">
        <v>4</v>
      </c>
      <c r="C360">
        <v>2635</v>
      </c>
    </row>
    <row r="361" spans="1:3">
      <c r="A361" s="9">
        <v>28.1</v>
      </c>
      <c r="B361" s="10">
        <v>4</v>
      </c>
      <c r="C361">
        <v>3230</v>
      </c>
    </row>
    <row r="362" spans="1:3">
      <c r="A362" s="9">
        <v>30.7</v>
      </c>
      <c r="B362" s="10">
        <v>6</v>
      </c>
      <c r="C362">
        <v>3160</v>
      </c>
    </row>
    <row r="363" spans="1:3">
      <c r="A363" s="9">
        <v>25.4</v>
      </c>
      <c r="B363" s="10">
        <v>6</v>
      </c>
      <c r="C363">
        <v>2900</v>
      </c>
    </row>
    <row r="364" spans="1:3">
      <c r="A364" s="9">
        <v>24.2</v>
      </c>
      <c r="B364" s="10">
        <v>6</v>
      </c>
      <c r="C364">
        <v>2930</v>
      </c>
    </row>
    <row r="365" spans="1:3">
      <c r="A365" s="9">
        <v>22.4</v>
      </c>
      <c r="B365" s="10">
        <v>6</v>
      </c>
      <c r="C365">
        <v>3415</v>
      </c>
    </row>
    <row r="366" spans="1:3">
      <c r="A366" s="9">
        <v>26.6</v>
      </c>
      <c r="B366" s="10">
        <v>8</v>
      </c>
      <c r="C366">
        <v>3725</v>
      </c>
    </row>
    <row r="367" spans="1:3">
      <c r="A367" s="9">
        <v>20.2</v>
      </c>
      <c r="B367" s="10">
        <v>6</v>
      </c>
      <c r="C367">
        <v>3060</v>
      </c>
    </row>
    <row r="368" spans="1:3">
      <c r="A368" s="9">
        <v>17.600000000000001</v>
      </c>
      <c r="B368" s="10">
        <v>6</v>
      </c>
      <c r="C368">
        <v>3465</v>
      </c>
    </row>
    <row r="369" spans="1:3">
      <c r="A369" s="9">
        <v>28</v>
      </c>
      <c r="B369" s="10">
        <v>4</v>
      </c>
      <c r="C369">
        <v>2605</v>
      </c>
    </row>
    <row r="370" spans="1:3">
      <c r="A370" s="9">
        <v>27</v>
      </c>
      <c r="B370" s="10">
        <v>4</v>
      </c>
      <c r="C370">
        <v>2640</v>
      </c>
    </row>
    <row r="371" spans="1:3">
      <c r="A371" s="9">
        <v>34</v>
      </c>
      <c r="B371" s="10">
        <v>4</v>
      </c>
      <c r="C371">
        <v>2395</v>
      </c>
    </row>
    <row r="372" spans="1:3">
      <c r="A372" s="9">
        <v>31</v>
      </c>
      <c r="B372" s="10">
        <v>4</v>
      </c>
      <c r="C372">
        <v>2575</v>
      </c>
    </row>
    <row r="373" spans="1:3">
      <c r="A373" s="9">
        <v>29</v>
      </c>
      <c r="B373" s="10">
        <v>4</v>
      </c>
      <c r="C373">
        <v>2525</v>
      </c>
    </row>
    <row r="374" spans="1:3">
      <c r="A374" s="9">
        <v>27</v>
      </c>
      <c r="B374" s="10">
        <v>4</v>
      </c>
      <c r="C374">
        <v>2735</v>
      </c>
    </row>
    <row r="375" spans="1:3">
      <c r="A375" s="9">
        <v>24</v>
      </c>
      <c r="B375" s="10">
        <v>4</v>
      </c>
      <c r="C375">
        <v>2865</v>
      </c>
    </row>
    <row r="376" spans="1:3">
      <c r="A376" s="9">
        <v>23</v>
      </c>
      <c r="B376" s="10">
        <v>4</v>
      </c>
      <c r="C376">
        <v>3035</v>
      </c>
    </row>
    <row r="377" spans="1:3">
      <c r="A377" s="9">
        <v>36</v>
      </c>
      <c r="B377" s="10">
        <v>4</v>
      </c>
      <c r="C377">
        <v>1980</v>
      </c>
    </row>
    <row r="378" spans="1:3">
      <c r="A378" s="9">
        <v>37</v>
      </c>
      <c r="B378" s="10">
        <v>4</v>
      </c>
      <c r="C378">
        <v>2025</v>
      </c>
    </row>
    <row r="379" spans="1:3">
      <c r="A379" s="9">
        <v>31</v>
      </c>
      <c r="B379" s="10">
        <v>4</v>
      </c>
      <c r="C379">
        <v>1970</v>
      </c>
    </row>
    <row r="380" spans="1:3">
      <c r="A380" s="9">
        <v>38</v>
      </c>
      <c r="B380" s="10">
        <v>4</v>
      </c>
      <c r="C380">
        <v>2125</v>
      </c>
    </row>
    <row r="381" spans="1:3">
      <c r="A381" s="9">
        <v>36</v>
      </c>
      <c r="B381" s="10">
        <v>4</v>
      </c>
      <c r="C381">
        <v>2125</v>
      </c>
    </row>
    <row r="382" spans="1:3">
      <c r="A382" s="9">
        <v>36</v>
      </c>
      <c r="B382" s="10">
        <v>4</v>
      </c>
      <c r="C382">
        <v>2160</v>
      </c>
    </row>
    <row r="383" spans="1:3">
      <c r="A383" s="9">
        <v>36</v>
      </c>
      <c r="B383" s="10">
        <v>4</v>
      </c>
      <c r="C383">
        <v>2205</v>
      </c>
    </row>
    <row r="384" spans="1:3">
      <c r="A384" s="9">
        <v>34</v>
      </c>
      <c r="B384" s="10">
        <v>4</v>
      </c>
      <c r="C384">
        <v>2245</v>
      </c>
    </row>
    <row r="385" spans="1:3">
      <c r="A385" s="9">
        <v>38</v>
      </c>
      <c r="B385" s="10">
        <v>4</v>
      </c>
      <c r="C385">
        <v>1965</v>
      </c>
    </row>
    <row r="386" spans="1:3">
      <c r="A386" s="9">
        <v>32</v>
      </c>
      <c r="B386" s="10">
        <v>4</v>
      </c>
      <c r="C386">
        <v>1965</v>
      </c>
    </row>
    <row r="387" spans="1:3">
      <c r="A387" s="9">
        <v>38</v>
      </c>
      <c r="B387" s="10">
        <v>4</v>
      </c>
      <c r="C387">
        <v>1995</v>
      </c>
    </row>
    <row r="388" spans="1:3">
      <c r="A388" s="9">
        <v>25</v>
      </c>
      <c r="B388" s="10">
        <v>6</v>
      </c>
      <c r="C388">
        <v>2945</v>
      </c>
    </row>
    <row r="389" spans="1:3">
      <c r="A389" s="9">
        <v>38</v>
      </c>
      <c r="B389" s="10">
        <v>6</v>
      </c>
      <c r="C389">
        <v>3015</v>
      </c>
    </row>
    <row r="390" spans="1:3">
      <c r="A390" s="9">
        <v>26</v>
      </c>
      <c r="B390" s="10">
        <v>4</v>
      </c>
      <c r="C390">
        <v>2585</v>
      </c>
    </row>
    <row r="391" spans="1:3">
      <c r="A391" s="9">
        <v>22</v>
      </c>
      <c r="B391" s="10">
        <v>6</v>
      </c>
      <c r="C391">
        <v>2835</v>
      </c>
    </row>
    <row r="392" spans="1:3">
      <c r="A392" s="9">
        <v>32</v>
      </c>
      <c r="B392" s="10">
        <v>4</v>
      </c>
      <c r="C392">
        <v>2665</v>
      </c>
    </row>
    <row r="393" spans="1:3">
      <c r="A393" s="9">
        <v>36</v>
      </c>
      <c r="B393" s="10">
        <v>4</v>
      </c>
      <c r="C393">
        <v>2370</v>
      </c>
    </row>
    <row r="394" spans="1:3">
      <c r="A394" s="9">
        <v>27</v>
      </c>
      <c r="B394" s="10">
        <v>4</v>
      </c>
      <c r="C394">
        <v>2950</v>
      </c>
    </row>
    <row r="395" spans="1:3">
      <c r="A395" s="9">
        <v>27</v>
      </c>
      <c r="B395" s="10">
        <v>4</v>
      </c>
      <c r="C395">
        <v>2790</v>
      </c>
    </row>
    <row r="396" spans="1:3">
      <c r="A396" s="9">
        <v>44</v>
      </c>
      <c r="B396" s="10">
        <v>4</v>
      </c>
      <c r="C396">
        <v>2130</v>
      </c>
    </row>
    <row r="397" spans="1:3">
      <c r="A397" s="9">
        <v>32</v>
      </c>
      <c r="B397" s="10">
        <v>4</v>
      </c>
      <c r="C397">
        <v>2295</v>
      </c>
    </row>
    <row r="398" spans="1:3">
      <c r="A398" s="9">
        <v>28</v>
      </c>
      <c r="B398" s="10">
        <v>4</v>
      </c>
      <c r="C398">
        <v>2625</v>
      </c>
    </row>
    <row r="399" spans="1:3">
      <c r="A399" s="9">
        <v>31</v>
      </c>
      <c r="B399" s="10">
        <v>4</v>
      </c>
      <c r="C399">
        <v>2720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Q22</vt:lpstr>
      <vt:lpstr>Q23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Gonzales</dc:creator>
  <cp:lastModifiedBy>Benson Gonzales</cp:lastModifiedBy>
  <dcterms:created xsi:type="dcterms:W3CDTF">2025-02-11T17:41:16Z</dcterms:created>
  <dcterms:modified xsi:type="dcterms:W3CDTF">2025-02-11T17:58:30Z</dcterms:modified>
</cp:coreProperties>
</file>