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720" activeTab="2"/>
  </bookViews>
  <sheets>
    <sheet name="EXPENSE REPORT" sheetId="1" r:id="rId1"/>
    <sheet name="Mortality Report" sheetId="2" r:id="rId2"/>
    <sheet name="Sales Report" sheetId="3" r:id="rId3"/>
  </sheets>
  <definedNames>
    <definedName name="Advances">'EXPENSE REPORT'!$J$19</definedName>
    <definedName name="ColumnTitle1">ExpenseData[[#Headers],[Date]]</definedName>
    <definedName name="_xlnm.Print_Titles" localSheetId="0">'EXPENSE REPORT'!$8:$8</definedName>
    <definedName name="Subtotal">'EXPENSE REPORT'!$J$18</definedName>
    <definedName name="valHighlight">IFERROR(IF(#REF!="Yes", TRUE, FALSE),FALSE)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J3" i="3" l="1"/>
  <c r="F6" i="3"/>
  <c r="F7" i="3"/>
  <c r="F8" i="3"/>
  <c r="F9" i="3"/>
  <c r="F10" i="3"/>
  <c r="F11" i="3"/>
  <c r="F12" i="3"/>
  <c r="F13" i="3"/>
  <c r="F14" i="3"/>
  <c r="F15" i="3"/>
  <c r="F16" i="3"/>
  <c r="F5" i="3"/>
  <c r="E17" i="3"/>
  <c r="C17" i="3"/>
  <c r="L3" i="3"/>
  <c r="E5" i="2"/>
  <c r="C6" i="2" s="1"/>
  <c r="E6" i="2" s="1"/>
  <c r="C7" i="2" s="1"/>
  <c r="E7" i="2" s="1"/>
  <c r="C8" i="2" s="1"/>
  <c r="E8" i="2" s="1"/>
  <c r="C9" i="2" s="1"/>
  <c r="E9" i="2" s="1"/>
  <c r="B7" i="1"/>
  <c r="B8" i="1" s="1"/>
  <c r="H3" i="1" s="1"/>
  <c r="J6" i="1"/>
  <c r="C10" i="2" l="1"/>
  <c r="E10" i="2" s="1"/>
  <c r="F9" i="2"/>
  <c r="F17" i="3"/>
  <c r="L3" i="2"/>
  <c r="J7" i="1"/>
  <c r="J8" i="1"/>
  <c r="J9" i="1"/>
  <c r="J10" i="1"/>
  <c r="J11" i="1"/>
  <c r="J12" i="1"/>
  <c r="J13" i="1"/>
  <c r="J14" i="1"/>
  <c r="J15" i="1"/>
  <c r="J16" i="1"/>
  <c r="J3" i="1"/>
  <c r="C17" i="1"/>
  <c r="D17" i="1"/>
  <c r="E17" i="1"/>
  <c r="F17" i="1"/>
  <c r="G17" i="1"/>
  <c r="H17" i="1"/>
  <c r="I17" i="1"/>
  <c r="C11" i="2" l="1"/>
  <c r="E11" i="2" s="1"/>
  <c r="F10" i="2"/>
  <c r="J3" i="2"/>
  <c r="J17" i="1"/>
  <c r="J18" i="1" s="1"/>
  <c r="J20" i="1" s="1"/>
  <c r="C21" i="1" s="1"/>
  <c r="C12" i="2" l="1"/>
  <c r="E12" i="2" s="1"/>
  <c r="F11" i="2"/>
  <c r="C13" i="2" l="1"/>
  <c r="E13" i="2" s="1"/>
  <c r="F12" i="2"/>
  <c r="C14" i="2" l="1"/>
  <c r="E14" i="2" s="1"/>
  <c r="F13" i="2"/>
  <c r="C15" i="2" l="1"/>
  <c r="E15" i="2" s="1"/>
  <c r="F14" i="2"/>
  <c r="C16" i="2" l="1"/>
  <c r="E16" i="2" s="1"/>
  <c r="F16" i="2" s="1"/>
  <c r="F15" i="2"/>
</calcChain>
</file>

<file path=xl/sharedStrings.xml><?xml version="1.0" encoding="utf-8"?>
<sst xmlns="http://schemas.openxmlformats.org/spreadsheetml/2006/main" count="44" uniqueCount="28">
  <si>
    <t>Date</t>
  </si>
  <si>
    <t>Fuel</t>
  </si>
  <si>
    <t>Meals</t>
  </si>
  <si>
    <t>Total</t>
  </si>
  <si>
    <t>SUBTOTAL</t>
  </si>
  <si>
    <t>ADVANCES</t>
  </si>
  <si>
    <t>TOTAL</t>
  </si>
  <si>
    <t>Purpose:</t>
  </si>
  <si>
    <t>from:</t>
  </si>
  <si>
    <t>to:</t>
  </si>
  <si>
    <t>Other</t>
  </si>
  <si>
    <t>Chicken</t>
  </si>
  <si>
    <t>Equipment</t>
  </si>
  <si>
    <t>Medicine</t>
  </si>
  <si>
    <t>feed</t>
  </si>
  <si>
    <t>Chicken Project</t>
  </si>
  <si>
    <t>Live Chickens</t>
  </si>
  <si>
    <t>Dead Chickens</t>
  </si>
  <si>
    <t>Period</t>
  </si>
  <si>
    <t xml:space="preserve"> Period</t>
  </si>
  <si>
    <t xml:space="preserve">Batch 2 </t>
  </si>
  <si>
    <t>Batch 2</t>
  </si>
  <si>
    <t>Chickens</t>
  </si>
  <si>
    <t>Price</t>
  </si>
  <si>
    <t>Method</t>
  </si>
  <si>
    <t>Break Even Birds</t>
  </si>
  <si>
    <t xml:space="preserve"> mortality rate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</si>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</sst>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18" x14ac:knownFonts="1">
    <font>
      <sz val="11"/>
      <color theme="1" tint="0.24994659260841701"/>
      <name val="Franklin Gothic Book"/>
      <family val="2"/>
      <scheme val="minor"/>
    </font>
    <font>
      <sz val="10"/>
      <name val="Tahoma"/>
      <family val="2"/>
    </font>
    <font>
      <sz val="24"/>
      <color theme="4" tint="-0.499984740745262"/>
      <name val="Constantia"/>
      <family val="2"/>
      <scheme val="major"/>
    </font>
    <font>
      <b/>
      <sz val="11"/>
      <color theme="1"/>
      <name val="Franklin Gothic Book"/>
      <family val="2"/>
      <scheme val="minor"/>
    </font>
    <font>
      <b/>
      <sz val="11"/>
      <color theme="4" tint="-0.499984740745262"/>
      <name val="Constantia"/>
      <family val="2"/>
      <scheme val="major"/>
    </font>
    <font>
      <sz val="11"/>
      <color theme="1" tint="0.24994659260841701"/>
      <name val="Constantia"/>
      <family val="2"/>
      <scheme val="major"/>
    </font>
    <font>
      <sz val="11"/>
      <color theme="1" tint="0.24994659260841701"/>
      <name val="Franklin Gothic Book"/>
      <family val="2"/>
      <scheme val="minor"/>
    </font>
    <font>
      <i/>
      <u/>
      <sz val="9"/>
      <color theme="1" tint="4.9989318521683403E-2"/>
      <name val="Constantia"/>
      <family val="2"/>
      <scheme val="major"/>
    </font>
    <font>
      <b/>
      <sz val="12"/>
      <color theme="4" tint="-0.499984740745262"/>
      <name val="Constantia"/>
      <family val="2"/>
      <scheme val="major"/>
    </font>
    <font>
      <b/>
      <sz val="11"/>
      <color theme="3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b/>
      <sz val="11"/>
      <color theme="3"/>
      <name val="Constantia"/>
      <family val="2"/>
      <scheme val="major"/>
    </font>
    <font>
      <sz val="11"/>
      <name val="Constantia"/>
      <family val="2"/>
      <scheme val="major"/>
    </font>
    <font>
      <sz val="9"/>
      <color theme="3"/>
      <name val="Constantia"/>
      <family val="2"/>
      <charset val="238"/>
      <scheme val="major"/>
    </font>
    <font>
      <b/>
      <sz val="11"/>
      <color theme="0"/>
      <name val="Franklin Gothic Book"/>
      <family val="2"/>
      <scheme val="minor"/>
    </font>
    <font>
      <b/>
      <sz val="11"/>
      <color theme="1" tint="0.24994659260841701"/>
      <name val="Constantia"/>
      <family val="1"/>
      <scheme val="major"/>
    </font>
    <font>
      <sz val="11"/>
      <color theme="3"/>
      <name val="Franklin Gothic Book"/>
      <scheme val="minor"/>
    </font>
    <font>
      <b/>
      <sz val="11"/>
      <color theme="1" tint="0.24994659260841701"/>
      <name val="Constantia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3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18">
    <xf numFmtId="0" fontId="0" fillId="0" borderId="0"/>
    <xf numFmtId="0" fontId="8" fillId="0" borderId="0" applyFill="0" applyProtection="0"/>
    <xf numFmtId="0" fontId="4" fillId="0" borderId="0" applyFill="0" applyProtection="0">
      <alignment horizontal="right" vertical="center" wrapText="1"/>
    </xf>
    <xf numFmtId="0" fontId="5" fillId="0" borderId="0" applyFill="0" applyProtection="0">
      <alignment horizontal="right" vertical="center" indent="1"/>
    </xf>
    <xf numFmtId="0" fontId="7" fillId="0" borderId="0" applyProtection="0">
      <alignment vertical="top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7" fontId="6" fillId="0" borderId="0" applyFont="0" applyFill="0" applyBorder="0" applyProtection="0">
      <alignment vertical="center"/>
    </xf>
    <xf numFmtId="42" fontId="6" fillId="0" borderId="0" applyFill="0" applyBorder="0" applyAlignment="0" applyProtection="0"/>
    <xf numFmtId="9" fontId="6" fillId="0" borderId="0" applyFill="0" applyBorder="0" applyAlignment="0" applyProtection="0"/>
    <xf numFmtId="164" fontId="3" fillId="2" borderId="3">
      <alignment horizontal="center"/>
    </xf>
    <xf numFmtId="0" fontId="6" fillId="0" borderId="1">
      <alignment horizontal="left" vertical="center" wrapText="1"/>
    </xf>
    <xf numFmtId="0" fontId="6" fillId="0" borderId="0">
      <alignment vertical="center"/>
    </xf>
    <xf numFmtId="14" fontId="6" fillId="0" borderId="0">
      <alignment horizontal="left" vertical="center"/>
    </xf>
    <xf numFmtId="0" fontId="6" fillId="0" borderId="0">
      <alignment vertical="center" wrapText="1"/>
    </xf>
    <xf numFmtId="7" fontId="3" fillId="2" borderId="4">
      <alignment horizontal="center"/>
    </xf>
    <xf numFmtId="7" fontId="3" fillId="0" borderId="2">
      <alignment horizontal="center"/>
    </xf>
    <xf numFmtId="0" fontId="2" fillId="0" borderId="0" applyProtection="0">
      <alignment vertical="top"/>
    </xf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3">
      <alignment horizontal="right" vertical="center" indent="1"/>
    </xf>
    <xf numFmtId="14" fontId="6" fillId="0" borderId="0" xfId="13">
      <alignment horizontal="left" vertical="center"/>
    </xf>
    <xf numFmtId="0" fontId="6" fillId="0" borderId="0" xfId="14">
      <alignment vertical="center" wrapText="1"/>
    </xf>
    <xf numFmtId="7" fontId="6" fillId="0" borderId="0" xfId="7">
      <alignment vertical="center"/>
    </xf>
    <xf numFmtId="7" fontId="9" fillId="0" borderId="2" xfId="16" applyFont="1" applyAlignment="1">
      <alignment horizontal="right" vertical="center" indent="1"/>
    </xf>
    <xf numFmtId="0" fontId="11" fillId="0" borderId="0" xfId="2" applyFont="1" applyAlignment="1">
      <alignment horizontal="right"/>
    </xf>
    <xf numFmtId="0" fontId="2" fillId="0" borderId="0" xfId="17" applyFill="1">
      <alignment vertical="top"/>
    </xf>
    <xf numFmtId="0" fontId="0" fillId="0" borderId="0" xfId="0" applyFill="1"/>
    <xf numFmtId="0" fontId="13" fillId="0" borderId="0" xfId="4" applyFont="1" applyFill="1" applyAlignment="1">
      <alignment horizontal="center" vertical="center"/>
    </xf>
    <xf numFmtId="0" fontId="15" fillId="0" borderId="0" xfId="12" applyFont="1" applyAlignment="1">
      <alignment horizontal="center" vertical="center"/>
    </xf>
    <xf numFmtId="164" fontId="14" fillId="3" borderId="3" xfId="10" applyFont="1" applyFill="1" applyAlignment="1">
      <alignment horizontal="right" vertical="center" indent="1"/>
    </xf>
    <xf numFmtId="7" fontId="9" fillId="4" borderId="6" xfId="15" applyFont="1" applyFill="1" applyBorder="1" applyAlignment="1">
      <alignment horizontal="right" vertical="center" indent="1"/>
    </xf>
    <xf numFmtId="0" fontId="10" fillId="0" borderId="5" xfId="0" applyFont="1" applyFill="1" applyBorder="1" applyAlignment="1">
      <alignment vertical="center"/>
    </xf>
    <xf numFmtId="7" fontId="10" fillId="0" borderId="5" xfId="0" applyNumberFormat="1" applyFont="1" applyFill="1" applyBorder="1" applyAlignment="1">
      <alignment vertical="center"/>
    </xf>
    <xf numFmtId="0" fontId="12" fillId="0" borderId="0" xfId="3" applyFont="1" applyAlignment="1">
      <alignment horizontal="right"/>
    </xf>
    <xf numFmtId="0" fontId="0" fillId="0" borderId="0" xfId="0" applyAlignment="1"/>
    <xf numFmtId="0" fontId="11" fillId="0" borderId="0" xfId="2" applyFont="1" applyAlignment="1">
      <alignment horizontal="right" wrapText="1"/>
    </xf>
    <xf numFmtId="14" fontId="6" fillId="0" borderId="0" xfId="13" applyAlignment="1">
      <alignment horizontal="left"/>
    </xf>
    <xf numFmtId="14" fontId="0" fillId="0" borderId="0" xfId="13" applyFont="1">
      <alignment horizontal="left" vertical="center"/>
    </xf>
    <xf numFmtId="164" fontId="6" fillId="0" borderId="0" xfId="14" applyNumberFormat="1">
      <alignment vertical="center" wrapText="1"/>
    </xf>
    <xf numFmtId="2" fontId="6" fillId="0" borderId="0" xfId="7" applyNumberFormat="1">
      <alignment vertical="center"/>
    </xf>
    <xf numFmtId="2" fontId="0" fillId="0" borderId="0" xfId="0" applyNumberFormat="1" applyFill="1"/>
    <xf numFmtId="2" fontId="11" fillId="0" borderId="0" xfId="2" applyNumberFormat="1" applyFont="1" applyAlignment="1">
      <alignment horizontal="right" wrapText="1"/>
    </xf>
    <xf numFmtId="2" fontId="0" fillId="0" borderId="0" xfId="0" applyNumberFormat="1"/>
    <xf numFmtId="2" fontId="15" fillId="0" borderId="0" xfId="12" applyNumberFormat="1" applyFont="1" applyAlignment="1">
      <alignment horizontal="center" vertical="center"/>
    </xf>
    <xf numFmtId="0" fontId="16" fillId="0" borderId="5" xfId="0" applyFont="1" applyFill="1" applyBorder="1" applyAlignment="1">
      <alignment vertical="center"/>
    </xf>
    <xf numFmtId="7" fontId="16" fillId="0" borderId="5" xfId="0" applyNumberFormat="1" applyFont="1" applyFill="1" applyBorder="1" applyAlignment="1">
      <alignment vertical="center"/>
    </xf>
    <xf numFmtId="2" fontId="16" fillId="0" borderId="5" xfId="0" applyNumberFormat="1" applyFont="1" applyFill="1" applyBorder="1" applyAlignment="1">
      <alignment vertical="center"/>
    </xf>
    <xf numFmtId="164" fontId="6" fillId="0" borderId="0" xfId="7" applyNumberFormat="1">
      <alignment vertical="center"/>
    </xf>
    <xf numFmtId="14" fontId="6" fillId="0" borderId="0" xfId="13" applyFill="1">
      <alignment horizontal="left" vertical="center"/>
    </xf>
    <xf numFmtId="7" fontId="0" fillId="0" borderId="0" xfId="7" applyFont="1">
      <alignment vertical="center"/>
    </xf>
    <xf numFmtId="164" fontId="16" fillId="0" borderId="5" xfId="0" applyNumberFormat="1" applyFont="1" applyFill="1" applyBorder="1" applyAlignment="1">
      <alignment vertical="center"/>
    </xf>
    <xf numFmtId="0" fontId="6" fillId="0" borderId="0" xfId="7" applyNumberFormat="1">
      <alignment vertical="center"/>
    </xf>
    <xf numFmtId="0" fontId="11" fillId="0" borderId="0" xfId="2" applyFont="1" applyAlignment="1">
      <alignment horizontal="right" vertical="center"/>
    </xf>
    <xf numFmtId="0" fontId="6" fillId="0" borderId="1" xfId="11" applyAlignment="1">
      <alignment horizontal="left" vertical="center"/>
    </xf>
    <xf numFmtId="0" fontId="6" fillId="0" borderId="1" xfId="11" applyAlignment="1">
      <alignment vertical="center"/>
    </xf>
    <xf numFmtId="0" fontId="0" fillId="0" borderId="0" xfId="0" applyNumberFormat="1"/>
    <xf numFmtId="0" fontId="6" fillId="0" borderId="1" xfId="11" applyAlignment="1">
      <alignment wrapText="1"/>
    </xf>
    <xf numFmtId="0" fontId="0" fillId="0" borderId="1" xfId="11" applyFont="1" applyAlignment="1">
      <alignment wrapText="1"/>
    </xf>
    <xf numFmtId="0" fontId="16" fillId="0" borderId="0" xfId="0" applyFont="1"/>
    <xf numFmtId="0" fontId="17" fillId="0" borderId="0" xfId="12" applyFont="1" applyFill="1" applyAlignment="1">
      <alignment horizontal="center" vertical="center"/>
    </xf>
    <xf numFmtId="0" fontId="0" fillId="0" borderId="1" xfId="11" applyFont="1" applyAlignment="1">
      <alignment horizontal="left" wrapText="1"/>
    </xf>
    <xf numFmtId="0" fontId="6" fillId="0" borderId="1" xfId="11" applyAlignment="1">
      <alignment horizontal="left" wrapText="1"/>
    </xf>
  </cellXfs>
  <cellStyles count="18">
    <cellStyle name="Advances" xfId="16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Header Row" xfId="12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Label Text" xfId="11"/>
    <cellStyle name="Normal" xfId="0" builtinId="0" customBuiltin="1"/>
    <cellStyle name="Percent" xfId="9" builtinId="5" customBuiltin="1"/>
    <cellStyle name="Subtotal" xfId="15"/>
    <cellStyle name="Table Text" xfId="14"/>
    <cellStyle name="Title" xfId="17" builtinId="15" customBuiltin="1"/>
    <cellStyle name="Total" xfId="10" builtinId="25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3"/>
        <name val="Franklin Gothic Book"/>
        <scheme val="minor"/>
      </font>
    </dxf>
    <dxf>
      <alignment horizontal="general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4659260841701"/>
        <name val="Constant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</dxf>
    <dxf>
      <numFmt numFmtId="0" formatCode="General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Franklin Gothic Book"/>
        <scheme val="minor"/>
      </font>
    </dxf>
    <dxf>
      <alignment horizontal="general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4659260841701"/>
        <name val="Constant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Franklin Gothic Book"/>
        <scheme val="minor"/>
      </font>
    </dxf>
    <dxf>
      <alignment horizontal="general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4659260841701"/>
        <name val="Constantia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33"/>
      <tableStyleElement type="headerRow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109</xdr:rowOff>
    </xdr:from>
    <xdr:to>
      <xdr:col>13</xdr:col>
      <xdr:colOff>690034</xdr:colOff>
      <xdr:row>0</xdr:row>
      <xdr:rowOff>1465746</xdr:rowOff>
    </xdr:to>
    <xdr:pic>
      <xdr:nvPicPr>
        <xdr:cNvPr id="4" name="Picture 3" descr="Decorative element">
          <a:extLst>
            <a:ext uri="{FF2B5EF4-FFF2-40B4-BE49-F238E27FC236}">
              <a16:creationId xmlns:a16="http://schemas.microsoft.com/office/drawing/2014/main" xmlns="" id="{176D453D-B275-4B67-8513-9119E05DAF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7800" y="109"/>
          <a:ext cx="12801600" cy="1465637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0</xdr:colOff>
      <xdr:row>0</xdr:row>
      <xdr:rowOff>530679</xdr:rowOff>
    </xdr:to>
    <xdr:sp macro="" textlink="">
      <xdr:nvSpPr>
        <xdr:cNvPr id="5" name="TextBox 4" descr="For Office Use Only">
          <a:extLst>
            <a:ext uri="{FF2B5EF4-FFF2-40B4-BE49-F238E27FC236}">
              <a16:creationId xmlns:a16="http://schemas.microsoft.com/office/drawing/2014/main" xmlns="" id="{1325645F-D335-41E2-BA58-3124C8D31FBF}"/>
            </a:ext>
          </a:extLst>
        </xdr:cNvPr>
        <xdr:cNvSpPr txBox="1"/>
      </xdr:nvSpPr>
      <xdr:spPr>
        <a:xfrm>
          <a:off x="10599964" y="0"/>
          <a:ext cx="2177143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44000" rIns="144000" rtlCol="0" anchor="t"/>
        <a:lstStyle/>
        <a:p>
          <a:pPr algn="r"/>
          <a:r>
            <a:rPr lang="en-GB" sz="1100" b="0">
              <a:solidFill>
                <a:schemeClr val="bg1"/>
              </a:solidFill>
            </a:rPr>
            <a:t>For Office Use Only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6" name="TextBox 5" descr="Title&#10;">
          <a:extLst>
            <a:ext uri="{FF2B5EF4-FFF2-40B4-BE49-F238E27FC236}">
              <a16:creationId xmlns:a16="http://schemas.microsoft.com/office/drawing/2014/main" xmlns="" id="{A11B9180-B5B4-463D-937A-DBA7D4571D79}"/>
            </a:ext>
          </a:extLst>
        </xdr:cNvPr>
        <xdr:cNvSpPr txBox="1"/>
      </xdr:nvSpPr>
      <xdr:spPr>
        <a:xfrm>
          <a:off x="176893" y="0"/>
          <a:ext cx="4803321" cy="148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144000" rIns="144000" bIns="288000" rtlCol="0" anchor="b" anchorCtr="0"/>
        <a:lstStyle/>
        <a:p>
          <a:r>
            <a:rPr lang="en-GB" sz="320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Expense Report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109</xdr:rowOff>
    </xdr:from>
    <xdr:to>
      <xdr:col>11</xdr:col>
      <xdr:colOff>1049867</xdr:colOff>
      <xdr:row>1</xdr:row>
      <xdr:rowOff>68580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xmlns="" id="{176D453D-B275-4B67-8513-9119E05DAF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5260" y="109"/>
          <a:ext cx="12807527" cy="155437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530679</xdr:rowOff>
    </xdr:to>
    <xdr:sp macro="" textlink="">
      <xdr:nvSpPr>
        <xdr:cNvPr id="3" name="TextBox 2" descr="For Office Use Only">
          <a:extLst>
            <a:ext uri="{FF2B5EF4-FFF2-40B4-BE49-F238E27FC236}">
              <a16:creationId xmlns:a16="http://schemas.microsoft.com/office/drawing/2014/main" xmlns="" id="{1325645F-D335-41E2-BA58-3124C8D31FBF}"/>
            </a:ext>
          </a:extLst>
        </xdr:cNvPr>
        <xdr:cNvSpPr txBox="1"/>
      </xdr:nvSpPr>
      <xdr:spPr>
        <a:xfrm>
          <a:off x="10873740" y="0"/>
          <a:ext cx="2118360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44000" rIns="144000" rtlCol="0" anchor="t"/>
        <a:lstStyle/>
        <a:p>
          <a:pPr algn="r"/>
          <a:r>
            <a:rPr lang="en-GB" sz="1100" b="0">
              <a:solidFill>
                <a:schemeClr val="bg1"/>
              </a:solidFill>
            </a:rPr>
            <a:t>For Office Use Only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1</xdr:row>
      <xdr:rowOff>0</xdr:rowOff>
    </xdr:to>
    <xdr:sp macro="" textlink="">
      <xdr:nvSpPr>
        <xdr:cNvPr id="4" name="TextBox 3" descr="Title&#10;">
          <a:extLst>
            <a:ext uri="{FF2B5EF4-FFF2-40B4-BE49-F238E27FC236}">
              <a16:creationId xmlns:a16="http://schemas.microsoft.com/office/drawing/2014/main" xmlns="" id="{A11B9180-B5B4-463D-937A-DBA7D4571D79}"/>
            </a:ext>
          </a:extLst>
        </xdr:cNvPr>
        <xdr:cNvSpPr txBox="1"/>
      </xdr:nvSpPr>
      <xdr:spPr>
        <a:xfrm>
          <a:off x="175260" y="0"/>
          <a:ext cx="5219700" cy="148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144000" rIns="144000" bIns="288000" rtlCol="0" anchor="b" anchorCtr="0"/>
        <a:lstStyle/>
        <a:p>
          <a:r>
            <a:rPr lang="en-GB" sz="320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Mortality Report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11</xdr:col>
      <xdr:colOff>1049867</xdr:colOff>
      <xdr:row>1</xdr:row>
      <xdr:rowOff>102871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xmlns="" id="{176D453D-B275-4B67-8513-9119E05DAF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5260" y="1"/>
          <a:ext cx="12807527" cy="158877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530679</xdr:rowOff>
    </xdr:to>
    <xdr:sp macro="" textlink="">
      <xdr:nvSpPr>
        <xdr:cNvPr id="3" name="TextBox 2" descr="For Office Use Only">
          <a:extLst>
            <a:ext uri="{FF2B5EF4-FFF2-40B4-BE49-F238E27FC236}">
              <a16:creationId xmlns:a16="http://schemas.microsoft.com/office/drawing/2014/main" xmlns="" id="{1325645F-D335-41E2-BA58-3124C8D31FBF}"/>
            </a:ext>
          </a:extLst>
        </xdr:cNvPr>
        <xdr:cNvSpPr txBox="1"/>
      </xdr:nvSpPr>
      <xdr:spPr>
        <a:xfrm>
          <a:off x="10873740" y="0"/>
          <a:ext cx="2118360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44000" rIns="144000" rtlCol="0" anchor="t"/>
        <a:lstStyle/>
        <a:p>
          <a:pPr algn="r"/>
          <a:r>
            <a:rPr lang="en-GB" sz="1100" b="0">
              <a:solidFill>
                <a:schemeClr val="bg1"/>
              </a:solidFill>
            </a:rPr>
            <a:t>For Office Use Only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1</xdr:row>
      <xdr:rowOff>0</xdr:rowOff>
    </xdr:to>
    <xdr:sp macro="" textlink="">
      <xdr:nvSpPr>
        <xdr:cNvPr id="4" name="TextBox 3" descr="Title&#10;">
          <a:extLst>
            <a:ext uri="{FF2B5EF4-FFF2-40B4-BE49-F238E27FC236}">
              <a16:creationId xmlns:a16="http://schemas.microsoft.com/office/drawing/2014/main" xmlns="" id="{A11B9180-B5B4-463D-937A-DBA7D4571D79}"/>
            </a:ext>
          </a:extLst>
        </xdr:cNvPr>
        <xdr:cNvSpPr txBox="1"/>
      </xdr:nvSpPr>
      <xdr:spPr>
        <a:xfrm>
          <a:off x="175260" y="0"/>
          <a:ext cx="5219700" cy="148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144000" rIns="144000" bIns="288000" rtlCol="0" anchor="b" anchorCtr="0"/>
        <a:lstStyle/>
        <a:p>
          <a:r>
            <a:rPr lang="en-GB" sz="320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Sales</a:t>
          </a:r>
          <a:r>
            <a:rPr lang="en-GB" sz="3200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Report</a:t>
          </a:r>
          <a:endParaRPr lang="en-GB" sz="3200">
            <a:solidFill>
              <a:schemeClr val="bg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ExpenseData" displayName="ExpenseData" ref="B5:J17" totalsRowCount="1" headerRowDxfId="30" dataDxfId="29" totalsRowDxfId="28" headerRowCellStyle="Header Row">
  <autoFilter ref="B5:J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Date" totalsRowLabel="Total" totalsRowDxfId="27" dataCellStyle="Date"/>
    <tableColumn id="4" name="Equipment" totalsRowFunction="sum" totalsRowDxfId="26" dataCellStyle="Table Text"/>
    <tableColumn id="5" name="Medicine" totalsRowFunction="sum" totalsRowDxfId="25" dataCellStyle="Currency"/>
    <tableColumn id="6" name="Fuel" totalsRowFunction="sum" totalsRowDxfId="24" dataCellStyle="Currency"/>
    <tableColumn id="7" name="Meals" totalsRowFunction="sum" totalsRowDxfId="23" dataCellStyle="Currency"/>
    <tableColumn id="8" name="feed" totalsRowFunction="sum" totalsRowDxfId="22" dataCellStyle="Currency"/>
    <tableColumn id="10" name="Other" totalsRowFunction="sum" totalsRowDxfId="21" dataCellStyle="Currency"/>
    <tableColumn id="11" name="Chicken" totalsRowFunction="sum" totalsRowDxfId="20" dataCellStyle="Currency"/>
    <tableColumn id="12" name="Total" totalsRowFunction="sum" totalsRowDxfId="19" dataCellStyle="Currency">
      <calculatedColumnFormula>SUM(ExpenseData[[#This Row],[Equipment]:[Chicken]])</calculatedColumnFormula>
    </tableColumn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2.xml><?xml version="1.0" encoding="utf-8"?>
<table xmlns="http://schemas.openxmlformats.org/spreadsheetml/2006/main" id="2" name="ExpenseData3" displayName="ExpenseData3" ref="B4:F17" totalsRowCount="1" headerRowDxfId="18" dataDxfId="17" totalsRowDxfId="16" headerRowCellStyle="Header Row">
  <autoFilter ref="B4:F16"/>
  <tableColumns count="5">
    <tableColumn id="1" name="Date" totalsRowDxfId="15" dataCellStyle="Date"/>
    <tableColumn id="10" name="Live Chickens" totalsRowDxfId="14" dataCellStyle="Currency"/>
    <tableColumn id="11" name="Dead Chickens" totalsRowDxfId="13" dataCellStyle="Currency"/>
    <tableColumn id="12" name="Total" dataDxfId="12" totalsRowDxfId="11" dataCellStyle="Currency">
      <calculatedColumnFormula>ExpenseData3[[#This Row],[Live Chickens]]-ExpenseData3[[#This Row],[Dead Chickens]]</calculatedColumnFormula>
    </tableColumn>
    <tableColumn id="2" name="rate" dataDxfId="10" totalsRowDxfId="9">
      <calculatedColumnFormula>(ExpenseData3[[#This Row],[Total]]/102)*100</calculatedColumnFormula>
    </tableColumn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3.xml><?xml version="1.0" encoding="utf-8"?>
<table xmlns="http://schemas.openxmlformats.org/spreadsheetml/2006/main" id="3" name="ExpenseData34" displayName="ExpenseData34" ref="B4:F17" totalsRowCount="1" headerRowDxfId="8" dataDxfId="7" totalsRowDxfId="6" headerRowCellStyle="Header Row">
  <autoFilter ref="B4:F16"/>
  <tableColumns count="5">
    <tableColumn id="1" name="Date" totalsRowLabel="Total" totalsRowDxfId="4" dataCellStyle="Date"/>
    <tableColumn id="10" name="Chickens" totalsRowFunction="sum" totalsRowDxfId="3" dataCellStyle="Currency"/>
    <tableColumn id="2" name="Method" totalsRowDxfId="2" dataCellStyle="Currency"/>
    <tableColumn id="11" name="Price" totalsRowFunction="sum" totalsRowDxfId="1" dataCellStyle="Currency"/>
    <tableColumn id="12" name="Total" totalsRowFunction="sum" dataDxfId="5" totalsRowDxfId="0" dataCellStyle="Currency">
      <calculatedColumnFormula>ExpenseData34[[#This Row],[Chickens]]*ExpenseData34[[#This Row],[Price]]</calculatedColumnFormula>
    </tableColumn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J21"/>
  <sheetViews>
    <sheetView showGridLines="0" topLeftCell="B9" zoomScale="90" zoomScaleNormal="90" workbookViewId="0">
      <selection activeCell="J20" sqref="J20"/>
    </sheetView>
  </sheetViews>
  <sheetFormatPr defaultRowHeight="30" customHeight="1" x14ac:dyDescent="0.35"/>
  <cols>
    <col min="1" max="1" width="2.08984375" customWidth="1"/>
    <col min="2" max="2" width="14.81640625" customWidth="1"/>
    <col min="3" max="3" width="18.81640625" customWidth="1"/>
    <col min="4" max="7" width="12.6328125" customWidth="1"/>
    <col min="8" max="8" width="14.81640625" customWidth="1"/>
    <col min="9" max="10" width="12.6328125" customWidth="1"/>
    <col min="11" max="11" width="2.81640625" customWidth="1"/>
  </cols>
  <sheetData>
    <row r="1" spans="2:10" ht="117" customHeight="1" x14ac:dyDescent="0.35">
      <c r="B1" s="9"/>
      <c r="C1" s="10"/>
      <c r="D1" s="10"/>
      <c r="E1" s="10"/>
      <c r="F1" s="10"/>
      <c r="G1" s="10"/>
      <c r="H1" s="10"/>
      <c r="I1" s="10"/>
      <c r="J1" s="11"/>
    </row>
    <row r="2" spans="2:10" ht="21" customHeight="1" x14ac:dyDescent="0.35">
      <c r="B2" s="9"/>
      <c r="C2" s="10"/>
      <c r="D2" s="10"/>
      <c r="E2" s="10"/>
      <c r="F2" s="10"/>
      <c r="G2" s="10"/>
      <c r="H2" s="10"/>
      <c r="I2" s="10"/>
      <c r="J2" s="11"/>
    </row>
    <row r="3" spans="2:10" s="18" customFormat="1" ht="30" customHeight="1" x14ac:dyDescent="0.35">
      <c r="B3" s="19" t="s">
        <v>7</v>
      </c>
      <c r="C3" s="19" t="s">
        <v>20</v>
      </c>
      <c r="D3" s="44" t="s">
        <v>15</v>
      </c>
      <c r="E3" s="45"/>
      <c r="F3" s="19" t="s">
        <v>19</v>
      </c>
      <c r="G3" s="17" t="s">
        <v>8</v>
      </c>
      <c r="H3" s="20">
        <f>IF(COUNTA(ExpenseData[Date])=0,"",MIN(ExpenseData[Date]))</f>
        <v>44071</v>
      </c>
      <c r="I3" s="17" t="s">
        <v>9</v>
      </c>
      <c r="J3" s="20">
        <f>IF(COUNTA(ExpenseData[Date])=0,"",MAX(ExpenseData[Date]))</f>
        <v>44092</v>
      </c>
    </row>
    <row r="5" spans="2:10" s="18" customFormat="1" ht="30" customHeight="1" x14ac:dyDescent="0.35">
      <c r="B5" s="12" t="s">
        <v>0</v>
      </c>
      <c r="C5" s="12" t="s">
        <v>12</v>
      </c>
      <c r="D5" s="12" t="s">
        <v>13</v>
      </c>
      <c r="E5" s="12" t="s">
        <v>1</v>
      </c>
      <c r="F5" s="12" t="s">
        <v>2</v>
      </c>
      <c r="G5" s="12" t="s">
        <v>14</v>
      </c>
      <c r="H5" s="12" t="s">
        <v>10</v>
      </c>
      <c r="I5" s="12" t="s">
        <v>11</v>
      </c>
      <c r="J5" s="12" t="s">
        <v>3</v>
      </c>
    </row>
    <row r="6" spans="2:10" s="18" customFormat="1" ht="30" customHeight="1" x14ac:dyDescent="0.35">
      <c r="B6" s="21">
        <v>44071</v>
      </c>
      <c r="C6" s="22">
        <v>11</v>
      </c>
      <c r="D6" s="6">
        <v>4</v>
      </c>
      <c r="E6" s="6">
        <v>20</v>
      </c>
      <c r="F6" s="6">
        <v>18</v>
      </c>
      <c r="G6" s="6">
        <v>23</v>
      </c>
      <c r="H6" s="6"/>
      <c r="I6" s="6">
        <v>66</v>
      </c>
      <c r="J6" s="6">
        <f>SUM(ExpenseData[[#This Row],[Equipment]:[Chicken]])</f>
        <v>142</v>
      </c>
    </row>
    <row r="7" spans="2:10" ht="15" customHeight="1" x14ac:dyDescent="0.35">
      <c r="B7" s="4">
        <f>B6+7</f>
        <v>44078</v>
      </c>
      <c r="C7" s="5"/>
      <c r="D7" s="6"/>
      <c r="E7" s="6"/>
      <c r="F7" s="6"/>
      <c r="G7" s="6">
        <v>48</v>
      </c>
      <c r="H7" s="6"/>
      <c r="I7" s="6"/>
      <c r="J7" s="6">
        <f>SUM(ExpenseData[[#This Row],[Equipment]:[Chicken]])</f>
        <v>48</v>
      </c>
    </row>
    <row r="8" spans="2:10" ht="32.25" customHeight="1" x14ac:dyDescent="0.35">
      <c r="B8" s="4">
        <f>B7+14</f>
        <v>44092</v>
      </c>
      <c r="C8" s="5"/>
      <c r="D8" s="6"/>
      <c r="E8" s="6"/>
      <c r="F8" s="6"/>
      <c r="G8" s="6">
        <v>72</v>
      </c>
      <c r="H8" s="6"/>
      <c r="I8" s="6"/>
      <c r="J8" s="6">
        <f>SUM(ExpenseData[[#This Row],[Equipment]:[Chicken]])</f>
        <v>72</v>
      </c>
    </row>
    <row r="9" spans="2:10" ht="30" customHeight="1" x14ac:dyDescent="0.35">
      <c r="B9" s="4">
        <v>44092</v>
      </c>
      <c r="C9" s="5"/>
      <c r="D9" s="6">
        <v>5</v>
      </c>
      <c r="E9" s="6"/>
      <c r="F9" s="6"/>
      <c r="G9" s="6"/>
      <c r="H9" s="6"/>
      <c r="I9" s="6"/>
      <c r="J9" s="6">
        <f>SUM(ExpenseData[[#This Row],[Equipment]:[Chicken]])</f>
        <v>5</v>
      </c>
    </row>
    <row r="10" spans="2:10" ht="30" customHeight="1" x14ac:dyDescent="0.35">
      <c r="B10" s="4"/>
      <c r="C10" s="5"/>
      <c r="D10" s="6"/>
      <c r="E10" s="6"/>
      <c r="F10" s="6"/>
      <c r="G10" s="6"/>
      <c r="H10" s="6"/>
      <c r="I10" s="6"/>
      <c r="J10" s="6">
        <f>SUM(ExpenseData[[#This Row],[Equipment]:[Chicken]])</f>
        <v>0</v>
      </c>
    </row>
    <row r="11" spans="2:10" ht="30" customHeight="1" x14ac:dyDescent="0.35">
      <c r="B11" s="4"/>
      <c r="C11" s="5"/>
      <c r="D11" s="6"/>
      <c r="E11" s="6"/>
      <c r="F11" s="6"/>
      <c r="G11" s="6"/>
      <c r="H11" s="6"/>
      <c r="I11" s="6"/>
      <c r="J11" s="6">
        <f>SUM(ExpenseData[[#This Row],[Equipment]:[Chicken]])</f>
        <v>0</v>
      </c>
    </row>
    <row r="12" spans="2:10" ht="30" customHeight="1" x14ac:dyDescent="0.35">
      <c r="B12" s="4"/>
      <c r="C12" s="5"/>
      <c r="D12" s="6"/>
      <c r="E12" s="6"/>
      <c r="F12" s="6"/>
      <c r="G12" s="6"/>
      <c r="H12" s="6"/>
      <c r="I12" s="6"/>
      <c r="J12" s="6">
        <f>SUM(ExpenseData[[#This Row],[Equipment]:[Chicken]])</f>
        <v>0</v>
      </c>
    </row>
    <row r="13" spans="2:10" ht="30" customHeight="1" x14ac:dyDescent="0.35">
      <c r="B13" s="4"/>
      <c r="C13" s="5"/>
      <c r="D13" s="6"/>
      <c r="E13" s="6"/>
      <c r="F13" s="6"/>
      <c r="G13" s="6"/>
      <c r="H13" s="6"/>
      <c r="I13" s="6"/>
      <c r="J13" s="6">
        <f>SUM(ExpenseData[[#This Row],[Equipment]:[Chicken]])</f>
        <v>0</v>
      </c>
    </row>
    <row r="14" spans="2:10" ht="30" customHeight="1" x14ac:dyDescent="0.35">
      <c r="B14" s="4"/>
      <c r="C14" s="5"/>
      <c r="D14" s="6"/>
      <c r="E14" s="6"/>
      <c r="F14" s="6"/>
      <c r="G14" s="6"/>
      <c r="H14" s="6"/>
      <c r="I14" s="6"/>
      <c r="J14" s="6">
        <f>SUM(ExpenseData[[#This Row],[Equipment]:[Chicken]])</f>
        <v>0</v>
      </c>
    </row>
    <row r="15" spans="2:10" ht="30" customHeight="1" x14ac:dyDescent="0.35">
      <c r="B15" s="4"/>
      <c r="C15" s="5"/>
      <c r="D15" s="6"/>
      <c r="E15" s="6"/>
      <c r="F15" s="6"/>
      <c r="G15" s="6"/>
      <c r="H15" s="6"/>
      <c r="I15" s="6"/>
      <c r="J15" s="6">
        <f>SUM(ExpenseData[[#This Row],[Equipment]:[Chicken]])</f>
        <v>0</v>
      </c>
    </row>
    <row r="16" spans="2:10" ht="30" customHeight="1" x14ac:dyDescent="0.35">
      <c r="B16" s="4"/>
      <c r="C16" s="5"/>
      <c r="D16" s="6"/>
      <c r="E16" s="6"/>
      <c r="F16" s="6"/>
      <c r="G16" s="6"/>
      <c r="H16" s="6"/>
      <c r="I16" s="6"/>
      <c r="J16" s="6">
        <f>SUM(ExpenseData[[#This Row],[Equipment]:[Chicken]])</f>
        <v>0</v>
      </c>
    </row>
    <row r="17" spans="2:10" ht="30" customHeight="1" thickBot="1" x14ac:dyDescent="0.4">
      <c r="B17" s="15" t="s">
        <v>3</v>
      </c>
      <c r="C17" s="16">
        <f>SUBTOTAL(109,ExpenseData[Equipment])</f>
        <v>11</v>
      </c>
      <c r="D17" s="16">
        <f>SUBTOTAL(109,ExpenseData[Medicine])</f>
        <v>9</v>
      </c>
      <c r="E17" s="16">
        <f>SUBTOTAL(109,ExpenseData[Fuel])</f>
        <v>20</v>
      </c>
      <c r="F17" s="16">
        <f>SUBTOTAL(109,ExpenseData[Meals])</f>
        <v>18</v>
      </c>
      <c r="G17" s="16">
        <f>SUBTOTAL(109,ExpenseData[feed])</f>
        <v>143</v>
      </c>
      <c r="H17" s="16">
        <f>SUBTOTAL(109,ExpenseData[Other])</f>
        <v>0</v>
      </c>
      <c r="I17" s="16">
        <f>SUBTOTAL(109,ExpenseData[Chicken])</f>
        <v>66</v>
      </c>
      <c r="J17" s="16">
        <f>SUBTOTAL(109,ExpenseData[Total])</f>
        <v>267</v>
      </c>
    </row>
    <row r="18" spans="2:10" ht="30" customHeight="1" x14ac:dyDescent="0.35">
      <c r="C18" s="1"/>
      <c r="D18" s="1"/>
      <c r="E18" s="1"/>
      <c r="F18" s="1"/>
      <c r="G18" s="1"/>
      <c r="I18" s="3" t="s">
        <v>4</v>
      </c>
      <c r="J18" s="14">
        <f>ExpenseData[[#Totals],[Total]]</f>
        <v>267</v>
      </c>
    </row>
    <row r="19" spans="2:10" ht="30" customHeight="1" thickBot="1" x14ac:dyDescent="0.4">
      <c r="B19" s="36"/>
      <c r="C19" s="37"/>
      <c r="D19" s="8"/>
      <c r="E19" s="38"/>
      <c r="F19" s="38"/>
      <c r="G19" s="38"/>
      <c r="I19" s="3" t="s">
        <v>5</v>
      </c>
      <c r="J19" s="7">
        <v>0</v>
      </c>
    </row>
    <row r="20" spans="2:10" ht="30" customHeight="1" thickTop="1" x14ac:dyDescent="0.35">
      <c r="B20" s="18"/>
      <c r="C20" s="37"/>
      <c r="D20" s="2"/>
      <c r="E20" s="38"/>
      <c r="F20" s="38"/>
      <c r="G20" s="38"/>
      <c r="I20" s="3" t="s">
        <v>6</v>
      </c>
      <c r="J20" s="13">
        <f>Subtotal-Advances</f>
        <v>267</v>
      </c>
    </row>
    <row r="21" spans="2:10" ht="30" customHeight="1" x14ac:dyDescent="0.35">
      <c r="B21" t="s">
        <v>25</v>
      </c>
      <c r="C21" s="39">
        <f>J20/5</f>
        <v>53.4</v>
      </c>
    </row>
  </sheetData>
  <mergeCells count="1">
    <mergeCell ref="D3:E3"/>
  </mergeCells>
  <dataValidations count="28">
    <dataValidation allowBlank="1" showInputMessage="1" showErrorMessage="1" prompt="Track expenses in this Expense Report worksheet. Enter values in various expense categories in cells B2 to K5 and in Expense Data table." sqref="A1"/>
    <dataValidation allowBlank="1" showInputMessage="1" showErrorMessage="1" prompt="The report is for the office use only" sqref="J2"/>
    <dataValidation allowBlank="1" showInputMessage="1" showErrorMessage="1" prompt="Expense Report title is in this cell" sqref="B1"/>
    <dataValidation allowBlank="1" showInputMessage="1" showErrorMessage="1" prompt="Enter purpose of expenses in cell at right" sqref="B3"/>
    <dataValidation allowBlank="1" showInputMessage="1" showErrorMessage="1" prompt="Enter statement number in cell at right" sqref="C3"/>
    <dataValidation allowBlank="1" showInputMessage="1" showErrorMessage="1" prompt="Pay period is automatically updated based on entries in the Expense Data table" sqref="F3"/>
    <dataValidation allowBlank="1" showInputMessage="1" showErrorMessage="1" prompt="The starting period for this expense report is in this cell and is automatically determined by the entries in the Expense Data table" sqref="H3"/>
    <dataValidation allowBlank="1" showInputMessage="1" showErrorMessage="1" prompt="Enter Date in this column under this heading" sqref="B5"/>
    <dataValidation allowBlank="1" showInputMessage="1" showErrorMessage="1" prompt="Enter Hotel expenses in this column under this heading" sqref="C5"/>
    <dataValidation allowBlank="1" showInputMessage="1" showErrorMessage="1" prompt="Enter Transport expenses in this column under this heading" sqref="D5"/>
    <dataValidation allowBlank="1" showInputMessage="1" showErrorMessage="1" prompt="Enter Fuel expenses in this column under this heading" sqref="E5"/>
    <dataValidation allowBlank="1" showInputMessage="1" showErrorMessage="1" prompt="Enter Meal expenses in this column under this heading" sqref="F5"/>
    <dataValidation allowBlank="1" showInputMessage="1" showErrorMessage="1" prompt="Enter Phone expenses in this column under this heading" sqref="G5"/>
    <dataValidation allowBlank="1" showInputMessage="1" showErrorMessage="1" prompt="Enter Entertainment expenses in this column under this heading" sqref="H5"/>
    <dataValidation allowBlank="1" showInputMessage="1" showErrorMessage="1" prompt="Enter Miscellaneous expenses in this column under this heading" sqref="I5"/>
    <dataValidation allowBlank="1" showInputMessage="1" showErrorMessage="1" prompt="Total expenses are automatically calculated in this column under this heading for each date" sqref="J5"/>
    <dataValidation allowBlank="1" showInputMessage="1" showErrorMessage="1" prompt="Enter remarks in cells at right" sqref="B19"/>
    <dataValidation allowBlank="1" showInputMessage="1" showErrorMessage="1" prompt="Enter Notes in cells at right" sqref="D19"/>
    <dataValidation allowBlank="1" showInputMessage="1" showErrorMessage="1" prompt="Enter Notes in this cell" sqref="E19:G20"/>
    <dataValidation allowBlank="1" showInputMessage="1" showErrorMessage="1" prompt="Automatically calculated Subtotal" sqref="J18"/>
    <dataValidation allowBlank="1" showInputMessage="1" showErrorMessage="1" prompt="Enter Advances in this cell" sqref="J19"/>
    <dataValidation allowBlank="1" showInputMessage="1" showErrorMessage="1" prompt="Automatically calculated Total" sqref="J20"/>
    <dataValidation allowBlank="1" showInputMessage="1" showErrorMessage="1" prompt="Enter statement number for expense report in this cell" sqref="D3:E3"/>
    <dataValidation allowBlank="1" showInputMessage="1" showErrorMessage="1" prompt="The ending period for this expense report is in this cell and is automatically determined by the entries in the Expense Data table" sqref="J3"/>
    <dataValidation allowBlank="1" showErrorMessage="1" prompt="The report is for the office use only" sqref="J1"/>
    <dataValidation allowBlank="1" showInputMessage="1" showErrorMessage="1" prompt="Track expenses in this Expense Report worksheet. Enter values in various expense categories in cells B3 to K6 and in Expense Data table" sqref="A2"/>
    <dataValidation allowBlank="1" showErrorMessage="1" prompt="Expense Report title is in this cell" sqref="B2"/>
    <dataValidation allowBlank="1" showInputMessage="1" showErrorMessage="1" prompt="Enter signature in this cell" sqref="C19:C20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opLeftCell="A2" workbookViewId="0">
      <selection activeCell="E13" sqref="E13"/>
    </sheetView>
  </sheetViews>
  <sheetFormatPr defaultRowHeight="30" customHeight="1" x14ac:dyDescent="0.35"/>
  <cols>
    <col min="1" max="1" width="2.08984375" customWidth="1"/>
    <col min="2" max="2" width="14.81640625" customWidth="1"/>
    <col min="3" max="3" width="12.81640625" customWidth="1"/>
    <col min="4" max="4" width="15.81640625" customWidth="1"/>
    <col min="5" max="5" width="18.81640625" style="26" customWidth="1"/>
    <col min="6" max="9" width="12.6328125" customWidth="1"/>
    <col min="10" max="10" width="14.81640625" customWidth="1"/>
    <col min="11" max="12" width="12.6328125" customWidth="1"/>
    <col min="13" max="13" width="2.81640625" customWidth="1"/>
  </cols>
  <sheetData>
    <row r="1" spans="2:12" ht="117" customHeight="1" x14ac:dyDescent="0.35">
      <c r="B1" s="9"/>
      <c r="C1" s="10"/>
      <c r="D1" s="10"/>
      <c r="E1" s="24"/>
      <c r="F1" s="10"/>
      <c r="G1" s="10"/>
      <c r="H1" s="10"/>
      <c r="I1" s="10"/>
      <c r="J1" s="10"/>
      <c r="K1" s="10"/>
      <c r="L1" s="11"/>
    </row>
    <row r="2" spans="2:12" ht="21" customHeight="1" x14ac:dyDescent="0.35">
      <c r="B2" s="9"/>
      <c r="C2" s="10"/>
      <c r="D2" s="10"/>
      <c r="E2" s="24"/>
      <c r="F2" s="10"/>
      <c r="G2" s="10"/>
      <c r="H2" s="10"/>
      <c r="I2" s="10"/>
      <c r="J2" s="10"/>
      <c r="K2" s="10"/>
      <c r="L2" s="11"/>
    </row>
    <row r="3" spans="2:12" s="18" customFormat="1" ht="30" customHeight="1" x14ac:dyDescent="0.35">
      <c r="B3" s="19" t="s">
        <v>7</v>
      </c>
      <c r="C3" s="44" t="s">
        <v>15</v>
      </c>
      <c r="D3" s="45"/>
      <c r="E3" s="25" t="s">
        <v>21</v>
      </c>
      <c r="F3" s="41" t="s">
        <v>26</v>
      </c>
      <c r="G3" s="40"/>
      <c r="H3" s="19" t="s">
        <v>18</v>
      </c>
      <c r="I3" s="17" t="s">
        <v>8</v>
      </c>
      <c r="J3" s="20">
        <f>IF(COUNTA(ExpenseData3[Date])=0,"",MIN(ExpenseData3[Date]))</f>
        <v>44071</v>
      </c>
      <c r="K3" s="17" t="s">
        <v>9</v>
      </c>
      <c r="L3" s="20">
        <f>IF(COUNTA(ExpenseData3[Date])=0,"",MAX(ExpenseData3[Date]))</f>
        <v>44107</v>
      </c>
    </row>
    <row r="4" spans="2:12" ht="30" customHeight="1" x14ac:dyDescent="0.35">
      <c r="B4" s="12" t="s">
        <v>0</v>
      </c>
      <c r="C4" s="12" t="s">
        <v>16</v>
      </c>
      <c r="D4" s="12" t="s">
        <v>17</v>
      </c>
      <c r="E4" s="27" t="s">
        <v>3</v>
      </c>
      <c r="F4" s="43" t="s">
        <v>27</v>
      </c>
    </row>
    <row r="5" spans="2:12" s="18" customFormat="1" ht="30" customHeight="1" x14ac:dyDescent="0.35">
      <c r="B5" s="21">
        <v>44071</v>
      </c>
      <c r="C5" s="35">
        <v>102</v>
      </c>
      <c r="D5" s="35">
        <v>0</v>
      </c>
      <c r="E5" s="35">
        <f>ExpenseData3[[#This Row],[Live Chickens]]-ExpenseData3[[#This Row],[Dead Chickens]]</f>
        <v>102</v>
      </c>
      <c r="F5" s="18">
        <f>(ExpenseData3[[#This Row],[Total]]/102)*100</f>
        <v>100</v>
      </c>
      <c r="G5"/>
      <c r="H5"/>
      <c r="I5"/>
      <c r="J5"/>
      <c r="K5"/>
      <c r="L5"/>
    </row>
    <row r="6" spans="2:12" s="18" customFormat="1" ht="30" customHeight="1" x14ac:dyDescent="0.35">
      <c r="B6" s="21">
        <v>44072</v>
      </c>
      <c r="C6" s="35">
        <f>E5</f>
        <v>102</v>
      </c>
      <c r="D6" s="35">
        <v>0</v>
      </c>
      <c r="E6" s="35">
        <f>ExpenseData3[[#This Row],[Live Chickens]]-ExpenseData3[[#This Row],[Dead Chickens]]</f>
        <v>102</v>
      </c>
      <c r="F6" s="18">
        <f>(ExpenseData3[[#This Row],[Total]]/102)*100</f>
        <v>100</v>
      </c>
      <c r="G6"/>
      <c r="H6"/>
      <c r="I6"/>
      <c r="J6"/>
      <c r="K6"/>
      <c r="L6"/>
    </row>
    <row r="7" spans="2:12" ht="15" customHeight="1" x14ac:dyDescent="0.35">
      <c r="B7" s="21">
        <v>44075</v>
      </c>
      <c r="C7" s="35">
        <f t="shared" ref="C7:C16" si="0">E6</f>
        <v>102</v>
      </c>
      <c r="D7" s="35">
        <v>1</v>
      </c>
      <c r="E7" s="35">
        <f>ExpenseData3[[#This Row],[Live Chickens]]-ExpenseData3[[#This Row],[Dead Chickens]]</f>
        <v>101</v>
      </c>
      <c r="F7" s="18">
        <f>(ExpenseData3[[#This Row],[Total]]/102)*100</f>
        <v>99.019607843137265</v>
      </c>
    </row>
    <row r="8" spans="2:12" ht="32.25" customHeight="1" x14ac:dyDescent="0.35">
      <c r="B8" s="21">
        <v>44080</v>
      </c>
      <c r="C8" s="35">
        <f t="shared" si="0"/>
        <v>101</v>
      </c>
      <c r="D8" s="35">
        <v>1</v>
      </c>
      <c r="E8" s="35">
        <f>ExpenseData3[[#This Row],[Live Chickens]]-ExpenseData3[[#This Row],[Dead Chickens]]</f>
        <v>100</v>
      </c>
      <c r="F8" s="18">
        <f>(ExpenseData3[[#This Row],[Total]]/102)*100</f>
        <v>98.039215686274503</v>
      </c>
    </row>
    <row r="9" spans="2:12" ht="30" customHeight="1" x14ac:dyDescent="0.35">
      <c r="B9" s="21">
        <v>44094</v>
      </c>
      <c r="C9" s="35">
        <f t="shared" si="0"/>
        <v>100</v>
      </c>
      <c r="D9" s="35">
        <v>1</v>
      </c>
      <c r="E9" s="35">
        <f>ExpenseData3[[#This Row],[Live Chickens]]-ExpenseData3[[#This Row],[Dead Chickens]]</f>
        <v>99</v>
      </c>
      <c r="F9" s="18">
        <f>(ExpenseData3[[#This Row],[Total]]/102)*100</f>
        <v>97.058823529411768</v>
      </c>
    </row>
    <row r="10" spans="2:12" ht="30" customHeight="1" x14ac:dyDescent="0.35">
      <c r="B10" s="21">
        <v>44096</v>
      </c>
      <c r="C10" s="35">
        <f t="shared" si="0"/>
        <v>99</v>
      </c>
      <c r="D10" s="35">
        <v>1</v>
      </c>
      <c r="E10" s="35">
        <f>ExpenseData3[[#This Row],[Live Chickens]]-ExpenseData3[[#This Row],[Dead Chickens]]</f>
        <v>98</v>
      </c>
      <c r="F10" s="18">
        <f>(ExpenseData3[[#This Row],[Total]]/102)*100</f>
        <v>96.078431372549019</v>
      </c>
    </row>
    <row r="11" spans="2:12" ht="30" customHeight="1" x14ac:dyDescent="0.35">
      <c r="B11" s="21">
        <v>44107</v>
      </c>
      <c r="C11" s="35">
        <f t="shared" si="0"/>
        <v>98</v>
      </c>
      <c r="D11" s="35">
        <v>1</v>
      </c>
      <c r="E11" s="35">
        <f>ExpenseData3[[#This Row],[Live Chickens]]-ExpenseData3[[#This Row],[Dead Chickens]]</f>
        <v>97</v>
      </c>
      <c r="F11" s="18">
        <f>(ExpenseData3[[#This Row],[Total]]/102)*100</f>
        <v>95.098039215686271</v>
      </c>
    </row>
    <row r="12" spans="2:12" ht="30" customHeight="1" x14ac:dyDescent="0.35">
      <c r="B12" s="21">
        <v>44107</v>
      </c>
      <c r="C12" s="35">
        <f t="shared" si="0"/>
        <v>97</v>
      </c>
      <c r="D12" s="35">
        <v>1</v>
      </c>
      <c r="E12" s="35">
        <f>ExpenseData3[[#This Row],[Live Chickens]]-ExpenseData3[[#This Row],[Dead Chickens]]</f>
        <v>96</v>
      </c>
      <c r="F12" s="18">
        <f>(ExpenseData3[[#This Row],[Total]]/102)*100</f>
        <v>94.117647058823522</v>
      </c>
    </row>
    <row r="13" spans="2:12" ht="30" customHeight="1" x14ac:dyDescent="0.35">
      <c r="B13" s="21"/>
      <c r="C13" s="35">
        <f t="shared" si="0"/>
        <v>96</v>
      </c>
      <c r="D13" s="35"/>
      <c r="E13" s="35">
        <f>ExpenseData3[[#This Row],[Live Chickens]]-ExpenseData3[[#This Row],[Dead Chickens]]</f>
        <v>96</v>
      </c>
      <c r="F13" s="18">
        <f>(ExpenseData3[[#This Row],[Total]]/102)*100</f>
        <v>94.117647058823522</v>
      </c>
    </row>
    <row r="14" spans="2:12" ht="30" customHeight="1" x14ac:dyDescent="0.35">
      <c r="B14" s="21"/>
      <c r="C14" s="35">
        <f t="shared" si="0"/>
        <v>96</v>
      </c>
      <c r="D14" s="35"/>
      <c r="E14" s="35">
        <f>ExpenseData3[[#This Row],[Live Chickens]]-ExpenseData3[[#This Row],[Dead Chickens]]</f>
        <v>96</v>
      </c>
      <c r="F14" s="18">
        <f>(ExpenseData3[[#This Row],[Total]]/102)*100</f>
        <v>94.117647058823522</v>
      </c>
    </row>
    <row r="15" spans="2:12" ht="30" customHeight="1" x14ac:dyDescent="0.35">
      <c r="B15" s="21"/>
      <c r="C15" s="35">
        <f t="shared" si="0"/>
        <v>96</v>
      </c>
      <c r="D15" s="35"/>
      <c r="E15" s="35">
        <f>ExpenseData3[[#This Row],[Live Chickens]]-ExpenseData3[[#This Row],[Dead Chickens]]</f>
        <v>96</v>
      </c>
      <c r="F15" s="18">
        <f>(ExpenseData3[[#This Row],[Total]]/102)*100</f>
        <v>94.117647058823522</v>
      </c>
    </row>
    <row r="16" spans="2:12" ht="30" customHeight="1" x14ac:dyDescent="0.35">
      <c r="B16" s="32"/>
      <c r="C16" s="35">
        <f t="shared" si="0"/>
        <v>96</v>
      </c>
      <c r="D16" s="33"/>
      <c r="E16" s="35">
        <f>ExpenseData3[[#This Row],[Live Chickens]]-ExpenseData3[[#This Row],[Dead Chickens]]</f>
        <v>96</v>
      </c>
      <c r="F16" s="18">
        <f>(ExpenseData3[[#This Row],[Total]]/102)*100</f>
        <v>94.117647058823522</v>
      </c>
    </row>
    <row r="17" spans="2:6" ht="30" customHeight="1" thickBot="1" x14ac:dyDescent="0.4">
      <c r="B17" s="28"/>
      <c r="C17" s="29"/>
      <c r="D17" s="29"/>
      <c r="E17" s="30"/>
      <c r="F17" s="42"/>
    </row>
    <row r="18" spans="2:6" ht="30" customHeight="1" x14ac:dyDescent="0.35">
      <c r="E18"/>
    </row>
    <row r="19" spans="2:6" ht="30" customHeight="1" x14ac:dyDescent="0.35">
      <c r="E19"/>
    </row>
  </sheetData>
  <mergeCells count="1">
    <mergeCell ref="C3:D3"/>
  </mergeCells>
  <dataValidations count="17">
    <dataValidation allowBlank="1" showErrorMessage="1" prompt="Expense Report title is in this cell" sqref="B2"/>
    <dataValidation allowBlank="1" showInputMessage="1" showErrorMessage="1" prompt="Track expenses in this Expense Report worksheet. Enter values in various expense categories in cells B3 to K6 and in Expense Data table" sqref="A2"/>
    <dataValidation allowBlank="1" showErrorMessage="1" prompt="The report is for the office use only" sqref="L1"/>
    <dataValidation allowBlank="1" showInputMessage="1" showErrorMessage="1" prompt="The ending period for this expense report is in this cell and is automatically determined by the entries in the Expense Data table" sqref="L3"/>
    <dataValidation allowBlank="1" showInputMessage="1" showErrorMessage="1" prompt="Enter statement number for expense report in this cell" sqref="F3:G3"/>
    <dataValidation allowBlank="1" showInputMessage="1" showErrorMessage="1" prompt="Enter purpose of expense report in this cell" sqref="C3:D3"/>
    <dataValidation allowBlank="1" showInputMessage="1" showErrorMessage="1" prompt="Total expenses are automatically calculated in this column under this heading for each date" sqref="E4"/>
    <dataValidation allowBlank="1" showInputMessage="1" showErrorMessage="1" prompt="Enter Miscellaneous expenses in this column under this heading" sqref="D4"/>
    <dataValidation allowBlank="1" showInputMessage="1" showErrorMessage="1" prompt="Enter Entertainment expenses in this column under this heading" sqref="C4"/>
    <dataValidation allowBlank="1" showInputMessage="1" showErrorMessage="1" prompt="Enter Date in this column under this heading" sqref="B4"/>
    <dataValidation allowBlank="1" showInputMessage="1" showErrorMessage="1" prompt="The starting period for this expense report is in this cell and is automatically determined by the entries in the Expense Data table" sqref="J3"/>
    <dataValidation allowBlank="1" showInputMessage="1" showErrorMessage="1" prompt="Pay period is automatically updated based on entries in the Expense Data table" sqref="H3"/>
    <dataValidation allowBlank="1" showInputMessage="1" showErrorMessage="1" prompt="Enter statement number in cell at right" sqref="E3"/>
    <dataValidation allowBlank="1" showInputMessage="1" showErrorMessage="1" prompt="Enter purpose of expenses in cell at right" sqref="B3"/>
    <dataValidation allowBlank="1" showInputMessage="1" showErrorMessage="1" prompt="Expense Report title is in this cell" sqref="B1"/>
    <dataValidation allowBlank="1" showInputMessage="1" showErrorMessage="1" prompt="The report is for the office use only" sqref="L2"/>
    <dataValidation allowBlank="1" showInputMessage="1" showErrorMessage="1" prompt="Track expenses in this Expense Report worksheet. Enter values in various expense categories in cells B2 to K5 and in Expense Data table." sqref="A1"/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topLeftCell="A4" workbookViewId="0">
      <selection activeCell="H4" sqref="H4"/>
    </sheetView>
  </sheetViews>
  <sheetFormatPr defaultRowHeight="30" customHeight="1" x14ac:dyDescent="0.35"/>
  <cols>
    <col min="1" max="1" width="2.08984375" customWidth="1"/>
    <col min="2" max="2" width="14.81640625" customWidth="1"/>
    <col min="3" max="3" width="12.81640625" customWidth="1"/>
    <col min="4" max="4" width="15.81640625" customWidth="1"/>
    <col min="5" max="5" width="18.81640625" style="26" customWidth="1"/>
    <col min="6" max="9" width="12.6328125" customWidth="1"/>
    <col min="10" max="10" width="14.81640625" customWidth="1"/>
    <col min="11" max="12" width="12.6328125" customWidth="1"/>
    <col min="13" max="13" width="2.81640625" customWidth="1"/>
  </cols>
  <sheetData>
    <row r="1" spans="2:13" ht="117" customHeight="1" x14ac:dyDescent="0.35">
      <c r="B1" s="9"/>
      <c r="C1" s="10"/>
      <c r="D1" s="10"/>
      <c r="E1" s="24"/>
      <c r="F1" s="10"/>
      <c r="G1" s="10"/>
      <c r="H1" s="10"/>
      <c r="I1" s="10"/>
      <c r="J1" s="10"/>
      <c r="K1" s="10"/>
      <c r="L1" s="11"/>
    </row>
    <row r="2" spans="2:13" ht="21" customHeight="1" x14ac:dyDescent="0.35">
      <c r="B2" s="9"/>
      <c r="C2" s="10"/>
      <c r="D2" s="10"/>
      <c r="E2" s="24"/>
      <c r="F2" s="10"/>
      <c r="G2" s="10"/>
      <c r="H2" s="10"/>
      <c r="I2" s="10"/>
      <c r="J2" s="10"/>
      <c r="K2" s="10"/>
      <c r="L2" s="11"/>
    </row>
    <row r="3" spans="2:13" s="18" customFormat="1" ht="30" customHeight="1" x14ac:dyDescent="0.35">
      <c r="B3" s="19" t="s">
        <v>7</v>
      </c>
      <c r="C3" s="44" t="s">
        <v>15</v>
      </c>
      <c r="D3" s="45"/>
      <c r="E3" s="25" t="s">
        <v>21</v>
      </c>
      <c r="F3" s="45"/>
      <c r="G3" s="45"/>
      <c r="H3" s="19" t="s">
        <v>18</v>
      </c>
      <c r="I3" s="17" t="s">
        <v>8</v>
      </c>
      <c r="J3" s="20">
        <f>IF(COUNTA(ExpenseData34[Date])=0,"",MIN(ExpenseData34[Date]))</f>
        <v>44106</v>
      </c>
      <c r="K3" s="17" t="s">
        <v>9</v>
      </c>
      <c r="L3" s="20">
        <f>IF(COUNTA(ExpenseData34[Date])=0,"",MAX(ExpenseData34[Date]))</f>
        <v>44108</v>
      </c>
    </row>
    <row r="4" spans="2:13" ht="30" customHeight="1" x14ac:dyDescent="0.35">
      <c r="B4" s="12" t="s">
        <v>0</v>
      </c>
      <c r="C4" s="12" t="s">
        <v>22</v>
      </c>
      <c r="D4" s="12" t="s">
        <v>24</v>
      </c>
      <c r="E4" s="12" t="s">
        <v>23</v>
      </c>
      <c r="F4" s="27" t="s">
        <v>3</v>
      </c>
    </row>
    <row r="5" spans="2:13" s="18" customFormat="1" ht="30" customHeight="1" x14ac:dyDescent="0.35">
      <c r="B5" s="21">
        <v>44106</v>
      </c>
      <c r="C5" s="35">
        <v>1</v>
      </c>
      <c r="D5" s="23"/>
      <c r="E5" s="31">
        <v>5</v>
      </c>
      <c r="F5" s="31">
        <f>ExpenseData34[[#This Row],[Chickens]]*ExpenseData34[[#This Row],[Price]]</f>
        <v>5</v>
      </c>
      <c r="G5"/>
      <c r="H5"/>
      <c r="I5"/>
      <c r="J5"/>
      <c r="K5"/>
      <c r="L5"/>
      <c r="M5"/>
    </row>
    <row r="6" spans="2:13" s="18" customFormat="1" ht="30" customHeight="1" x14ac:dyDescent="0.35">
      <c r="B6" s="21">
        <v>44107</v>
      </c>
      <c r="C6" s="35">
        <v>4</v>
      </c>
      <c r="D6" s="6"/>
      <c r="E6" s="6">
        <v>5</v>
      </c>
      <c r="F6" s="31">
        <f>ExpenseData34[[#This Row],[Chickens]]*ExpenseData34[[#This Row],[Price]]</f>
        <v>20</v>
      </c>
      <c r="G6"/>
      <c r="H6"/>
      <c r="I6"/>
      <c r="J6"/>
      <c r="K6"/>
      <c r="L6"/>
      <c r="M6"/>
    </row>
    <row r="7" spans="2:13" ht="15" customHeight="1" x14ac:dyDescent="0.35">
      <c r="B7" s="21">
        <v>44108</v>
      </c>
      <c r="C7" s="35">
        <v>2</v>
      </c>
      <c r="D7" s="6"/>
      <c r="E7" s="6">
        <v>5</v>
      </c>
      <c r="F7" s="31">
        <f>ExpenseData34[[#This Row],[Chickens]]*ExpenseData34[[#This Row],[Price]]</f>
        <v>10</v>
      </c>
    </row>
    <row r="8" spans="2:13" ht="32.25" customHeight="1" x14ac:dyDescent="0.35">
      <c r="B8" s="21"/>
      <c r="C8" s="6"/>
      <c r="D8" s="6"/>
      <c r="E8" s="6"/>
      <c r="F8" s="31">
        <f>ExpenseData34[[#This Row],[Chickens]]*ExpenseData34[[#This Row],[Price]]</f>
        <v>0</v>
      </c>
    </row>
    <row r="9" spans="2:13" ht="30" customHeight="1" x14ac:dyDescent="0.35">
      <c r="B9" s="21"/>
      <c r="C9" s="6"/>
      <c r="D9" s="6"/>
      <c r="E9" s="6"/>
      <c r="F9" s="31">
        <f>ExpenseData34[[#This Row],[Chickens]]*ExpenseData34[[#This Row],[Price]]</f>
        <v>0</v>
      </c>
    </row>
    <row r="10" spans="2:13" ht="30" customHeight="1" x14ac:dyDescent="0.35">
      <c r="B10" s="21"/>
      <c r="C10" s="6"/>
      <c r="D10" s="6"/>
      <c r="E10" s="6"/>
      <c r="F10" s="31">
        <f>ExpenseData34[[#This Row],[Chickens]]*ExpenseData34[[#This Row],[Price]]</f>
        <v>0</v>
      </c>
    </row>
    <row r="11" spans="2:13" ht="30" customHeight="1" x14ac:dyDescent="0.35">
      <c r="B11" s="21"/>
      <c r="C11" s="6"/>
      <c r="D11" s="6"/>
      <c r="E11" s="6"/>
      <c r="F11" s="31">
        <f>ExpenseData34[[#This Row],[Chickens]]*ExpenseData34[[#This Row],[Price]]</f>
        <v>0</v>
      </c>
    </row>
    <row r="12" spans="2:13" ht="30" customHeight="1" x14ac:dyDescent="0.35">
      <c r="B12" s="21"/>
      <c r="C12" s="6"/>
      <c r="D12" s="6"/>
      <c r="E12" s="6"/>
      <c r="F12" s="31">
        <f>ExpenseData34[[#This Row],[Chickens]]*ExpenseData34[[#This Row],[Price]]</f>
        <v>0</v>
      </c>
    </row>
    <row r="13" spans="2:13" ht="30" customHeight="1" x14ac:dyDescent="0.35">
      <c r="B13" s="21"/>
      <c r="C13" s="6"/>
      <c r="D13" s="6"/>
      <c r="E13" s="6"/>
      <c r="F13" s="31">
        <f>ExpenseData34[[#This Row],[Chickens]]*ExpenseData34[[#This Row],[Price]]</f>
        <v>0</v>
      </c>
    </row>
    <row r="14" spans="2:13" ht="30" customHeight="1" x14ac:dyDescent="0.35">
      <c r="B14" s="21"/>
      <c r="C14" s="6"/>
      <c r="D14" s="6"/>
      <c r="E14" s="6"/>
      <c r="F14" s="31">
        <f>ExpenseData34[[#This Row],[Chickens]]*ExpenseData34[[#This Row],[Price]]</f>
        <v>0</v>
      </c>
    </row>
    <row r="15" spans="2:13" ht="30" customHeight="1" x14ac:dyDescent="0.35">
      <c r="B15" s="21"/>
      <c r="C15" s="6"/>
      <c r="D15" s="6"/>
      <c r="E15" s="6"/>
      <c r="F15" s="31">
        <f>ExpenseData34[[#This Row],[Chickens]]*ExpenseData34[[#This Row],[Price]]</f>
        <v>0</v>
      </c>
    </row>
    <row r="16" spans="2:13" ht="30" customHeight="1" x14ac:dyDescent="0.35">
      <c r="B16" s="32"/>
      <c r="C16" s="33"/>
      <c r="D16" s="33"/>
      <c r="E16" s="33"/>
      <c r="F16" s="31">
        <f>ExpenseData34[[#This Row],[Chickens]]*ExpenseData34[[#This Row],[Price]]</f>
        <v>0</v>
      </c>
    </row>
    <row r="17" spans="2:6" ht="30" customHeight="1" thickBot="1" x14ac:dyDescent="0.4">
      <c r="B17" s="28" t="s">
        <v>3</v>
      </c>
      <c r="C17" s="29">
        <f>SUBTOTAL(109,ExpenseData34[Chickens])</f>
        <v>7</v>
      </c>
      <c r="D17" s="29"/>
      <c r="E17" s="29">
        <f>SUBTOTAL(109,ExpenseData34[Price])</f>
        <v>15</v>
      </c>
      <c r="F17" s="34">
        <f>SUBTOTAL(109,ExpenseData34[Total])</f>
        <v>35</v>
      </c>
    </row>
    <row r="18" spans="2:6" ht="30" customHeight="1" x14ac:dyDescent="0.35">
      <c r="E18"/>
    </row>
    <row r="19" spans="2:6" ht="30" customHeight="1" x14ac:dyDescent="0.35">
      <c r="E19"/>
    </row>
  </sheetData>
  <mergeCells count="2">
    <mergeCell ref="C3:D3"/>
    <mergeCell ref="F3:G3"/>
  </mergeCells>
  <dataValidations count="17">
    <dataValidation allowBlank="1" showInputMessage="1" showErrorMessage="1" prompt="Track expenses in this Expense Report worksheet. Enter values in various expense categories in cells B2 to K5 and in Expense Data table." sqref="A1"/>
    <dataValidation allowBlank="1" showInputMessage="1" showErrorMessage="1" prompt="The report is for the office use only" sqref="L2"/>
    <dataValidation allowBlank="1" showInputMessage="1" showErrorMessage="1" prompt="Expense Report title is in this cell" sqref="B1"/>
    <dataValidation allowBlank="1" showInputMessage="1" showErrorMessage="1" prompt="Enter purpose of expenses in cell at right" sqref="B3"/>
    <dataValidation allowBlank="1" showInputMessage="1" showErrorMessage="1" prompt="Enter statement number in cell at right" sqref="E3"/>
    <dataValidation allowBlank="1" showInputMessage="1" showErrorMessage="1" prompt="Pay period is automatically updated based on entries in the Expense Data table" sqref="H3"/>
    <dataValidation allowBlank="1" showInputMessage="1" showErrorMessage="1" prompt="The starting period for this expense report is in this cell and is automatically determined by the entries in the Expense Data table" sqref="J3"/>
    <dataValidation allowBlank="1" showInputMessage="1" showErrorMessage="1" prompt="Enter Date in this column under this heading" sqref="B4"/>
    <dataValidation allowBlank="1" showInputMessage="1" showErrorMessage="1" prompt="Enter Entertainment expenses in this column under this heading" sqref="C4:D4"/>
    <dataValidation allowBlank="1" showInputMessage="1" showErrorMessage="1" prompt="Enter Miscellaneous expenses in this column under this heading" sqref="E4"/>
    <dataValidation allowBlank="1" showInputMessage="1" showErrorMessage="1" prompt="Total expenses are automatically calculated in this column under this heading for each date" sqref="F4"/>
    <dataValidation allowBlank="1" showInputMessage="1" showErrorMessage="1" prompt="Enter purpose of expense report in this cell" sqref="C3:D3"/>
    <dataValidation allowBlank="1" showInputMessage="1" showErrorMessage="1" prompt="Enter statement number for expense report in this cell" sqref="F3:G3"/>
    <dataValidation allowBlank="1" showInputMessage="1" showErrorMessage="1" prompt="The ending period for this expense report is in this cell and is automatically determined by the entries in the Expense Data table" sqref="L3"/>
    <dataValidation allowBlank="1" showErrorMessage="1" prompt="The report is for the office use only" sqref="L1"/>
    <dataValidation allowBlank="1" showInputMessage="1" showErrorMessage="1" prompt="Track expenses in this Expense Report worksheet. Enter values in various expense categories in cells B3 to K6 and in Expense Data table" sqref="A2"/>
    <dataValidation allowBlank="1" showErrorMessage="1" prompt="Expense Report title is in this cell" sqref="B2"/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In Progress</Status>
  </documentManagement>
</p:properties>
</file>

<file path=customXml/itemProps1.xml><?xml version="1.0" encoding="utf-8"?>
<ds:datastoreItem xmlns:ds="http://schemas.openxmlformats.org/officeDocument/2006/customXml" ds:itemID="{53BF39ED-8412-4A1A-B8D1-D3BEBCC138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E98013-C38E-434E-83D3-C8EF2AA2CE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765DD3-C5A9-4E60-8819-7516E8229505}">
  <ds:schemaRefs>
    <ds:schemaRef ds:uri="http://schemas.microsoft.com/office/2006/documentManagement/types"/>
    <ds:schemaRef ds:uri="16c05727-aa75-4e4a-9b5f-8a80a1165891"/>
    <ds:schemaRef ds:uri="http://www.w3.org/XML/1998/namespace"/>
    <ds:schemaRef ds:uri="http://schemas.microsoft.com/office/2006/metadata/properties"/>
    <ds:schemaRef ds:uri="71af3243-3dd4-4a8d-8c0d-dd76da1f02a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EXPENSE REPORT</vt:lpstr>
      <vt:lpstr>Mortality Report</vt:lpstr>
      <vt:lpstr>Sales Report</vt:lpstr>
      <vt:lpstr>Advances</vt:lpstr>
      <vt:lpstr>ColumnTitle1</vt:lpstr>
      <vt:lpstr>'EXPENSE REPORT'!Print_Titles</vt:lpstr>
      <vt:lpstr>Subtotal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Chicken Project</dc:title>
  <dc:creator/>
  <cp:lastModifiedBy/>
  <dcterms:created xsi:type="dcterms:W3CDTF">2019-06-20T11:30:10Z</dcterms:created>
  <dcterms:modified xsi:type="dcterms:W3CDTF">2020-10-04T15:55:12Z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