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cept Design Resubmittal" sheetId="1" state="visible" r:id="rId1"/>
    <sheet name="Concept Design Resubmitta-STAT"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m/d/yy"/>
  </numFmts>
  <fonts count="9">
    <font>
      <name val="Aptos Narrow"/>
      <sz val="11"/>
    </font>
    <font>
      <name val="Aptos Narrow"/>
      <b val="1"/>
      <sz val="10"/>
    </font>
    <font>
      <name val="Aptos Narrow"/>
      <b val="1"/>
      <sz val="12"/>
    </font>
    <font>
      <name val="Aptos Narrow"/>
      <b val="1"/>
      <sz val="9"/>
    </font>
    <font>
      <name val="Aptos Narrow"/>
      <b val="1"/>
      <color rgb="00ffffff"/>
      <sz val="9"/>
    </font>
    <font>
      <name val="Aptos Narrow"/>
      <color rgb="002F4F4F"/>
      <sz val="11"/>
    </font>
    <font>
      <name val="Aptos Narrow"/>
      <sz val="10"/>
    </font>
    <font>
      <name val="Aptos"/>
      <b val="1"/>
      <sz val="14"/>
    </font>
    <font>
      <name val="Aptos"/>
      <b val="1"/>
      <sz val="12"/>
    </font>
  </fonts>
  <fills count="5">
    <fill>
      <patternFill/>
    </fill>
    <fill>
      <patternFill patternType="gray125"/>
    </fill>
    <fill>
      <patternFill patternType="solid">
        <fgColor rgb="002F4F4F"/>
      </patternFill>
    </fill>
    <fill>
      <patternFill patternType="solid">
        <fgColor rgb="00DCDCDC"/>
      </patternFill>
    </fill>
    <fill>
      <patternFill patternType="solid">
        <fgColor rgb="00f0f8ff"/>
      </patternFill>
    </fill>
  </fills>
  <borders count="7">
    <border>
      <left/>
      <right/>
      <top/>
      <bottom/>
      <diagonal/>
    </border>
    <border>
      <bottom style="medium">
        <color rgb="001E90FF"/>
      </bottom>
    </border>
    <border>
      <bottom style="thin">
        <color rgb="00C0C0C0"/>
      </bottom>
    </border>
    <border>
      <bottom style="thin">
        <color rgb="00A9A9A9"/>
      </bottom>
    </border>
    <border diagonalUp="1" diagonalDown="1">
      <left style="thin">
        <color rgb="00C0C0C0"/>
      </left>
      <bottom style="thin">
        <color rgb="00C0C0C0"/>
      </bottom>
      <diagonal style="thin">
        <color rgb="00C0C0C0"/>
      </diagonal>
    </border>
    <border>
      <bottom style="thin">
        <color rgb="001E90FF"/>
      </bottom>
    </border>
    <border>
      <top style="thin">
        <color rgb="001E90FF"/>
      </top>
    </border>
  </borders>
  <cellStyleXfs count="1">
    <xf numFmtId="0" fontId="0" fillId="0" borderId="0"/>
  </cellStyleXfs>
  <cellXfs count="20">
    <xf numFmtId="0" fontId="0" fillId="0" borderId="0" pivotButton="0" quotePrefix="0" xfId="0"/>
    <xf numFmtId="0" fontId="0" fillId="0" borderId="0" applyAlignment="1" pivotButton="0" quotePrefix="0" xfId="0">
      <alignment horizontal="left" vertical="top"/>
    </xf>
    <xf numFmtId="0" fontId="1" fillId="0" borderId="0" applyAlignment="1" pivotButton="0" quotePrefix="0" xfId="0">
      <alignment horizontal="left" vertical="top"/>
    </xf>
    <xf numFmtId="0" fontId="2" fillId="0" borderId="0" applyAlignment="1" pivotButton="0" quotePrefix="0" xfId="0">
      <alignment horizontal="left" vertical="top"/>
    </xf>
    <xf numFmtId="165" fontId="0" fillId="0" borderId="0" applyAlignment="1" pivotButton="0" quotePrefix="0" xfId="0">
      <alignment horizontal="left" vertical="top"/>
    </xf>
    <xf numFmtId="0" fontId="0" fillId="0" borderId="0" applyAlignment="1" pivotButton="0" quotePrefix="0" xfId="0">
      <alignment horizontal="right" vertical="top"/>
    </xf>
    <xf numFmtId="0" fontId="4" fillId="2" borderId="1" applyAlignment="1" pivotButton="0" quotePrefix="0" xfId="0">
      <alignment horizontal="left" vertical="bottom"/>
    </xf>
    <xf numFmtId="0" fontId="3" fillId="0" borderId="1" applyAlignment="1" pivotButton="0" quotePrefix="0" xfId="0">
      <alignment horizontal="left" vertical="bottom"/>
    </xf>
    <xf numFmtId="0" fontId="0" fillId="3" borderId="2" applyAlignment="1" pivotButton="0" quotePrefix="0" xfId="0">
      <alignment horizontal="left" vertical="top" wrapText="1"/>
    </xf>
    <xf numFmtId="0" fontId="0" fillId="0" borderId="2" applyAlignment="1" pivotButton="0" quotePrefix="0" xfId="0">
      <alignment horizontal="left" vertical="top"/>
    </xf>
    <xf numFmtId="165" fontId="0" fillId="0" borderId="2" applyAlignment="1" pivotButton="0" quotePrefix="0" xfId="0">
      <alignment horizontal="left" vertical="top"/>
    </xf>
    <xf numFmtId="0" fontId="6" fillId="0" borderId="2" applyAlignment="1" pivotButton="0" quotePrefix="0" xfId="0">
      <alignment horizontal="left" vertical="top" wrapText="1"/>
    </xf>
    <xf numFmtId="0" fontId="0" fillId="0" borderId="4" applyAlignment="1" pivotButton="0" quotePrefix="0" xfId="0">
      <alignment horizontal="left" vertical="top"/>
    </xf>
    <xf numFmtId="0" fontId="7" fillId="0" borderId="0" applyAlignment="1" pivotButton="0" quotePrefix="0" xfId="0">
      <alignment horizontal="left"/>
    </xf>
    <xf numFmtId="0" fontId="6" fillId="0" borderId="0" applyAlignment="1" pivotButton="0" quotePrefix="0" xfId="0">
      <alignment horizontal="left"/>
    </xf>
    <xf numFmtId="0" fontId="1" fillId="0" borderId="0" applyAlignment="1" pivotButton="0" quotePrefix="0" xfId="0">
      <alignment horizontal="left"/>
    </xf>
    <xf numFmtId="0" fontId="2" fillId="0" borderId="0" applyAlignment="1" pivotButton="0" quotePrefix="0" xfId="0">
      <alignment horizontal="left"/>
    </xf>
    <xf numFmtId="0" fontId="8" fillId="0" borderId="0" applyAlignment="1" pivotButton="0" quotePrefix="0" xfId="0">
      <alignment horizontal="left"/>
    </xf>
    <xf numFmtId="0" fontId="1" fillId="4" borderId="5" applyAlignment="1" pivotButton="0" quotePrefix="0" xfId="0">
      <alignment horizontal="left" vertical="bottom" wrapText="1"/>
    </xf>
    <xf numFmtId="0" fontId="1" fillId="4" borderId="6" applyAlignment="1" pivotButton="0" quotePrefix="0" xfId="0">
      <alignment horizontal="left" vertical="top"/>
    </xf>
  </cellXfs>
  <cellStyles count="1">
    <cellStyle name="Normal" xfId="0" builtinId="0" hidden="0"/>
  </cellStyles>
  <dxfs count="11">
    <dxf>
      <font>
        <name val="Aptos Narrow"/>
        <color rgb="000070C0"/>
        <sz val="11"/>
      </font>
      <fill>
        <patternFill>
          <fgColor rgb="00DDEBF7"/>
          <bgColor rgb="00DDEBF7"/>
        </patternFill>
      </fill>
      <border>
        <left style="thin">
          <color rgb="000070C0"/>
        </left>
        <bottom style="thin">
          <color rgb="00C0C0C0"/>
        </bottom>
      </border>
    </dxf>
    <dxf>
      <font>
        <name val="Aptos Narrow"/>
        <color rgb="00548235"/>
        <sz val="11"/>
      </font>
      <fill>
        <patternFill>
          <fgColor rgb="00E2EFDA"/>
          <bgColor rgb="00E2EFDA"/>
        </patternFill>
      </fill>
      <border>
        <left style="thin">
          <color rgb="00548235"/>
        </left>
        <bottom style="thin">
          <color rgb="00C0C0C0"/>
        </bottom>
      </border>
    </dxf>
    <dxf>
      <font>
        <name val="Aptos Narrow"/>
        <color rgb="00B8860B"/>
        <sz val="11"/>
      </font>
      <fill>
        <patternFill>
          <fgColor rgb="00FFFACD"/>
          <bgColor rgb="00FFFACD"/>
        </patternFill>
      </fill>
      <border>
        <left style="thin">
          <color rgb="00B8860B"/>
        </left>
        <bottom style="thin">
          <color rgb="00C0C0C0"/>
        </bottom>
      </border>
    </dxf>
    <dxf>
      <font>
        <name val="Aptos Narrow"/>
        <b val="1"/>
        <color rgb="00FF6347"/>
        <sz val="11"/>
      </font>
      <fill>
        <patternFill>
          <fgColor rgb="00FFE4E1"/>
          <bgColor rgb="00FFE4E1"/>
        </patternFill>
      </fill>
      <border>
        <left style="thin">
          <color rgb="00FF6347"/>
        </left>
        <bottom style="thin">
          <color rgb="00C0C0C0"/>
        </bottom>
      </border>
    </dxf>
    <dxf>
      <font>
        <name val="Aptos Narrow"/>
        <b val="1"/>
        <color rgb="00ffffff"/>
        <sz val="11"/>
      </font>
      <fill>
        <patternFill>
          <fgColor rgb="00FF4500"/>
          <bgColor rgb="00FF4500"/>
        </patternFill>
      </fill>
    </dxf>
    <dxf>
      <font>
        <name val="Aptos Narrow"/>
        <color rgb="00000000"/>
        <sz val="11"/>
      </font>
      <fill>
        <patternFill>
          <fgColor rgb="00FFD700"/>
          <bgColor rgb="00FFD700"/>
        </patternFill>
      </fill>
    </dxf>
    <dxf>
      <font>
        <name val="Aptos Narrow"/>
        <color rgb="00ffffff"/>
        <sz val="11"/>
      </font>
      <fill>
        <patternFill>
          <fgColor rgb="003CB371"/>
          <bgColor rgb="003CB371"/>
        </patternFill>
      </fill>
    </dxf>
    <dxf>
      <font>
        <name val="Aptos Narrow"/>
        <color rgb="00ffffff"/>
        <sz val="11"/>
      </font>
      <fill>
        <patternFill>
          <fgColor rgb="001E90FF"/>
          <bgColor rgb="001E90FF"/>
        </patternFill>
      </fill>
    </dxf>
    <dxf>
      <font>
        <name val="Aptos Narrow"/>
        <color rgb="00ffffff"/>
        <sz val="11"/>
      </font>
      <fill>
        <patternFill>
          <fgColor rgb="00A9A9A9"/>
          <bgColor rgb="00A9A9A9"/>
        </patternFill>
      </fill>
    </dxf>
    <dxf>
      <font>
        <name val="Aptos Narrow"/>
        <color rgb="00C0C0C0"/>
        <sz val="11"/>
      </font>
      <fill>
        <patternFill>
          <fgColor rgb="00F5F5F5"/>
          <bgColor rgb="00F5F5F5"/>
        </patternFill>
      </fill>
    </dxf>
    <dxf>
      <font>
        <name val="Aptos Narrow"/>
        <color rgb="000070C0"/>
        <sz val="11"/>
      </font>
      <fill>
        <patternFill>
          <fgColor rgb="00DDEBF7"/>
          <bgColor rgb="00DDEBF7"/>
        </patternFill>
      </fill>
      <alignment horizontal="center" vertical="top"/>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Comments by Discipline</a:t>
            </a:r>
          </a:p>
        </rich>
      </tx>
    </title>
    <plotArea>
      <layout>
        <manualLayout>
          <xMode val="edge"/>
          <yMode val="edge"/>
          <wMode val="factor"/>
          <hMode val="factor"/>
          <x val="0"/>
          <y val="0.2"/>
          <w val="1"/>
          <h val="0.8"/>
        </manualLayout>
      </layout>
      <barChart>
        <barDir val="bar"/>
        <grouping val="stacked"/>
        <ser>
          <idx val="0"/>
          <order val="0"/>
          <tx>
            <v>Open</v>
          </tx>
          <spPr>
            <a:solidFill>
              <a:srgbClr val="ff6347"/>
            </a:solidFill>
            <a:ln>
              <a:prstDash val="solid"/>
            </a:ln>
          </spPr>
          <cat>
            <numRef>
              <f>'Concept Design Resubmitta-STAT'!$A$11:$A$23</f>
            </numRef>
          </cat>
          <val>
            <numRef>
              <f>'Concept Design Resubmitta-STAT'!$B$11:$B$23</f>
            </numRef>
          </val>
        </ser>
        <ser>
          <idx val="1"/>
          <order val="1"/>
          <tx>
            <v>Closed</v>
          </tx>
          <spPr>
            <a:solidFill>
              <a:srgbClr val="1e90ff"/>
            </a:solidFill>
            <a:ln>
              <a:prstDash val="solid"/>
            </a:ln>
          </spPr>
          <cat>
            <numRef>
              <f>'Concept Design Resubmitta-STAT'!$A$11:$A$23</f>
            </numRef>
          </cat>
          <val>
            <numRef>
              <f>'Concept Design Resubmitta-STAT'!$C$11:$C$23</f>
            </numRef>
          </val>
        </ser>
        <gapWidth val="150"/>
        <overlap val="100"/>
        <axId val="10"/>
        <axId val="100"/>
      </barChart>
      <catAx>
        <axId val="10"/>
        <scaling>
          <orientation val="minMax"/>
        </scaling>
        <delete val="0"/>
        <axPos val="l"/>
        <majorTickMark val="none"/>
        <minorTickMark val="none"/>
        <spPr>
          <a:ln>
            <a:solidFill>
              <a:srgbClr val="2f4f4f"/>
            </a:solidFill>
            <a:prstDash val="solid"/>
          </a:ln>
        </spPr>
        <crossAx val="100"/>
        <lblOffset val="100"/>
      </catAx>
      <valAx>
        <axId val="100"/>
        <scaling>
          <orientation val="minMax"/>
        </scaling>
        <delete val="0"/>
        <axPos val="l"/>
        <majorGridlines>
          <spPr>
            <a:ln>
              <a:solidFill>
                <a:srgbClr val="d3d3d3"/>
              </a:solidFill>
              <a:prstDash val="solid"/>
            </a:ln>
          </spPr>
        </majorGridlines>
        <majorTickMark val="none"/>
        <minorTickMark val="none"/>
        <spPr>
          <a:ln>
            <a:noFill/>
            <a:prstDash val="solid"/>
          </a:ln>
        </spPr>
        <crossAx val="10"/>
      </valAx>
    </plotArea>
    <legend>
      <legendPos val="r"/>
      <layout>
        <manualLayout>
          <xMode val="edge"/>
          <yMode val="edge"/>
          <wMode val="factor"/>
          <hMode val="factor"/>
          <x val="0.375"/>
          <y val="0.1"/>
          <w val="0.25"/>
          <h val="0.1"/>
        </manualLayout>
      </layout>
    </legend>
    <plotVisOnly val="1"/>
    <dispBlanksAs val="gap"/>
  </chart>
  <spPr>
    <a:ln>
      <a:noFill/>
      <a:prstDash val="solid"/>
    </a:ln>
  </spPr>
</chartSpace>
</file>

<file path=xl/charts/chart2.xml><?xml version="1.0" encoding="utf-8"?>
<chartSpace xmlns:a="http://schemas.openxmlformats.org/drawingml/2006/main" xmlns="http://schemas.openxmlformats.org/drawingml/2006/chart">
  <chart>
    <title>
      <tx>
        <rich>
          <a:bodyPr/>
          <a:p>
            <a:pPr>
              <a:defRPr/>
            </a:pPr>
            <a:r>
              <a:t>Comments by Author</a:t>
            </a:r>
          </a:p>
        </rich>
      </tx>
    </title>
    <plotArea>
      <layout>
        <manualLayout>
          <xMode val="edge"/>
          <yMode val="edge"/>
          <wMode val="factor"/>
          <hMode val="factor"/>
          <x val="0"/>
          <y val="0.2"/>
          <w val="1"/>
          <h val="0.8"/>
        </manualLayout>
      </layout>
      <barChart>
        <barDir val="bar"/>
        <grouping val="stacked"/>
        <ser>
          <idx val="0"/>
          <order val="0"/>
          <tx>
            <v>Open</v>
          </tx>
          <spPr>
            <a:solidFill>
              <a:srgbClr val="ff6347"/>
            </a:solidFill>
            <a:ln>
              <a:prstDash val="solid"/>
            </a:ln>
          </spPr>
          <cat>
            <numRef>
              <f>'Concept Design Resubmitta-STAT'!$F$11:$F$22</f>
            </numRef>
          </cat>
          <val>
            <numRef>
              <f>'Concept Design Resubmitta-STAT'!$G$11:$G$22</f>
            </numRef>
          </val>
        </ser>
        <ser>
          <idx val="1"/>
          <order val="1"/>
          <tx>
            <v>Closed</v>
          </tx>
          <spPr>
            <a:solidFill>
              <a:srgbClr val="1e90ff"/>
            </a:solidFill>
            <a:ln>
              <a:prstDash val="solid"/>
            </a:ln>
          </spPr>
          <cat>
            <numRef>
              <f>'Concept Design Resubmitta-STAT'!$F$11:$F$22</f>
            </numRef>
          </cat>
          <val>
            <numRef>
              <f>'Concept Design Resubmitta-STAT'!$H$11:$H$22</f>
            </numRef>
          </val>
        </ser>
        <gapWidth val="150"/>
        <overlap val="100"/>
        <axId val="10"/>
        <axId val="100"/>
      </barChart>
      <catAx>
        <axId val="10"/>
        <scaling>
          <orientation val="minMax"/>
        </scaling>
        <delete val="0"/>
        <axPos val="l"/>
        <majorTickMark val="none"/>
        <minorTickMark val="none"/>
        <spPr>
          <a:ln>
            <a:solidFill>
              <a:srgbClr val="2f4f4f"/>
            </a:solidFill>
            <a:prstDash val="solid"/>
          </a:ln>
        </spPr>
        <crossAx val="100"/>
        <lblOffset val="100"/>
      </catAx>
      <valAx>
        <axId val="100"/>
        <scaling>
          <orientation val="minMax"/>
        </scaling>
        <delete val="0"/>
        <axPos val="l"/>
        <majorGridlines>
          <spPr>
            <a:ln>
              <a:solidFill>
                <a:srgbClr val="d3d3d3"/>
              </a:solidFill>
              <a:prstDash val="solid"/>
            </a:ln>
          </spPr>
        </majorGridlines>
        <majorTickMark val="none"/>
        <minorTickMark val="none"/>
        <spPr>
          <a:ln>
            <a:noFill/>
            <a:prstDash val="solid"/>
          </a:ln>
        </spPr>
        <crossAx val="10"/>
      </valAx>
    </plotArea>
    <legend>
      <legendPos val="r"/>
      <layout>
        <manualLayout>
          <xMode val="edge"/>
          <yMode val="edge"/>
          <wMode val="factor"/>
          <hMode val="factor"/>
          <x val="0.375"/>
          <y val="0.1"/>
          <w val="0.25"/>
          <h val="0.1"/>
        </manualLayout>
      </layout>
    </legend>
    <plotVisOnly val="1"/>
    <dispBlanksAs val="gap"/>
  </chart>
  <spPr>
    <a:ln>
      <a:noFill/>
      <a:prstDash val="solid"/>
    </a:ln>
  </spPr>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15</col>
      <colOff>0</colOff>
      <row>4</row>
      <rowOff>0</rowOff>
    </from>
    <ext cx="5040000" cy="2880000"/>
    <graphicFrame>
      <nvGraphicFramePr>
        <cNvPr id="1" name="Chart 1"/>
        <cNvGraphicFramePr/>
      </nvGraphicFramePr>
      <xfrm/>
      <a:graphic>
        <a:graphicData uri="http://schemas.openxmlformats.org/drawingml/2006/chart">
          <c:chart r:id="rId1"/>
        </a:graphicData>
      </a:graphic>
    </graphicFrame>
    <clientData/>
  </oneCellAnchor>
  <oneCellAnchor>
    <from>
      <col>24</col>
      <colOff>0</colOff>
      <row>4</row>
      <rowOff>0</rowOff>
    </from>
    <ext cx="5040000" cy="2880000"/>
    <graphicFrame>
      <nvGraphicFramePr>
        <cNvPr id="2" name="Chart 2"/>
        <cNvGraphicFramePr/>
      </nvGraphicFramePr>
      <xfrm/>
      <a:graphic>
        <a:graphicData uri="http://schemas.openxmlformats.org/drawingml/2006/chart">
          <c:chart r:id="rId2"/>
        </a:graphicData>
      </a:graphic>
    </graphicFrame>
    <clientData/>
  </oneCellAnchor>
</wsDr>
</file>

<file path=xl/tables/table1.xml><?xml version="1.0" encoding="utf-8"?>
<table xmlns="http://schemas.openxmlformats.org/spreadsheetml/2006/main" id="1" name="Comments" displayName="Comments" ref="A11:AV125" headerRowCount="1">
  <autoFilter ref="A11:AV125"/>
  <tableColumns count="48">
    <tableColumn id="1" name="No."/>
    <tableColumn id="2" name="Notes"/>
    <tableColumn id="3" name="Action Items"/>
    <tableColumn id="4" name="Action Assignee"/>
    <tableColumn id="5" name="Proposed Response"/>
    <tableColumn id="6" name="Proposed State"/>
    <tableColumn id="7" name="State"/>
    <tableColumn id="8" name="ID"/>
    <tableColumn id="9" name="Status"/>
    <tableColumn id="10" name="Discipline"/>
    <tableColumn id="11" name="Author"/>
    <tableColumn id="12" name="Date"/>
    <tableColumn id="13" name="Source"/>
    <tableColumn id="14" name="Reference"/>
    <tableColumn id="15" name="Sheet"/>
    <tableColumn id="16" name="Spec"/>
    <tableColumn id="17" name="Section"/>
    <tableColumn id="18" name="Comment"/>
    <tableColumn id="19" name="Critical"/>
    <tableColumn id="20" name="Att"/>
    <tableColumn id="21" name="Days Open"/>
    <tableColumn id="22" name="Ball in Court"/>
    <tableColumn id="23" name="Highest Resp."/>
    <tableColumn id="24" name="Resp 1 Status"/>
    <tableColumn id="25" name="Resp 1 Author"/>
    <tableColumn id="26" name="Resp 1 Date"/>
    <tableColumn id="27" name="Resp 1 Text"/>
    <tableColumn id="28" name="Resp 1 Att"/>
    <tableColumn id="29" name="Resp 2 Status"/>
    <tableColumn id="30" name="Resp 2 Author"/>
    <tableColumn id="31" name="Resp 2 Date"/>
    <tableColumn id="32" name="Resp 2 Text"/>
    <tableColumn id="33" name="Resp 2 Att"/>
    <tableColumn id="34" name="Resp 3 Status"/>
    <tableColumn id="35" name="Resp 3 Author"/>
    <tableColumn id="36" name="Resp 3 Date"/>
    <tableColumn id="37" name="Resp 3 Text"/>
    <tableColumn id="38" name="Resp 3 Att"/>
    <tableColumn id="39" name="Resp 4 Status"/>
    <tableColumn id="40" name="Resp 4 Author"/>
    <tableColumn id="41" name="Resp 4 Date"/>
    <tableColumn id="42" name="Resp 4 Text"/>
    <tableColumn id="43" name="Resp 4 Att"/>
    <tableColumn id="44" name="Resp 5 Status"/>
    <tableColumn id="45" name="Resp 5 Author"/>
    <tableColumn id="46" name="Resp 5 Date"/>
    <tableColumn id="47" name="Resp 5 Text"/>
    <tableColumn id="48" name="Resp 5 Att"/>
  </tableColumns>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AW125"/>
  <sheetViews>
    <sheetView showGridLines="0" workbookViewId="0">
      <selection activeCell="A1" sqref="A1"/>
    </sheetView>
  </sheetViews>
  <sheetFormatPr baseColWidth="8" defaultRowHeight="15"/>
  <cols>
    <col width="5" customWidth="1" min="1" max="1"/>
    <col hidden="1" outlineLevel="1" width="20" customWidth="1" min="2" max="7"/>
    <col width="10" customWidth="1" min="8" max="8"/>
    <col width="10" customWidth="1" min="9" max="9"/>
    <col width="20" customWidth="1" min="10" max="10"/>
    <col width="20" customWidth="1" min="11" max="11"/>
    <col width="10" customWidth="1" min="12" max="12"/>
    <col hidden="1" outlineLevel="1" width="20" customWidth="1" min="13" max="17"/>
    <col width="70" customWidth="1" min="18" max="18"/>
    <col width="10" customWidth="1" min="19" max="19"/>
    <col width="10" customWidth="1" min="20" max="20"/>
    <col width="5" customWidth="1" min="21" max="21"/>
    <col width="15" customWidth="1" min="22" max="22"/>
    <col width="10" customWidth="1" min="23" max="23"/>
    <col width="10" customWidth="1" min="24" max="24"/>
    <col hidden="1" outlineLevel="1" width="20" customWidth="1" min="25" max="28"/>
    <col width="10" customWidth="1" min="29" max="29"/>
    <col hidden="1" outlineLevel="1" width="20" customWidth="1" min="30" max="33"/>
    <col width="10" customWidth="1" min="34" max="34"/>
    <col hidden="1" outlineLevel="1" width="20" customWidth="1" min="35" max="38"/>
    <col width="10" customWidth="1" min="39" max="39"/>
    <col hidden="1" outlineLevel="1" width="20" customWidth="1" min="40" max="43"/>
    <col width="10" customWidth="1" min="44" max="44"/>
    <col hidden="1" outlineLevel="1" width="20" customWidth="1" min="45" max="48"/>
  </cols>
  <sheetData>
    <row r="1">
      <c r="A1" s="1" t="n"/>
      <c r="B1" s="1" t="n"/>
      <c r="C1" s="1" t="n"/>
      <c r="D1" s="1" t="n"/>
      <c r="E1" s="1" t="n"/>
      <c r="F1" s="1" t="n"/>
      <c r="G1" s="1" t="n"/>
      <c r="H1" s="2" t="inlineStr">
        <is>
          <t>Project ID</t>
        </is>
      </c>
      <c r="I1" s="1" t="inlineStr">
        <is>
          <t>069848</t>
        </is>
      </c>
      <c r="J1" s="1" t="n"/>
      <c r="K1" s="1" t="n"/>
      <c r="L1" s="1" t="n"/>
      <c r="M1" s="1" t="n"/>
      <c r="N1" s="1" t="n"/>
      <c r="O1" s="1" t="n"/>
      <c r="P1" s="1" t="n"/>
      <c r="Q1" s="1" t="n"/>
      <c r="R1" s="1" t="n"/>
      <c r="S1" s="1" t="n"/>
      <c r="T1" s="1" t="n"/>
      <c r="U1" s="1"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c r="AV1" s="1" t="n"/>
    </row>
    <row r="2">
      <c r="A2" s="1" t="n"/>
      <c r="B2" s="1" t="n"/>
      <c r="C2" s="1" t="n"/>
      <c r="D2" s="1" t="n"/>
      <c r="E2" s="1" t="n"/>
      <c r="F2" s="1" t="n"/>
      <c r="G2" s="1" t="n"/>
      <c r="H2" s="2" t="inlineStr">
        <is>
          <t>Control Number</t>
        </is>
      </c>
      <c r="I2" s="1" t="inlineStr">
        <is>
          <t>511143</t>
        </is>
      </c>
      <c r="J2" s="1" t="n"/>
      <c r="K2" s="1" t="n"/>
      <c r="L2" s="1" t="n"/>
      <c r="M2" s="1" t="n"/>
      <c r="N2" s="1" t="n"/>
      <c r="O2" s="1" t="n"/>
      <c r="P2" s="1" t="n"/>
      <c r="Q2" s="1" t="n"/>
      <c r="R2" s="1" t="n"/>
      <c r="S2" s="1" t="n"/>
      <c r="T2" s="1" t="n"/>
      <c r="U2" s="1" t="n"/>
      <c r="V2" s="1" t="n"/>
      <c r="W2" s="1" t="n"/>
      <c r="X2" s="1" t="n"/>
      <c r="Y2" s="1" t="n"/>
      <c r="Z2" s="1" t="n"/>
      <c r="AA2" s="1" t="n"/>
      <c r="AB2" s="1" t="n"/>
      <c r="AC2" s="1" t="n"/>
      <c r="AD2" s="1" t="n"/>
      <c r="AE2" s="1" t="n"/>
      <c r="AF2" s="1" t="n"/>
      <c r="AG2" s="1" t="n"/>
      <c r="AH2" s="1" t="n"/>
      <c r="AI2" s="1" t="n"/>
      <c r="AJ2" s="1" t="n"/>
      <c r="AK2" s="1" t="n"/>
      <c r="AL2" s="1" t="n"/>
      <c r="AM2" s="1" t="n"/>
      <c r="AN2" s="1" t="n"/>
      <c r="AO2" s="1" t="n"/>
      <c r="AP2" s="1" t="n"/>
      <c r="AQ2" s="1" t="n"/>
      <c r="AR2" s="1" t="n"/>
      <c r="AS2" s="1" t="n"/>
      <c r="AT2" s="1" t="n"/>
      <c r="AU2" s="1" t="n"/>
      <c r="AV2" s="1" t="n"/>
    </row>
    <row r="3">
      <c r="A3" s="1" t="n"/>
      <c r="B3" s="1" t="n"/>
      <c r="C3" s="1" t="n"/>
      <c r="D3" s="1" t="n"/>
      <c r="E3" s="1" t="n"/>
      <c r="F3" s="1" t="n"/>
      <c r="G3" s="1" t="n"/>
      <c r="H3" s="2" t="inlineStr">
        <is>
          <t>Project Name</t>
        </is>
      </c>
      <c r="I3" s="3" t="inlineStr">
        <is>
          <t>P530 Aircraft Intermediate Maintenance Facility, Kadena AB</t>
        </is>
      </c>
      <c r="J3" s="1" t="n"/>
      <c r="K3" s="1" t="n"/>
      <c r="L3" s="1" t="n"/>
      <c r="M3" s="1" t="n"/>
      <c r="N3" s="1" t="n"/>
      <c r="O3" s="1" t="n"/>
      <c r="P3" s="1" t="n"/>
      <c r="Q3" s="1" t="n"/>
      <c r="R3" s="1" t="n"/>
      <c r="S3" s="1" t="n"/>
      <c r="T3" s="1" t="n"/>
      <c r="U3" s="1"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1" t="n"/>
      <c r="AU3" s="1" t="n"/>
      <c r="AV3" s="1" t="n"/>
    </row>
    <row r="4">
      <c r="A4" s="1" t="n"/>
      <c r="B4" s="1" t="n"/>
      <c r="C4" s="1" t="n"/>
      <c r="D4" s="1" t="n"/>
      <c r="E4" s="1" t="n"/>
      <c r="F4" s="1" t="n"/>
      <c r="G4" s="1" t="n"/>
      <c r="H4" s="2" t="inlineStr">
        <is>
          <t>Review Name</t>
        </is>
      </c>
      <c r="I4" s="1" t="inlineStr">
        <is>
          <t>Concept Design Resubmittal</t>
        </is>
      </c>
      <c r="J4" s="1" t="n"/>
      <c r="K4" s="1" t="n"/>
      <c r="L4" s="1" t="n"/>
      <c r="M4" s="1" t="n"/>
      <c r="N4" s="1" t="n"/>
      <c r="O4" s="1" t="n"/>
      <c r="P4" s="1" t="n"/>
      <c r="Q4" s="1" t="n"/>
      <c r="R4" s="1" t="n"/>
      <c r="S4" s="1" t="n"/>
      <c r="T4" s="1" t="n"/>
      <c r="U4" s="1" t="n"/>
      <c r="V4" s="1" t="n"/>
      <c r="W4" s="1" t="n"/>
      <c r="X4" s="1" t="n"/>
      <c r="Y4" s="1" t="n"/>
      <c r="Z4" s="1" t="n"/>
      <c r="AA4" s="1" t="n"/>
      <c r="AB4" s="1" t="n"/>
      <c r="AC4" s="1" t="n"/>
      <c r="AD4" s="1" t="n"/>
      <c r="AE4" s="1" t="n"/>
      <c r="AF4" s="1" t="n"/>
      <c r="AG4" s="1" t="n"/>
      <c r="AH4" s="1" t="n"/>
      <c r="AI4" s="1" t="n"/>
      <c r="AJ4" s="1" t="n"/>
      <c r="AK4" s="1" t="n"/>
      <c r="AL4" s="1" t="n"/>
      <c r="AM4" s="1" t="n"/>
      <c r="AN4" s="1" t="n"/>
      <c r="AO4" s="1" t="n"/>
      <c r="AP4" s="1" t="n"/>
      <c r="AQ4" s="1" t="n"/>
      <c r="AR4" s="1" t="n"/>
      <c r="AS4" s="1" t="n"/>
      <c r="AT4" s="1" t="n"/>
      <c r="AU4" s="1" t="n"/>
      <c r="AV4" s="1" t="n"/>
    </row>
    <row r="5">
      <c r="A5" s="1" t="n"/>
      <c r="B5" s="1" t="n"/>
      <c r="C5" s="1" t="n"/>
      <c r="D5" s="1" t="n"/>
      <c r="E5" s="1" t="n"/>
      <c r="F5" s="1" t="n"/>
      <c r="G5" s="1" t="n"/>
      <c r="H5" s="2" t="inlineStr">
        <is>
          <t>Review ID</t>
        </is>
      </c>
      <c r="I5" s="1" t="inlineStr">
        <is>
          <t>235411</t>
        </is>
      </c>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row>
    <row r="6">
      <c r="A6" s="1" t="n"/>
      <c r="B6" s="1" t="n"/>
      <c r="C6" s="1" t="n"/>
      <c r="D6" s="1" t="n"/>
      <c r="E6" s="1" t="n"/>
      <c r="F6" s="1" t="n"/>
      <c r="G6" s="1" t="n"/>
      <c r="H6" s="2" t="inlineStr">
        <is>
          <t>XML Date</t>
        </is>
      </c>
      <c r="I6" s="4" t="n">
        <v>45910.30368055555</v>
      </c>
      <c r="J6" s="1" t="n"/>
      <c r="K6" s="1" t="n"/>
      <c r="L6" s="1" t="n"/>
      <c r="M6" s="1" t="n"/>
      <c r="N6" s="1" t="n"/>
      <c r="O6" s="1" t="n"/>
      <c r="P6" s="1" t="n"/>
      <c r="Q6" s="1" t="n"/>
      <c r="R6" s="1" t="n"/>
      <c r="S6" s="1" t="n"/>
      <c r="T6" s="1" t="n"/>
      <c r="U6" s="1" t="n"/>
      <c r="V6" s="1" t="n"/>
      <c r="W6" s="1" t="n"/>
      <c r="X6" s="1" t="n"/>
      <c r="Y6" s="1" t="n"/>
      <c r="Z6" s="1" t="n"/>
      <c r="AA6" s="1" t="n"/>
      <c r="AB6" s="1" t="n"/>
      <c r="AC6" s="1" t="n"/>
      <c r="AD6" s="1" t="n"/>
      <c r="AE6" s="1" t="n"/>
      <c r="AF6" s="1" t="n"/>
      <c r="AG6" s="1" t="n"/>
      <c r="AH6" s="1" t="n"/>
      <c r="AI6" s="1" t="n"/>
      <c r="AJ6" s="1" t="n"/>
      <c r="AK6" s="1" t="n"/>
      <c r="AL6" s="1" t="n"/>
      <c r="AM6" s="1" t="n"/>
      <c r="AN6" s="1" t="n"/>
      <c r="AO6" s="1" t="n"/>
      <c r="AP6" s="1" t="n"/>
      <c r="AQ6" s="1" t="n"/>
      <c r="AR6" s="1" t="n"/>
      <c r="AS6" s="1" t="n"/>
      <c r="AT6" s="1" t="n"/>
      <c r="AU6" s="1" t="n"/>
      <c r="AV6" s="1" t="n"/>
    </row>
    <row r="7">
      <c r="A7" s="1" t="n"/>
      <c r="B7" s="1" t="n"/>
      <c r="C7" s="1" t="n"/>
      <c r="D7" s="1" t="n"/>
      <c r="E7" s="1" t="n"/>
      <c r="F7" s="1" t="n"/>
      <c r="G7" s="1" t="n"/>
      <c r="H7" s="2" t="inlineStr">
        <is>
          <t>Run Date</t>
        </is>
      </c>
      <c r="I7" s="4" t="n">
        <v>45950.45934027778</v>
      </c>
      <c r="J7" s="1" t="n"/>
      <c r="K7" s="1" t="n"/>
      <c r="L7" s="1" t="n"/>
      <c r="M7" s="1" t="n"/>
      <c r="N7" s="1" t="n"/>
      <c r="O7" s="1" t="n"/>
      <c r="P7" s="1" t="n"/>
      <c r="Q7" s="1" t="n"/>
      <c r="R7" s="1" t="n"/>
      <c r="S7" s="1" t="n"/>
      <c r="T7" s="1" t="n"/>
      <c r="U7" s="1" t="n"/>
      <c r="V7" s="1" t="n"/>
      <c r="W7" s="1" t="n"/>
      <c r="X7" s="1" t="n"/>
      <c r="Y7" s="1" t="n"/>
      <c r="Z7" s="1" t="n"/>
      <c r="AA7" s="1" t="n"/>
      <c r="AB7" s="1" t="n"/>
      <c r="AC7" s="1" t="n"/>
      <c r="AD7" s="1" t="n"/>
      <c r="AE7" s="1" t="n"/>
      <c r="AF7" s="1" t="n"/>
      <c r="AG7" s="1" t="n"/>
      <c r="AH7" s="1" t="n"/>
      <c r="AI7" s="1" t="n"/>
      <c r="AJ7" s="1" t="n"/>
      <c r="AK7" s="1" t="n"/>
      <c r="AL7" s="1" t="n"/>
      <c r="AM7" s="1" t="n"/>
      <c r="AN7" s="1" t="n"/>
      <c r="AO7" s="1" t="n"/>
      <c r="AP7" s="1" t="n"/>
      <c r="AQ7" s="1" t="n"/>
      <c r="AR7" s="1" t="n"/>
      <c r="AS7" s="1" t="n"/>
      <c r="AT7" s="1" t="n"/>
      <c r="AU7" s="1" t="n"/>
      <c r="AV7" s="1" t="n"/>
    </row>
    <row r="8">
      <c r="A8" s="1" t="n"/>
      <c r="B8" s="1" t="n"/>
      <c r="C8" s="1" t="n"/>
      <c r="D8" s="1" t="n"/>
      <c r="E8" s="1" t="n"/>
      <c r="F8" s="1" t="n"/>
      <c r="G8" s="1" t="n"/>
      <c r="H8" s="2" t="inlineStr">
        <is>
          <t>Notes</t>
        </is>
      </c>
      <c r="I8" s="1" t="inlineStr"/>
      <c r="J8" s="1" t="n"/>
      <c r="K8" s="1" t="n"/>
      <c r="L8" s="1" t="n"/>
      <c r="M8" s="1" t="n"/>
      <c r="N8" s="1" t="n"/>
      <c r="O8" s="1" t="n"/>
      <c r="P8" s="1" t="n"/>
      <c r="Q8" s="1" t="n"/>
      <c r="R8" s="1" t="n"/>
      <c r="S8" s="1" t="n"/>
      <c r="T8" s="1" t="n"/>
      <c r="U8" s="1" t="n"/>
      <c r="V8" s="1" t="n"/>
      <c r="W8" s="1" t="n"/>
      <c r="X8" s="1" t="n"/>
      <c r="Y8" s="1" t="n"/>
      <c r="Z8" s="1" t="n"/>
      <c r="AA8" s="1" t="n"/>
      <c r="AB8" s="1" t="n"/>
      <c r="AC8" s="1" t="n"/>
      <c r="AD8" s="1" t="n"/>
      <c r="AE8" s="1" t="n"/>
      <c r="AF8" s="1" t="n"/>
      <c r="AG8" s="1" t="n"/>
      <c r="AH8" s="1" t="n"/>
      <c r="AI8" s="1" t="n"/>
      <c r="AJ8" s="1" t="n"/>
      <c r="AK8" s="1" t="n"/>
      <c r="AL8" s="1" t="n"/>
      <c r="AM8" s="1" t="n"/>
      <c r="AN8" s="1" t="n"/>
      <c r="AO8" s="1" t="n"/>
      <c r="AP8" s="1" t="n"/>
      <c r="AQ8" s="1" t="n"/>
      <c r="AR8" s="1" t="n"/>
      <c r="AS8" s="1" t="n"/>
      <c r="AT8" s="1" t="n"/>
      <c r="AU8" s="1" t="n"/>
      <c r="AV8" s="1" t="n"/>
    </row>
    <row r="9">
      <c r="A9" s="1" t="n"/>
      <c r="B9" s="1" t="n"/>
      <c r="C9" s="1" t="n"/>
      <c r="D9" s="1" t="n"/>
      <c r="E9" s="1" t="n"/>
      <c r="F9" s="1" t="n"/>
      <c r="G9" s="1" t="n"/>
      <c r="H9" s="1" t="n"/>
      <c r="I9" s="1" t="n"/>
      <c r="J9" s="1" t="n"/>
      <c r="K9" s="1" t="n"/>
      <c r="L9" s="1" t="n"/>
      <c r="M9" s="1" t="n"/>
      <c r="N9" s="1" t="n"/>
      <c r="O9" s="1" t="n"/>
      <c r="P9" s="1" t="n"/>
      <c r="Q9" s="1" t="n"/>
      <c r="R9" s="1" t="n"/>
      <c r="S9" s="1" t="n"/>
      <c r="T9" s="1" t="n"/>
      <c r="U9" s="1" t="n"/>
      <c r="V9" s="1" t="n"/>
      <c r="W9" s="1" t="n"/>
      <c r="X9" s="1" t="n"/>
      <c r="Y9" s="1" t="n"/>
      <c r="Z9" s="1" t="n"/>
      <c r="AA9" s="1" t="n"/>
      <c r="AB9" s="1" t="n"/>
      <c r="AC9" s="1" t="n"/>
      <c r="AD9" s="1" t="n"/>
      <c r="AE9" s="1" t="n"/>
      <c r="AF9" s="1" t="n"/>
      <c r="AG9" s="1" t="n"/>
      <c r="AH9" s="1" t="n"/>
      <c r="AI9" s="1" t="n"/>
      <c r="AJ9" s="1" t="n"/>
      <c r="AK9" s="1" t="n"/>
      <c r="AL9" s="1" t="n"/>
      <c r="AM9" s="1" t="n"/>
      <c r="AN9" s="1" t="n"/>
      <c r="AO9" s="1" t="n"/>
      <c r="AP9" s="1" t="n"/>
      <c r="AQ9" s="1" t="n"/>
      <c r="AR9" s="1" t="n"/>
      <c r="AS9" s="1" t="n"/>
      <c r="AT9" s="1" t="n"/>
      <c r="AU9" s="1" t="n"/>
      <c r="AV9" s="1" t="n"/>
    </row>
    <row r="10">
      <c r="A10" s="5" t="inlineStr">
        <is>
          <t>▷</t>
        </is>
      </c>
      <c r="B10" s="1" t="n"/>
      <c r="C10" s="1" t="n"/>
      <c r="D10" s="1" t="n"/>
      <c r="E10" s="1" t="n"/>
      <c r="F10" s="1" t="n"/>
      <c r="G10" s="1" t="n"/>
      <c r="H10" s="1" t="inlineStr">
        <is>
          <t>◁ Expand</t>
        </is>
      </c>
      <c r="I10" s="1" t="n"/>
      <c r="J10" s="1" t="n"/>
      <c r="K10" s="1" t="n"/>
      <c r="L10" s="5" t="inlineStr">
        <is>
          <t>▷</t>
        </is>
      </c>
      <c r="M10" s="1" t="n"/>
      <c r="N10" s="1" t="n"/>
      <c r="O10" s="1" t="n"/>
      <c r="P10" s="1" t="n"/>
      <c r="Q10" s="1" t="n"/>
      <c r="R10" s="1" t="inlineStr">
        <is>
          <t>◁ Expand</t>
        </is>
      </c>
      <c r="S10" s="1" t="n"/>
      <c r="T10" s="1" t="n"/>
      <c r="U10" s="1" t="n"/>
      <c r="V10" s="1" t="n"/>
      <c r="W10" s="1" t="n"/>
      <c r="X10" s="5" t="inlineStr">
        <is>
          <t>▷</t>
        </is>
      </c>
      <c r="Y10" s="1" t="n"/>
      <c r="Z10" s="1" t="n"/>
      <c r="AA10" s="1" t="n"/>
      <c r="AB10" s="1" t="n"/>
      <c r="AC10" s="5" t="inlineStr">
        <is>
          <t>◁ Expand</t>
        </is>
      </c>
      <c r="AD10" s="1" t="n"/>
      <c r="AE10" s="1" t="n"/>
      <c r="AF10" s="1" t="n"/>
      <c r="AG10" s="1" t="n"/>
      <c r="AH10" s="5" t="inlineStr">
        <is>
          <t>◁ Expand</t>
        </is>
      </c>
      <c r="AI10" s="1" t="n"/>
      <c r="AJ10" s="1" t="n"/>
      <c r="AK10" s="1" t="n"/>
      <c r="AL10" s="1" t="n"/>
      <c r="AM10" s="5" t="inlineStr">
        <is>
          <t>◁ Expand</t>
        </is>
      </c>
      <c r="AN10" s="1" t="n"/>
      <c r="AO10" s="1" t="n"/>
      <c r="AP10" s="1" t="n"/>
      <c r="AQ10" s="1" t="n"/>
      <c r="AR10" s="5" t="inlineStr">
        <is>
          <t>◁ Expand</t>
        </is>
      </c>
      <c r="AS10" s="1" t="n"/>
      <c r="AT10" s="1" t="n"/>
      <c r="AU10" s="1" t="n"/>
      <c r="AV10" s="1" t="n"/>
      <c r="AW10" t="inlineStr">
        <is>
          <t>◁ Expand</t>
        </is>
      </c>
    </row>
    <row r="11">
      <c r="A11" s="6" t="inlineStr">
        <is>
          <t>No.</t>
        </is>
      </c>
      <c r="B11" s="6" t="inlineStr">
        <is>
          <t>Notes</t>
        </is>
      </c>
      <c r="C11" s="6" t="inlineStr">
        <is>
          <t>Action Items</t>
        </is>
      </c>
      <c r="D11" s="6" t="inlineStr">
        <is>
          <t>Action Assignee</t>
        </is>
      </c>
      <c r="E11" s="6" t="inlineStr">
        <is>
          <t>Proposed Response</t>
        </is>
      </c>
      <c r="F11" s="6" t="inlineStr">
        <is>
          <t>Proposed State</t>
        </is>
      </c>
      <c r="G11" s="6" t="inlineStr">
        <is>
          <t>State</t>
        </is>
      </c>
      <c r="H11" s="7" t="inlineStr">
        <is>
          <t>ID</t>
        </is>
      </c>
      <c r="I11" s="7" t="inlineStr">
        <is>
          <t>Status</t>
        </is>
      </c>
      <c r="J11" s="7" t="inlineStr">
        <is>
          <t>Discipline</t>
        </is>
      </c>
      <c r="K11" s="7" t="inlineStr">
        <is>
          <t>Author</t>
        </is>
      </c>
      <c r="L11" s="7" t="inlineStr">
        <is>
          <t>Date</t>
        </is>
      </c>
      <c r="M11" s="7" t="inlineStr">
        <is>
          <t>Source</t>
        </is>
      </c>
      <c r="N11" s="7" t="inlineStr">
        <is>
          <t>Reference</t>
        </is>
      </c>
      <c r="O11" s="7" t="inlineStr">
        <is>
          <t>Sheet</t>
        </is>
      </c>
      <c r="P11" s="7" t="inlineStr">
        <is>
          <t>Spec</t>
        </is>
      </c>
      <c r="Q11" s="7" t="inlineStr">
        <is>
          <t>Section</t>
        </is>
      </c>
      <c r="R11" s="7" t="inlineStr">
        <is>
          <t>Comment</t>
        </is>
      </c>
      <c r="S11" s="7" t="inlineStr">
        <is>
          <t>Critical</t>
        </is>
      </c>
      <c r="T11" s="7" t="inlineStr">
        <is>
          <t>Att</t>
        </is>
      </c>
      <c r="U11" s="7" t="inlineStr">
        <is>
          <t>Days Open</t>
        </is>
      </c>
      <c r="V11" s="7" t="inlineStr">
        <is>
          <t>Ball in Court</t>
        </is>
      </c>
      <c r="W11" s="7" t="inlineStr">
        <is>
          <t>Highest Resp.</t>
        </is>
      </c>
      <c r="X11" s="7" t="inlineStr">
        <is>
          <t>Resp 1 Status</t>
        </is>
      </c>
      <c r="Y11" s="7" t="inlineStr">
        <is>
          <t>Resp 1 Author</t>
        </is>
      </c>
      <c r="Z11" s="7" t="inlineStr">
        <is>
          <t>Resp 1 Date</t>
        </is>
      </c>
      <c r="AA11" s="7" t="inlineStr">
        <is>
          <t>Resp 1 Text</t>
        </is>
      </c>
      <c r="AB11" s="7" t="inlineStr">
        <is>
          <t>Resp 1 Att</t>
        </is>
      </c>
      <c r="AC11" s="7" t="inlineStr">
        <is>
          <t>Resp 2 Status</t>
        </is>
      </c>
      <c r="AD11" s="7" t="inlineStr">
        <is>
          <t>Resp 2 Author</t>
        </is>
      </c>
      <c r="AE11" s="7" t="inlineStr">
        <is>
          <t>Resp 2 Date</t>
        </is>
      </c>
      <c r="AF11" s="7" t="inlineStr">
        <is>
          <t>Resp 2 Text</t>
        </is>
      </c>
      <c r="AG11" s="7" t="inlineStr">
        <is>
          <t>Resp 2 Att</t>
        </is>
      </c>
      <c r="AH11" s="7" t="inlineStr">
        <is>
          <t>Resp 3 Status</t>
        </is>
      </c>
      <c r="AI11" s="7" t="inlineStr">
        <is>
          <t>Resp 3 Author</t>
        </is>
      </c>
      <c r="AJ11" s="7" t="inlineStr">
        <is>
          <t>Resp 3 Date</t>
        </is>
      </c>
      <c r="AK11" s="7" t="inlineStr">
        <is>
          <t>Resp 3 Text</t>
        </is>
      </c>
      <c r="AL11" s="7" t="inlineStr">
        <is>
          <t>Resp 3 Att</t>
        </is>
      </c>
      <c r="AM11" s="7" t="inlineStr">
        <is>
          <t>Resp 4 Status</t>
        </is>
      </c>
      <c r="AN11" s="7" t="inlineStr">
        <is>
          <t>Resp 4 Author</t>
        </is>
      </c>
      <c r="AO11" s="7" t="inlineStr">
        <is>
          <t>Resp 4 Date</t>
        </is>
      </c>
      <c r="AP11" s="7" t="inlineStr">
        <is>
          <t>Resp 4 Text</t>
        </is>
      </c>
      <c r="AQ11" s="7" t="inlineStr">
        <is>
          <t>Resp 4 Att</t>
        </is>
      </c>
      <c r="AR11" s="7" t="inlineStr">
        <is>
          <t>Resp 5 Status</t>
        </is>
      </c>
      <c r="AS11" s="7" t="inlineStr">
        <is>
          <t>Resp 5 Author</t>
        </is>
      </c>
      <c r="AT11" s="7" t="inlineStr">
        <is>
          <t>Resp 5 Date</t>
        </is>
      </c>
      <c r="AU11" s="7" t="inlineStr">
        <is>
          <t>Resp 5 Text</t>
        </is>
      </c>
      <c r="AV11" s="7" t="inlineStr">
        <is>
          <t>Resp 5 Att</t>
        </is>
      </c>
    </row>
    <row r="12">
      <c r="A12" s="8" t="n">
        <v>1</v>
      </c>
      <c r="B12" s="8" t="n"/>
      <c r="C12" s="8" t="n"/>
      <c r="D12" s="8" t="n"/>
      <c r="E12" s="8" t="n"/>
      <c r="F12" s="8" t="n"/>
      <c r="G12" s="8" t="n"/>
      <c r="H12" s="9" t="inlineStr">
        <is>
          <t>10732282</t>
        </is>
      </c>
      <c r="I12" s="9" t="inlineStr">
        <is>
          <t>Closed</t>
        </is>
      </c>
      <c r="J12" s="9" t="inlineStr">
        <is>
          <t>Mechanical</t>
        </is>
      </c>
      <c r="K12" s="9" t="inlineStr">
        <is>
          <t>Yat Hung Chan</t>
        </is>
      </c>
      <c r="L12" s="10" t="n">
        <v>45384.49375</v>
      </c>
      <c r="M12" s="9" t="inlineStr"/>
      <c r="N12" s="9" t="inlineStr"/>
      <c r="O12" s="9" t="inlineStr"/>
      <c r="P12" s="9" t="inlineStr"/>
      <c r="Q12" s="9" t="inlineStr"/>
      <c r="R12" s="11" t="inlineStr">
        <is>
          <t>Page 927-934 and 944-951, Room Information Entered Values
Please provide justification why the People Based Rates are 0.0 cfm/person and the Area Based Rate are 0.0 cfm/ft2.</t>
        </is>
      </c>
      <c r="S12" s="9" t="inlineStr">
        <is>
          <t>No</t>
        </is>
      </c>
      <c r="T12" s="9" t="n"/>
      <c r="U12" s="9" t="n">
        <v>544</v>
      </c>
      <c r="V12" s="9" t="inlineStr">
        <is>
          <t>Closed</t>
        </is>
      </c>
      <c r="W12" s="9" t="inlineStr">
        <is>
          <t>Check And Resolve</t>
        </is>
      </c>
      <c r="X12" s="9" t="inlineStr">
        <is>
          <t>Check And Resolve</t>
        </is>
      </c>
      <c r="Y12" s="9" t="inlineStr">
        <is>
          <t>Rebecca Knolle</t>
        </is>
      </c>
      <c r="Z12" s="10" t="n">
        <v>45405.53333333333</v>
      </c>
      <c r="AA12" s="9" t="inlineStr">
        <is>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is>
      </c>
      <c r="AB12" s="9" t="n"/>
      <c r="AC12" s="9" t="inlineStr">
        <is>
          <t>Concur</t>
        </is>
      </c>
      <c r="AD12" s="9" t="inlineStr">
        <is>
          <t>Yat Hung Chan</t>
        </is>
      </c>
      <c r="AE12" s="10" t="n">
        <v>45405.63819444444</v>
      </c>
      <c r="AF12" s="9" t="inlineStr">
        <is>
          <t>Closed without comment.</t>
        </is>
      </c>
      <c r="AG12" s="9" t="n"/>
      <c r="AH12" s="12" t="inlineStr"/>
      <c r="AI12" s="9" t="inlineStr"/>
      <c r="AJ12" s="9" t="inlineStr"/>
      <c r="AK12" s="9" t="inlineStr"/>
      <c r="AL12" s="9" t="inlineStr"/>
      <c r="AM12" s="12" t="inlineStr"/>
      <c r="AN12" s="9" t="inlineStr"/>
      <c r="AO12" s="9" t="inlineStr"/>
      <c r="AP12" s="9" t="inlineStr"/>
      <c r="AQ12" s="9" t="inlineStr"/>
      <c r="AR12" s="12" t="inlineStr"/>
      <c r="AS12" s="9" t="inlineStr"/>
      <c r="AT12" s="9" t="inlineStr"/>
      <c r="AU12" s="9" t="inlineStr"/>
      <c r="AV12" s="9" t="inlineStr"/>
    </row>
    <row r="13">
      <c r="A13" s="8" t="n">
        <v>2</v>
      </c>
      <c r="B13" s="8" t="n"/>
      <c r="C13" s="8" t="n"/>
      <c r="D13" s="8" t="n"/>
      <c r="E13" s="8" t="n"/>
      <c r="F13" s="8" t="n"/>
      <c r="G13" s="8" t="n"/>
      <c r="H13" s="9" t="inlineStr">
        <is>
          <t>10732362</t>
        </is>
      </c>
      <c r="I13" s="9" t="inlineStr">
        <is>
          <t>Open</t>
        </is>
      </c>
      <c r="J13" s="9" t="inlineStr">
        <is>
          <t>Plumbing</t>
        </is>
      </c>
      <c r="K13" s="9" t="inlineStr">
        <is>
          <t>Yat Hung Chan</t>
        </is>
      </c>
      <c r="L13" s="10" t="n">
        <v>45384.57430555556</v>
      </c>
      <c r="M13" s="9" t="inlineStr"/>
      <c r="N13" s="9" t="inlineStr"/>
      <c r="O13" s="9" t="inlineStr"/>
      <c r="P13" s="9" t="inlineStr"/>
      <c r="Q13" s="9" t="inlineStr"/>
      <c r="R13" s="11" t="inlineStr">
        <is>
          <t>Please call out what kinds of piping on P-100, for examples SS, R,...etc.</t>
        </is>
      </c>
      <c r="S13" s="9" t="inlineStr">
        <is>
          <t>No</t>
        </is>
      </c>
      <c r="T13" s="9" t="n"/>
      <c r="U13" s="9" t="n">
        <v>565</v>
      </c>
      <c r="V13" s="9" t="inlineStr">
        <is>
          <t>Evaluator</t>
        </is>
      </c>
      <c r="W13" s="12" t="inlineStr"/>
      <c r="X13" s="12" t="inlineStr"/>
      <c r="Y13" s="9" t="inlineStr"/>
      <c r="Z13" s="9" t="inlineStr"/>
      <c r="AA13" s="9" t="inlineStr"/>
      <c r="AB13" s="9" t="inlineStr"/>
      <c r="AC13" s="12" t="inlineStr"/>
      <c r="AD13" s="9" t="inlineStr"/>
      <c r="AE13" s="9" t="inlineStr"/>
      <c r="AF13" s="9" t="inlineStr"/>
      <c r="AG13" s="9" t="inlineStr"/>
      <c r="AH13" s="12" t="inlineStr"/>
      <c r="AI13" s="9" t="inlineStr"/>
      <c r="AJ13" s="9" t="inlineStr"/>
      <c r="AK13" s="9" t="inlineStr"/>
      <c r="AL13" s="9" t="inlineStr"/>
      <c r="AM13" s="12" t="inlineStr"/>
      <c r="AN13" s="9" t="inlineStr"/>
      <c r="AO13" s="9" t="inlineStr"/>
      <c r="AP13" s="9" t="inlineStr"/>
      <c r="AQ13" s="9" t="inlineStr"/>
      <c r="AR13" s="12" t="inlineStr"/>
      <c r="AS13" s="9" t="inlineStr"/>
      <c r="AT13" s="9" t="inlineStr"/>
      <c r="AU13" s="9" t="inlineStr"/>
      <c r="AV13" s="9" t="inlineStr"/>
    </row>
    <row r="14">
      <c r="A14" s="8" t="n">
        <v>3</v>
      </c>
      <c r="B14" s="8" t="n"/>
      <c r="C14" s="8" t="n"/>
      <c r="D14" s="8" t="n"/>
      <c r="E14" s="8" t="n"/>
      <c r="F14" s="8" t="n"/>
      <c r="G14" s="8" t="n"/>
      <c r="H14" s="9" t="inlineStr">
        <is>
          <t>10732364</t>
        </is>
      </c>
      <c r="I14" s="9" t="inlineStr">
        <is>
          <t>Open</t>
        </is>
      </c>
      <c r="J14" s="9" t="inlineStr">
        <is>
          <t>Plumbing</t>
        </is>
      </c>
      <c r="K14" s="9" t="inlineStr">
        <is>
          <t>Yat Hung Chan</t>
        </is>
      </c>
      <c r="L14" s="10" t="n">
        <v>45384.57569444444</v>
      </c>
      <c r="M14" s="9" t="inlineStr"/>
      <c r="N14" s="9" t="inlineStr"/>
      <c r="O14" s="9" t="inlineStr"/>
      <c r="P14" s="9" t="inlineStr"/>
      <c r="Q14" s="9" t="inlineStr"/>
      <c r="R14" s="11" t="inlineStr">
        <is>
          <t>(1) Radon piping is shown on P-130; however, the radon risers are missing on P-131B to P-131D. Please correct.
(2) Please add radon piping to the symbol and abbreviation on P-001.</t>
        </is>
      </c>
      <c r="S14" s="9" t="inlineStr">
        <is>
          <t>No</t>
        </is>
      </c>
      <c r="T14" s="9" t="n"/>
      <c r="U14" s="9" t="n">
        <v>565</v>
      </c>
      <c r="V14" s="9" t="inlineStr">
        <is>
          <t>Evaluator</t>
        </is>
      </c>
      <c r="W14" s="9" t="inlineStr">
        <is>
          <t>Non-Concur</t>
        </is>
      </c>
      <c r="X14" s="9" t="inlineStr">
        <is>
          <t>Concur</t>
        </is>
      </c>
      <c r="Y14" s="9" t="inlineStr">
        <is>
          <t>Rebecca Knolle</t>
        </is>
      </c>
      <c r="Z14" s="10" t="n">
        <v>45405.53333333333</v>
      </c>
      <c r="AA14" s="9" t="inlineStr">
        <is>
          <t>(1) Radon risers to be included as part of next submission.  
(2)  P-100 piping legend, symbols and abbreviations to be revised to include radon as part of next submission.</t>
        </is>
      </c>
      <c r="AB14" s="9" t="n"/>
      <c r="AC14" s="9" t="inlineStr">
        <is>
          <t>Non-Concur</t>
        </is>
      </c>
      <c r="AD14" s="9" t="inlineStr">
        <is>
          <t>Yat Hung Chan</t>
        </is>
      </c>
      <c r="AE14" s="10" t="n">
        <v>45782.45138888889</v>
      </c>
      <c r="AF14" s="9" t="inlineStr">
        <is>
          <t>Noted. Will backcheck this comment during the next submittal review.</t>
        </is>
      </c>
      <c r="AG14" s="9" t="n"/>
      <c r="AH14" s="12" t="inlineStr"/>
      <c r="AI14" s="9" t="inlineStr"/>
      <c r="AJ14" s="9" t="inlineStr"/>
      <c r="AK14" s="9" t="inlineStr"/>
      <c r="AL14" s="9" t="inlineStr"/>
      <c r="AM14" s="12" t="inlineStr"/>
      <c r="AN14" s="9" t="inlineStr"/>
      <c r="AO14" s="9" t="inlineStr"/>
      <c r="AP14" s="9" t="inlineStr"/>
      <c r="AQ14" s="9" t="inlineStr"/>
      <c r="AR14" s="12" t="inlineStr"/>
      <c r="AS14" s="9" t="inlineStr"/>
      <c r="AT14" s="9" t="inlineStr"/>
      <c r="AU14" s="9" t="inlineStr"/>
      <c r="AV14" s="9" t="inlineStr"/>
    </row>
    <row r="15">
      <c r="A15" s="8" t="n">
        <v>4</v>
      </c>
      <c r="B15" s="8" t="n"/>
      <c r="C15" s="8" t="n"/>
      <c r="D15" s="8" t="n"/>
      <c r="E15" s="8" t="n"/>
      <c r="F15" s="8" t="n"/>
      <c r="G15" s="8" t="n"/>
      <c r="H15" s="9" t="inlineStr">
        <is>
          <t>10734405</t>
        </is>
      </c>
      <c r="I15" s="9" t="inlineStr">
        <is>
          <t>Open</t>
        </is>
      </c>
      <c r="J15" s="9" t="inlineStr">
        <is>
          <t>Mechanical</t>
        </is>
      </c>
      <c r="K15" s="9" t="inlineStr">
        <is>
          <t>Yat Hung Chan</t>
        </is>
      </c>
      <c r="L15" s="10" t="n">
        <v>45385.45208333333</v>
      </c>
      <c r="M15" s="9" t="inlineStr"/>
      <c r="N15" s="9" t="inlineStr"/>
      <c r="O15" s="9" t="inlineStr"/>
      <c r="P15" s="9" t="inlineStr"/>
      <c r="Q15" s="9" t="inlineStr"/>
      <c r="R15" s="11" t="inlineStr">
        <is>
          <t>Mothers Room 207 on the 2nd floor near Grid 3C is missing supply and return conditioned air.
Please correct.</t>
        </is>
      </c>
      <c r="S15" s="9" t="inlineStr">
        <is>
          <t>No</t>
        </is>
      </c>
      <c r="T15" s="9" t="n"/>
      <c r="U15" s="9" t="n">
        <v>565</v>
      </c>
      <c r="V15" s="9" t="inlineStr">
        <is>
          <t>Commentor</t>
        </is>
      </c>
      <c r="W15" s="9" t="inlineStr">
        <is>
          <t>Non-Concur</t>
        </is>
      </c>
      <c r="X15" s="9" t="inlineStr">
        <is>
          <t>Concur</t>
        </is>
      </c>
      <c r="Y15" s="9" t="inlineStr">
        <is>
          <t>Rebecca Knolle</t>
        </is>
      </c>
      <c r="Z15" s="10" t="n">
        <v>45405.53333333333</v>
      </c>
      <c r="AA15" s="9" t="inlineStr">
        <is>
          <t>Will make that correction at next submittal since there most likely will be other architectural changes.</t>
        </is>
      </c>
      <c r="AB15" s="9" t="n"/>
      <c r="AC15" s="9" t="inlineStr">
        <is>
          <t>Non-Concur</t>
        </is>
      </c>
      <c r="AD15" s="9" t="inlineStr">
        <is>
          <t>Yat Hung Chan</t>
        </is>
      </c>
      <c r="AE15" s="10" t="n">
        <v>45782.45138888889</v>
      </c>
      <c r="AF15" s="9" t="inlineStr">
        <is>
          <t>Noted. Will backcheck this comment during the next submittal review.</t>
        </is>
      </c>
      <c r="AG15" s="9" t="n"/>
      <c r="AH15" s="9" t="inlineStr">
        <is>
          <t>Concur</t>
        </is>
      </c>
      <c r="AI15" s="9" t="inlineStr">
        <is>
          <t>Rebecca Knolle</t>
        </is>
      </c>
      <c r="AJ15" s="10" t="n">
        <v>45812.83194444444</v>
      </c>
      <c r="AK15" s="9" t="inlineStr">
        <is>
          <t>thank you</t>
        </is>
      </c>
      <c r="AL15" s="9" t="n"/>
      <c r="AM15" s="12" t="inlineStr"/>
      <c r="AN15" s="9" t="inlineStr"/>
      <c r="AO15" s="9" t="inlineStr"/>
      <c r="AP15" s="9" t="inlineStr"/>
      <c r="AQ15" s="9" t="inlineStr"/>
      <c r="AR15" s="12" t="inlineStr"/>
      <c r="AS15" s="9" t="inlineStr"/>
      <c r="AT15" s="9" t="inlineStr"/>
      <c r="AU15" s="9" t="inlineStr"/>
      <c r="AV15" s="9" t="inlineStr"/>
    </row>
    <row r="16">
      <c r="A16" s="8" t="n">
        <v>5</v>
      </c>
      <c r="B16" s="8" t="n"/>
      <c r="C16" s="8" t="n"/>
      <c r="D16" s="8" t="n"/>
      <c r="E16" s="8" t="n"/>
      <c r="F16" s="8" t="n"/>
      <c r="G16" s="8" t="n"/>
      <c r="H16" s="9" t="inlineStr">
        <is>
          <t>10734477</t>
        </is>
      </c>
      <c r="I16" s="9" t="inlineStr">
        <is>
          <t>Open</t>
        </is>
      </c>
      <c r="J16" s="9" t="inlineStr">
        <is>
          <t>Mechanical</t>
        </is>
      </c>
      <c r="K16" s="9" t="inlineStr">
        <is>
          <t>Yat Hung Chan</t>
        </is>
      </c>
      <c r="L16" s="10" t="n">
        <v>45385.47222222222</v>
      </c>
      <c r="M16" s="9" t="inlineStr"/>
      <c r="N16" s="9" t="inlineStr"/>
      <c r="O16" s="9" t="inlineStr"/>
      <c r="P16" s="9" t="inlineStr"/>
      <c r="Q16" s="9" t="inlineStr"/>
      <c r="R16" s="11" t="inlineStr">
        <is>
          <t>The door of Mothers Room 207 on the 2nd floor near Grid 3C is missing in the architectural background in some mechanical plans.
Please correct.</t>
        </is>
      </c>
      <c r="S16" s="9" t="inlineStr">
        <is>
          <t>No</t>
        </is>
      </c>
      <c r="T16" s="9" t="n"/>
      <c r="U16" s="9" t="n">
        <v>564</v>
      </c>
      <c r="V16" s="9" t="inlineStr">
        <is>
          <t>Commentor</t>
        </is>
      </c>
      <c r="W16" s="9" t="inlineStr">
        <is>
          <t>Non-Concur</t>
        </is>
      </c>
      <c r="X16" s="9" t="inlineStr">
        <is>
          <t>Concur</t>
        </is>
      </c>
      <c r="Y16" s="9" t="inlineStr">
        <is>
          <t>Rebecca Knolle</t>
        </is>
      </c>
      <c r="Z16" s="10" t="n">
        <v>45405.53333333333</v>
      </c>
      <c r="AA16" s="9" t="inlineStr">
        <is>
          <t>Will make that correction at next submittal since there most likely will be other architectural changes.</t>
        </is>
      </c>
      <c r="AB16" s="9" t="n"/>
      <c r="AC16" s="9" t="inlineStr">
        <is>
          <t>Non-Concur</t>
        </is>
      </c>
      <c r="AD16" s="9" t="inlineStr">
        <is>
          <t>Yat Hung Chan</t>
        </is>
      </c>
      <c r="AE16" s="10" t="n">
        <v>45782.45138888889</v>
      </c>
      <c r="AF16" s="9" t="inlineStr">
        <is>
          <t>Noted. Will backcheck this comment during the next submittal review.</t>
        </is>
      </c>
      <c r="AG16" s="9" t="n"/>
      <c r="AH16" s="9" t="inlineStr">
        <is>
          <t>Concur</t>
        </is>
      </c>
      <c r="AI16" s="9" t="inlineStr">
        <is>
          <t>Rebecca Knolle</t>
        </is>
      </c>
      <c r="AJ16" s="10" t="n">
        <v>45812.83194444444</v>
      </c>
      <c r="AK16" s="9" t="inlineStr">
        <is>
          <t>thank you</t>
        </is>
      </c>
      <c r="AL16" s="9" t="n"/>
      <c r="AM16" s="12" t="inlineStr"/>
      <c r="AN16" s="9" t="inlineStr"/>
      <c r="AO16" s="9" t="inlineStr"/>
      <c r="AP16" s="9" t="inlineStr"/>
      <c r="AQ16" s="9" t="inlineStr"/>
      <c r="AR16" s="12" t="inlineStr"/>
      <c r="AS16" s="9" t="inlineStr"/>
      <c r="AT16" s="9" t="inlineStr"/>
      <c r="AU16" s="9" t="inlineStr"/>
      <c r="AV16" s="9" t="inlineStr"/>
    </row>
    <row r="17">
      <c r="A17" s="8" t="n">
        <v>6</v>
      </c>
      <c r="B17" s="8" t="n"/>
      <c r="C17" s="8" t="n"/>
      <c r="D17" s="8" t="n"/>
      <c r="E17" s="8" t="n"/>
      <c r="F17" s="8" t="n"/>
      <c r="G17" s="8" t="n"/>
      <c r="H17" s="9" t="inlineStr">
        <is>
          <t>10736714</t>
        </is>
      </c>
      <c r="I17" s="9" t="inlineStr">
        <is>
          <t>Open</t>
        </is>
      </c>
      <c r="J17" s="9" t="inlineStr">
        <is>
          <t>Mechanical</t>
        </is>
      </c>
      <c r="K17" s="9" t="inlineStr">
        <is>
          <t>Yat Hung Chan</t>
        </is>
      </c>
      <c r="L17" s="10" t="n">
        <v>45386.39861111111</v>
      </c>
      <c r="M17" s="9" t="inlineStr"/>
      <c r="N17" s="9" t="inlineStr"/>
      <c r="O17" s="9" t="inlineStr"/>
      <c r="P17" s="9" t="inlineStr"/>
      <c r="Q17" s="9" t="inlineStr"/>
      <c r="R17" s="11" t="inlineStr">
        <is>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
If the required information for sizing and selecting the equipment will be available after the 35% Concept Design, please state that in the drawing with a keynote. Otherwise please provide the exhaust and makeup air to the space.</t>
        </is>
      </c>
      <c r="S17" s="9" t="inlineStr">
        <is>
          <t>No</t>
        </is>
      </c>
      <c r="T17" s="9" t="n"/>
      <c r="U17" s="9" t="n">
        <v>564</v>
      </c>
      <c r="V17" s="9" t="inlineStr">
        <is>
          <t>Commentor</t>
        </is>
      </c>
      <c r="W17" s="9" t="inlineStr">
        <is>
          <t>Check And Resolve</t>
        </is>
      </c>
      <c r="X17" s="9" t="inlineStr">
        <is>
          <t>Check And Resolve</t>
        </is>
      </c>
      <c r="Y17" s="9" t="inlineStr">
        <is>
          <t>Rebecca Knolle</t>
        </is>
      </c>
      <c r="Z17" s="10" t="n">
        <v>45405.53402777778</v>
      </c>
      <c r="AA17" s="9" t="inlineStr">
        <is>
          <t>Paint booth equipment coordination is taking place. Next submittal will have design for the HVAC included.</t>
        </is>
      </c>
      <c r="AB17" s="9" t="n"/>
      <c r="AC17" s="9" t="inlineStr">
        <is>
          <t>Concur</t>
        </is>
      </c>
      <c r="AD17" s="9" t="inlineStr">
        <is>
          <t>Yat Hung Chan</t>
        </is>
      </c>
      <c r="AE17" s="10" t="n">
        <v>45429.61597222222</v>
      </c>
      <c r="AF17" s="9" t="inlineStr">
        <is>
          <t>During 35% OBR, Navy clarified that there is no paint booth inside the room. The room is a paint room.</t>
        </is>
      </c>
      <c r="AG17" s="9" t="n"/>
      <c r="AH17" s="9" t="inlineStr">
        <is>
          <t>Concur</t>
        </is>
      </c>
      <c r="AI17" s="9" t="inlineStr">
        <is>
          <t>Rebecca Knolle</t>
        </is>
      </c>
      <c r="AJ17" s="10" t="n">
        <v>45778.02847222222</v>
      </c>
      <c r="AK17" s="9" t="inlineStr">
        <is>
          <t>Paint booth equipment coordination is taking place. Next submittal will have design for the HVAC included.
DRM clarified that paint booth will not be a separate interior module within the room. With this understanding, future MECH drawings will include Makeup/Exhaust system as described in narrative.
Control system of independent Makeup/Exhaust system will be designed to maintain a room pressure low enough to prevent exfiltration but not extreme enough to overcome sealing of overhead doors.</t>
        </is>
      </c>
      <c r="AL17" s="9" t="n"/>
      <c r="AM17" s="9" t="inlineStr">
        <is>
          <t>Non-Concur</t>
        </is>
      </c>
      <c r="AN17" s="9" t="inlineStr">
        <is>
          <t>Yat Hung Chan</t>
        </is>
      </c>
      <c r="AO17" s="10" t="n">
        <v>45782.45208333333</v>
      </c>
      <c r="AP17" s="9" t="inlineStr">
        <is>
          <t>Noted. Will backcheck this comment during the next submittal review.</t>
        </is>
      </c>
      <c r="AQ17" s="9" t="n"/>
      <c r="AR17" s="9" t="inlineStr">
        <is>
          <t>Concur</t>
        </is>
      </c>
      <c r="AS17" s="9" t="inlineStr">
        <is>
          <t>Rebecca Knolle</t>
        </is>
      </c>
      <c r="AT17" s="10" t="n">
        <v>45812.83194444444</v>
      </c>
      <c r="AU17" s="9" t="inlineStr">
        <is>
          <t>thank you</t>
        </is>
      </c>
      <c r="AV17" s="9" t="n"/>
    </row>
    <row r="18">
      <c r="A18" s="8" t="n">
        <v>7</v>
      </c>
      <c r="B18" s="8" t="n"/>
      <c r="C18" s="8" t="n"/>
      <c r="D18" s="8" t="n"/>
      <c r="E18" s="8" t="n"/>
      <c r="F18" s="8" t="n"/>
      <c r="G18" s="8" t="n"/>
      <c r="H18" s="9" t="inlineStr">
        <is>
          <t>10736770</t>
        </is>
      </c>
      <c r="I18" s="9" t="inlineStr">
        <is>
          <t>Open</t>
        </is>
      </c>
      <c r="J18" s="9" t="inlineStr">
        <is>
          <t>Plumbing</t>
        </is>
      </c>
      <c r="K18" s="9" t="inlineStr">
        <is>
          <t>Yat Hung Chan</t>
        </is>
      </c>
      <c r="L18" s="10" t="n">
        <v>45386.43263888889</v>
      </c>
      <c r="M18" s="9" t="inlineStr"/>
      <c r="N18" s="9" t="inlineStr"/>
      <c r="O18" s="9" t="inlineStr"/>
      <c r="P18" s="9" t="inlineStr"/>
      <c r="Q18" s="9" t="inlineStr"/>
      <c r="R18" s="11" t="inlineStr">
        <is>
          <t>P530 AIMF_DESIGN ANALYSIS_20240401.pdf, Page 1124 of 1702,
please see attached to remove one of the duplicate paragraphs.</t>
        </is>
      </c>
      <c r="S18" s="9" t="inlineStr">
        <is>
          <t>No</t>
        </is>
      </c>
      <c r="T18" s="9" t="inlineStr">
        <is>
          <t>●</t>
        </is>
      </c>
      <c r="U18" s="9" t="n">
        <v>564</v>
      </c>
      <c r="V18" s="9" t="inlineStr">
        <is>
          <t>Commentor</t>
        </is>
      </c>
      <c r="W18" s="9" t="inlineStr">
        <is>
          <t>Non-Concur</t>
        </is>
      </c>
      <c r="X18" s="9" t="inlineStr">
        <is>
          <t>Concur</t>
        </is>
      </c>
      <c r="Y18" s="9" t="inlineStr">
        <is>
          <t>Rebecca Knolle</t>
        </is>
      </c>
      <c r="Z18" s="10" t="n">
        <v>45410.75833333333</v>
      </c>
      <c r="AA18" s="9" t="inlineStr">
        <is>
          <t>Narrative to be revised to remove duplicate elements as part of next submittal.</t>
        </is>
      </c>
      <c r="AB18" s="9" t="n"/>
      <c r="AC18" s="9" t="inlineStr">
        <is>
          <t>Non-Concur</t>
        </is>
      </c>
      <c r="AD18" s="9" t="inlineStr">
        <is>
          <t>Yat Hung Chan</t>
        </is>
      </c>
      <c r="AE18" s="10" t="n">
        <v>45782.45277777778</v>
      </c>
      <c r="AF18" s="9" t="inlineStr">
        <is>
          <t>Noted. Will backcheck this comment during the next submittal review.</t>
        </is>
      </c>
      <c r="AG18" s="9" t="n"/>
      <c r="AH18" s="9" t="inlineStr">
        <is>
          <t>Concur</t>
        </is>
      </c>
      <c r="AI18" s="9" t="inlineStr">
        <is>
          <t>Rebecca Knolle</t>
        </is>
      </c>
      <c r="AJ18" s="10" t="n">
        <v>45812.83194444444</v>
      </c>
      <c r="AK18" s="9" t="inlineStr">
        <is>
          <t>thank you</t>
        </is>
      </c>
      <c r="AL18" s="9" t="n"/>
      <c r="AM18" s="12" t="inlineStr"/>
      <c r="AN18" s="9" t="inlineStr"/>
      <c r="AO18" s="9" t="inlineStr"/>
      <c r="AP18" s="9" t="inlineStr"/>
      <c r="AQ18" s="9" t="inlineStr"/>
      <c r="AR18" s="12" t="inlineStr"/>
      <c r="AS18" s="9" t="inlineStr"/>
      <c r="AT18" s="9" t="inlineStr"/>
      <c r="AU18" s="9" t="inlineStr"/>
      <c r="AV18" s="9" t="inlineStr"/>
    </row>
    <row r="19">
      <c r="A19" s="8" t="n">
        <v>8</v>
      </c>
      <c r="B19" s="8" t="n"/>
      <c r="C19" s="8" t="n"/>
      <c r="D19" s="8" t="n"/>
      <c r="E19" s="8" t="n"/>
      <c r="F19" s="8" t="n"/>
      <c r="G19" s="8" t="n"/>
      <c r="H19" s="9" t="inlineStr">
        <is>
          <t>10736813</t>
        </is>
      </c>
      <c r="I19" s="9" t="inlineStr">
        <is>
          <t>Open</t>
        </is>
      </c>
      <c r="J19" s="9" t="inlineStr">
        <is>
          <t>Plumbing</t>
        </is>
      </c>
      <c r="K19" s="9" t="inlineStr">
        <is>
          <t>Yat Hung Chan</t>
        </is>
      </c>
      <c r="L19" s="10" t="n">
        <v>45386.49027777778</v>
      </c>
      <c r="M19" s="9" t="inlineStr"/>
      <c r="N19" s="9" t="inlineStr"/>
      <c r="O19" s="9" t="inlineStr"/>
      <c r="P19" s="9" t="inlineStr"/>
      <c r="Q19" s="9" t="inlineStr"/>
      <c r="R19" s="11" t="inlineStr">
        <is>
          <t>P530 AIMF_DESIGN ANALYSIS_20240401.pdf, Page 1127 of 1702, in Section 9.7, it was mentioned that "forced ducted exhaust will be provided" for radon mitigation; however, can't find the radon exhaust fans on plans. Please correct.</t>
        </is>
      </c>
      <c r="S19" s="9" t="inlineStr">
        <is>
          <t>No</t>
        </is>
      </c>
      <c r="T19" s="9" t="n"/>
      <c r="U19" s="9" t="n">
        <v>563</v>
      </c>
      <c r="V19" s="9" t="inlineStr">
        <is>
          <t>Commentor</t>
        </is>
      </c>
      <c r="W19" s="9" t="inlineStr">
        <is>
          <t>Non-Concur</t>
        </is>
      </c>
      <c r="X19" s="9" t="inlineStr">
        <is>
          <t>Concur</t>
        </is>
      </c>
      <c r="Y19" s="9" t="inlineStr">
        <is>
          <t>Rebecca Knolle</t>
        </is>
      </c>
      <c r="Z19" s="10" t="n">
        <v>45410.75833333333</v>
      </c>
      <c r="AA19" s="9" t="inlineStr">
        <is>
          <t>Active radon mitigation system design to be developed as part of next submission.  Items to be included: exhaust fan &amp; accessories.</t>
        </is>
      </c>
      <c r="AB19" s="9" t="n"/>
      <c r="AC19" s="9" t="inlineStr">
        <is>
          <t>Non-Concur</t>
        </is>
      </c>
      <c r="AD19" s="9" t="inlineStr">
        <is>
          <t>Yat Hung Chan</t>
        </is>
      </c>
      <c r="AE19" s="10" t="n">
        <v>45782.45277777778</v>
      </c>
      <c r="AF19" s="9" t="inlineStr">
        <is>
          <t>Noted. Will backcheck this comment during the next submittal review.</t>
        </is>
      </c>
      <c r="AG19" s="9" t="n"/>
      <c r="AH19" s="9" t="inlineStr">
        <is>
          <t>Concur</t>
        </is>
      </c>
      <c r="AI19" s="9" t="inlineStr">
        <is>
          <t>Rebecca Knolle</t>
        </is>
      </c>
      <c r="AJ19" s="10" t="n">
        <v>45812.83194444444</v>
      </c>
      <c r="AK19" s="9" t="inlineStr">
        <is>
          <t>thank you</t>
        </is>
      </c>
      <c r="AL19" s="9" t="n"/>
      <c r="AM19" s="12" t="inlineStr"/>
      <c r="AN19" s="9" t="inlineStr"/>
      <c r="AO19" s="9" t="inlineStr"/>
      <c r="AP19" s="9" t="inlineStr"/>
      <c r="AQ19" s="9" t="inlineStr"/>
      <c r="AR19" s="12" t="inlineStr"/>
      <c r="AS19" s="9" t="inlineStr"/>
      <c r="AT19" s="9" t="inlineStr"/>
      <c r="AU19" s="9" t="inlineStr"/>
      <c r="AV19" s="9" t="inlineStr"/>
    </row>
    <row r="20">
      <c r="A20" s="8" t="n">
        <v>9</v>
      </c>
      <c r="B20" s="8" t="n"/>
      <c r="C20" s="8" t="n"/>
      <c r="D20" s="8" t="n"/>
      <c r="E20" s="8" t="n"/>
      <c r="F20" s="8" t="n"/>
      <c r="G20" s="8" t="n"/>
      <c r="H20" s="9" t="inlineStr">
        <is>
          <t>10736816</t>
        </is>
      </c>
      <c r="I20" s="9" t="inlineStr">
        <is>
          <t>Open</t>
        </is>
      </c>
      <c r="J20" s="9" t="inlineStr">
        <is>
          <t>Plumbing</t>
        </is>
      </c>
      <c r="K20" s="9" t="inlineStr">
        <is>
          <t>Yat Hung Chan</t>
        </is>
      </c>
      <c r="L20" s="10" t="n">
        <v>45386.49652777778</v>
      </c>
      <c r="M20" s="9" t="inlineStr"/>
      <c r="N20" s="9" t="inlineStr"/>
      <c r="O20" s="9" t="inlineStr"/>
      <c r="P20" s="9" t="inlineStr"/>
      <c r="Q20" s="9" t="inlineStr"/>
      <c r="R20" s="11" t="inlineStr">
        <is>
          <t>On plans the point-of-use water heaters are called WH-1; however, the schedule shows it as WH2.
Please reconcile.</t>
        </is>
      </c>
      <c r="S20" s="9" t="inlineStr">
        <is>
          <t>No</t>
        </is>
      </c>
      <c r="T20" s="9" t="n"/>
      <c r="U20" s="9" t="n">
        <v>563</v>
      </c>
      <c r="V20" s="9" t="inlineStr">
        <is>
          <t>Commentor</t>
        </is>
      </c>
      <c r="W20" s="9" t="inlineStr">
        <is>
          <t>Non-Concur</t>
        </is>
      </c>
      <c r="X20" s="9" t="inlineStr">
        <is>
          <t>Concur</t>
        </is>
      </c>
      <c r="Y20" s="9" t="inlineStr">
        <is>
          <t>Rebecca Knolle</t>
        </is>
      </c>
      <c r="Z20" s="10" t="n">
        <v>45410.75833333333</v>
      </c>
      <c r="AA20" s="9" t="inlineStr">
        <is>
          <t>Water heater schedule &amp; equipment tags to be revised &amp; coordinated.  Revision to be included with next submission.</t>
        </is>
      </c>
      <c r="AB20" s="9" t="n"/>
      <c r="AC20" s="9" t="inlineStr">
        <is>
          <t>Non-Concur</t>
        </is>
      </c>
      <c r="AD20" s="9" t="inlineStr">
        <is>
          <t>Yat Hung Chan</t>
        </is>
      </c>
      <c r="AE20" s="10" t="n">
        <v>45782.45486111111</v>
      </c>
      <c r="AF20" s="9" t="inlineStr">
        <is>
          <t>Noted. Will backcheck this comment during the next submittal review.</t>
        </is>
      </c>
      <c r="AG20" s="9" t="n"/>
      <c r="AH20" s="9" t="inlineStr">
        <is>
          <t>Concur</t>
        </is>
      </c>
      <c r="AI20" s="9" t="inlineStr">
        <is>
          <t>Rebecca Knolle</t>
        </is>
      </c>
      <c r="AJ20" s="10" t="n">
        <v>45812.83194444444</v>
      </c>
      <c r="AK20" s="9" t="inlineStr">
        <is>
          <t>thank you</t>
        </is>
      </c>
      <c r="AL20" s="9" t="n"/>
      <c r="AM20" s="12" t="inlineStr"/>
      <c r="AN20" s="9" t="inlineStr"/>
      <c r="AO20" s="9" t="inlineStr"/>
      <c r="AP20" s="9" t="inlineStr"/>
      <c r="AQ20" s="9" t="inlineStr"/>
      <c r="AR20" s="12" t="inlineStr"/>
      <c r="AS20" s="9" t="inlineStr"/>
      <c r="AT20" s="9" t="inlineStr"/>
      <c r="AU20" s="9" t="inlineStr"/>
      <c r="AV20" s="9" t="inlineStr"/>
    </row>
    <row r="21">
      <c r="A21" s="8" t="n">
        <v>10</v>
      </c>
      <c r="B21" s="8" t="n"/>
      <c r="C21" s="8" t="n"/>
      <c r="D21" s="8" t="n"/>
      <c r="E21" s="8" t="n"/>
      <c r="F21" s="8" t="n"/>
      <c r="G21" s="8" t="n"/>
      <c r="H21" s="9" t="inlineStr">
        <is>
          <t>10736892</t>
        </is>
      </c>
      <c r="I21" s="9" t="inlineStr">
        <is>
          <t>Open</t>
        </is>
      </c>
      <c r="J21" s="9" t="inlineStr">
        <is>
          <t>Plumbing</t>
        </is>
      </c>
      <c r="K21" s="9" t="inlineStr">
        <is>
          <t>Yat Hung Chan</t>
        </is>
      </c>
      <c r="L21" s="10" t="n">
        <v>45386.56388888889</v>
      </c>
      <c r="M21" s="9" t="inlineStr"/>
      <c r="N21" s="9" t="inlineStr"/>
      <c r="O21" s="9" t="inlineStr"/>
      <c r="P21" s="9" t="inlineStr"/>
      <c r="Q21" s="9" t="inlineStr"/>
      <c r="R21" s="11" t="inlineStr">
        <is>
          <t>P530 AIMF_DESIGN ANALYSIS_20240401.pdf, Page 1141 of 1702, there is a discrepancy of the usage (in minutes) of the service sink in the list vs. the table. Please see attached and correct.</t>
        </is>
      </c>
      <c r="S21" s="9" t="inlineStr">
        <is>
          <t>No</t>
        </is>
      </c>
      <c r="T21" s="9" t="inlineStr">
        <is>
          <t>●</t>
        </is>
      </c>
      <c r="U21" s="9" t="n">
        <v>563</v>
      </c>
      <c r="V21" s="9" t="inlineStr">
        <is>
          <t>Commentor</t>
        </is>
      </c>
      <c r="W21" s="9" t="inlineStr">
        <is>
          <t>Non-Concur</t>
        </is>
      </c>
      <c r="X21" s="9" t="inlineStr">
        <is>
          <t>Concur</t>
        </is>
      </c>
      <c r="Y21" s="9" t="inlineStr">
        <is>
          <t>Rebecca Knolle</t>
        </is>
      </c>
      <c r="Z21" s="10" t="n">
        <v>45410.75902777778</v>
      </c>
      <c r="AA21" s="9" t="inlineStr">
        <is>
          <t>Calculation table to be revised to coordinate with Fixture usage assumptions.  Revised calculation &amp; WUI to be provided with next submission.</t>
        </is>
      </c>
      <c r="AB21" s="9" t="n"/>
      <c r="AC21" s="9" t="inlineStr">
        <is>
          <t>Non-Concur</t>
        </is>
      </c>
      <c r="AD21" s="9" t="inlineStr">
        <is>
          <t>Yat Hung Chan</t>
        </is>
      </c>
      <c r="AE21" s="10" t="n">
        <v>45782.45486111111</v>
      </c>
      <c r="AF21" s="9" t="inlineStr">
        <is>
          <t>Noted. Will backcheck this comment during the next submittal review.</t>
        </is>
      </c>
      <c r="AG21" s="9" t="n"/>
      <c r="AH21" s="9" t="inlineStr">
        <is>
          <t>Concur</t>
        </is>
      </c>
      <c r="AI21" s="9" t="inlineStr">
        <is>
          <t>Rebecca Knolle</t>
        </is>
      </c>
      <c r="AJ21" s="10" t="n">
        <v>45812.83194444444</v>
      </c>
      <c r="AK21" s="9" t="inlineStr">
        <is>
          <t>thank you</t>
        </is>
      </c>
      <c r="AL21" s="9" t="n"/>
      <c r="AM21" s="12" t="inlineStr"/>
      <c r="AN21" s="9" t="inlineStr"/>
      <c r="AO21" s="9" t="inlineStr"/>
      <c r="AP21" s="9" t="inlineStr"/>
      <c r="AQ21" s="9" t="inlineStr"/>
      <c r="AR21" s="12" t="inlineStr"/>
      <c r="AS21" s="9" t="inlineStr"/>
      <c r="AT21" s="9" t="inlineStr"/>
      <c r="AU21" s="9" t="inlineStr"/>
      <c r="AV21" s="9" t="inlineStr"/>
    </row>
    <row r="22">
      <c r="A22" s="8" t="n">
        <v>11</v>
      </c>
      <c r="B22" s="8" t="n"/>
      <c r="C22" s="8" t="n"/>
      <c r="D22" s="8" t="n"/>
      <c r="E22" s="8" t="n"/>
      <c r="F22" s="8" t="n"/>
      <c r="G22" s="8" t="n"/>
      <c r="H22" s="9" t="inlineStr">
        <is>
          <t>10739106</t>
        </is>
      </c>
      <c r="I22" s="9" t="inlineStr">
        <is>
          <t>Open</t>
        </is>
      </c>
      <c r="J22" s="9" t="inlineStr">
        <is>
          <t>Plumbing</t>
        </is>
      </c>
      <c r="K22" s="9" t="inlineStr">
        <is>
          <t>Yat Hung Chan</t>
        </is>
      </c>
      <c r="L22" s="10" t="n">
        <v>45387.59236111111</v>
      </c>
      <c r="M22" s="9" t="inlineStr"/>
      <c r="N22" s="9" t="inlineStr"/>
      <c r="O22" s="9" t="inlineStr"/>
      <c r="P22" s="9" t="inlineStr"/>
      <c r="Q22" s="9" t="inlineStr"/>
      <c r="R22" s="11" t="inlineStr">
        <is>
          <t>A few sanitary sewer drain pipes are shown encased longitudinally in structural foundation elements. Please see attached for reference.
Please coordinate with structural engineer to provide section views.</t>
        </is>
      </c>
      <c r="S22" s="9" t="inlineStr">
        <is>
          <t>No</t>
        </is>
      </c>
      <c r="T22" s="9" t="inlineStr">
        <is>
          <t>●</t>
        </is>
      </c>
      <c r="U22" s="9" t="n">
        <v>562</v>
      </c>
      <c r="V22" s="9" t="inlineStr">
        <is>
          <t>Commentor</t>
        </is>
      </c>
      <c r="W22" s="9" t="inlineStr">
        <is>
          <t>Non-Concur</t>
        </is>
      </c>
      <c r="X22" s="9" t="inlineStr">
        <is>
          <t>Concur</t>
        </is>
      </c>
      <c r="Y22" s="9" t="inlineStr">
        <is>
          <t>Rebecca Knolle</t>
        </is>
      </c>
      <c r="Z22" s="10" t="n">
        <v>45410.75902777778</v>
      </c>
      <c r="AA22" s="9" t="inlineStr">
        <is>
          <t>Sanitary &amp; vent risers to bee coordination &amp; moved away from structural elements.</t>
        </is>
      </c>
      <c r="AB22" s="9" t="n"/>
      <c r="AC22" s="9" t="inlineStr">
        <is>
          <t>Non-Concur</t>
        </is>
      </c>
      <c r="AD22" s="9" t="inlineStr">
        <is>
          <t>Yat Hung Chan</t>
        </is>
      </c>
      <c r="AE22" s="10" t="n">
        <v>45782.45486111111</v>
      </c>
      <c r="AF22" s="9" t="inlineStr">
        <is>
          <t>Noted. Will backcheck this comment during the next submittal review.</t>
        </is>
      </c>
      <c r="AG22" s="9" t="n"/>
      <c r="AH22" s="9" t="inlineStr">
        <is>
          <t>Concur</t>
        </is>
      </c>
      <c r="AI22" s="9" t="inlineStr">
        <is>
          <t>Rebecca Knolle</t>
        </is>
      </c>
      <c r="AJ22" s="10" t="n">
        <v>45812.83194444444</v>
      </c>
      <c r="AK22" s="9" t="inlineStr">
        <is>
          <t>thank you</t>
        </is>
      </c>
      <c r="AL22" s="9" t="n"/>
      <c r="AM22" s="12" t="inlineStr"/>
      <c r="AN22" s="9" t="inlineStr"/>
      <c r="AO22" s="9" t="inlineStr"/>
      <c r="AP22" s="9" t="inlineStr"/>
      <c r="AQ22" s="9" t="inlineStr"/>
      <c r="AR22" s="12" t="inlineStr"/>
      <c r="AS22" s="9" t="inlineStr"/>
      <c r="AT22" s="9" t="inlineStr"/>
      <c r="AU22" s="9" t="inlineStr"/>
      <c r="AV22" s="9" t="inlineStr"/>
    </row>
    <row r="23">
      <c r="A23" s="8" t="n">
        <v>12</v>
      </c>
      <c r="B23" s="8" t="n"/>
      <c r="C23" s="8" t="n"/>
      <c r="D23" s="8" t="n"/>
      <c r="E23" s="8" t="n"/>
      <c r="F23" s="8" t="n"/>
      <c r="G23" s="8" t="n"/>
      <c r="H23" s="9" t="inlineStr">
        <is>
          <t>10742631</t>
        </is>
      </c>
      <c r="I23" s="9" t="inlineStr">
        <is>
          <t>Open</t>
        </is>
      </c>
      <c r="J23" s="9" t="inlineStr">
        <is>
          <t>Plumbing</t>
        </is>
      </c>
      <c r="K23" s="9" t="inlineStr">
        <is>
          <t>Yat Hung Chan</t>
        </is>
      </c>
      <c r="L23" s="10" t="n">
        <v>45390.40694444445</v>
      </c>
      <c r="M23" s="9" t="inlineStr"/>
      <c r="N23" s="9" t="inlineStr"/>
      <c r="O23" s="9" t="inlineStr"/>
      <c r="P23" s="9" t="inlineStr"/>
      <c r="Q23" s="9" t="inlineStr"/>
      <c r="R23" s="11" t="inlineStr">
        <is>
          <t>EQUIPMENT NOTES, #2 says "PROVIDE 200mm (4") HIGH, CONCRETE HOUSEKEEPING PAD UNDER ALL FLOOR MOUNTED WATER HEATERS AND EQUIPMENT REQUIRING HOUSEKEEPING PADS. SEE STRUCTURAL FOR PAD REQUIREMENTS AND DETAILS."
Please revise the note from 200mm (4") to 150mm (6"), and coordinate with structural engineer to update the detail.</t>
        </is>
      </c>
      <c r="S23" s="9" t="inlineStr">
        <is>
          <t>No</t>
        </is>
      </c>
      <c r="T23" s="9" t="n"/>
      <c r="U23" s="9" t="n">
        <v>560</v>
      </c>
      <c r="V23" s="9" t="inlineStr">
        <is>
          <t>Commentor</t>
        </is>
      </c>
      <c r="W23" s="9" t="inlineStr">
        <is>
          <t>Non-Concur</t>
        </is>
      </c>
      <c r="X23" s="9" t="inlineStr">
        <is>
          <t>Concur</t>
        </is>
      </c>
      <c r="Y23" s="9" t="inlineStr">
        <is>
          <t>Rebecca Knolle</t>
        </is>
      </c>
      <c r="Z23" s="10" t="n">
        <v>45410.75902777778</v>
      </c>
      <c r="AA23" s="9" t="inlineStr">
        <is>
          <t>Equipment pad note to be revised &amp; coordinated with structural. Revision to be included with next submission.</t>
        </is>
      </c>
      <c r="AB23" s="9" t="n"/>
      <c r="AC23" s="9" t="inlineStr">
        <is>
          <t>Non-Concur</t>
        </is>
      </c>
      <c r="AD23" s="9" t="inlineStr">
        <is>
          <t>Yat Hung Chan</t>
        </is>
      </c>
      <c r="AE23" s="10" t="n">
        <v>45782.45486111111</v>
      </c>
      <c r="AF23" s="9" t="inlineStr">
        <is>
          <t>Noted. Will backcheck this comment during the next submittal review.</t>
        </is>
      </c>
      <c r="AG23" s="9" t="n"/>
      <c r="AH23" s="9" t="inlineStr">
        <is>
          <t>Concur</t>
        </is>
      </c>
      <c r="AI23" s="9" t="inlineStr">
        <is>
          <t>Rebecca Knolle</t>
        </is>
      </c>
      <c r="AJ23" s="10" t="n">
        <v>45812.83194444444</v>
      </c>
      <c r="AK23" s="9" t="inlineStr">
        <is>
          <t>thank you</t>
        </is>
      </c>
      <c r="AL23" s="9" t="n"/>
      <c r="AM23" s="12" t="inlineStr"/>
      <c r="AN23" s="9" t="inlineStr"/>
      <c r="AO23" s="9" t="inlineStr"/>
      <c r="AP23" s="9" t="inlineStr"/>
      <c r="AQ23" s="9" t="inlineStr"/>
      <c r="AR23" s="12" t="inlineStr"/>
      <c r="AS23" s="9" t="inlineStr"/>
      <c r="AT23" s="9" t="inlineStr"/>
      <c r="AU23" s="9" t="inlineStr"/>
      <c r="AV23" s="9" t="inlineStr"/>
    </row>
    <row r="24">
      <c r="A24" s="8" t="n">
        <v>13</v>
      </c>
      <c r="B24" s="8" t="n"/>
      <c r="C24" s="8" t="n"/>
      <c r="D24" s="8" t="n"/>
      <c r="E24" s="8" t="n"/>
      <c r="F24" s="8" t="n"/>
      <c r="G24" s="8" t="n"/>
      <c r="H24" s="9" t="inlineStr">
        <is>
          <t>10742655</t>
        </is>
      </c>
      <c r="I24" s="9" t="inlineStr">
        <is>
          <t>Open</t>
        </is>
      </c>
      <c r="J24" s="9" t="inlineStr">
        <is>
          <t>Plumbing</t>
        </is>
      </c>
      <c r="K24" s="9" t="inlineStr">
        <is>
          <t>Yat Hung Chan</t>
        </is>
      </c>
      <c r="L24" s="10" t="n">
        <v>45390.42083333333</v>
      </c>
      <c r="M24" s="9" t="inlineStr"/>
      <c r="N24" s="9" t="inlineStr"/>
      <c r="O24" s="9" t="inlineStr"/>
      <c r="P24" s="9" t="inlineStr"/>
      <c r="Q24" s="9" t="inlineStr"/>
      <c r="R24" s="11" t="inlineStr">
        <is>
          <t>No need to repeat the GENERAL SHEET NOTES on P-100A to P131D. Please move them to P-001.
Sheet note should be specific to the sheet.</t>
        </is>
      </c>
      <c r="S24" s="9" t="inlineStr">
        <is>
          <t>No</t>
        </is>
      </c>
      <c r="T24" s="9" t="n"/>
      <c r="U24" s="9" t="n">
        <v>560</v>
      </c>
      <c r="V24" s="9" t="inlineStr">
        <is>
          <t>Commentor</t>
        </is>
      </c>
      <c r="W24" s="9" t="inlineStr">
        <is>
          <t>Non-Concur</t>
        </is>
      </c>
      <c r="X24" s="9" t="inlineStr">
        <is>
          <t>Concur</t>
        </is>
      </c>
      <c r="Y24" s="9" t="inlineStr">
        <is>
          <t>Rebecca Knolle</t>
        </is>
      </c>
      <c r="Z24" s="10" t="n">
        <v>45405.53402777778</v>
      </c>
      <c r="AA24" s="9" t="inlineStr">
        <is>
          <t>General sheets notes to be removed from P-100A to P131D, notes to be placed on sheet P-001.  Revised sheets to be included as part of next submission.</t>
        </is>
      </c>
      <c r="AB24" s="9" t="n"/>
      <c r="AC24" s="9" t="inlineStr">
        <is>
          <t>Non-Concur</t>
        </is>
      </c>
      <c r="AD24" s="9" t="inlineStr">
        <is>
          <t>Yat Hung Chan</t>
        </is>
      </c>
      <c r="AE24" s="10" t="n">
        <v>45782.45555555556</v>
      </c>
      <c r="AF24" s="9" t="inlineStr">
        <is>
          <t>Noted. Will backcheck this comment during the next submittal review.</t>
        </is>
      </c>
      <c r="AG24" s="9" t="n"/>
      <c r="AH24" s="9" t="inlineStr">
        <is>
          <t>Concur</t>
        </is>
      </c>
      <c r="AI24" s="9" t="inlineStr">
        <is>
          <t>Rebecca Knolle</t>
        </is>
      </c>
      <c r="AJ24" s="10" t="n">
        <v>45812.83263888889</v>
      </c>
      <c r="AK24" s="9" t="inlineStr">
        <is>
          <t>thank you</t>
        </is>
      </c>
      <c r="AL24" s="9" t="n"/>
      <c r="AM24" s="12" t="inlineStr"/>
      <c r="AN24" s="9" t="inlineStr"/>
      <c r="AO24" s="9" t="inlineStr"/>
      <c r="AP24" s="9" t="inlineStr"/>
      <c r="AQ24" s="9" t="inlineStr"/>
      <c r="AR24" s="12" t="inlineStr"/>
      <c r="AS24" s="9" t="inlineStr"/>
      <c r="AT24" s="9" t="inlineStr"/>
      <c r="AU24" s="9" t="inlineStr"/>
      <c r="AV24" s="9" t="inlineStr"/>
    </row>
    <row r="25">
      <c r="A25" s="8" t="n">
        <v>14</v>
      </c>
      <c r="B25" s="8" t="n"/>
      <c r="C25" s="8" t="n"/>
      <c r="D25" s="8" t="n"/>
      <c r="E25" s="8" t="n"/>
      <c r="F25" s="8" t="n"/>
      <c r="G25" s="8" t="n"/>
      <c r="H25" s="9" t="inlineStr">
        <is>
          <t>10742672</t>
        </is>
      </c>
      <c r="I25" s="9" t="inlineStr">
        <is>
          <t>Open</t>
        </is>
      </c>
      <c r="J25" s="9" t="inlineStr">
        <is>
          <t>Electrical</t>
        </is>
      </c>
      <c r="K25" s="9" t="inlineStr">
        <is>
          <t>Atsushi Nagamine</t>
        </is>
      </c>
      <c r="L25" s="10" t="n">
        <v>45390.45694444444</v>
      </c>
      <c r="M25" s="9" t="inlineStr"/>
      <c r="N25" s="9" t="inlineStr"/>
      <c r="O25" s="9" t="inlineStr"/>
      <c r="P25" s="9" t="inlineStr"/>
      <c r="Q25" s="9" t="inlineStr"/>
      <c r="R25" s="11" t="inlineStr">
        <is>
          <t>Padmount XFMR catalog sheet noted that "Basis of Design Only. Final product shall be equivalent Japanese standard manufacturer product".
However, typical Japanese manufacturers do not produce transformer units similar to pad mounts.
Please be submit Japanese product catalog sheet.
For switchgear for 13.8kV, JIS-C-62271-200 or JME1425 is the Japanese standard for manufacturing.
JIS-C-4620 is for 6.6kV and should not be used as a reference.</t>
        </is>
      </c>
      <c r="S25" s="9" t="inlineStr">
        <is>
          <t>No</t>
        </is>
      </c>
      <c r="T25" s="9" t="n"/>
      <c r="U25" s="9" t="n">
        <v>560</v>
      </c>
      <c r="V25" s="9" t="inlineStr">
        <is>
          <t>Commentor</t>
        </is>
      </c>
      <c r="W25" s="9" t="inlineStr">
        <is>
          <t>Concur</t>
        </is>
      </c>
      <c r="X25" s="9" t="inlineStr">
        <is>
          <t>Concur</t>
        </is>
      </c>
      <c r="Y25" s="9" t="inlineStr">
        <is>
          <t>Rebecca Knolle</t>
        </is>
      </c>
      <c r="Z25" s="10" t="n">
        <v>45410.75902777778</v>
      </c>
      <c r="AA25" s="9" t="inlineStr">
        <is>
          <t>Will investigate various options for Japanese products and provide necessary cut sheets and revise the drawings accordingly.</t>
        </is>
      </c>
      <c r="AB25" s="9" t="n"/>
      <c r="AC25" s="12" t="inlineStr"/>
      <c r="AD25" s="9" t="inlineStr"/>
      <c r="AE25" s="9" t="inlineStr"/>
      <c r="AF25" s="9" t="inlineStr"/>
      <c r="AG25" s="9" t="inlineStr"/>
      <c r="AH25" s="12" t="inlineStr"/>
      <c r="AI25" s="9" t="inlineStr"/>
      <c r="AJ25" s="9" t="inlineStr"/>
      <c r="AK25" s="9" t="inlineStr"/>
      <c r="AL25" s="9" t="inlineStr"/>
      <c r="AM25" s="12" t="inlineStr"/>
      <c r="AN25" s="9" t="inlineStr"/>
      <c r="AO25" s="9" t="inlineStr"/>
      <c r="AP25" s="9" t="inlineStr"/>
      <c r="AQ25" s="9" t="inlineStr"/>
      <c r="AR25" s="12" t="inlineStr"/>
      <c r="AS25" s="9" t="inlineStr"/>
      <c r="AT25" s="9" t="inlineStr"/>
      <c r="AU25" s="9" t="inlineStr"/>
      <c r="AV25" s="9" t="inlineStr"/>
    </row>
    <row r="26">
      <c r="A26" s="8" t="n">
        <v>15</v>
      </c>
      <c r="B26" s="8" t="n"/>
      <c r="C26" s="8" t="n"/>
      <c r="D26" s="8" t="n"/>
      <c r="E26" s="8" t="n"/>
      <c r="F26" s="8" t="n"/>
      <c r="G26" s="8" t="n"/>
      <c r="H26" s="9" t="inlineStr">
        <is>
          <t>10742675</t>
        </is>
      </c>
      <c r="I26" s="9" t="inlineStr">
        <is>
          <t>Open</t>
        </is>
      </c>
      <c r="J26" s="9" t="inlineStr">
        <is>
          <t>Plumbing</t>
        </is>
      </c>
      <c r="K26" s="9" t="inlineStr">
        <is>
          <t>Yat Hung Chan</t>
        </is>
      </c>
      <c r="L26" s="10" t="n">
        <v>45390.46944444445</v>
      </c>
      <c r="M26" s="9" t="inlineStr"/>
      <c r="N26" s="9" t="inlineStr"/>
      <c r="O26" s="9" t="inlineStr"/>
      <c r="P26" s="9" t="inlineStr"/>
      <c r="Q26" s="9" t="inlineStr"/>
      <c r="R26" s="11" t="inlineStr">
        <is>
          <t>Please provide justification to locate the potable water backflow preventer and 100mm radon riser in FIRE PROTECTION 122 instead of MECHANICAL 123.</t>
        </is>
      </c>
      <c r="S26" s="9" t="inlineStr">
        <is>
          <t>No</t>
        </is>
      </c>
      <c r="T26" s="9" t="n"/>
      <c r="U26" s="9" t="n">
        <v>559</v>
      </c>
      <c r="V26" s="9" t="inlineStr">
        <is>
          <t>Commentor</t>
        </is>
      </c>
      <c r="W26" s="9" t="inlineStr">
        <is>
          <t>Check And Resolve</t>
        </is>
      </c>
      <c r="X26" s="9" t="inlineStr">
        <is>
          <t>Check And Resolve</t>
        </is>
      </c>
      <c r="Y26" s="9" t="inlineStr">
        <is>
          <t>Rebecca Knolle</t>
        </is>
      </c>
      <c r="Z26" s="10" t="n">
        <v>45410.75972222222</v>
      </c>
      <c r="AA26" s="9" t="inlineStr">
        <is>
          <t>Marked for Discussion - Initial coordination within the main mechanical room identified limited space.</t>
        </is>
      </c>
      <c r="AB26" s="9" t="n"/>
      <c r="AC26" s="9" t="inlineStr">
        <is>
          <t>Non-Concur</t>
        </is>
      </c>
      <c r="AD26" s="9" t="inlineStr">
        <is>
          <t>Yat Hung Chan</t>
        </is>
      </c>
      <c r="AE26" s="10" t="n">
        <v>45429.59791666667</v>
      </c>
      <c r="AF26" s="9" t="inlineStr">
        <is>
          <t>During 35% OBR, A-E said that there was not enough space to put the potable water backflow preventer and the 100mm radon riser in MECHANICAL 123, but A-E said they would look into it more.</t>
        </is>
      </c>
      <c r="AG26" s="9" t="n"/>
      <c r="AH26" s="9" t="inlineStr">
        <is>
          <t>Concur</t>
        </is>
      </c>
      <c r="AI26" s="9" t="inlineStr">
        <is>
          <t>Rebecca Knolle</t>
        </is>
      </c>
      <c r="AJ26" s="10" t="n">
        <v>45778.02916666667</v>
      </c>
      <c r="AK26" s="9" t="inlineStr">
        <is>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Radon Riser to be relocation into Mech 123, plan northeast corner.</t>
        </is>
      </c>
      <c r="AL26" s="9" t="n"/>
      <c r="AM26" s="9" t="inlineStr">
        <is>
          <t>Non-Concur</t>
        </is>
      </c>
      <c r="AN26" s="9" t="inlineStr">
        <is>
          <t>Yat Hung Chan</t>
        </is>
      </c>
      <c r="AO26" s="10" t="n">
        <v>45782.46180555555</v>
      </c>
      <c r="AP26" s="9" t="inlineStr">
        <is>
          <t>Noted. Will backcheck this comment during the next submittal review.</t>
        </is>
      </c>
      <c r="AQ26" s="9" t="n"/>
      <c r="AR26" s="9" t="inlineStr">
        <is>
          <t>Concur</t>
        </is>
      </c>
      <c r="AS26" s="9" t="inlineStr">
        <is>
          <t>Rebecca Knolle</t>
        </is>
      </c>
      <c r="AT26" s="10" t="n">
        <v>45812.83263888889</v>
      </c>
      <c r="AU26" s="9" t="inlineStr">
        <is>
          <t>thank you</t>
        </is>
      </c>
      <c r="AV26" s="9" t="n"/>
    </row>
    <row r="27">
      <c r="A27" s="8" t="n">
        <v>16</v>
      </c>
      <c r="B27" s="8" t="n"/>
      <c r="C27" s="8" t="n"/>
      <c r="D27" s="8" t="n"/>
      <c r="E27" s="8" t="n"/>
      <c r="F27" s="8" t="n"/>
      <c r="G27" s="8" t="n"/>
      <c r="H27" s="9" t="inlineStr">
        <is>
          <t>10742677</t>
        </is>
      </c>
      <c r="I27" s="9" t="inlineStr">
        <is>
          <t>Open</t>
        </is>
      </c>
      <c r="J27" s="9" t="inlineStr">
        <is>
          <t>Electrical</t>
        </is>
      </c>
      <c r="K27" s="9" t="inlineStr">
        <is>
          <t>Atsushi Nagamine</t>
        </is>
      </c>
      <c r="L27" s="10" t="n">
        <v>45390.47430555556</v>
      </c>
      <c r="M27" s="9" t="inlineStr"/>
      <c r="N27" s="9" t="inlineStr"/>
      <c r="O27" s="9" t="inlineStr"/>
      <c r="P27" s="9" t="inlineStr"/>
      <c r="Q27" s="9" t="inlineStr"/>
      <c r="R27" s="11" t="inlineStr">
        <is>
          <t>Provide home run symbol in the lighting and power plan drawings
Wiring already provided to several elec drawings.</t>
        </is>
      </c>
      <c r="S27" s="9" t="inlineStr">
        <is>
          <t>No</t>
        </is>
      </c>
      <c r="T27" s="9" t="n"/>
      <c r="U27" s="9" t="n">
        <v>559</v>
      </c>
      <c r="V27" s="9" t="inlineStr">
        <is>
          <t>Commentor</t>
        </is>
      </c>
      <c r="W27" s="9" t="inlineStr">
        <is>
          <t>Concur</t>
        </is>
      </c>
      <c r="X27" s="9" t="inlineStr">
        <is>
          <t>Concur</t>
        </is>
      </c>
      <c r="Y27" s="9" t="inlineStr">
        <is>
          <t>Rebecca Knolle</t>
        </is>
      </c>
      <c r="Z27" s="10" t="n">
        <v>45410.75972222222</v>
      </c>
      <c r="AA27" s="9" t="inlineStr">
        <is>
          <t>Will add the raceway symbol to the legend on E-001.</t>
        </is>
      </c>
      <c r="AB27" s="9" t="n"/>
      <c r="AC27" s="12" t="inlineStr"/>
      <c r="AD27" s="9" t="inlineStr"/>
      <c r="AE27" s="9" t="inlineStr"/>
      <c r="AF27" s="9" t="inlineStr"/>
      <c r="AG27" s="9" t="inlineStr"/>
      <c r="AH27" s="12" t="inlineStr"/>
      <c r="AI27" s="9" t="inlineStr"/>
      <c r="AJ27" s="9" t="inlineStr"/>
      <c r="AK27" s="9" t="inlineStr"/>
      <c r="AL27" s="9" t="inlineStr"/>
      <c r="AM27" s="12" t="inlineStr"/>
      <c r="AN27" s="9" t="inlineStr"/>
      <c r="AO27" s="9" t="inlineStr"/>
      <c r="AP27" s="9" t="inlineStr"/>
      <c r="AQ27" s="9" t="inlineStr"/>
      <c r="AR27" s="12" t="inlineStr"/>
      <c r="AS27" s="9" t="inlineStr"/>
      <c r="AT27" s="9" t="inlineStr"/>
      <c r="AU27" s="9" t="inlineStr"/>
      <c r="AV27" s="9" t="inlineStr"/>
    </row>
    <row r="28">
      <c r="A28" s="8" t="n">
        <v>17</v>
      </c>
      <c r="B28" s="8" t="n"/>
      <c r="C28" s="8" t="n"/>
      <c r="D28" s="8" t="n"/>
      <c r="E28" s="8" t="n"/>
      <c r="F28" s="8" t="n"/>
      <c r="G28" s="8" t="n"/>
      <c r="H28" s="9" t="inlineStr">
        <is>
          <t>10742708</t>
        </is>
      </c>
      <c r="I28" s="9" t="inlineStr">
        <is>
          <t>Open</t>
        </is>
      </c>
      <c r="J28" s="9" t="inlineStr">
        <is>
          <t>Electrical</t>
        </is>
      </c>
      <c r="K28" s="9" t="inlineStr">
        <is>
          <t>Atsushi Nagamine</t>
        </is>
      </c>
      <c r="L28" s="10" t="n">
        <v>45390.53263888889</v>
      </c>
      <c r="M28" s="9" t="inlineStr"/>
      <c r="N28" s="9" t="inlineStr"/>
      <c r="O28" s="9" t="inlineStr"/>
      <c r="P28" s="9" t="inlineStr"/>
      <c r="Q28" s="9" t="inlineStr"/>
      <c r="R28" s="11" t="inlineStr">
        <is>
          <t>There is no hazardous area notes in the general notes.
This facility included that RM119 paint room area and RM120B O2RM (See GI101 Occupant Load chart).
Please refer to the design analysis 14.6.2.</t>
        </is>
      </c>
      <c r="S28" s="9" t="inlineStr">
        <is>
          <t>No</t>
        </is>
      </c>
      <c r="T28" s="9" t="n"/>
      <c r="U28" s="9" t="n">
        <v>559</v>
      </c>
      <c r="V28" s="9" t="inlineStr">
        <is>
          <t>Commentor</t>
        </is>
      </c>
      <c r="W28" s="9" t="inlineStr">
        <is>
          <t>Concur</t>
        </is>
      </c>
      <c r="X28" s="9" t="inlineStr">
        <is>
          <t>Concur</t>
        </is>
      </c>
      <c r="Y28" s="9" t="inlineStr">
        <is>
          <t>Rebecca Knolle</t>
        </is>
      </c>
      <c r="Z28" s="10" t="n">
        <v>45410.76041666666</v>
      </c>
      <c r="AA28" s="9" t="inlineStr">
        <is>
          <t>Hazardous classification notes will be developed for the next level of design.</t>
        </is>
      </c>
      <c r="AB28" s="9" t="n"/>
      <c r="AC28" s="12" t="inlineStr"/>
      <c r="AD28" s="9" t="inlineStr"/>
      <c r="AE28" s="9" t="inlineStr"/>
      <c r="AF28" s="9" t="inlineStr"/>
      <c r="AG28" s="9" t="inlineStr"/>
      <c r="AH28" s="12" t="inlineStr"/>
      <c r="AI28" s="9" t="inlineStr"/>
      <c r="AJ28" s="9" t="inlineStr"/>
      <c r="AK28" s="9" t="inlineStr"/>
      <c r="AL28" s="9" t="inlineStr"/>
      <c r="AM28" s="12" t="inlineStr"/>
      <c r="AN28" s="9" t="inlineStr"/>
      <c r="AO28" s="9" t="inlineStr"/>
      <c r="AP28" s="9" t="inlineStr"/>
      <c r="AQ28" s="9" t="inlineStr"/>
      <c r="AR28" s="12" t="inlineStr"/>
      <c r="AS28" s="9" t="inlineStr"/>
      <c r="AT28" s="9" t="inlineStr"/>
      <c r="AU28" s="9" t="inlineStr"/>
      <c r="AV28" s="9" t="inlineStr"/>
    </row>
    <row r="29">
      <c r="A29" s="8" t="n">
        <v>18</v>
      </c>
      <c r="B29" s="8" t="n"/>
      <c r="C29" s="8" t="n"/>
      <c r="D29" s="8" t="n"/>
      <c r="E29" s="8" t="n"/>
      <c r="F29" s="8" t="n"/>
      <c r="G29" s="8" t="n"/>
      <c r="H29" s="9" t="inlineStr">
        <is>
          <t>10742722</t>
        </is>
      </c>
      <c r="I29" s="9" t="inlineStr">
        <is>
          <t>Open</t>
        </is>
      </c>
      <c r="J29" s="9" t="inlineStr">
        <is>
          <t>Plumbing</t>
        </is>
      </c>
      <c r="K29" s="9" t="inlineStr">
        <is>
          <t>Yat Hung Chan</t>
        </is>
      </c>
      <c r="L29" s="10" t="n">
        <v>45390.55555555555</v>
      </c>
      <c r="M29" s="9" t="inlineStr"/>
      <c r="N29" s="9" t="inlineStr"/>
      <c r="O29" s="9" t="inlineStr"/>
      <c r="P29" s="9" t="inlineStr"/>
      <c r="Q29" s="9" t="inlineStr"/>
      <c r="R29" s="11" t="inlineStr">
        <is>
          <t>These 3 details seem to describe the same compressed air connection station. Please reconcile and show only one detail.</t>
        </is>
      </c>
      <c r="S29" s="9" t="inlineStr">
        <is>
          <t>No</t>
        </is>
      </c>
      <c r="T29" s="9" t="n"/>
      <c r="U29" s="9" t="n">
        <v>559</v>
      </c>
      <c r="V29" s="9" t="inlineStr">
        <is>
          <t>Commentor</t>
        </is>
      </c>
      <c r="W29" s="9" t="inlineStr">
        <is>
          <t>Non-Concur</t>
        </is>
      </c>
      <c r="X29" s="9" t="inlineStr">
        <is>
          <t>Concur</t>
        </is>
      </c>
      <c r="Y29" s="9" t="inlineStr">
        <is>
          <t>Rebecca Knolle</t>
        </is>
      </c>
      <c r="Z29" s="10" t="n">
        <v>45405.53472222222</v>
      </c>
      <c r="AA29" s="9" t="inlineStr">
        <is>
          <t>Compressed air connection details to be revised specifically for connection.  Consolidated details to be included with next submission.</t>
        </is>
      </c>
      <c r="AB29" s="9" t="n"/>
      <c r="AC29" s="9" t="inlineStr">
        <is>
          <t>Non-Concur</t>
        </is>
      </c>
      <c r="AD29" s="9" t="inlineStr">
        <is>
          <t>Yat Hung Chan</t>
        </is>
      </c>
      <c r="AE29" s="10" t="n">
        <v>45782.46041666667</v>
      </c>
      <c r="AF29" s="9" t="inlineStr">
        <is>
          <t>Noted. Will backcheck this comment during the next submittal review.</t>
        </is>
      </c>
      <c r="AG29" s="9" t="n"/>
      <c r="AH29" s="9" t="inlineStr">
        <is>
          <t>Concur</t>
        </is>
      </c>
      <c r="AI29" s="9" t="inlineStr">
        <is>
          <t>Rebecca Knolle</t>
        </is>
      </c>
      <c r="AJ29" s="10" t="n">
        <v>45812.83263888889</v>
      </c>
      <c r="AK29" s="9" t="inlineStr">
        <is>
          <t>thank you</t>
        </is>
      </c>
      <c r="AL29" s="9" t="n"/>
      <c r="AM29" s="12" t="inlineStr"/>
      <c r="AN29" s="9" t="inlineStr"/>
      <c r="AO29" s="9" t="inlineStr"/>
      <c r="AP29" s="9" t="inlineStr"/>
      <c r="AQ29" s="9" t="inlineStr"/>
      <c r="AR29" s="12" t="inlineStr"/>
      <c r="AS29" s="9" t="inlineStr"/>
      <c r="AT29" s="9" t="inlineStr"/>
      <c r="AU29" s="9" t="inlineStr"/>
      <c r="AV29" s="9" t="inlineStr"/>
    </row>
    <row r="30">
      <c r="A30" s="8" t="n">
        <v>19</v>
      </c>
      <c r="B30" s="8" t="n"/>
      <c r="C30" s="8" t="n"/>
      <c r="D30" s="8" t="n"/>
      <c r="E30" s="8" t="n"/>
      <c r="F30" s="8" t="n"/>
      <c r="G30" s="8" t="n"/>
      <c r="H30" s="9" t="inlineStr">
        <is>
          <t>10742737</t>
        </is>
      </c>
      <c r="I30" s="9" t="inlineStr">
        <is>
          <t>Open</t>
        </is>
      </c>
      <c r="J30" s="9" t="inlineStr">
        <is>
          <t>Plumbing</t>
        </is>
      </c>
      <c r="K30" s="9" t="inlineStr">
        <is>
          <t>Yat Hung Chan</t>
        </is>
      </c>
      <c r="L30" s="10" t="n">
        <v>45390.56388888889</v>
      </c>
      <c r="M30" s="9" t="inlineStr"/>
      <c r="N30" s="9" t="inlineStr"/>
      <c r="O30" s="9" t="inlineStr"/>
      <c r="P30" s="9" t="inlineStr"/>
      <c r="Q30" s="9" t="inlineStr"/>
      <c r="R30" s="11" t="inlineStr">
        <is>
          <t>PLUMBING FIXTURE SCHEDULE, please change ADA COMPLIANT TO ABA COMPLIANT in the table header.</t>
        </is>
      </c>
      <c r="S30" s="9" t="inlineStr">
        <is>
          <t>No</t>
        </is>
      </c>
      <c r="T30" s="9" t="n"/>
      <c r="U30" s="9" t="n">
        <v>559</v>
      </c>
      <c r="V30" s="9" t="inlineStr">
        <is>
          <t>Commentor</t>
        </is>
      </c>
      <c r="W30" s="9" t="inlineStr">
        <is>
          <t>Non-Concur</t>
        </is>
      </c>
      <c r="X30" s="9" t="inlineStr">
        <is>
          <t>Concur</t>
        </is>
      </c>
      <c r="Y30" s="9" t="inlineStr">
        <is>
          <t>Rebecca Knolle</t>
        </is>
      </c>
      <c r="Z30" s="10" t="n">
        <v>45405.53472222222</v>
      </c>
      <c r="AA30" s="9" t="inlineStr">
        <is>
          <t>Plumbing fixture schedule references to ADA to be revied to ABA, revision to be included in next submission.</t>
        </is>
      </c>
      <c r="AB30" s="9" t="n"/>
      <c r="AC30" s="9" t="inlineStr">
        <is>
          <t>Non-Concur</t>
        </is>
      </c>
      <c r="AD30" s="9" t="inlineStr">
        <is>
          <t>Yat Hung Chan</t>
        </is>
      </c>
      <c r="AE30" s="10" t="n">
        <v>45782.46041666667</v>
      </c>
      <c r="AF30" s="9" t="inlineStr">
        <is>
          <t>Noted. Will backcheck this comment during the next submittal review.</t>
        </is>
      </c>
      <c r="AG30" s="9" t="n"/>
      <c r="AH30" s="9" t="inlineStr">
        <is>
          <t>Concur</t>
        </is>
      </c>
      <c r="AI30" s="9" t="inlineStr">
        <is>
          <t>Rebecca Knolle</t>
        </is>
      </c>
      <c r="AJ30" s="10" t="n">
        <v>45812.83263888889</v>
      </c>
      <c r="AK30" s="9" t="inlineStr">
        <is>
          <t>thank you</t>
        </is>
      </c>
      <c r="AL30" s="9" t="n"/>
      <c r="AM30" s="12" t="inlineStr"/>
      <c r="AN30" s="9" t="inlineStr"/>
      <c r="AO30" s="9" t="inlineStr"/>
      <c r="AP30" s="9" t="inlineStr"/>
      <c r="AQ30" s="9" t="inlineStr"/>
      <c r="AR30" s="12" t="inlineStr"/>
      <c r="AS30" s="9" t="inlineStr"/>
      <c r="AT30" s="9" t="inlineStr"/>
      <c r="AU30" s="9" t="inlineStr"/>
      <c r="AV30" s="9" t="inlineStr"/>
    </row>
    <row r="31">
      <c r="A31" s="8" t="n">
        <v>20</v>
      </c>
      <c r="B31" s="8" t="n"/>
      <c r="C31" s="8" t="n"/>
      <c r="D31" s="8" t="n"/>
      <c r="E31" s="8" t="n"/>
      <c r="F31" s="8" t="n"/>
      <c r="G31" s="8" t="n"/>
      <c r="H31" s="9" t="inlineStr">
        <is>
          <t>10742739</t>
        </is>
      </c>
      <c r="I31" s="9" t="inlineStr">
        <is>
          <t>Open</t>
        </is>
      </c>
      <c r="J31" s="9" t="inlineStr">
        <is>
          <t>Electrical</t>
        </is>
      </c>
      <c r="K31" s="9" t="inlineStr">
        <is>
          <t>Atsushi Nagamine</t>
        </is>
      </c>
      <c r="L31" s="10" t="n">
        <v>45390.56458333333</v>
      </c>
      <c r="M31" s="9" t="inlineStr"/>
      <c r="N31" s="9" t="inlineStr"/>
      <c r="O31" s="9" t="inlineStr"/>
      <c r="P31" s="9" t="inlineStr"/>
      <c r="Q31" s="9" t="inlineStr"/>
      <c r="R31" s="11" t="inlineStr">
        <is>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is>
      </c>
      <c r="S31" s="9" t="inlineStr">
        <is>
          <t>No</t>
        </is>
      </c>
      <c r="T31" s="9" t="n"/>
      <c r="U31" s="9" t="n">
        <v>559</v>
      </c>
      <c r="V31" s="9" t="inlineStr">
        <is>
          <t>Commentor</t>
        </is>
      </c>
      <c r="W31" s="9" t="inlineStr">
        <is>
          <t>Check And Resolve</t>
        </is>
      </c>
      <c r="X31" s="9" t="inlineStr">
        <is>
          <t>Check And Resolve</t>
        </is>
      </c>
      <c r="Y31" s="9" t="inlineStr">
        <is>
          <t>Rebecca Knolle</t>
        </is>
      </c>
      <c r="Z31" s="10" t="n">
        <v>45410.76041666666</v>
      </c>
      <c r="AA31" s="9" t="inlineStr">
        <is>
          <t>The routing was shown under the building to minimize voltage drop.  However, per your request, we can route it outside the building footprint and find other ways to compensate for additional cable length and keep the voltage drop within acceptable limits.</t>
        </is>
      </c>
      <c r="AB31" s="9" t="n"/>
      <c r="AC31" s="9" t="inlineStr">
        <is>
          <t>Concur</t>
        </is>
      </c>
      <c r="AD31" s="9" t="inlineStr">
        <is>
          <t>Rebecca Knolle</t>
        </is>
      </c>
      <c r="AE31" s="10" t="n">
        <v>45756.5125</v>
      </c>
      <c r="AF31" s="9" t="inlineStr">
        <is>
          <t>The routing will be revised to go around the building footprint. Will adjust service feeders as needed to ensure the voltage drop remain within the allowable 2%.</t>
        </is>
      </c>
      <c r="AG31" s="9" t="n"/>
      <c r="AH31" s="12" t="inlineStr"/>
      <c r="AI31" s="9" t="inlineStr"/>
      <c r="AJ31" s="9" t="inlineStr"/>
      <c r="AK31" s="9" t="inlineStr"/>
      <c r="AL31" s="9" t="inlineStr"/>
      <c r="AM31" s="12" t="inlineStr"/>
      <c r="AN31" s="9" t="inlineStr"/>
      <c r="AO31" s="9" t="inlineStr"/>
      <c r="AP31" s="9" t="inlineStr"/>
      <c r="AQ31" s="9" t="inlineStr"/>
      <c r="AR31" s="12" t="inlineStr"/>
      <c r="AS31" s="9" t="inlineStr"/>
      <c r="AT31" s="9" t="inlineStr"/>
      <c r="AU31" s="9" t="inlineStr"/>
      <c r="AV31" s="9" t="inlineStr"/>
    </row>
    <row r="32">
      <c r="A32" s="8" t="n">
        <v>21</v>
      </c>
      <c r="B32" s="8" t="n"/>
      <c r="C32" s="8" t="n"/>
      <c r="D32" s="8" t="n"/>
      <c r="E32" s="8" t="n"/>
      <c r="F32" s="8" t="n"/>
      <c r="G32" s="8" t="n"/>
      <c r="H32" s="9" t="inlineStr">
        <is>
          <t>10742740</t>
        </is>
      </c>
      <c r="I32" s="9" t="inlineStr">
        <is>
          <t>Open</t>
        </is>
      </c>
      <c r="J32" s="9" t="inlineStr">
        <is>
          <t>Electrical</t>
        </is>
      </c>
      <c r="K32" s="9" t="inlineStr">
        <is>
          <t>Atsushi Nagamine</t>
        </is>
      </c>
      <c r="L32" s="10" t="n">
        <v>45390.58055555556</v>
      </c>
      <c r="M32" s="9" t="inlineStr"/>
      <c r="N32" s="9" t="inlineStr"/>
      <c r="O32" s="9" t="inlineStr"/>
      <c r="P32" s="9" t="inlineStr"/>
      <c r="Q32" s="9" t="inlineStr"/>
      <c r="R32" s="11" t="inlineStr">
        <is>
          <t>RM122 Fire Protection RM (Fire Pump Room),  accordance with NFPA20,4.14.5, the emergency lighting shall be capable of maintaining the lighting level for a minimum of 2 hours and the intensity of illumination in the pump room(s) shall be 3.0 ft-candles (32.3 lux).</t>
        </is>
      </c>
      <c r="S32" s="9" t="inlineStr">
        <is>
          <t>No</t>
        </is>
      </c>
      <c r="T32" s="9" t="n"/>
      <c r="U32" s="9" t="n">
        <v>559</v>
      </c>
      <c r="V32" s="9" t="inlineStr">
        <is>
          <t>Commentor</t>
        </is>
      </c>
      <c r="W32" s="9" t="inlineStr">
        <is>
          <t>Concur</t>
        </is>
      </c>
      <c r="X32" s="9" t="inlineStr">
        <is>
          <t>Concur</t>
        </is>
      </c>
      <c r="Y32" s="9" t="inlineStr">
        <is>
          <t>Rebecca Knolle</t>
        </is>
      </c>
      <c r="Z32" s="10" t="n">
        <v>45410.76041666666</v>
      </c>
      <c r="AA32" s="9" t="inlineStr">
        <is>
          <t>Noted.  Will ensure capabilities are met for the next submittal.</t>
        </is>
      </c>
      <c r="AB32" s="9" t="n"/>
      <c r="AC32" s="12" t="inlineStr"/>
      <c r="AD32" s="9" t="inlineStr"/>
      <c r="AE32" s="9" t="inlineStr"/>
      <c r="AF32" s="9" t="inlineStr"/>
      <c r="AG32" s="9" t="inlineStr"/>
      <c r="AH32" s="12" t="inlineStr"/>
      <c r="AI32" s="9" t="inlineStr"/>
      <c r="AJ32" s="9" t="inlineStr"/>
      <c r="AK32" s="9" t="inlineStr"/>
      <c r="AL32" s="9" t="inlineStr"/>
      <c r="AM32" s="12" t="inlineStr"/>
      <c r="AN32" s="9" t="inlineStr"/>
      <c r="AO32" s="9" t="inlineStr"/>
      <c r="AP32" s="9" t="inlineStr"/>
      <c r="AQ32" s="9" t="inlineStr"/>
      <c r="AR32" s="12" t="inlineStr"/>
      <c r="AS32" s="9" t="inlineStr"/>
      <c r="AT32" s="9" t="inlineStr"/>
      <c r="AU32" s="9" t="inlineStr"/>
      <c r="AV32" s="9" t="inlineStr"/>
    </row>
    <row r="33">
      <c r="A33" s="8" t="n">
        <v>22</v>
      </c>
      <c r="B33" s="8" t="n"/>
      <c r="C33" s="8" t="n"/>
      <c r="D33" s="8" t="n"/>
      <c r="E33" s="8" t="n"/>
      <c r="F33" s="8" t="n"/>
      <c r="G33" s="8" t="n"/>
      <c r="H33" s="9" t="inlineStr">
        <is>
          <t>10742759</t>
        </is>
      </c>
      <c r="I33" s="9" t="inlineStr">
        <is>
          <t>Open</t>
        </is>
      </c>
      <c r="J33" s="9" t="inlineStr">
        <is>
          <t>Mechanical</t>
        </is>
      </c>
      <c r="K33" s="9" t="inlineStr">
        <is>
          <t>Yat Hung Chan</t>
        </is>
      </c>
      <c r="L33" s="10" t="n">
        <v>45390.60694444444</v>
      </c>
      <c r="M33" s="9" t="inlineStr"/>
      <c r="N33" s="9" t="inlineStr"/>
      <c r="O33" s="9" t="inlineStr"/>
      <c r="P33" s="9" t="inlineStr"/>
      <c r="Q33" s="9" t="inlineStr"/>
      <c r="R33" s="11" t="inlineStr">
        <is>
          <t>Please justify locating CU-1 so far away from CU-2 and CU-3. A single concrete equipment could be use for all 3 CU's if they are at the same location.</t>
        </is>
      </c>
      <c r="S33" s="9" t="inlineStr">
        <is>
          <t>No</t>
        </is>
      </c>
      <c r="T33" s="9" t="n"/>
      <c r="U33" s="9" t="n">
        <v>559</v>
      </c>
      <c r="V33" s="9" t="inlineStr">
        <is>
          <t>Commentor</t>
        </is>
      </c>
      <c r="W33" s="9" t="inlineStr">
        <is>
          <t>Check And Resolve</t>
        </is>
      </c>
      <c r="X33" s="9" t="inlineStr">
        <is>
          <t>Check And Resolve</t>
        </is>
      </c>
      <c r="Y33" s="9" t="inlineStr">
        <is>
          <t>Rebecca Knolle</t>
        </is>
      </c>
      <c r="Z33" s="10" t="n">
        <v>45405.53472222222</v>
      </c>
      <c r="AA33" s="9" t="inlineStr">
        <is>
          <t>Marked for Discussion - We are trying to reduce the amount of piping going through the mechanical room since there is already a lot of congestion in that area. The locations we are using are also cheaper to construct.</t>
        </is>
      </c>
      <c r="AB33" s="9" t="n"/>
      <c r="AC33" s="9" t="inlineStr">
        <is>
          <t>Concur</t>
        </is>
      </c>
      <c r="AD33" s="9" t="inlineStr">
        <is>
          <t>Yat Hung Chan</t>
        </is>
      </c>
      <c r="AE33" s="10" t="n">
        <v>45429.6</v>
      </c>
      <c r="AF33" s="9" t="inlineStr">
        <is>
          <t>During 35% OBR, A-E explained again the reason of the condensing units' locations.</t>
        </is>
      </c>
      <c r="AG33" s="9" t="n"/>
      <c r="AH33" s="9" t="inlineStr">
        <is>
          <t>For Information Only</t>
        </is>
      </c>
      <c r="AI33" s="9" t="inlineStr">
        <is>
          <t>Rebecca Knolle</t>
        </is>
      </c>
      <c r="AJ33" s="10" t="n">
        <v>45763.98333333333</v>
      </c>
      <c r="AK33" s="9" t="inlineStr">
        <is>
          <t>We are trying to reduce the amount of piping going through the mechanical room since there is already a lot of congestion in that area. The locations we are using are also cheaper to construct. This is a cost of concrete vs. cost of piping.</t>
        </is>
      </c>
      <c r="AL33" s="9" t="n"/>
      <c r="AM33" s="9" t="inlineStr">
        <is>
          <t>Non-Concur</t>
        </is>
      </c>
      <c r="AN33" s="9" t="inlineStr">
        <is>
          <t>Yat Hung Chan</t>
        </is>
      </c>
      <c r="AO33" s="10" t="n">
        <v>45782.46111111111</v>
      </c>
      <c r="AP33" s="9" t="inlineStr">
        <is>
          <t>Noted. Will backcheck this comment during the next submittal review.</t>
        </is>
      </c>
      <c r="AQ33" s="9" t="n"/>
      <c r="AR33" s="9" t="inlineStr">
        <is>
          <t>Concur</t>
        </is>
      </c>
      <c r="AS33" s="9" t="inlineStr">
        <is>
          <t>Rebecca Knolle</t>
        </is>
      </c>
      <c r="AT33" s="10" t="n">
        <v>45812.83263888889</v>
      </c>
      <c r="AU33" s="9" t="inlineStr">
        <is>
          <t>thank you</t>
        </is>
      </c>
      <c r="AV33" s="9" t="n"/>
    </row>
    <row r="34">
      <c r="A34" s="8" t="n">
        <v>23</v>
      </c>
      <c r="B34" s="8" t="n"/>
      <c r="C34" s="8" t="n"/>
      <c r="D34" s="8" t="n"/>
      <c r="E34" s="8" t="n"/>
      <c r="F34" s="8" t="n"/>
      <c r="G34" s="8" t="n"/>
      <c r="H34" s="9" t="inlineStr">
        <is>
          <t>10744999</t>
        </is>
      </c>
      <c r="I34" s="9" t="inlineStr">
        <is>
          <t>Closed</t>
        </is>
      </c>
      <c r="J34" s="9" t="inlineStr">
        <is>
          <t>Mechanical</t>
        </is>
      </c>
      <c r="K34" s="9" t="inlineStr">
        <is>
          <t>Yat Hung Chan</t>
        </is>
      </c>
      <c r="L34" s="10" t="n">
        <v>45391.43541666667</v>
      </c>
      <c r="M34" s="9" t="inlineStr"/>
      <c r="N34" s="9" t="inlineStr"/>
      <c r="O34" s="9" t="inlineStr"/>
      <c r="P34" s="9" t="inlineStr"/>
      <c r="Q34" s="9" t="inlineStr"/>
      <c r="R34" s="11" t="inlineStr">
        <is>
          <t>(1) Please justify the hugely oversized chilled and hot water coils in AHU-1, AHU-2, and AHU-3.
(2) Please explain how the EWT (13.9 C) at the chiller become lower than the LWT (14.0 C) at the AHU's.
Please see attached for reference.</t>
        </is>
      </c>
      <c r="S34" s="9" t="inlineStr">
        <is>
          <t>No</t>
        </is>
      </c>
      <c r="T34" s="9" t="inlineStr">
        <is>
          <t>●</t>
        </is>
      </c>
      <c r="U34" s="9" t="n">
        <v>520</v>
      </c>
      <c r="V34" s="9" t="inlineStr">
        <is>
          <t>Evaluator</t>
        </is>
      </c>
      <c r="W34" s="9" t="inlineStr">
        <is>
          <t>Check And Resolve</t>
        </is>
      </c>
      <c r="X34" s="9" t="inlineStr">
        <is>
          <t>Check And Resolve</t>
        </is>
      </c>
      <c r="Y34" s="9" t="inlineStr">
        <is>
          <t>Rebecca Knolle</t>
        </is>
      </c>
      <c r="Z34" s="10" t="n">
        <v>45405.53472222222</v>
      </c>
      <c r="AA34" s="9" t="inlineStr">
        <is>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is>
      </c>
      <c r="AB34" s="9" t="n"/>
      <c r="AC34" s="9" t="inlineStr">
        <is>
          <t>Concur</t>
        </is>
      </c>
      <c r="AD34" s="9" t="inlineStr">
        <is>
          <t>Yat Hung Chan</t>
        </is>
      </c>
      <c r="AE34" s="10" t="n">
        <v>45429.60347222222</v>
      </c>
      <c r="AF34" s="9"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G34" s="9" t="n"/>
      <c r="AH34" s="12" t="inlineStr"/>
      <c r="AI34" s="9" t="inlineStr"/>
      <c r="AJ34" s="9" t="inlineStr"/>
      <c r="AK34" s="9" t="inlineStr"/>
      <c r="AL34" s="9" t="inlineStr"/>
      <c r="AM34" s="12" t="inlineStr"/>
      <c r="AN34" s="9" t="inlineStr"/>
      <c r="AO34" s="9" t="inlineStr"/>
      <c r="AP34" s="9" t="inlineStr"/>
      <c r="AQ34" s="9" t="inlineStr"/>
      <c r="AR34" s="12" t="inlineStr"/>
      <c r="AS34" s="9" t="inlineStr"/>
      <c r="AT34" s="9" t="inlineStr"/>
      <c r="AU34" s="9" t="inlineStr"/>
      <c r="AV34" s="9" t="inlineStr"/>
    </row>
    <row r="35">
      <c r="A35" s="8" t="n">
        <v>24</v>
      </c>
      <c r="B35" s="8" t="n"/>
      <c r="C35" s="8" t="n"/>
      <c r="D35" s="8" t="n"/>
      <c r="E35" s="8" t="n"/>
      <c r="F35" s="8" t="n"/>
      <c r="G35" s="8" t="n"/>
      <c r="H35" s="9" t="inlineStr">
        <is>
          <t>10746810</t>
        </is>
      </c>
      <c r="I35" s="9" t="inlineStr">
        <is>
          <t>Open</t>
        </is>
      </c>
      <c r="J35" s="9" t="inlineStr">
        <is>
          <t>Electrical</t>
        </is>
      </c>
      <c r="K35" s="9" t="inlineStr">
        <is>
          <t>Atsushi Nagamine</t>
        </is>
      </c>
      <c r="L35" s="10" t="n">
        <v>45392.28055555555</v>
      </c>
      <c r="M35" s="9" t="inlineStr"/>
      <c r="N35" s="9" t="inlineStr"/>
      <c r="O35" s="9" t="inlineStr"/>
      <c r="P35" s="9" t="inlineStr"/>
      <c r="Q35" s="9" t="inlineStr"/>
      <c r="R35" s="11" t="inlineStr">
        <is>
          <t>For Pad-Mounted XFMR, in Kadena Design Guide 15.4.8(C)(5), KAB 18 CES/CEOFE had indicated a preference for Envirotemp FR3 dielectric flid in their pad-mounted XFMR.
Drawing EP601 K1 and K8 do not describe this less-flammable type specification, but please confirm with KAB Navy or CES user about the insulating oil type for transformers.
Please confirm the spec 26.12.19.10.</t>
        </is>
      </c>
      <c r="S35" s="9" t="inlineStr">
        <is>
          <t>No</t>
        </is>
      </c>
      <c r="T35" s="9" t="n"/>
      <c r="U35" s="9" t="n">
        <v>558</v>
      </c>
      <c r="V35" s="9" t="inlineStr">
        <is>
          <t>Evaluator</t>
        </is>
      </c>
      <c r="W35" s="9" t="inlineStr">
        <is>
          <t>Non-Concur</t>
        </is>
      </c>
      <c r="X35" s="9" t="inlineStr">
        <is>
          <t>Concur</t>
        </is>
      </c>
      <c r="Y35" s="9" t="inlineStr">
        <is>
          <t>Rebecca Knolle</t>
        </is>
      </c>
      <c r="Z35" s="10" t="n">
        <v>45410.76111111111</v>
      </c>
      <c r="AA35" s="9" t="inlineStr">
        <is>
          <t>Will investigate various options for Japanese products and provide necessary cut sheets and revise the drawings accordingly.</t>
        </is>
      </c>
      <c r="AB35" s="9" t="n"/>
      <c r="AC35" s="9" t="inlineStr">
        <is>
          <t>Non-Concur</t>
        </is>
      </c>
      <c r="AD35" s="9" t="inlineStr">
        <is>
          <t>Atsushi Nagamine</t>
        </is>
      </c>
      <c r="AE35" s="10" t="n">
        <v>45419.37916666667</v>
      </c>
      <c r="AF35" s="9" t="inlineStr">
        <is>
          <t>I would like to explanation that our researched on XFMR using FR3 in Japan.
In Japan, the voltage classes of transformers using FR3 are 6.6kV for facilities, 20kV, 30kV, 60kV, 70kV and 140kV for substations.
Unfortunately, no transformers using FR3 have been manufactured in the 13.8kV class.
Therefore, if FR3 is required by the user in this project, the adoption of the U.S. product may be preferred.
Please consider this concern when selecting a transformer.
However, if mineral oil is used, Japanese products can be used.</t>
        </is>
      </c>
      <c r="AG35" s="9" t="n"/>
      <c r="AH35" s="12" t="inlineStr"/>
      <c r="AI35" s="9" t="inlineStr"/>
      <c r="AJ35" s="9" t="inlineStr"/>
      <c r="AK35" s="9" t="inlineStr"/>
      <c r="AL35" s="9" t="inlineStr"/>
      <c r="AM35" s="12" t="inlineStr"/>
      <c r="AN35" s="9" t="inlineStr"/>
      <c r="AO35" s="9" t="inlineStr"/>
      <c r="AP35" s="9" t="inlineStr"/>
      <c r="AQ35" s="9" t="inlineStr"/>
      <c r="AR35" s="12" t="inlineStr"/>
      <c r="AS35" s="9" t="inlineStr"/>
      <c r="AT35" s="9" t="inlineStr"/>
      <c r="AU35" s="9" t="inlineStr"/>
      <c r="AV35" s="9" t="inlineStr"/>
    </row>
    <row r="36">
      <c r="A36" s="8" t="n">
        <v>25</v>
      </c>
      <c r="B36" s="8" t="n"/>
      <c r="C36" s="8" t="n"/>
      <c r="D36" s="8" t="n"/>
      <c r="E36" s="8" t="n"/>
      <c r="F36" s="8" t="n"/>
      <c r="G36" s="8" t="n"/>
      <c r="H36" s="9" t="inlineStr">
        <is>
          <t>10746877</t>
        </is>
      </c>
      <c r="I36" s="9" t="inlineStr">
        <is>
          <t>Closed</t>
        </is>
      </c>
      <c r="J36" s="9" t="inlineStr">
        <is>
          <t>Mechanical</t>
        </is>
      </c>
      <c r="K36" s="9" t="inlineStr">
        <is>
          <t>Yat Hung Chan</t>
        </is>
      </c>
      <c r="L36" s="10" t="n">
        <v>45392.33402777778</v>
      </c>
      <c r="M36" s="9" t="inlineStr"/>
      <c r="N36" s="9" t="inlineStr"/>
      <c r="O36" s="9" t="inlineStr"/>
      <c r="P36" s="9" t="inlineStr"/>
      <c r="Q36" s="9" t="inlineStr"/>
      <c r="R36" s="11" t="inlineStr">
        <is>
          <t>M-601 shows exhaust fans and VAV boxes in 277V/1ph and other equipment in 480V/3ph.
277V and 480V are not commonly provided in Japan so local equipment manufacturers usually do not make equipment in 277V or 480V. Japanese standard voltages are 100/200/400V.
Please propose solutions and prepare to discuss in OBR meeting.</t>
        </is>
      </c>
      <c r="S36" s="9" t="inlineStr">
        <is>
          <t>No</t>
        </is>
      </c>
      <c r="T36" s="9" t="n"/>
      <c r="U36" s="9" t="n">
        <v>520</v>
      </c>
      <c r="V36" s="9" t="inlineStr">
        <is>
          <t>Evaluator</t>
        </is>
      </c>
      <c r="W36" s="9" t="inlineStr">
        <is>
          <t>Check And Resolve</t>
        </is>
      </c>
      <c r="X36" s="9" t="inlineStr">
        <is>
          <t>Check And Resolve</t>
        </is>
      </c>
      <c r="Y36" s="9" t="inlineStr">
        <is>
          <t>Rebecca Knolle</t>
        </is>
      </c>
      <c r="Z36" s="10" t="n">
        <v>45405.53541666667</v>
      </c>
      <c r="AA36" s="9" t="inlineStr">
        <is>
          <t>Marked for Discussion - This should be discussed with the maintenance staff to find out which VAV boxes they keep in stock for repairs/replacements. Will coordinate with them and update the design per the resolution.</t>
        </is>
      </c>
      <c r="AB36" s="9" t="n"/>
      <c r="AC36" s="9" t="inlineStr">
        <is>
          <t>Concur</t>
        </is>
      </c>
      <c r="AD36" s="9" t="inlineStr">
        <is>
          <t>Yat Hung Chan</t>
        </is>
      </c>
      <c r="AE36" s="10" t="n">
        <v>45429.61041666667</v>
      </c>
      <c r="AF36" s="9" t="inlineStr">
        <is>
          <t>During 35% OBR, the importance of matching supply voltage and equipment has been brought to A-E's attention. The A-E would design based on Japanese manufacturer equipment as much as possible if approved to move to 65% design.
Maintenance replies in email that they "do not have a preference on VAV box manufactures only on the controllers going inside them that they are ALC controls. This is due to the fact that we have not seen any VAV boxes fail other maybe 1 or 2 they are extremely reliable."</t>
        </is>
      </c>
      <c r="AG36" s="9" t="inlineStr">
        <is>
          <t>●</t>
        </is>
      </c>
      <c r="AH36" s="12" t="inlineStr"/>
      <c r="AI36" s="9" t="inlineStr"/>
      <c r="AJ36" s="9" t="inlineStr"/>
      <c r="AK36" s="9" t="inlineStr"/>
      <c r="AL36" s="9" t="inlineStr"/>
      <c r="AM36" s="12" t="inlineStr"/>
      <c r="AN36" s="9" t="inlineStr"/>
      <c r="AO36" s="9" t="inlineStr"/>
      <c r="AP36" s="9" t="inlineStr"/>
      <c r="AQ36" s="9" t="inlineStr"/>
      <c r="AR36" s="12" t="inlineStr"/>
      <c r="AS36" s="9" t="inlineStr"/>
      <c r="AT36" s="9" t="inlineStr"/>
      <c r="AU36" s="9" t="inlineStr"/>
      <c r="AV36" s="9" t="inlineStr"/>
    </row>
    <row r="37">
      <c r="A37" s="8" t="n">
        <v>26</v>
      </c>
      <c r="B37" s="8" t="n"/>
      <c r="C37" s="8" t="n"/>
      <c r="D37" s="8" t="n"/>
      <c r="E37" s="8" t="n"/>
      <c r="F37" s="8" t="n"/>
      <c r="G37" s="8" t="n"/>
      <c r="H37" s="9" t="inlineStr">
        <is>
          <t>10746894</t>
        </is>
      </c>
      <c r="I37" s="9" t="inlineStr">
        <is>
          <t>Open</t>
        </is>
      </c>
      <c r="J37" s="9" t="inlineStr">
        <is>
          <t>Mechanical</t>
        </is>
      </c>
      <c r="K37" s="9" t="inlineStr">
        <is>
          <t>Yat Hung Chan</t>
        </is>
      </c>
      <c r="L37" s="10" t="n">
        <v>45392.34861111111</v>
      </c>
      <c r="M37" s="9" t="inlineStr"/>
      <c r="N37" s="9" t="inlineStr"/>
      <c r="O37" s="9" t="inlineStr"/>
      <c r="P37" s="9" t="inlineStr"/>
      <c r="Q37" s="9" t="inlineStr"/>
      <c r="R37" s="11" t="inlineStr">
        <is>
          <t>Please remove the brand specify information in the AHU/DOAS schedule.</t>
        </is>
      </c>
      <c r="S37" s="9" t="inlineStr">
        <is>
          <t>No</t>
        </is>
      </c>
      <c r="T37" s="9" t="n"/>
      <c r="U37" s="9" t="n">
        <v>558</v>
      </c>
      <c r="V37" s="9" t="inlineStr">
        <is>
          <t>Commentor</t>
        </is>
      </c>
      <c r="W37" s="9" t="inlineStr">
        <is>
          <t>Non-Concur</t>
        </is>
      </c>
      <c r="X37" s="9" t="inlineStr">
        <is>
          <t>Concur</t>
        </is>
      </c>
      <c r="Y37" s="9" t="inlineStr">
        <is>
          <t>Rebecca Knolle</t>
        </is>
      </c>
      <c r="Z37" s="10" t="n">
        <v>45405.53541666667</v>
      </c>
      <c r="AA37" s="9" t="inlineStr">
        <is>
          <t>We will make that correction at the next submittal.</t>
        </is>
      </c>
      <c r="AB37" s="9" t="n"/>
      <c r="AC37" s="9" t="inlineStr">
        <is>
          <t>Non-Concur</t>
        </is>
      </c>
      <c r="AD37" s="9" t="inlineStr">
        <is>
          <t>Yat Hung Chan</t>
        </is>
      </c>
      <c r="AE37" s="10" t="n">
        <v>45782.46111111111</v>
      </c>
      <c r="AF37" s="9" t="inlineStr">
        <is>
          <t>Noted. Will backcheck this comment during the next submittal review.</t>
        </is>
      </c>
      <c r="AG37" s="9" t="n"/>
      <c r="AH37" s="9" t="inlineStr">
        <is>
          <t>Concur</t>
        </is>
      </c>
      <c r="AI37" s="9" t="inlineStr">
        <is>
          <t>Rebecca Knolle</t>
        </is>
      </c>
      <c r="AJ37" s="10" t="n">
        <v>45812.83263888889</v>
      </c>
      <c r="AK37" s="9" t="inlineStr">
        <is>
          <t>thank you</t>
        </is>
      </c>
      <c r="AL37" s="9" t="n"/>
      <c r="AM37" s="12" t="inlineStr"/>
      <c r="AN37" s="9" t="inlineStr"/>
      <c r="AO37" s="9" t="inlineStr"/>
      <c r="AP37" s="9" t="inlineStr"/>
      <c r="AQ37" s="9" t="inlineStr"/>
      <c r="AR37" s="12" t="inlineStr"/>
      <c r="AS37" s="9" t="inlineStr"/>
      <c r="AT37" s="9" t="inlineStr"/>
      <c r="AU37" s="9" t="inlineStr"/>
      <c r="AV37" s="9" t="inlineStr"/>
    </row>
    <row r="38">
      <c r="A38" s="8" t="n">
        <v>27</v>
      </c>
      <c r="B38" s="8" t="n"/>
      <c r="C38" s="8" t="n"/>
      <c r="D38" s="8" t="n"/>
      <c r="E38" s="8" t="n"/>
      <c r="F38" s="8" t="n"/>
      <c r="G38" s="8" t="n"/>
      <c r="H38" s="9" t="inlineStr">
        <is>
          <t>10746913</t>
        </is>
      </c>
      <c r="I38" s="9" t="inlineStr">
        <is>
          <t>Open</t>
        </is>
      </c>
      <c r="J38" s="9" t="inlineStr">
        <is>
          <t>Communications</t>
        </is>
      </c>
      <c r="K38" s="9" t="inlineStr">
        <is>
          <t>Atsushi Nagamine</t>
        </is>
      </c>
      <c r="L38" s="10" t="n">
        <v>45392.36805555555</v>
      </c>
      <c r="M38" s="9" t="inlineStr"/>
      <c r="N38" s="9" t="inlineStr"/>
      <c r="O38" s="9" t="inlineStr"/>
      <c r="P38" s="9" t="inlineStr"/>
      <c r="Q38" s="9" t="inlineStr"/>
      <c r="R38" s="11" t="inlineStr">
        <is>
          <t>Accordance with UFC3-550-01,16.3.3 &amp; 5-3.1(CHAPTER 5 NAVY SPECIFIC REQUIREMENTS) Pathway or KDG16.3.3 Duct Lines, A 3-cell fabric mesh inner duct is considered necessary for communication cable conduit for exterior pathway.
Although there is no description of innerduct spec in the drawings, please confirm with base comm office and consider installing the innerduct.</t>
        </is>
      </c>
      <c r="S38" s="9" t="inlineStr">
        <is>
          <t>No</t>
        </is>
      </c>
      <c r="T38" s="9" t="n"/>
      <c r="U38" s="9" t="n">
        <v>558</v>
      </c>
      <c r="V38" s="9" t="inlineStr">
        <is>
          <t>Commentor</t>
        </is>
      </c>
      <c r="W38" s="9" t="inlineStr">
        <is>
          <t>Concur</t>
        </is>
      </c>
      <c r="X38" s="9" t="inlineStr">
        <is>
          <t>Concur</t>
        </is>
      </c>
      <c r="Y38" s="9" t="inlineStr">
        <is>
          <t>Rebecca Knolle</t>
        </is>
      </c>
      <c r="Z38" s="10" t="n">
        <v>45405.53541666667</v>
      </c>
      <c r="AA38" s="9" t="inlineStr">
        <is>
          <t>Will confirm with base comm office and provide requirements/notation for 3-cell fabric mesh innerduct in external comm duct banks carrying fiber.</t>
        </is>
      </c>
      <c r="AB38" s="9" t="n"/>
      <c r="AC38" s="12" t="inlineStr"/>
      <c r="AD38" s="9" t="inlineStr"/>
      <c r="AE38" s="9" t="inlineStr"/>
      <c r="AF38" s="9" t="inlineStr"/>
      <c r="AG38" s="9" t="inlineStr"/>
      <c r="AH38" s="12" t="inlineStr"/>
      <c r="AI38" s="9" t="inlineStr"/>
      <c r="AJ38" s="9" t="inlineStr"/>
      <c r="AK38" s="9" t="inlineStr"/>
      <c r="AL38" s="9" t="inlineStr"/>
      <c r="AM38" s="12" t="inlineStr"/>
      <c r="AN38" s="9" t="inlineStr"/>
      <c r="AO38" s="9" t="inlineStr"/>
      <c r="AP38" s="9" t="inlineStr"/>
      <c r="AQ38" s="9" t="inlineStr"/>
      <c r="AR38" s="12" t="inlineStr"/>
      <c r="AS38" s="9" t="inlineStr"/>
      <c r="AT38" s="9" t="inlineStr"/>
      <c r="AU38" s="9" t="inlineStr"/>
      <c r="AV38" s="9" t="inlineStr"/>
    </row>
    <row r="39">
      <c r="A39" s="8" t="n">
        <v>28</v>
      </c>
      <c r="B39" s="8" t="n"/>
      <c r="C39" s="8" t="n"/>
      <c r="D39" s="8" t="n"/>
      <c r="E39" s="8" t="n"/>
      <c r="F39" s="8" t="n"/>
      <c r="G39" s="8" t="n"/>
      <c r="H39" s="9" t="inlineStr">
        <is>
          <t>10746927</t>
        </is>
      </c>
      <c r="I39" s="9" t="inlineStr">
        <is>
          <t>Open</t>
        </is>
      </c>
      <c r="J39" s="9" t="inlineStr">
        <is>
          <t>Cost Engineering</t>
        </is>
      </c>
      <c r="K39" s="9" t="inlineStr">
        <is>
          <t>Ryuji Yamagami</t>
        </is>
      </c>
      <c r="L39" s="10" t="n">
        <v>45392.37847222222</v>
      </c>
      <c r="M39" s="9" t="inlineStr"/>
      <c r="N39" s="9" t="inlineStr"/>
      <c r="O39" s="9" t="inlineStr"/>
      <c r="P39" s="9" t="inlineStr"/>
      <c r="Q39" s="9" t="inlineStr"/>
      <c r="R39" s="11" t="inlineStr">
        <is>
          <t>The data on the cost of generator sets is not very good, so please get a vendor quote and use it. Please also provide the cost estimates.?</t>
        </is>
      </c>
      <c r="S39" s="9" t="inlineStr">
        <is>
          <t>No</t>
        </is>
      </c>
      <c r="T39" s="9" t="n"/>
      <c r="U39" s="9" t="n">
        <v>558</v>
      </c>
      <c r="V39" s="9" t="inlineStr">
        <is>
          <t>Commentor</t>
        </is>
      </c>
      <c r="W39" s="9" t="inlineStr">
        <is>
          <t>Concur</t>
        </is>
      </c>
      <c r="X39" s="9" t="inlineStr">
        <is>
          <t>Concur</t>
        </is>
      </c>
      <c r="Y39" s="9" t="inlineStr">
        <is>
          <t>Rebecca Knolle</t>
        </is>
      </c>
      <c r="Z39" s="10" t="n">
        <v>45405.53541666667</v>
      </c>
      <c r="AA39" s="9" t="inlineStr">
        <is>
          <t>We will review design docs and reach our for quoted pricing for the next submittal.</t>
        </is>
      </c>
      <c r="AB39" s="9" t="n"/>
      <c r="AC39" s="12" t="inlineStr"/>
      <c r="AD39" s="9" t="inlineStr"/>
      <c r="AE39" s="9" t="inlineStr"/>
      <c r="AF39" s="9" t="inlineStr"/>
      <c r="AG39" s="9" t="inlineStr"/>
      <c r="AH39" s="12" t="inlineStr"/>
      <c r="AI39" s="9" t="inlineStr"/>
      <c r="AJ39" s="9" t="inlineStr"/>
      <c r="AK39" s="9" t="inlineStr"/>
      <c r="AL39" s="9" t="inlineStr"/>
      <c r="AM39" s="12" t="inlineStr"/>
      <c r="AN39" s="9" t="inlineStr"/>
      <c r="AO39" s="9" t="inlineStr"/>
      <c r="AP39" s="9" t="inlineStr"/>
      <c r="AQ39" s="9" t="inlineStr"/>
      <c r="AR39" s="12" t="inlineStr"/>
      <c r="AS39" s="9" t="inlineStr"/>
      <c r="AT39" s="9" t="inlineStr"/>
      <c r="AU39" s="9" t="inlineStr"/>
      <c r="AV39" s="9" t="inlineStr"/>
    </row>
    <row r="40">
      <c r="A40" s="8" t="n">
        <v>29</v>
      </c>
      <c r="B40" s="8" t="n"/>
      <c r="C40" s="8" t="n"/>
      <c r="D40" s="8" t="n"/>
      <c r="E40" s="8" t="n"/>
      <c r="F40" s="8" t="n"/>
      <c r="G40" s="8" t="n"/>
      <c r="H40" s="9" t="inlineStr">
        <is>
          <t>10747009</t>
        </is>
      </c>
      <c r="I40" s="9" t="inlineStr">
        <is>
          <t>Open</t>
        </is>
      </c>
      <c r="J40" s="9" t="inlineStr">
        <is>
          <t>Electrical</t>
        </is>
      </c>
      <c r="K40" s="9" t="inlineStr">
        <is>
          <t>Atsushi Nagamine</t>
        </is>
      </c>
      <c r="L40" s="10" t="n">
        <v>45392.45208333333</v>
      </c>
      <c r="M40" s="9" t="inlineStr"/>
      <c r="N40" s="9" t="inlineStr"/>
      <c r="O40" s="9" t="inlineStr"/>
      <c r="P40" s="9" t="inlineStr"/>
      <c r="Q40" s="9" t="inlineStr"/>
      <c r="R40" s="11" t="inlineStr">
        <is>
          <t>[Nominal voltage issues when using Japanese electrical motorized equipment]
E-601 main XFMR provided voltage rate 480/277V 3P4W and M-601 Mechanical Schedule provided also voltage rate accordance with 480/277V.
One concerning that if Japanese motorized equipment install to the facility, typical JPN products do not covered the 480/277V, but they produced general used only 415/240V or 460/245V in Japan.
When procuring Japanese products, we believe that sufficient confirmation and coordination with the base side and mechanical engineers is necessary.
Please discuss at OBR at an early stage how to proceed with this plan.</t>
        </is>
      </c>
      <c r="S40" s="9" t="inlineStr">
        <is>
          <t>No</t>
        </is>
      </c>
      <c r="T40" s="9" t="n"/>
      <c r="U40" s="9" t="n">
        <v>558</v>
      </c>
      <c r="V40" s="9" t="inlineStr">
        <is>
          <t>Commentor</t>
        </is>
      </c>
      <c r="W40" s="9" t="inlineStr">
        <is>
          <t>Concur</t>
        </is>
      </c>
      <c r="X40" s="9" t="inlineStr">
        <is>
          <t>Concur</t>
        </is>
      </c>
      <c r="Y40" s="9" t="inlineStr">
        <is>
          <t>Rebecca Knolle</t>
        </is>
      </c>
      <c r="Z40" s="10" t="n">
        <v>45410.76111111111</v>
      </c>
      <c r="AA40" s="9" t="inlineStr">
        <is>
          <t>It is understood that 460V motors will operate on a 480V system. Will coordinate closely with other disciplines to ensure proper voltage ratings of motors and equipment are selected to be able to operate on a 480V system.</t>
        </is>
      </c>
      <c r="AB40" s="9" t="n"/>
      <c r="AC40" s="12" t="inlineStr"/>
      <c r="AD40" s="9" t="inlineStr"/>
      <c r="AE40" s="9" t="inlineStr"/>
      <c r="AF40" s="9" t="inlineStr"/>
      <c r="AG40" s="9" t="inlineStr"/>
      <c r="AH40" s="12" t="inlineStr"/>
      <c r="AI40" s="9" t="inlineStr"/>
      <c r="AJ40" s="9" t="inlineStr"/>
      <c r="AK40" s="9" t="inlineStr"/>
      <c r="AL40" s="9" t="inlineStr"/>
      <c r="AM40" s="12" t="inlineStr"/>
      <c r="AN40" s="9" t="inlineStr"/>
      <c r="AO40" s="9" t="inlineStr"/>
      <c r="AP40" s="9" t="inlineStr"/>
      <c r="AQ40" s="9" t="inlineStr"/>
      <c r="AR40" s="12" t="inlineStr"/>
      <c r="AS40" s="9" t="inlineStr"/>
      <c r="AT40" s="9" t="inlineStr"/>
      <c r="AU40" s="9" t="inlineStr"/>
      <c r="AV40" s="9" t="inlineStr"/>
    </row>
    <row r="41">
      <c r="A41" s="8" t="n">
        <v>30</v>
      </c>
      <c r="B41" s="8" t="n"/>
      <c r="C41" s="8" t="n"/>
      <c r="D41" s="8" t="n"/>
      <c r="E41" s="8" t="n"/>
      <c r="F41" s="8" t="n"/>
      <c r="G41" s="8" t="n"/>
      <c r="H41" s="9" t="inlineStr">
        <is>
          <t>10747151</t>
        </is>
      </c>
      <c r="I41" s="9" t="inlineStr">
        <is>
          <t>Open</t>
        </is>
      </c>
      <c r="J41" s="9" t="inlineStr">
        <is>
          <t>Plumbing</t>
        </is>
      </c>
      <c r="K41" s="9" t="inlineStr">
        <is>
          <t>Yat Hung Chan</t>
        </is>
      </c>
      <c r="L41" s="10" t="n">
        <v>45392.57291666666</v>
      </c>
      <c r="M41" s="9" t="inlineStr"/>
      <c r="N41" s="9" t="inlineStr"/>
      <c r="O41" s="9" t="inlineStr"/>
      <c r="P41" s="9" t="inlineStr"/>
      <c r="Q41" s="9" t="inlineStr"/>
      <c r="R41" s="11" t="inlineStr">
        <is>
          <t>Please revise the callout in Detail A12 to not show the brand information (KAESER MODEL KCF-50).</t>
        </is>
      </c>
      <c r="S41" s="9" t="inlineStr">
        <is>
          <t>No</t>
        </is>
      </c>
      <c r="T41" s="9" t="n"/>
      <c r="U41" s="9" t="n">
        <v>557</v>
      </c>
      <c r="V41" s="9" t="inlineStr">
        <is>
          <t>Commentor</t>
        </is>
      </c>
      <c r="W41" s="9" t="inlineStr">
        <is>
          <t>Non-Concur</t>
        </is>
      </c>
      <c r="X41" s="9" t="inlineStr">
        <is>
          <t>Concur</t>
        </is>
      </c>
      <c r="Y41" s="9" t="inlineStr">
        <is>
          <t>Rebecca Knolle</t>
        </is>
      </c>
      <c r="Z41" s="10" t="n">
        <v>45405.53611111111</v>
      </c>
      <c r="AA41" s="9" t="inlineStr">
        <is>
          <t>All manufacturer and model references to be removed from Detail A12/P-503 and plumbing drawings.  Revision to be included in next submission.</t>
        </is>
      </c>
      <c r="AB41" s="9" t="n"/>
      <c r="AC41" s="9" t="inlineStr">
        <is>
          <t>Non-Concur</t>
        </is>
      </c>
      <c r="AD41" s="9" t="inlineStr">
        <is>
          <t>Yat Hung Chan</t>
        </is>
      </c>
      <c r="AE41" s="10" t="n">
        <v>45782.46111111111</v>
      </c>
      <c r="AF41" s="9" t="inlineStr">
        <is>
          <t>Noted. Will backcheck this comment during the next submittal review.</t>
        </is>
      </c>
      <c r="AG41" s="9" t="n"/>
      <c r="AH41" s="9" t="inlineStr">
        <is>
          <t>Concur</t>
        </is>
      </c>
      <c r="AI41" s="9" t="inlineStr">
        <is>
          <t>Rebecca Knolle</t>
        </is>
      </c>
      <c r="AJ41" s="10" t="n">
        <v>45812.83263888889</v>
      </c>
      <c r="AK41" s="9" t="inlineStr">
        <is>
          <t>thank you</t>
        </is>
      </c>
      <c r="AL41" s="9" t="n"/>
      <c r="AM41" s="12" t="inlineStr"/>
      <c r="AN41" s="9" t="inlineStr"/>
      <c r="AO41" s="9" t="inlineStr"/>
      <c r="AP41" s="9" t="inlineStr"/>
      <c r="AQ41" s="9" t="inlineStr"/>
      <c r="AR41" s="12" t="inlineStr"/>
      <c r="AS41" s="9" t="inlineStr"/>
      <c r="AT41" s="9" t="inlineStr"/>
      <c r="AU41" s="9" t="inlineStr"/>
      <c r="AV41" s="9" t="inlineStr"/>
    </row>
    <row r="42">
      <c r="A42" s="8" t="n">
        <v>31</v>
      </c>
      <c r="B42" s="8" t="n"/>
      <c r="C42" s="8" t="n"/>
      <c r="D42" s="8" t="n"/>
      <c r="E42" s="8" t="n"/>
      <c r="F42" s="8" t="n"/>
      <c r="G42" s="8" t="n"/>
      <c r="H42" s="9" t="inlineStr">
        <is>
          <t>10747160</t>
        </is>
      </c>
      <c r="I42" s="9" t="inlineStr">
        <is>
          <t>Open</t>
        </is>
      </c>
      <c r="J42" s="9" t="inlineStr">
        <is>
          <t>Plumbing</t>
        </is>
      </c>
      <c r="K42" s="9" t="inlineStr">
        <is>
          <t>Yat Hung Chan</t>
        </is>
      </c>
      <c r="L42" s="10" t="n">
        <v>45392.58819444444</v>
      </c>
      <c r="M42" s="9" t="inlineStr"/>
      <c r="N42" s="9" t="inlineStr"/>
      <c r="O42" s="9" t="inlineStr"/>
      <c r="P42" s="9" t="inlineStr"/>
      <c r="Q42" s="9" t="inlineStr"/>
      <c r="R42" s="11" t="inlineStr">
        <is>
          <t>(1) Please remove "COMPRESSED AIR AND" from the Detail title C1 on P-130 and revise the block title accordingly. Please see attached for reference.
(2) Please provide an overall plan for the compressed air system.
(3) Please provide enlarged plan and section views of the air the compressor room near Grid 4E.</t>
        </is>
      </c>
      <c r="S42" s="9" t="inlineStr">
        <is>
          <t>No</t>
        </is>
      </c>
      <c r="T42" s="9" t="inlineStr">
        <is>
          <t>●</t>
        </is>
      </c>
      <c r="U42" s="9" t="n">
        <v>557</v>
      </c>
      <c r="V42" s="9" t="inlineStr">
        <is>
          <t>Commentor</t>
        </is>
      </c>
      <c r="W42" s="9" t="inlineStr">
        <is>
          <t>Non-Concur</t>
        </is>
      </c>
      <c r="X42" s="9" t="inlineStr">
        <is>
          <t>Concur</t>
        </is>
      </c>
      <c r="Y42" s="9" t="inlineStr">
        <is>
          <t>Rebecca Knolle</t>
        </is>
      </c>
      <c r="Z42" s="10" t="n">
        <v>45410.76111111111</v>
      </c>
      <c r="AA42" s="9" t="inlineStr">
        <is>
          <t>Compressed air drawings to be separated from Radon Drawings.  Enlarged plan and overall plans to be provided as part of next submission.</t>
        </is>
      </c>
      <c r="AB42" s="9" t="n"/>
      <c r="AC42" s="9" t="inlineStr">
        <is>
          <t>Non-Concur</t>
        </is>
      </c>
      <c r="AD42" s="9" t="inlineStr">
        <is>
          <t>Yat Hung Chan</t>
        </is>
      </c>
      <c r="AE42" s="10" t="n">
        <v>45782.46111111111</v>
      </c>
      <c r="AF42" s="9" t="inlineStr">
        <is>
          <t>Noted. Will backcheck this comment during the next submittal review.</t>
        </is>
      </c>
      <c r="AG42" s="9" t="n"/>
      <c r="AH42" s="9" t="inlineStr">
        <is>
          <t>Concur</t>
        </is>
      </c>
      <c r="AI42" s="9" t="inlineStr">
        <is>
          <t>Rebecca Knolle</t>
        </is>
      </c>
      <c r="AJ42" s="10" t="n">
        <v>45812.83263888889</v>
      </c>
      <c r="AK42" s="9" t="inlineStr">
        <is>
          <t>thank you</t>
        </is>
      </c>
      <c r="AL42" s="9" t="n"/>
      <c r="AM42" s="12" t="inlineStr"/>
      <c r="AN42" s="9" t="inlineStr"/>
      <c r="AO42" s="9" t="inlineStr"/>
      <c r="AP42" s="9" t="inlineStr"/>
      <c r="AQ42" s="9" t="inlineStr"/>
      <c r="AR42" s="12" t="inlineStr"/>
      <c r="AS42" s="9" t="inlineStr"/>
      <c r="AT42" s="9" t="inlineStr"/>
      <c r="AU42" s="9" t="inlineStr"/>
      <c r="AV42" s="9" t="inlineStr"/>
    </row>
    <row r="43">
      <c r="A43" s="8" t="n">
        <v>32</v>
      </c>
      <c r="B43" s="8" t="n"/>
      <c r="C43" s="8" t="n"/>
      <c r="D43" s="8" t="n"/>
      <c r="E43" s="8" t="n"/>
      <c r="F43" s="8" t="n"/>
      <c r="G43" s="8" t="n"/>
      <c r="H43" s="9" t="inlineStr">
        <is>
          <t>10747190</t>
        </is>
      </c>
      <c r="I43" s="9" t="inlineStr">
        <is>
          <t>Closed</t>
        </is>
      </c>
      <c r="J43" s="9" t="inlineStr">
        <is>
          <t>Mechanical</t>
        </is>
      </c>
      <c r="K43" s="9" t="inlineStr">
        <is>
          <t>Yat Hung Chan</t>
        </is>
      </c>
      <c r="L43" s="10" t="n">
        <v>45392.62916666667</v>
      </c>
      <c r="M43" s="9" t="inlineStr"/>
      <c r="N43" s="9" t="inlineStr"/>
      <c r="O43" s="9" t="inlineStr"/>
      <c r="P43" s="9" t="inlineStr"/>
      <c r="Q43" s="9" t="inlineStr"/>
      <c r="R43" s="11" t="inlineStr">
        <is>
          <t>The performance of HWP-1 and HWP-2 in the design analysis (Page 984 of 1702) do not match the ones in the schedule on M-601.</t>
        </is>
      </c>
      <c r="S43" s="9" t="inlineStr">
        <is>
          <t>No</t>
        </is>
      </c>
      <c r="T43" s="9" t="n"/>
      <c r="U43" s="9" t="n">
        <v>520</v>
      </c>
      <c r="V43" s="9" t="inlineStr">
        <is>
          <t>Evaluator</t>
        </is>
      </c>
      <c r="W43" s="9" t="inlineStr">
        <is>
          <t>For Information Only</t>
        </is>
      </c>
      <c r="X43" s="9" t="inlineStr">
        <is>
          <t>For Information Only</t>
        </is>
      </c>
      <c r="Y43" s="9" t="inlineStr">
        <is>
          <t>Rebecca Knolle</t>
        </is>
      </c>
      <c r="Z43" s="10" t="n">
        <v>45405.53611111111</v>
      </c>
      <c r="AA43" s="9" t="inlineStr">
        <is>
          <t>Cutsheet label was meant to be for HWP-3&amp;4, not 1&amp;2. RPM was rounded slightly differently (1750 vs 1800), but pressure and gpm match schedule for 3&amp;4.</t>
        </is>
      </c>
      <c r="AB43" s="9" t="n"/>
      <c r="AC43" s="9" t="inlineStr">
        <is>
          <t>Concur</t>
        </is>
      </c>
      <c r="AD43" s="9" t="inlineStr">
        <is>
          <t>Yat Hung Chan</t>
        </is>
      </c>
      <c r="AE43" s="10" t="n">
        <v>45429.61388888889</v>
      </c>
      <c r="AF43" s="9"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G43" s="9" t="n"/>
      <c r="AH43" s="12" t="inlineStr"/>
      <c r="AI43" s="9" t="inlineStr"/>
      <c r="AJ43" s="9" t="inlineStr"/>
      <c r="AK43" s="9" t="inlineStr"/>
      <c r="AL43" s="9" t="inlineStr"/>
      <c r="AM43" s="12" t="inlineStr"/>
      <c r="AN43" s="9" t="inlineStr"/>
      <c r="AO43" s="9" t="inlineStr"/>
      <c r="AP43" s="9" t="inlineStr"/>
      <c r="AQ43" s="9" t="inlineStr"/>
      <c r="AR43" s="12" t="inlineStr"/>
      <c r="AS43" s="9" t="inlineStr"/>
      <c r="AT43" s="9" t="inlineStr"/>
      <c r="AU43" s="9" t="inlineStr"/>
      <c r="AV43" s="9" t="inlineStr"/>
    </row>
    <row r="44">
      <c r="A44" s="8" t="n">
        <v>33</v>
      </c>
      <c r="B44" s="8" t="n"/>
      <c r="C44" s="8" t="n"/>
      <c r="D44" s="8" t="n"/>
      <c r="E44" s="8" t="n"/>
      <c r="F44" s="8" t="n"/>
      <c r="G44" s="8" t="n"/>
      <c r="H44" s="9" t="inlineStr">
        <is>
          <t>10749494</t>
        </is>
      </c>
      <c r="I44" s="9" t="inlineStr">
        <is>
          <t>Closed</t>
        </is>
      </c>
      <c r="J44" s="9" t="inlineStr">
        <is>
          <t>Mechanical</t>
        </is>
      </c>
      <c r="K44" s="9" t="inlineStr">
        <is>
          <t>Yat Hung Chan</t>
        </is>
      </c>
      <c r="L44" s="10" t="n">
        <v>45393.39652777778</v>
      </c>
      <c r="M44" s="9" t="inlineStr"/>
      <c r="N44" s="9" t="inlineStr"/>
      <c r="O44" s="9" t="inlineStr"/>
      <c r="P44" s="9" t="inlineStr"/>
      <c r="Q44" s="9" t="inlineStr"/>
      <c r="R44" s="11" t="inlineStr">
        <is>
          <t>In the AHUs/DOAS Schedule, the supply fan airflows of AHU-1, AHU-2, and DOAS-1 match the Actual Airflows in the cutsheets; however, the supply fan airflow of AHU-3 does not--Standard Airflow is shown instead in the schedule.
Please correct.</t>
        </is>
      </c>
      <c r="S44" s="9" t="inlineStr">
        <is>
          <t>No</t>
        </is>
      </c>
      <c r="T44" s="9" t="n"/>
      <c r="U44" s="9" t="n">
        <v>520</v>
      </c>
      <c r="V44" s="9" t="inlineStr">
        <is>
          <t>Evaluator</t>
        </is>
      </c>
      <c r="W44" s="9" t="inlineStr">
        <is>
          <t>Check And Resolve</t>
        </is>
      </c>
      <c r="X44" s="9" t="inlineStr">
        <is>
          <t>Check And Resolve</t>
        </is>
      </c>
      <c r="Y44" s="9" t="inlineStr">
        <is>
          <t>Rebecca Knolle</t>
        </is>
      </c>
      <c r="Z44" s="10" t="n">
        <v>45405.53611111111</v>
      </c>
      <c r="AA44" s="9" t="inlineStr">
        <is>
          <t>Marked for Discussion - Pending VE analysis, AHU's may be redesigned. New cutsheets and schedule updates will be provided at next submittal.</t>
        </is>
      </c>
      <c r="AB44" s="9" t="n"/>
      <c r="AC44" s="9" t="inlineStr">
        <is>
          <t>Concur</t>
        </is>
      </c>
      <c r="AD44" s="9" t="inlineStr">
        <is>
          <t>Yat Hung Chan</t>
        </is>
      </c>
      <c r="AE44" s="10" t="n">
        <v>45429.61388888889</v>
      </c>
      <c r="AF44" s="9"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G44" s="9" t="n"/>
      <c r="AH44" s="12" t="inlineStr"/>
      <c r="AI44" s="9" t="inlineStr"/>
      <c r="AJ44" s="9" t="inlineStr"/>
      <c r="AK44" s="9" t="inlineStr"/>
      <c r="AL44" s="9" t="inlineStr"/>
      <c r="AM44" s="12" t="inlineStr"/>
      <c r="AN44" s="9" t="inlineStr"/>
      <c r="AO44" s="9" t="inlineStr"/>
      <c r="AP44" s="9" t="inlineStr"/>
      <c r="AQ44" s="9" t="inlineStr"/>
      <c r="AR44" s="12" t="inlineStr"/>
      <c r="AS44" s="9" t="inlineStr"/>
      <c r="AT44" s="9" t="inlineStr"/>
      <c r="AU44" s="9" t="inlineStr"/>
      <c r="AV44" s="9" t="inlineStr"/>
    </row>
    <row r="45">
      <c r="A45" s="8" t="n">
        <v>34</v>
      </c>
      <c r="B45" s="8" t="n"/>
      <c r="C45" s="8" t="n"/>
      <c r="D45" s="8" t="n"/>
      <c r="E45" s="8" t="n"/>
      <c r="F45" s="8" t="n"/>
      <c r="G45" s="8" t="n"/>
      <c r="H45" s="9" t="inlineStr">
        <is>
          <t>10749536</t>
        </is>
      </c>
      <c r="I45" s="9" t="inlineStr">
        <is>
          <t>Closed</t>
        </is>
      </c>
      <c r="J45" s="9" t="inlineStr">
        <is>
          <t>Mechanical</t>
        </is>
      </c>
      <c r="K45" s="9" t="inlineStr">
        <is>
          <t>Yat Hung Chan</t>
        </is>
      </c>
      <c r="L45" s="10" t="n">
        <v>45393.41597222222</v>
      </c>
      <c r="M45" s="9" t="inlineStr"/>
      <c r="N45" s="9" t="inlineStr"/>
      <c r="O45" s="9" t="inlineStr"/>
      <c r="P45" s="9" t="inlineStr"/>
      <c r="Q45" s="9" t="inlineStr"/>
      <c r="R45" s="11" t="inlineStr">
        <is>
          <t>Please provide section views for the mechanical rooms.</t>
        </is>
      </c>
      <c r="S45" s="9" t="inlineStr">
        <is>
          <t>No</t>
        </is>
      </c>
      <c r="T45" s="9" t="n"/>
      <c r="U45" s="9" t="n">
        <v>520</v>
      </c>
      <c r="V45" s="9" t="inlineStr">
        <is>
          <t>Closed</t>
        </is>
      </c>
      <c r="W45" s="9" t="inlineStr">
        <is>
          <t>Check And Resolve</t>
        </is>
      </c>
      <c r="X45" s="9" t="inlineStr">
        <is>
          <t>Check And Resolve</t>
        </is>
      </c>
      <c r="Y45" s="9" t="inlineStr">
        <is>
          <t>Rebecca Knolle</t>
        </is>
      </c>
      <c r="Z45" s="10" t="n">
        <v>45405.53680555556</v>
      </c>
      <c r="AA45" s="9" t="inlineStr">
        <is>
          <t>Marked for Discussion - Pending VE analysis, AHU's may be redesigned. Mechanical rooms may be reconfigured at that time. But currently, sections are not needed to understand the intent of the HVAC design.</t>
        </is>
      </c>
      <c r="AB45" s="9" t="n"/>
      <c r="AC45" s="9" t="inlineStr">
        <is>
          <t>Concur</t>
        </is>
      </c>
      <c r="AD45" s="9" t="inlineStr">
        <is>
          <t>Yat Hung Chan</t>
        </is>
      </c>
      <c r="AE45" s="10" t="n">
        <v>45429.61180555556</v>
      </c>
      <c r="AF45" s="9" t="inlineStr">
        <is>
          <t>Closed without comment.</t>
        </is>
      </c>
      <c r="AG45" s="9" t="n"/>
      <c r="AH45" s="12" t="inlineStr"/>
      <c r="AI45" s="9" t="inlineStr"/>
      <c r="AJ45" s="9" t="inlineStr"/>
      <c r="AK45" s="9" t="inlineStr"/>
      <c r="AL45" s="9" t="inlineStr"/>
      <c r="AM45" s="12" t="inlineStr"/>
      <c r="AN45" s="9" t="inlineStr"/>
      <c r="AO45" s="9" t="inlineStr"/>
      <c r="AP45" s="9" t="inlineStr"/>
      <c r="AQ45" s="9" t="inlineStr"/>
      <c r="AR45" s="12" t="inlineStr"/>
      <c r="AS45" s="9" t="inlineStr"/>
      <c r="AT45" s="9" t="inlineStr"/>
      <c r="AU45" s="9" t="inlineStr"/>
      <c r="AV45" s="9" t="inlineStr"/>
    </row>
    <row r="46">
      <c r="A46" s="8" t="n">
        <v>35</v>
      </c>
      <c r="B46" s="8" t="n"/>
      <c r="C46" s="8" t="n"/>
      <c r="D46" s="8" t="n"/>
      <c r="E46" s="8" t="n"/>
      <c r="F46" s="8" t="n"/>
      <c r="G46" s="8" t="n"/>
      <c r="H46" s="9" t="inlineStr">
        <is>
          <t>10749567</t>
        </is>
      </c>
      <c r="I46" s="9" t="inlineStr">
        <is>
          <t>Closed</t>
        </is>
      </c>
      <c r="J46" s="9" t="inlineStr">
        <is>
          <t>Mechanical</t>
        </is>
      </c>
      <c r="K46" s="9" t="inlineStr">
        <is>
          <t>Yat Hung Chan</t>
        </is>
      </c>
      <c r="L46" s="10" t="n">
        <v>45393.43055555555</v>
      </c>
      <c r="M46" s="9" t="inlineStr"/>
      <c r="N46" s="9" t="inlineStr"/>
      <c r="O46" s="9" t="inlineStr"/>
      <c r="P46" s="9" t="inlineStr"/>
      <c r="Q46" s="9" t="inlineStr"/>
      <c r="R46" s="11" t="inlineStr">
        <is>
          <t>A round gravity intake ventilator (IV-1) is included on Page 1062 of 1702 in the Design Analysis; however, it is not tagged on MH102D (near Grid 2.7G).
Please tag the ventilator and provide a schedule on M-601.</t>
        </is>
      </c>
      <c r="S46" s="9" t="inlineStr">
        <is>
          <t>No</t>
        </is>
      </c>
      <c r="T46" s="9" t="n"/>
      <c r="U46" s="9" t="n">
        <v>520</v>
      </c>
      <c r="V46" s="9" t="inlineStr">
        <is>
          <t>Evaluator</t>
        </is>
      </c>
      <c r="W46" s="9" t="inlineStr">
        <is>
          <t>Check And Resolve</t>
        </is>
      </c>
      <c r="X46" s="9" t="inlineStr">
        <is>
          <t>Check And Resolve</t>
        </is>
      </c>
      <c r="Y46" s="9" t="inlineStr">
        <is>
          <t>Rebecca Knolle</t>
        </is>
      </c>
      <c r="Z46" s="10" t="n">
        <v>45405.53680555556</v>
      </c>
      <c r="AA46" s="9" t="inlineStr">
        <is>
          <t>Marked for Discussion - Pending VE analysis, if the intake ventilator hood is still in the design, tag and schedule will be added to drawings on next submittal.</t>
        </is>
      </c>
      <c r="AB46" s="9" t="n"/>
      <c r="AC46" s="9" t="inlineStr">
        <is>
          <t>Concur</t>
        </is>
      </c>
      <c r="AD46" s="9" t="inlineStr">
        <is>
          <t>Yat Hung Chan</t>
        </is>
      </c>
      <c r="AE46" s="10" t="n">
        <v>45429.61458333334</v>
      </c>
      <c r="AF46" s="9"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G46" s="9" t="n"/>
      <c r="AH46" s="12" t="inlineStr"/>
      <c r="AI46" s="9" t="inlineStr"/>
      <c r="AJ46" s="9" t="inlineStr"/>
      <c r="AK46" s="9" t="inlineStr"/>
      <c r="AL46" s="9" t="inlineStr"/>
      <c r="AM46" s="12" t="inlineStr"/>
      <c r="AN46" s="9" t="inlineStr"/>
      <c r="AO46" s="9" t="inlineStr"/>
      <c r="AP46" s="9" t="inlineStr"/>
      <c r="AQ46" s="9" t="inlineStr"/>
      <c r="AR46" s="12" t="inlineStr"/>
      <c r="AS46" s="9" t="inlineStr"/>
      <c r="AT46" s="9" t="inlineStr"/>
      <c r="AU46" s="9" t="inlineStr"/>
      <c r="AV46" s="9" t="inlineStr"/>
    </row>
    <row r="47">
      <c r="A47" s="8" t="n">
        <v>36</v>
      </c>
      <c r="B47" s="8" t="n"/>
      <c r="C47" s="8" t="n"/>
      <c r="D47" s="8" t="n"/>
      <c r="E47" s="8" t="n"/>
      <c r="F47" s="8" t="n"/>
      <c r="G47" s="8" t="n"/>
      <c r="H47" s="9" t="inlineStr">
        <is>
          <t>10752222</t>
        </is>
      </c>
      <c r="I47" s="9" t="inlineStr">
        <is>
          <t>Open</t>
        </is>
      </c>
      <c r="J47" s="9" t="inlineStr">
        <is>
          <t>Communications</t>
        </is>
      </c>
      <c r="K47" s="9" t="inlineStr">
        <is>
          <t>Atsushi Nagamine</t>
        </is>
      </c>
      <c r="L47" s="10" t="n">
        <v>45394.48194444444</v>
      </c>
      <c r="M47" s="9" t="inlineStr"/>
      <c r="N47" s="9" t="inlineStr"/>
      <c r="O47" s="9" t="inlineStr"/>
      <c r="P47" s="9" t="inlineStr"/>
      <c r="Q47" s="9" t="inlineStr"/>
      <c r="R47" s="11" t="inlineStr">
        <is>
          <t>Provide general telecom related outlets and equipment on the drawings. And also provide general sheets notes and keynotes information to the plans.
There are no information about general telecom outlet and other equipment location plan in the drawings.
Avoid providing blank sheets.</t>
        </is>
      </c>
      <c r="S47" s="9" t="inlineStr">
        <is>
          <t>No</t>
        </is>
      </c>
      <c r="T47" s="9" t="n"/>
      <c r="U47" s="9" t="n">
        <v>555</v>
      </c>
      <c r="V47" s="9" t="inlineStr">
        <is>
          <t>Commentor</t>
        </is>
      </c>
      <c r="W47" s="9" t="inlineStr">
        <is>
          <t>For Information Only</t>
        </is>
      </c>
      <c r="X47" s="9" t="inlineStr">
        <is>
          <t>For Information Only</t>
        </is>
      </c>
      <c r="Y47" s="9" t="inlineStr">
        <is>
          <t>Rebecca Knolle</t>
        </is>
      </c>
      <c r="Z47" s="10" t="n">
        <v>45405.53680555556</v>
      </c>
      <c r="AA47" s="9" t="inlineStr">
        <is>
          <t>Decision was made to hold off on laying out data outlets until cleared for 65% design phase in order to avoid rework due to any architectural/programming changes. Full data outlet layouts shall be provided at next submittal.</t>
        </is>
      </c>
      <c r="AB47" s="9" t="n"/>
      <c r="AC47" s="12" t="inlineStr"/>
      <c r="AD47" s="9" t="inlineStr"/>
      <c r="AE47" s="9" t="inlineStr"/>
      <c r="AF47" s="9" t="inlineStr"/>
      <c r="AG47" s="9" t="inlineStr"/>
      <c r="AH47" s="12" t="inlineStr"/>
      <c r="AI47" s="9" t="inlineStr"/>
      <c r="AJ47" s="9" t="inlineStr"/>
      <c r="AK47" s="9" t="inlineStr"/>
      <c r="AL47" s="9" t="inlineStr"/>
      <c r="AM47" s="12" t="inlineStr"/>
      <c r="AN47" s="9" t="inlineStr"/>
      <c r="AO47" s="9" t="inlineStr"/>
      <c r="AP47" s="9" t="inlineStr"/>
      <c r="AQ47" s="9" t="inlineStr"/>
      <c r="AR47" s="12" t="inlineStr"/>
      <c r="AS47" s="9" t="inlineStr"/>
      <c r="AT47" s="9" t="inlineStr"/>
      <c r="AU47" s="9" t="inlineStr"/>
      <c r="AV47" s="9" t="inlineStr"/>
    </row>
    <row r="48">
      <c r="A48" s="8" t="n">
        <v>37</v>
      </c>
      <c r="B48" s="8" t="n"/>
      <c r="C48" s="8" t="n"/>
      <c r="D48" s="8" t="n"/>
      <c r="E48" s="8" t="n"/>
      <c r="F48" s="8" t="n"/>
      <c r="G48" s="8" t="n"/>
      <c r="H48" s="9" t="inlineStr">
        <is>
          <t>10752225</t>
        </is>
      </c>
      <c r="I48" s="9" t="inlineStr">
        <is>
          <t>Open</t>
        </is>
      </c>
      <c r="J48" s="9" t="inlineStr">
        <is>
          <t>Electrical</t>
        </is>
      </c>
      <c r="K48" s="9" t="inlineStr">
        <is>
          <t>Atsushi Nagamine</t>
        </is>
      </c>
      <c r="L48" s="10" t="n">
        <v>45394.48472222222</v>
      </c>
      <c r="M48" s="9" t="inlineStr"/>
      <c r="N48" s="9" t="inlineStr"/>
      <c r="O48" s="9" t="inlineStr"/>
      <c r="P48" s="9" t="inlineStr"/>
      <c r="Q48" s="9" t="inlineStr"/>
      <c r="R48" s="11" t="inlineStr">
        <is>
          <t>Add 15% spare load to the load estimate sheet.</t>
        </is>
      </c>
      <c r="S48" s="9" t="inlineStr">
        <is>
          <t>No</t>
        </is>
      </c>
      <c r="T48" s="9" t="n"/>
      <c r="U48" s="9" t="n">
        <v>555</v>
      </c>
      <c r="V48" s="9" t="inlineStr">
        <is>
          <t>Commentor</t>
        </is>
      </c>
      <c r="W48" s="9" t="inlineStr">
        <is>
          <t>Concur</t>
        </is>
      </c>
      <c r="X48" s="9" t="inlineStr">
        <is>
          <t>Concur</t>
        </is>
      </c>
      <c r="Y48" s="9" t="inlineStr">
        <is>
          <t>Rebecca Knolle</t>
        </is>
      </c>
      <c r="Z48" s="10" t="n">
        <v>45410.76180555556</v>
      </c>
      <c r="AA48" s="9" t="inlineStr">
        <is>
          <t>Will ensure UFC required spare and space capacities are adhered to.</t>
        </is>
      </c>
      <c r="AB48" s="9" t="n"/>
      <c r="AC48" s="12" t="inlineStr"/>
      <c r="AD48" s="9" t="inlineStr"/>
      <c r="AE48" s="9" t="inlineStr"/>
      <c r="AF48" s="9" t="inlineStr"/>
      <c r="AG48" s="9" t="inlineStr"/>
      <c r="AH48" s="12" t="inlineStr"/>
      <c r="AI48" s="9" t="inlineStr"/>
      <c r="AJ48" s="9" t="inlineStr"/>
      <c r="AK48" s="9" t="inlineStr"/>
      <c r="AL48" s="9" t="inlineStr"/>
      <c r="AM48" s="12" t="inlineStr"/>
      <c r="AN48" s="9" t="inlineStr"/>
      <c r="AO48" s="9" t="inlineStr"/>
      <c r="AP48" s="9" t="inlineStr"/>
      <c r="AQ48" s="9" t="inlineStr"/>
      <c r="AR48" s="12" t="inlineStr"/>
      <c r="AS48" s="9" t="inlineStr"/>
      <c r="AT48" s="9" t="inlineStr"/>
      <c r="AU48" s="9" t="inlineStr"/>
      <c r="AV48" s="9" t="inlineStr"/>
    </row>
    <row r="49">
      <c r="A49" s="8" t="n">
        <v>38</v>
      </c>
      <c r="B49" s="8" t="n"/>
      <c r="C49" s="8" t="n"/>
      <c r="D49" s="8" t="n"/>
      <c r="E49" s="8" t="n"/>
      <c r="F49" s="8" t="n"/>
      <c r="G49" s="8" t="n"/>
      <c r="H49" s="9" t="inlineStr">
        <is>
          <t>10752227</t>
        </is>
      </c>
      <c r="I49" s="9" t="inlineStr">
        <is>
          <t>Open</t>
        </is>
      </c>
      <c r="J49" s="9" t="inlineStr">
        <is>
          <t>Cost Engineering</t>
        </is>
      </c>
      <c r="K49" s="9" t="inlineStr">
        <is>
          <t>Ayako Fuchino</t>
        </is>
      </c>
      <c r="L49" s="10" t="n">
        <v>45394.49097222222</v>
      </c>
      <c r="M49" s="9" t="inlineStr"/>
      <c r="N49" s="9" t="inlineStr"/>
      <c r="O49" s="9" t="inlineStr"/>
      <c r="P49" s="9" t="inlineStr"/>
      <c r="Q49" s="9" t="inlineStr"/>
      <c r="R49" s="11" t="inlineStr">
        <is>
          <t>This is the same comment as comment status ID: 10658915 (Concept Design Review).
The Note box of the Labor tab, the source is written as the Sekisan Shiryo 2016. We recommend using the latest version.</t>
        </is>
      </c>
      <c r="S49" s="9" t="inlineStr">
        <is>
          <t>No</t>
        </is>
      </c>
      <c r="T49" s="9" t="inlineStr">
        <is>
          <t>●</t>
        </is>
      </c>
      <c r="U49" s="9" t="n">
        <v>555</v>
      </c>
      <c r="V49" s="9" t="inlineStr">
        <is>
          <t>Commentor</t>
        </is>
      </c>
      <c r="W49" s="9" t="inlineStr">
        <is>
          <t>Concur</t>
        </is>
      </c>
      <c r="X49" s="9" t="inlineStr">
        <is>
          <t>Concur</t>
        </is>
      </c>
      <c r="Y49" s="9" t="inlineStr">
        <is>
          <t>Rebecca Knolle</t>
        </is>
      </c>
      <c r="Z49" s="10" t="n">
        <v>45405.5375</v>
      </c>
      <c r="AA49" s="9" t="inlineStr">
        <is>
          <t>Revised rates were provided and used for this submittal. We will verify for the next submittal.</t>
        </is>
      </c>
      <c r="AB49" s="9" t="n"/>
      <c r="AC49" s="12" t="inlineStr"/>
      <c r="AD49" s="9" t="inlineStr"/>
      <c r="AE49" s="9" t="inlineStr"/>
      <c r="AF49" s="9" t="inlineStr"/>
      <c r="AG49" s="9" t="inlineStr"/>
      <c r="AH49" s="12" t="inlineStr"/>
      <c r="AI49" s="9" t="inlineStr"/>
      <c r="AJ49" s="9" t="inlineStr"/>
      <c r="AK49" s="9" t="inlineStr"/>
      <c r="AL49" s="9" t="inlineStr"/>
      <c r="AM49" s="12" t="inlineStr"/>
      <c r="AN49" s="9" t="inlineStr"/>
      <c r="AO49" s="9" t="inlineStr"/>
      <c r="AP49" s="9" t="inlineStr"/>
      <c r="AQ49" s="9" t="inlineStr"/>
      <c r="AR49" s="12" t="inlineStr"/>
      <c r="AS49" s="9" t="inlineStr"/>
      <c r="AT49" s="9" t="inlineStr"/>
      <c r="AU49" s="9" t="inlineStr"/>
      <c r="AV49" s="9" t="inlineStr"/>
    </row>
    <row r="50">
      <c r="A50" s="8" t="n">
        <v>39</v>
      </c>
      <c r="B50" s="8" t="n"/>
      <c r="C50" s="8" t="n"/>
      <c r="D50" s="8" t="n"/>
      <c r="E50" s="8" t="n"/>
      <c r="F50" s="8" t="n"/>
      <c r="G50" s="8" t="n"/>
      <c r="H50" s="9" t="inlineStr">
        <is>
          <t>10752233</t>
        </is>
      </c>
      <c r="I50" s="9" t="inlineStr">
        <is>
          <t>Open</t>
        </is>
      </c>
      <c r="J50" s="9" t="inlineStr">
        <is>
          <t>General</t>
        </is>
      </c>
      <c r="K50" s="9" t="inlineStr">
        <is>
          <t>Atsushi Nagamine</t>
        </is>
      </c>
      <c r="L50" s="10" t="n">
        <v>45394.54027777778</v>
      </c>
      <c r="M50" s="9" t="inlineStr"/>
      <c r="N50" s="9" t="inlineStr"/>
      <c r="O50" s="9" t="inlineStr"/>
      <c r="P50" s="9" t="inlineStr"/>
      <c r="Q50" s="9" t="inlineStr"/>
      <c r="R50" s="11" t="inlineStr">
        <is>
          <t>Please provide the plans, design analysis and design drawings required for each phase of the design plan according to JED's design guide.
A clipping of the latest JED Design Guide is attached for your reference.</t>
        </is>
      </c>
      <c r="S50" s="9" t="inlineStr">
        <is>
          <t>No</t>
        </is>
      </c>
      <c r="T50" s="9" t="inlineStr">
        <is>
          <t>●</t>
        </is>
      </c>
      <c r="U50" s="9" t="n">
        <v>555</v>
      </c>
      <c r="V50" s="9" t="inlineStr">
        <is>
          <t>Commentor</t>
        </is>
      </c>
      <c r="W50" s="9" t="inlineStr">
        <is>
          <t>Concur</t>
        </is>
      </c>
      <c r="X50" s="9" t="inlineStr">
        <is>
          <t>Concur</t>
        </is>
      </c>
      <c r="Y50" s="9" t="inlineStr">
        <is>
          <t>Rebecca Knolle</t>
        </is>
      </c>
      <c r="Z50" s="10" t="n">
        <v>45405.5375</v>
      </c>
      <c r="AA50" s="9" t="inlineStr">
        <is>
          <t>Per 35% requirements, communications drawings, design analysis, and preliminary telecom cutsheets were provided. Additional drawing content development shall be provided at 65% design submittal as per JED design guide.</t>
        </is>
      </c>
      <c r="AB50" s="9" t="n"/>
      <c r="AC50" s="12" t="inlineStr"/>
      <c r="AD50" s="9" t="inlineStr"/>
      <c r="AE50" s="9" t="inlineStr"/>
      <c r="AF50" s="9" t="inlineStr"/>
      <c r="AG50" s="9" t="inlineStr"/>
      <c r="AH50" s="12" t="inlineStr"/>
      <c r="AI50" s="9" t="inlineStr"/>
      <c r="AJ50" s="9" t="inlineStr"/>
      <c r="AK50" s="9" t="inlineStr"/>
      <c r="AL50" s="9" t="inlineStr"/>
      <c r="AM50" s="12" t="inlineStr"/>
      <c r="AN50" s="9" t="inlineStr"/>
      <c r="AO50" s="9" t="inlineStr"/>
      <c r="AP50" s="9" t="inlineStr"/>
      <c r="AQ50" s="9" t="inlineStr"/>
      <c r="AR50" s="12" t="inlineStr"/>
      <c r="AS50" s="9" t="inlineStr"/>
      <c r="AT50" s="9" t="inlineStr"/>
      <c r="AU50" s="9" t="inlineStr"/>
      <c r="AV50" s="9" t="inlineStr"/>
    </row>
    <row r="51">
      <c r="A51" s="8" t="n">
        <v>40</v>
      </c>
      <c r="B51" s="8" t="n"/>
      <c r="C51" s="8" t="n"/>
      <c r="D51" s="8" t="n"/>
      <c r="E51" s="8" t="n"/>
      <c r="F51" s="8" t="n"/>
      <c r="G51" s="8" t="n"/>
      <c r="H51" s="9" t="inlineStr">
        <is>
          <t>10752384</t>
        </is>
      </c>
      <c r="I51" s="9" t="inlineStr">
        <is>
          <t>Open</t>
        </is>
      </c>
      <c r="J51" s="9" t="inlineStr">
        <is>
          <t>Structural</t>
        </is>
      </c>
      <c r="K51" s="9" t="inlineStr">
        <is>
          <t>Joel Reyes</t>
        </is>
      </c>
      <c r="L51" s="10" t="n">
        <v>45394.74305555555</v>
      </c>
      <c r="M51" s="9" t="inlineStr"/>
      <c r="N51" s="9" t="inlineStr"/>
      <c r="O51" s="9" t="inlineStr"/>
      <c r="P51" s="9" t="inlineStr"/>
      <c r="Q51" s="9" t="inlineStr"/>
      <c r="R51" s="11" t="inlineStr">
        <is>
          <t>What is the purpose of the tie beams that run diagonally between B/1 &amp; C/2, C/2 &amp; D/1, E/1 &amp; F/2, and F/2 &amp; H/1? 
Are these intended to be seismic ties? Are the tie beams and grade beams parallel to the grid lines insufficient to restrain the pile cap?</t>
        </is>
      </c>
      <c r="S51" s="9" t="inlineStr">
        <is>
          <t>No</t>
        </is>
      </c>
      <c r="T51" s="9" t="n"/>
      <c r="U51" s="9" t="n">
        <v>555</v>
      </c>
      <c r="V51" s="9" t="inlineStr">
        <is>
          <t>Commentor</t>
        </is>
      </c>
      <c r="W51" s="9" t="inlineStr">
        <is>
          <t>Concur</t>
        </is>
      </c>
      <c r="X51" s="9" t="inlineStr">
        <is>
          <t>Concur</t>
        </is>
      </c>
      <c r="Y51" s="9" t="inlineStr">
        <is>
          <t>Rebecca Knolle</t>
        </is>
      </c>
      <c r="Z51" s="10" t="n">
        <v>45412.16736111111</v>
      </c>
      <c r="AA51" s="9" t="inlineStr">
        <is>
          <t>Those diagonal tie beams are not necessary and will be removed since the pile caps already have tie beams in two directions.</t>
        </is>
      </c>
      <c r="AB51" s="9" t="inlineStr">
        <is>
          <t>●</t>
        </is>
      </c>
      <c r="AC51" s="12" t="inlineStr"/>
      <c r="AD51" s="9" t="inlineStr"/>
      <c r="AE51" s="9" t="inlineStr"/>
      <c r="AF51" s="9" t="inlineStr"/>
      <c r="AG51" s="9" t="inlineStr"/>
      <c r="AH51" s="12" t="inlineStr"/>
      <c r="AI51" s="9" t="inlineStr"/>
      <c r="AJ51" s="9" t="inlineStr"/>
      <c r="AK51" s="9" t="inlineStr"/>
      <c r="AL51" s="9" t="inlineStr"/>
      <c r="AM51" s="12" t="inlineStr"/>
      <c r="AN51" s="9" t="inlineStr"/>
      <c r="AO51" s="9" t="inlineStr"/>
      <c r="AP51" s="9" t="inlineStr"/>
      <c r="AQ51" s="9" t="inlineStr"/>
      <c r="AR51" s="12" t="inlineStr"/>
      <c r="AS51" s="9" t="inlineStr"/>
      <c r="AT51" s="9" t="inlineStr"/>
      <c r="AU51" s="9" t="inlineStr"/>
      <c r="AV51" s="9" t="inlineStr"/>
    </row>
    <row r="52">
      <c r="A52" s="8" t="n">
        <v>41</v>
      </c>
      <c r="B52" s="8" t="n"/>
      <c r="C52" s="8" t="n"/>
      <c r="D52" s="8" t="n"/>
      <c r="E52" s="8" t="n"/>
      <c r="F52" s="8" t="n"/>
      <c r="G52" s="8" t="n"/>
      <c r="H52" s="9" t="inlineStr">
        <is>
          <t>10752385</t>
        </is>
      </c>
      <c r="I52" s="9" t="inlineStr">
        <is>
          <t>Open</t>
        </is>
      </c>
      <c r="J52" s="9" t="inlineStr">
        <is>
          <t>Structural</t>
        </is>
      </c>
      <c r="K52" s="9" t="inlineStr">
        <is>
          <t>Joel Reyes</t>
        </is>
      </c>
      <c r="L52" s="10" t="n">
        <v>45394.74513888889</v>
      </c>
      <c r="M52" s="9" t="inlineStr"/>
      <c r="N52" s="9" t="inlineStr"/>
      <c r="O52" s="9" t="inlineStr"/>
      <c r="P52" s="9" t="inlineStr"/>
      <c r="Q52" s="9" t="inlineStr"/>
      <c r="R52" s="11" t="inlineStr">
        <is>
          <t>Multiple pile caps are now shown with ties in only 
 one direction. Will the reinforcing in the slab be designed to provide restraint?</t>
        </is>
      </c>
      <c r="S52" s="9" t="inlineStr">
        <is>
          <t>No</t>
        </is>
      </c>
      <c r="T52" s="9" t="n"/>
      <c r="U52" s="9" t="n">
        <v>555</v>
      </c>
      <c r="V52" s="9" t="inlineStr">
        <is>
          <t>Commentor</t>
        </is>
      </c>
      <c r="W52" s="9" t="inlineStr">
        <is>
          <t>Concur</t>
        </is>
      </c>
      <c r="X52" s="9" t="inlineStr">
        <is>
          <t>Concur</t>
        </is>
      </c>
      <c r="Y52" s="9" t="inlineStr">
        <is>
          <t>Rebecca Knolle</t>
        </is>
      </c>
      <c r="Z52" s="10" t="n">
        <v>45410.76180555556</v>
      </c>
      <c r="AA52" s="9" t="inlineStr">
        <is>
          <t>The slab will not be used to brace pile caps.  Additional tie beam will be added to provide bracing for all pile caps in both directions.</t>
        </is>
      </c>
      <c r="AB52" s="9" t="n"/>
      <c r="AC52" s="12" t="inlineStr"/>
      <c r="AD52" s="9" t="inlineStr"/>
      <c r="AE52" s="9" t="inlineStr"/>
      <c r="AF52" s="9" t="inlineStr"/>
      <c r="AG52" s="9" t="inlineStr"/>
      <c r="AH52" s="12" t="inlineStr"/>
      <c r="AI52" s="9" t="inlineStr"/>
      <c r="AJ52" s="9" t="inlineStr"/>
      <c r="AK52" s="9" t="inlineStr"/>
      <c r="AL52" s="9" t="inlineStr"/>
      <c r="AM52" s="12" t="inlineStr"/>
      <c r="AN52" s="9" t="inlineStr"/>
      <c r="AO52" s="9" t="inlineStr"/>
      <c r="AP52" s="9" t="inlineStr"/>
      <c r="AQ52" s="9" t="inlineStr"/>
      <c r="AR52" s="12" t="inlineStr"/>
      <c r="AS52" s="9" t="inlineStr"/>
      <c r="AT52" s="9" t="inlineStr"/>
      <c r="AU52" s="9" t="inlineStr"/>
      <c r="AV52" s="9" t="inlineStr"/>
    </row>
    <row r="53">
      <c r="A53" s="8" t="n">
        <v>42</v>
      </c>
      <c r="B53" s="8" t="n"/>
      <c r="C53" s="8" t="n"/>
      <c r="D53" s="8" t="n"/>
      <c r="E53" s="8" t="n"/>
      <c r="F53" s="8" t="n"/>
      <c r="G53" s="8" t="n"/>
      <c r="H53" s="9" t="inlineStr">
        <is>
          <t>10752390</t>
        </is>
      </c>
      <c r="I53" s="9" t="inlineStr">
        <is>
          <t>Open</t>
        </is>
      </c>
      <c r="J53" s="9" t="inlineStr">
        <is>
          <t>Structural</t>
        </is>
      </c>
      <c r="K53" s="9" t="inlineStr">
        <is>
          <t>Joel Reyes</t>
        </is>
      </c>
      <c r="L53" s="10" t="n">
        <v>45394.77430555555</v>
      </c>
      <c r="M53" s="9" t="inlineStr"/>
      <c r="N53" s="9" t="inlineStr"/>
      <c r="O53" s="9" t="inlineStr"/>
      <c r="P53" s="9" t="inlineStr"/>
      <c r="Q53" s="9" t="inlineStr"/>
      <c r="R53" s="11" t="inlineStr">
        <is>
          <t>Currently, the drawings show the construction sequence as the walls being constructed to full height. Then the soil is backfilled, recompacted, and the slab-on-grade poured. With the amount of rooms, corridors, and compartments, this may be difficult to construct. To be discussed.</t>
        </is>
      </c>
      <c r="S53" s="9" t="inlineStr">
        <is>
          <t>No</t>
        </is>
      </c>
      <c r="T53" s="9" t="n"/>
      <c r="U53" s="9" t="n">
        <v>555</v>
      </c>
      <c r="V53" s="9" t="inlineStr">
        <is>
          <t>Commentor</t>
        </is>
      </c>
      <c r="W53" s="9" t="inlineStr">
        <is>
          <t>Check And Resolve</t>
        </is>
      </c>
      <c r="X53" s="9" t="inlineStr">
        <is>
          <t>Check And Resolve</t>
        </is>
      </c>
      <c r="Y53" s="9" t="inlineStr">
        <is>
          <t>Rebecca Knolle</t>
        </is>
      </c>
      <c r="Z53" s="10" t="n">
        <v>45410.7625</v>
      </c>
      <c r="AA53" s="9" t="inlineStr">
        <is>
          <t>We anticipate that the slab on grade concrete within confined rooms would need to be placed by pumped concrete.  This is a contractor means and methods and is constructable.</t>
        </is>
      </c>
      <c r="AB53" s="9" t="n"/>
      <c r="AC53" s="12" t="inlineStr"/>
      <c r="AD53" s="9" t="inlineStr"/>
      <c r="AE53" s="9" t="inlineStr"/>
      <c r="AF53" s="9" t="inlineStr"/>
      <c r="AG53" s="9" t="inlineStr"/>
      <c r="AH53" s="12" t="inlineStr"/>
      <c r="AI53" s="9" t="inlineStr"/>
      <c r="AJ53" s="9" t="inlineStr"/>
      <c r="AK53" s="9" t="inlineStr"/>
      <c r="AL53" s="9" t="inlineStr"/>
      <c r="AM53" s="12" t="inlineStr"/>
      <c r="AN53" s="9" t="inlineStr"/>
      <c r="AO53" s="9" t="inlineStr"/>
      <c r="AP53" s="9" t="inlineStr"/>
      <c r="AQ53" s="9" t="inlineStr"/>
      <c r="AR53" s="12" t="inlineStr"/>
      <c r="AS53" s="9" t="inlineStr"/>
      <c r="AT53" s="9" t="inlineStr"/>
      <c r="AU53" s="9" t="inlineStr"/>
      <c r="AV53" s="9" t="inlineStr"/>
    </row>
    <row r="54">
      <c r="A54" s="8" t="n">
        <v>43</v>
      </c>
      <c r="B54" s="8" t="n"/>
      <c r="C54" s="8" t="n"/>
      <c r="D54" s="8" t="n"/>
      <c r="E54" s="8" t="n"/>
      <c r="F54" s="8" t="n"/>
      <c r="G54" s="8" t="n"/>
      <c r="H54" s="9" t="inlineStr">
        <is>
          <t>10754956</t>
        </is>
      </c>
      <c r="I54" s="9" t="inlineStr">
        <is>
          <t>Open</t>
        </is>
      </c>
      <c r="J54" s="9" t="inlineStr">
        <is>
          <t>Electrical</t>
        </is>
      </c>
      <c r="K54" s="9" t="inlineStr">
        <is>
          <t>Atsushi Nagamine</t>
        </is>
      </c>
      <c r="L54" s="10" t="n">
        <v>45397.57430555556</v>
      </c>
      <c r="M54" s="9" t="inlineStr"/>
      <c r="N54" s="9" t="inlineStr"/>
      <c r="O54" s="9" t="inlineStr"/>
      <c r="P54" s="9" t="inlineStr"/>
      <c r="Q54" s="9" t="inlineStr"/>
      <c r="R54" s="11" t="inlineStr">
        <is>
          <t>Lighting fixtures for RM118 Battery Shop and RM118A, 118B battery storages. 
E-705 C1 and C1E noted LED enclosed and gasketed surface light fixture, but UFC 3-520-05, 2-4.3 Lighting described that "Install battery room lighting fixtures that are pendant or wall mounted, and do not provide a collection point for explosive gases".
Please consider requirement of UFC3-520-05.</t>
        </is>
      </c>
      <c r="S54" s="9" t="inlineStr">
        <is>
          <t>No</t>
        </is>
      </c>
      <c r="T54" s="9" t="n"/>
      <c r="U54" s="9" t="n">
        <v>552</v>
      </c>
      <c r="V54" s="9" t="inlineStr">
        <is>
          <t>Commentor</t>
        </is>
      </c>
      <c r="W54" s="9" t="inlineStr">
        <is>
          <t>Concur</t>
        </is>
      </c>
      <c r="X54" s="9" t="inlineStr">
        <is>
          <t>Concur</t>
        </is>
      </c>
      <c r="Y54" s="9" t="inlineStr">
        <is>
          <t>Rebecca Knolle</t>
        </is>
      </c>
      <c r="Z54" s="10" t="n">
        <v>45410.7625</v>
      </c>
      <c r="AA54" s="9" t="inlineStr">
        <is>
          <t>Will review lighting layout in the battery rooms and updated layout accordingly for next level of design.</t>
        </is>
      </c>
      <c r="AB54" s="9" t="n"/>
      <c r="AC54" s="12" t="inlineStr"/>
      <c r="AD54" s="9" t="inlineStr"/>
      <c r="AE54" s="9" t="inlineStr"/>
      <c r="AF54" s="9" t="inlineStr"/>
      <c r="AG54" s="9" t="inlineStr"/>
      <c r="AH54" s="12" t="inlineStr"/>
      <c r="AI54" s="9" t="inlineStr"/>
      <c r="AJ54" s="9" t="inlineStr"/>
      <c r="AK54" s="9" t="inlineStr"/>
      <c r="AL54" s="9" t="inlineStr"/>
      <c r="AM54" s="12" t="inlineStr"/>
      <c r="AN54" s="9" t="inlineStr"/>
      <c r="AO54" s="9" t="inlineStr"/>
      <c r="AP54" s="9" t="inlineStr"/>
      <c r="AQ54" s="9" t="inlineStr"/>
      <c r="AR54" s="12" t="inlineStr"/>
      <c r="AS54" s="9" t="inlineStr"/>
      <c r="AT54" s="9" t="inlineStr"/>
      <c r="AU54" s="9" t="inlineStr"/>
      <c r="AV54" s="9" t="inlineStr"/>
    </row>
    <row r="55">
      <c r="A55" s="8" t="n">
        <v>44</v>
      </c>
      <c r="B55" s="8" t="n"/>
      <c r="C55" s="8" t="n"/>
      <c r="D55" s="8" t="n"/>
      <c r="E55" s="8" t="n"/>
      <c r="F55" s="8" t="n"/>
      <c r="G55" s="8" t="n"/>
      <c r="H55" s="9" t="inlineStr">
        <is>
          <t>10754989</t>
        </is>
      </c>
      <c r="I55" s="9" t="inlineStr">
        <is>
          <t>Open</t>
        </is>
      </c>
      <c r="J55" s="9" t="inlineStr">
        <is>
          <t>Electrical</t>
        </is>
      </c>
      <c r="K55" s="9" t="inlineStr">
        <is>
          <t>Atsushi Nagamine</t>
        </is>
      </c>
      <c r="L55" s="10" t="n">
        <v>45397.58680555555</v>
      </c>
      <c r="M55" s="9" t="inlineStr"/>
      <c r="N55" s="9" t="inlineStr"/>
      <c r="O55" s="9" t="inlineStr"/>
      <c r="P55" s="9" t="inlineStr"/>
      <c r="Q55" s="9" t="inlineStr"/>
      <c r="R55" s="11" t="inlineStr">
        <is>
          <t>Lighting switches located inside of RM118A and RM118B battery storages.
UFC3-520-05,2-4.3 required that receptacles and lighting switches should be located outside of the battery area.
Please re-consider about location of the switches of the battery storage area.</t>
        </is>
      </c>
      <c r="S55" s="9" t="inlineStr">
        <is>
          <t>No</t>
        </is>
      </c>
      <c r="T55" s="9" t="n"/>
      <c r="U55" s="9" t="n">
        <v>552</v>
      </c>
      <c r="V55" s="9" t="inlineStr">
        <is>
          <t>Commentor</t>
        </is>
      </c>
      <c r="W55" s="9" t="inlineStr">
        <is>
          <t>Concur</t>
        </is>
      </c>
      <c r="X55" s="9" t="inlineStr">
        <is>
          <t>Concur</t>
        </is>
      </c>
      <c r="Y55" s="9" t="inlineStr">
        <is>
          <t>Rebecca Knolle</t>
        </is>
      </c>
      <c r="Z55" s="10" t="n">
        <v>45410.7625</v>
      </c>
      <c r="AA55" s="9" t="inlineStr">
        <is>
          <t>Will locate switches outside battery rooms.</t>
        </is>
      </c>
      <c r="AB55" s="9" t="n"/>
      <c r="AC55" s="12" t="inlineStr"/>
      <c r="AD55" s="9" t="inlineStr"/>
      <c r="AE55" s="9" t="inlineStr"/>
      <c r="AF55" s="9" t="inlineStr"/>
      <c r="AG55" s="9" t="inlineStr"/>
      <c r="AH55" s="12" t="inlineStr"/>
      <c r="AI55" s="9" t="inlineStr"/>
      <c r="AJ55" s="9" t="inlineStr"/>
      <c r="AK55" s="9" t="inlineStr"/>
      <c r="AL55" s="9" t="inlineStr"/>
      <c r="AM55" s="12" t="inlineStr"/>
      <c r="AN55" s="9" t="inlineStr"/>
      <c r="AO55" s="9" t="inlineStr"/>
      <c r="AP55" s="9" t="inlineStr"/>
      <c r="AQ55" s="9" t="inlineStr"/>
      <c r="AR55" s="12" t="inlineStr"/>
      <c r="AS55" s="9" t="inlineStr"/>
      <c r="AT55" s="9" t="inlineStr"/>
      <c r="AU55" s="9" t="inlineStr"/>
      <c r="AV55" s="9" t="inlineStr"/>
    </row>
    <row r="56">
      <c r="A56" s="8" t="n">
        <v>45</v>
      </c>
      <c r="B56" s="8" t="n"/>
      <c r="C56" s="8" t="n"/>
      <c r="D56" s="8" t="n"/>
      <c r="E56" s="8" t="n"/>
      <c r="F56" s="8" t="n"/>
      <c r="G56" s="8" t="n"/>
      <c r="H56" s="9" t="inlineStr">
        <is>
          <t>10755028</t>
        </is>
      </c>
      <c r="I56" s="9" t="inlineStr">
        <is>
          <t>Open</t>
        </is>
      </c>
      <c r="J56" s="9" t="inlineStr">
        <is>
          <t>Plumbing</t>
        </is>
      </c>
      <c r="K56" s="9" t="inlineStr">
        <is>
          <t>Yat Hung Chan</t>
        </is>
      </c>
      <c r="L56" s="10" t="n">
        <v>45397.59583333333</v>
      </c>
      <c r="M56" s="9" t="inlineStr"/>
      <c r="N56" s="9" t="inlineStr"/>
      <c r="O56" s="9" t="inlineStr"/>
      <c r="P56" s="9" t="inlineStr"/>
      <c r="Q56" s="9" t="inlineStr"/>
      <c r="R56" s="11" t="inlineStr">
        <is>
          <t>Please provide a sink to Battery Shop 118/118A/118B per P-8A POSEIDON FACILITIES REQUIREMENT DOCUMENT, D809-00219-1_Facilities_Rqmts_doc_Re.pdf (Page 74 of 112).</t>
        </is>
      </c>
      <c r="S56" s="9" t="inlineStr">
        <is>
          <t>No</t>
        </is>
      </c>
      <c r="T56" s="9" t="inlineStr">
        <is>
          <t>●</t>
        </is>
      </c>
      <c r="U56" s="9" t="n">
        <v>552</v>
      </c>
      <c r="V56" s="9" t="inlineStr">
        <is>
          <t>Commentor</t>
        </is>
      </c>
      <c r="W56" s="9" t="inlineStr">
        <is>
          <t>Check And Resolve</t>
        </is>
      </c>
      <c r="X56" s="9" t="inlineStr">
        <is>
          <t>Check And Resolve</t>
        </is>
      </c>
      <c r="Y56" s="9" t="inlineStr">
        <is>
          <t>Rebecca Knolle</t>
        </is>
      </c>
      <c r="Z56" s="10" t="n">
        <v>45410.7625</v>
      </c>
      <c r="AA56" s="9" t="inlineStr">
        <is>
          <t>One (1) lead or Ceramic Line sink to be provided for Lead-acid battery room RM 118B; One (1) lead or Ceramic Line sink to be provided for Ni-CAD Battery room 118A.  Updates &amp; Coordination to be included as part of next submission.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is>
      </c>
      <c r="AB56" s="9" t="n"/>
      <c r="AC56" s="9" t="inlineStr">
        <is>
          <t>Non-Concur</t>
        </is>
      </c>
      <c r="AD56" s="9" t="inlineStr">
        <is>
          <t>Yat Hung Chan</t>
        </is>
      </c>
      <c r="AE56" s="10" t="n">
        <v>45441.47222222222</v>
      </c>
      <c r="AF56" s="9" t="inlineStr">
        <is>
          <t>MM_JD P530 AIMF_20240502.pdf, Page 12 of 48, #4.e.i, "Per Correspondence dated 5/2/2024 from Lt. Brayan S. Ramos Diaz, "end user services batteries in &amp; service sink is required"; provide service sink &amp; emergency eye wash in RM 118"</t>
        </is>
      </c>
      <c r="AG56" s="9" t="n"/>
      <c r="AH56" s="9" t="inlineStr">
        <is>
          <t>Concur</t>
        </is>
      </c>
      <c r="AI56" s="9" t="inlineStr">
        <is>
          <t>Rebecca Knolle</t>
        </is>
      </c>
      <c r="AJ56" s="10" t="n">
        <v>45763.96875</v>
      </c>
      <c r="AK56" s="9" t="inlineStr">
        <is>
          <t>Room 118 to be provided with Utility sink and emergency eye wash.</t>
        </is>
      </c>
      <c r="AL56" s="9" t="n"/>
      <c r="AM56" s="9" t="inlineStr">
        <is>
          <t>Non-Concur</t>
        </is>
      </c>
      <c r="AN56" s="9" t="inlineStr">
        <is>
          <t>Yat Hung Chan</t>
        </is>
      </c>
      <c r="AO56" s="10" t="n">
        <v>45782.46111111111</v>
      </c>
      <c r="AP56" s="9" t="inlineStr">
        <is>
          <t>Noted. Will backcheck this comment during the next submittal review.</t>
        </is>
      </c>
      <c r="AQ56" s="9" t="n"/>
      <c r="AR56" s="9" t="inlineStr">
        <is>
          <t>Concur</t>
        </is>
      </c>
      <c r="AS56" s="9" t="inlineStr">
        <is>
          <t>Rebecca Knolle</t>
        </is>
      </c>
      <c r="AT56" s="10" t="n">
        <v>45812.83263888889</v>
      </c>
      <c r="AU56" s="9" t="inlineStr">
        <is>
          <t>thank you</t>
        </is>
      </c>
      <c r="AV56" s="9" t="n"/>
    </row>
    <row r="57">
      <c r="A57" s="8" t="n">
        <v>46</v>
      </c>
      <c r="B57" s="8" t="n"/>
      <c r="C57" s="8" t="n"/>
      <c r="D57" s="8" t="n"/>
      <c r="E57" s="8" t="n"/>
      <c r="F57" s="8" t="n"/>
      <c r="G57" s="8" t="n"/>
      <c r="H57" s="9" t="inlineStr">
        <is>
          <t>10755088</t>
        </is>
      </c>
      <c r="I57" s="9" t="inlineStr">
        <is>
          <t>Open</t>
        </is>
      </c>
      <c r="J57" s="9" t="inlineStr">
        <is>
          <t>Plumbing</t>
        </is>
      </c>
      <c r="K57" s="9" t="inlineStr">
        <is>
          <t>Yat Hung Chan</t>
        </is>
      </c>
      <c r="L57" s="10" t="n">
        <v>45397.60902777778</v>
      </c>
      <c r="M57" s="9" t="inlineStr"/>
      <c r="N57" s="9" t="inlineStr"/>
      <c r="O57" s="9" t="inlineStr"/>
      <c r="P57" s="9" t="inlineStr"/>
      <c r="Q57" s="9" t="inlineStr"/>
      <c r="R57" s="11" t="inlineStr">
        <is>
          <t>Please provide emergency eyewash/shower in the battery shop per UFC 3-520-05 STATIONARY AND MISSION BATTERIES, Section 2-5.</t>
        </is>
      </c>
      <c r="S57" s="9" t="inlineStr">
        <is>
          <t>No</t>
        </is>
      </c>
      <c r="T57" s="9" t="n"/>
      <c r="U57" s="9" t="n">
        <v>552</v>
      </c>
      <c r="V57" s="9" t="inlineStr">
        <is>
          <t>Commentor</t>
        </is>
      </c>
      <c r="W57" s="9" t="inlineStr">
        <is>
          <t>Non-Concur</t>
        </is>
      </c>
      <c r="X57" s="9" t="inlineStr">
        <is>
          <t>Concur</t>
        </is>
      </c>
      <c r="Y57" s="9" t="inlineStr">
        <is>
          <t>Rebecca Knolle</t>
        </is>
      </c>
      <c r="Z57" s="10" t="n">
        <v>45405.5375</v>
      </c>
      <c r="AA57" s="9" t="inlineStr">
        <is>
          <t>Emergency shower/eyewash &amp; point of use heater to be included in the Battery shop.  Update to be included in next submission.</t>
        </is>
      </c>
      <c r="AB57" s="9" t="n"/>
      <c r="AC57" s="9" t="inlineStr">
        <is>
          <t>Non-Concur</t>
        </is>
      </c>
      <c r="AD57" s="9" t="inlineStr">
        <is>
          <t>Yat Hung Chan</t>
        </is>
      </c>
      <c r="AE57" s="10" t="n">
        <v>45441.49166666667</v>
      </c>
      <c r="AF57" s="9" t="inlineStr">
        <is>
          <t>Related to Comment 10755028.
MM_JD P530 AIMF_20240502.pdf, Page 12 of 48, #4.e.i, "Per Correspondence dated 5/2/2024 from Lt. Brayan S. Ramos Diaz, "end user services batteries in &amp; service sink is required"; provide service sink &amp; emergency eye wash in RM 118 (Battery Shop)"
And as documented in MM_JD P530 AIMF_20240502.pdf, Page 12 of 48, #4.b, point source water heater is not needed.</t>
        </is>
      </c>
      <c r="AG57" s="9" t="n"/>
      <c r="AH57" s="9" t="inlineStr">
        <is>
          <t>Concur</t>
        </is>
      </c>
      <c r="AI57" s="9" t="inlineStr">
        <is>
          <t>Rebecca Knolle</t>
        </is>
      </c>
      <c r="AJ57" s="10" t="n">
        <v>45778.04444444444</v>
      </c>
      <c r="AK57" s="9" t="inlineStr">
        <is>
          <t>Room 118 to be provided with Utility sink and emergency eye wash.</t>
        </is>
      </c>
      <c r="AL57" s="9" t="n"/>
      <c r="AM57" s="9" t="inlineStr">
        <is>
          <t>Non-Concur</t>
        </is>
      </c>
      <c r="AN57" s="9" t="inlineStr">
        <is>
          <t>Yat Hung Chan</t>
        </is>
      </c>
      <c r="AO57" s="10" t="n">
        <v>45782.46180555555</v>
      </c>
      <c r="AP57" s="9" t="inlineStr">
        <is>
          <t>Noted. Will backcheck this comment during the next submittal review.</t>
        </is>
      </c>
      <c r="AQ57" s="9" t="n"/>
      <c r="AR57" s="9" t="inlineStr">
        <is>
          <t>Concur</t>
        </is>
      </c>
      <c r="AS57" s="9" t="inlineStr">
        <is>
          <t>Rebecca Knolle</t>
        </is>
      </c>
      <c r="AT57" s="10" t="n">
        <v>45812.83263888889</v>
      </c>
      <c r="AU57" s="9" t="inlineStr">
        <is>
          <t>thank you</t>
        </is>
      </c>
      <c r="AV57" s="9" t="n"/>
    </row>
    <row r="58">
      <c r="A58" s="8" t="n">
        <v>47</v>
      </c>
      <c r="B58" s="8" t="n"/>
      <c r="C58" s="8" t="n"/>
      <c r="D58" s="8" t="n"/>
      <c r="E58" s="8" t="n"/>
      <c r="F58" s="8" t="n"/>
      <c r="G58" s="8" t="n"/>
      <c r="H58" s="9" t="inlineStr">
        <is>
          <t>10755123</t>
        </is>
      </c>
      <c r="I58" s="9" t="inlineStr">
        <is>
          <t>Open</t>
        </is>
      </c>
      <c r="J58" s="9" t="inlineStr">
        <is>
          <t>Plumbing</t>
        </is>
      </c>
      <c r="K58" s="9" t="inlineStr">
        <is>
          <t>Yat Hung Chan</t>
        </is>
      </c>
      <c r="L58" s="10" t="n">
        <v>45397.63819444444</v>
      </c>
      <c r="M58" s="9" t="inlineStr"/>
      <c r="N58" s="9" t="inlineStr"/>
      <c r="O58" s="9" t="inlineStr"/>
      <c r="P58" s="9" t="inlineStr"/>
      <c r="Q58" s="9" t="inlineStr"/>
      <c r="R58" s="11" t="inlineStr">
        <is>
          <t>Keynote #1 says "DOAS UNITS TO BE MOUNTED ON 100 MM CONCRETE PADS ON THE FLOOR."
Please change the concrete pads height to 150mm.</t>
        </is>
      </c>
      <c r="S58" s="9" t="inlineStr">
        <is>
          <t>No</t>
        </is>
      </c>
      <c r="T58" s="9" t="n"/>
      <c r="U58" s="9" t="n">
        <v>552</v>
      </c>
      <c r="V58" s="9" t="inlineStr">
        <is>
          <t>Commentor</t>
        </is>
      </c>
      <c r="W58" s="9" t="inlineStr">
        <is>
          <t>Non-Concur</t>
        </is>
      </c>
      <c r="X58" s="9" t="inlineStr">
        <is>
          <t>Concur</t>
        </is>
      </c>
      <c r="Y58" s="9" t="inlineStr">
        <is>
          <t>Rebecca Knolle</t>
        </is>
      </c>
      <c r="Z58" s="10" t="n">
        <v>45405.5375</v>
      </c>
      <c r="AA58" s="9" t="inlineStr">
        <is>
          <t>We will make that correction at the next submittal.</t>
        </is>
      </c>
      <c r="AB58" s="9" t="n"/>
      <c r="AC58" s="9" t="inlineStr">
        <is>
          <t>Non-Concur</t>
        </is>
      </c>
      <c r="AD58" s="9" t="inlineStr">
        <is>
          <t>Yat Hung Chan</t>
        </is>
      </c>
      <c r="AE58" s="10" t="n">
        <v>45782.46180555555</v>
      </c>
      <c r="AF58" s="9" t="inlineStr">
        <is>
          <t>Noted. Will backcheck this comment during the next submittal review.</t>
        </is>
      </c>
      <c r="AG58" s="9" t="n"/>
      <c r="AH58" s="9" t="inlineStr">
        <is>
          <t>Concur</t>
        </is>
      </c>
      <c r="AI58" s="9" t="inlineStr">
        <is>
          <t>Rebecca Knolle</t>
        </is>
      </c>
      <c r="AJ58" s="10" t="n">
        <v>45812.83263888889</v>
      </c>
      <c r="AK58" s="9" t="inlineStr">
        <is>
          <t>thank you</t>
        </is>
      </c>
      <c r="AL58" s="9" t="n"/>
      <c r="AM58" s="12" t="inlineStr"/>
      <c r="AN58" s="9" t="inlineStr"/>
      <c r="AO58" s="9" t="inlineStr"/>
      <c r="AP58" s="9" t="inlineStr"/>
      <c r="AQ58" s="9" t="inlineStr"/>
      <c r="AR58" s="12" t="inlineStr"/>
      <c r="AS58" s="9" t="inlineStr"/>
      <c r="AT58" s="9" t="inlineStr"/>
      <c r="AU58" s="9" t="inlineStr"/>
      <c r="AV58" s="9" t="inlineStr"/>
    </row>
    <row r="59">
      <c r="A59" s="8" t="n">
        <v>48</v>
      </c>
      <c r="B59" s="8" t="n"/>
      <c r="C59" s="8" t="n"/>
      <c r="D59" s="8" t="n"/>
      <c r="E59" s="8" t="n"/>
      <c r="F59" s="8" t="n"/>
      <c r="G59" s="8" t="n"/>
      <c r="H59" s="9" t="inlineStr">
        <is>
          <t>10757241</t>
        </is>
      </c>
      <c r="I59" s="9" t="inlineStr">
        <is>
          <t>Open</t>
        </is>
      </c>
      <c r="J59" s="9" t="inlineStr">
        <is>
          <t>Electrical</t>
        </is>
      </c>
      <c r="K59" s="9" t="inlineStr">
        <is>
          <t>Atsushi Nagamine</t>
        </is>
      </c>
      <c r="L59" s="10" t="n">
        <v>45398.38958333333</v>
      </c>
      <c r="M59" s="9" t="inlineStr"/>
      <c r="N59" s="9" t="inlineStr"/>
      <c r="O59" s="9" t="inlineStr"/>
      <c r="P59" s="9" t="inlineStr"/>
      <c r="Q59" s="9" t="inlineStr"/>
      <c r="R59" s="11" t="inlineStr">
        <is>
          <t>RM112 mentioned "HAZMAT" storage.
Please ask and confirm with the NAVY user what kind of hazmat material will be stored to the RM112.
Depending on the hazardous materials stored in this room, the NEC 500 series may be applied, such as explosion-proof lighting fixture, receptacle,  and wiring system.
If the room is covered by the NEC 500 series, please add a description of the explosion-proof specifications to the electrical notes, legends, and drawings.
Please also provide detailed drawings of explosion proof electrical construction examples.</t>
        </is>
      </c>
      <c r="S59" s="9" t="inlineStr">
        <is>
          <t>No</t>
        </is>
      </c>
      <c r="T59" s="9" t="n"/>
      <c r="U59" s="9" t="n">
        <v>552</v>
      </c>
      <c r="V59" s="9" t="inlineStr">
        <is>
          <t>Commentor</t>
        </is>
      </c>
      <c r="W59" s="9" t="inlineStr">
        <is>
          <t>Check And Resolve</t>
        </is>
      </c>
      <c r="X59" s="9" t="inlineStr">
        <is>
          <t>Check And Resolve</t>
        </is>
      </c>
      <c r="Y59" s="9" t="inlineStr">
        <is>
          <t>Rebecca Knolle</t>
        </is>
      </c>
      <c r="Z59" s="10" t="n">
        <v>45410.76319444444</v>
      </c>
      <c r="AA59" s="9" t="inlineStr">
        <is>
          <t>Mark for discussion - want to follow up at the DRM and get direction on what materials plan to be stored in RM112 so that the proper NEC criteria can be applied to the design.</t>
        </is>
      </c>
      <c r="AB59" s="9" t="n"/>
      <c r="AC59" s="9" t="inlineStr">
        <is>
          <t>For Information Only</t>
        </is>
      </c>
      <c r="AD59" s="9" t="inlineStr">
        <is>
          <t>Rebecca Knolle</t>
        </is>
      </c>
      <c r="AE59" s="10" t="n">
        <v>45756.51319444444</v>
      </c>
      <c r="AF59" s="9" t="inlineStr">
        <is>
          <t>The Hazmat Rm 112 is to be used for bio-hazard materials and not any explosive/flammable materials that would trigger the application of NEC 500.</t>
        </is>
      </c>
      <c r="AG59" s="9" t="n"/>
      <c r="AH59" s="12" t="inlineStr"/>
      <c r="AI59" s="9" t="inlineStr"/>
      <c r="AJ59" s="9" t="inlineStr"/>
      <c r="AK59" s="9" t="inlineStr"/>
      <c r="AL59" s="9" t="inlineStr"/>
      <c r="AM59" s="12" t="inlineStr"/>
      <c r="AN59" s="9" t="inlineStr"/>
      <c r="AO59" s="9" t="inlineStr"/>
      <c r="AP59" s="9" t="inlineStr"/>
      <c r="AQ59" s="9" t="inlineStr"/>
      <c r="AR59" s="12" t="inlineStr"/>
      <c r="AS59" s="9" t="inlineStr"/>
      <c r="AT59" s="9" t="inlineStr"/>
      <c r="AU59" s="9" t="inlineStr"/>
      <c r="AV59" s="9" t="inlineStr"/>
    </row>
    <row r="60">
      <c r="A60" s="8" t="n">
        <v>49</v>
      </c>
      <c r="B60" s="8" t="n"/>
      <c r="C60" s="8" t="n"/>
      <c r="D60" s="8" t="n"/>
      <c r="E60" s="8" t="n"/>
      <c r="F60" s="8" t="n"/>
      <c r="G60" s="8" t="n"/>
      <c r="H60" s="9" t="inlineStr">
        <is>
          <t>10757267</t>
        </is>
      </c>
      <c r="I60" s="9" t="inlineStr">
        <is>
          <t>Open</t>
        </is>
      </c>
      <c r="J60" s="9" t="inlineStr">
        <is>
          <t>Electrical</t>
        </is>
      </c>
      <c r="K60" s="9" t="inlineStr">
        <is>
          <t>Atsushi Nagamine</t>
        </is>
      </c>
      <c r="L60" s="10" t="n">
        <v>45398.41180555556</v>
      </c>
      <c r="M60" s="9" t="inlineStr"/>
      <c r="N60" s="9" t="inlineStr"/>
      <c r="O60" s="9" t="inlineStr"/>
      <c r="P60" s="9" t="inlineStr"/>
      <c r="Q60" s="9" t="inlineStr"/>
      <c r="R60" s="11" t="inlineStr">
        <is>
          <t>It is likely that an eyewash/shower will be installed in the battery shop area, but please coordinate with the mech engineer if a receptacle etc. will be required.
Refer to the UFC3-520-05, 2-5 Emergency facilities.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is>
      </c>
      <c r="S60" s="9" t="inlineStr">
        <is>
          <t>No</t>
        </is>
      </c>
      <c r="T60" s="9" t="n"/>
      <c r="U60" s="9" t="n">
        <v>552</v>
      </c>
      <c r="V60" s="9" t="inlineStr">
        <is>
          <t>Commentor</t>
        </is>
      </c>
      <c r="W60" s="9" t="inlineStr">
        <is>
          <t>Concur</t>
        </is>
      </c>
      <c r="X60" s="9" t="inlineStr">
        <is>
          <t>Concur</t>
        </is>
      </c>
      <c r="Y60" s="9" t="inlineStr">
        <is>
          <t>Rebecca Knolle</t>
        </is>
      </c>
      <c r="Z60" s="10" t="n">
        <v>45410.76319444444</v>
      </c>
      <c r="AA60" s="9" t="inlineStr">
        <is>
          <t>Will coordinate any eye wash requirements with mechanical and plumbing designers.</t>
        </is>
      </c>
      <c r="AB60" s="9" t="n"/>
      <c r="AC60" s="12" t="inlineStr"/>
      <c r="AD60" s="9" t="inlineStr"/>
      <c r="AE60" s="9" t="inlineStr"/>
      <c r="AF60" s="9" t="inlineStr"/>
      <c r="AG60" s="9" t="inlineStr"/>
      <c r="AH60" s="12" t="inlineStr"/>
      <c r="AI60" s="9" t="inlineStr"/>
      <c r="AJ60" s="9" t="inlineStr"/>
      <c r="AK60" s="9" t="inlineStr"/>
      <c r="AL60" s="9" t="inlineStr"/>
      <c r="AM60" s="12" t="inlineStr"/>
      <c r="AN60" s="9" t="inlineStr"/>
      <c r="AO60" s="9" t="inlineStr"/>
      <c r="AP60" s="9" t="inlineStr"/>
      <c r="AQ60" s="9" t="inlineStr"/>
      <c r="AR60" s="12" t="inlineStr"/>
      <c r="AS60" s="9" t="inlineStr"/>
      <c r="AT60" s="9" t="inlineStr"/>
      <c r="AU60" s="9" t="inlineStr"/>
      <c r="AV60" s="9" t="inlineStr"/>
    </row>
    <row r="61">
      <c r="A61" s="8" t="n">
        <v>50</v>
      </c>
      <c r="B61" s="8" t="n"/>
      <c r="C61" s="8" t="n"/>
      <c r="D61" s="8" t="n"/>
      <c r="E61" s="8" t="n"/>
      <c r="F61" s="8" t="n"/>
      <c r="G61" s="8" t="n"/>
      <c r="H61" s="9" t="inlineStr">
        <is>
          <t>10757288</t>
        </is>
      </c>
      <c r="I61" s="9" t="inlineStr">
        <is>
          <t>Open</t>
        </is>
      </c>
      <c r="J61" s="9" t="inlineStr">
        <is>
          <t>Cost Engineering</t>
        </is>
      </c>
      <c r="K61" s="9" t="inlineStr">
        <is>
          <t>Naoko Kubota</t>
        </is>
      </c>
      <c r="L61" s="10" t="n">
        <v>45398.43472222222</v>
      </c>
      <c r="M61" s="9" t="inlineStr"/>
      <c r="N61" s="9" t="inlineStr"/>
      <c r="O61" s="9" t="inlineStr"/>
      <c r="P61" s="9" t="inlineStr"/>
      <c r="Q61" s="9" t="inlineStr"/>
      <c r="R61" s="11" t="inlineStr">
        <is>
          <t>The numbers of structure beam and girder on the takeoff sheet don't match with the drawing S-102 and S-103. And please verify these sizes to match with the drawing S-604. These sm sizes on takeoff sheet don't match with S-604 schedule.</t>
        </is>
      </c>
      <c r="S61" s="9" t="inlineStr">
        <is>
          <t>No</t>
        </is>
      </c>
      <c r="T61" s="9" t="n"/>
      <c r="U61" s="9" t="n">
        <v>552</v>
      </c>
      <c r="V61" s="9" t="inlineStr">
        <is>
          <t>Commentor</t>
        </is>
      </c>
      <c r="W61" s="9" t="inlineStr">
        <is>
          <t>Concur</t>
        </is>
      </c>
      <c r="X61" s="9" t="inlineStr">
        <is>
          <t>Concur</t>
        </is>
      </c>
      <c r="Y61" s="9" t="inlineStr">
        <is>
          <t>Rebecca Knolle</t>
        </is>
      </c>
      <c r="Z61" s="10" t="n">
        <v>45405.53819444445</v>
      </c>
      <c r="AA61" s="9" t="inlineStr">
        <is>
          <t>We will review / correct / verify for the next submittal.</t>
        </is>
      </c>
      <c r="AB61" s="9" t="n"/>
      <c r="AC61" s="12" t="inlineStr"/>
      <c r="AD61" s="9" t="inlineStr"/>
      <c r="AE61" s="9" t="inlineStr"/>
      <c r="AF61" s="9" t="inlineStr"/>
      <c r="AG61" s="9" t="inlineStr"/>
      <c r="AH61" s="12" t="inlineStr"/>
      <c r="AI61" s="9" t="inlineStr"/>
      <c r="AJ61" s="9" t="inlineStr"/>
      <c r="AK61" s="9" t="inlineStr"/>
      <c r="AL61" s="9" t="inlineStr"/>
      <c r="AM61" s="12" t="inlineStr"/>
      <c r="AN61" s="9" t="inlineStr"/>
      <c r="AO61" s="9" t="inlineStr"/>
      <c r="AP61" s="9" t="inlineStr"/>
      <c r="AQ61" s="9" t="inlineStr"/>
      <c r="AR61" s="12" t="inlineStr"/>
      <c r="AS61" s="9" t="inlineStr"/>
      <c r="AT61" s="9" t="inlineStr"/>
      <c r="AU61" s="9" t="inlineStr"/>
      <c r="AV61" s="9" t="inlineStr"/>
    </row>
    <row r="62">
      <c r="A62" s="8" t="n">
        <v>51</v>
      </c>
      <c r="B62" s="8" t="n"/>
      <c r="C62" s="8" t="n"/>
      <c r="D62" s="8" t="n"/>
      <c r="E62" s="8" t="n"/>
      <c r="F62" s="8" t="n"/>
      <c r="G62" s="8" t="n"/>
      <c r="H62" s="9" t="inlineStr">
        <is>
          <t>10757289</t>
        </is>
      </c>
      <c r="I62" s="9" t="inlineStr">
        <is>
          <t>Open</t>
        </is>
      </c>
      <c r="J62" s="9" t="inlineStr">
        <is>
          <t>Cost Engineering</t>
        </is>
      </c>
      <c r="K62" s="9" t="inlineStr">
        <is>
          <t>Naoko Kubota</t>
        </is>
      </c>
      <c r="L62" s="10" t="n">
        <v>45398.43472222222</v>
      </c>
      <c r="M62" s="9" t="inlineStr"/>
      <c r="N62" s="9" t="inlineStr"/>
      <c r="O62" s="9" t="inlineStr"/>
      <c r="P62" s="9" t="inlineStr"/>
      <c r="Q62" s="9" t="inlineStr"/>
      <c r="R62" s="11" t="inlineStr">
        <is>
          <t>Please verify the number of columns.  The takeoff sheet shows 9 while the drawing S-101 shows 18. There are 4 different sizes of columns are counted on MII but there is only C1 shows on drawing S-603 concrete column schedule.</t>
        </is>
      </c>
      <c r="S62" s="9" t="inlineStr">
        <is>
          <t>No</t>
        </is>
      </c>
      <c r="T62" s="9" t="n"/>
      <c r="U62" s="9" t="n">
        <v>552</v>
      </c>
      <c r="V62" s="9" t="inlineStr">
        <is>
          <t>Commentor</t>
        </is>
      </c>
      <c r="W62" s="9" t="inlineStr">
        <is>
          <t>Concur</t>
        </is>
      </c>
      <c r="X62" s="9" t="inlineStr">
        <is>
          <t>Concur</t>
        </is>
      </c>
      <c r="Y62" s="9" t="inlineStr">
        <is>
          <t>Rebecca Knolle</t>
        </is>
      </c>
      <c r="Z62" s="10" t="n">
        <v>45405.53819444445</v>
      </c>
      <c r="AA62" s="9" t="inlineStr">
        <is>
          <t>We will review / correct / verify for the next submittal.</t>
        </is>
      </c>
      <c r="AB62" s="9" t="n"/>
      <c r="AC62" s="12" t="inlineStr"/>
      <c r="AD62" s="9" t="inlineStr"/>
      <c r="AE62" s="9" t="inlineStr"/>
      <c r="AF62" s="9" t="inlineStr"/>
      <c r="AG62" s="9" t="inlineStr"/>
      <c r="AH62" s="12" t="inlineStr"/>
      <c r="AI62" s="9" t="inlineStr"/>
      <c r="AJ62" s="9" t="inlineStr"/>
      <c r="AK62" s="9" t="inlineStr"/>
      <c r="AL62" s="9" t="inlineStr"/>
      <c r="AM62" s="12" t="inlineStr"/>
      <c r="AN62" s="9" t="inlineStr"/>
      <c r="AO62" s="9" t="inlineStr"/>
      <c r="AP62" s="9" t="inlineStr"/>
      <c r="AQ62" s="9" t="inlineStr"/>
      <c r="AR62" s="12" t="inlineStr"/>
      <c r="AS62" s="9" t="inlineStr"/>
      <c r="AT62" s="9" t="inlineStr"/>
      <c r="AU62" s="9" t="inlineStr"/>
      <c r="AV62" s="9" t="inlineStr"/>
    </row>
    <row r="63">
      <c r="A63" s="8" t="n">
        <v>52</v>
      </c>
      <c r="B63" s="8" t="n"/>
      <c r="C63" s="8" t="n"/>
      <c r="D63" s="8" t="n"/>
      <c r="E63" s="8" t="n"/>
      <c r="F63" s="8" t="n"/>
      <c r="G63" s="8" t="n"/>
      <c r="H63" s="9" t="inlineStr">
        <is>
          <t>10757291</t>
        </is>
      </c>
      <c r="I63" s="9" t="inlineStr">
        <is>
          <t>Open</t>
        </is>
      </c>
      <c r="J63" s="9" t="inlineStr">
        <is>
          <t>Cost Engineering</t>
        </is>
      </c>
      <c r="K63" s="9" t="inlineStr">
        <is>
          <t>Naoko Kubota</t>
        </is>
      </c>
      <c r="L63" s="10" t="n">
        <v>45398.43611111111</v>
      </c>
      <c r="M63" s="9" t="inlineStr"/>
      <c r="N63" s="9" t="inlineStr"/>
      <c r="O63" s="9" t="inlineStr"/>
      <c r="P63" s="9" t="inlineStr"/>
      <c r="Q63" s="9" t="inlineStr"/>
      <c r="R63" s="11" t="inlineStr">
        <is>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is>
      </c>
      <c r="S63" s="9" t="inlineStr">
        <is>
          <t>No</t>
        </is>
      </c>
      <c r="T63" s="9" t="n"/>
      <c r="U63" s="9" t="n">
        <v>552</v>
      </c>
      <c r="V63" s="9" t="inlineStr">
        <is>
          <t>Commentor</t>
        </is>
      </c>
      <c r="W63" s="9" t="inlineStr">
        <is>
          <t>Concur</t>
        </is>
      </c>
      <c r="X63" s="9" t="inlineStr">
        <is>
          <t>Concur</t>
        </is>
      </c>
      <c r="Y63" s="9" t="inlineStr">
        <is>
          <t>Rebecca Knolle</t>
        </is>
      </c>
      <c r="Z63" s="10" t="n">
        <v>45405.53819444445</v>
      </c>
      <c r="AA63" s="9" t="inlineStr">
        <is>
          <t>We will review / correct / verify for the next submittal.</t>
        </is>
      </c>
      <c r="AB63" s="9" t="n"/>
      <c r="AC63" s="12" t="inlineStr"/>
      <c r="AD63" s="9" t="inlineStr"/>
      <c r="AE63" s="9" t="inlineStr"/>
      <c r="AF63" s="9" t="inlineStr"/>
      <c r="AG63" s="9" t="inlineStr"/>
      <c r="AH63" s="12" t="inlineStr"/>
      <c r="AI63" s="9" t="inlineStr"/>
      <c r="AJ63" s="9" t="inlineStr"/>
      <c r="AK63" s="9" t="inlineStr"/>
      <c r="AL63" s="9" t="inlineStr"/>
      <c r="AM63" s="12" t="inlineStr"/>
      <c r="AN63" s="9" t="inlineStr"/>
      <c r="AO63" s="9" t="inlineStr"/>
      <c r="AP63" s="9" t="inlineStr"/>
      <c r="AQ63" s="9" t="inlineStr"/>
      <c r="AR63" s="12" t="inlineStr"/>
      <c r="AS63" s="9" t="inlineStr"/>
      <c r="AT63" s="9" t="inlineStr"/>
      <c r="AU63" s="9" t="inlineStr"/>
      <c r="AV63" s="9" t="inlineStr"/>
    </row>
    <row r="64">
      <c r="A64" s="8" t="n">
        <v>53</v>
      </c>
      <c r="B64" s="8" t="n"/>
      <c r="C64" s="8" t="n"/>
      <c r="D64" s="8" t="n"/>
      <c r="E64" s="8" t="n"/>
      <c r="F64" s="8" t="n"/>
      <c r="G64" s="8" t="n"/>
      <c r="H64" s="9" t="inlineStr">
        <is>
          <t>10757293</t>
        </is>
      </c>
      <c r="I64" s="9" t="inlineStr">
        <is>
          <t>Open</t>
        </is>
      </c>
      <c r="J64" s="9" t="inlineStr">
        <is>
          <t>Cost Engineering</t>
        </is>
      </c>
      <c r="K64" s="9" t="inlineStr">
        <is>
          <t>Naoko Kubota</t>
        </is>
      </c>
      <c r="L64" s="10" t="n">
        <v>45398.43888888889</v>
      </c>
      <c r="M64" s="9" t="inlineStr"/>
      <c r="N64" s="9" t="inlineStr"/>
      <c r="O64" s="9" t="inlineStr"/>
      <c r="P64" s="9" t="inlineStr"/>
      <c r="Q64" s="9" t="inlineStr"/>
      <c r="R64" s="11" t="inlineStr">
        <is>
          <t>Please be consistent overall that the number of structural items and their names should match among the takeoff sheet, drawing and MII data.</t>
        </is>
      </c>
      <c r="S64" s="9" t="inlineStr">
        <is>
          <t>No</t>
        </is>
      </c>
      <c r="T64" s="9" t="n"/>
      <c r="U64" s="9" t="n">
        <v>552</v>
      </c>
      <c r="V64" s="9" t="inlineStr">
        <is>
          <t>Commentor</t>
        </is>
      </c>
      <c r="W64" s="9" t="inlineStr">
        <is>
          <t>Concur</t>
        </is>
      </c>
      <c r="X64" s="9" t="inlineStr">
        <is>
          <t>Concur</t>
        </is>
      </c>
      <c r="Y64" s="9" t="inlineStr">
        <is>
          <t>Rebecca Knolle</t>
        </is>
      </c>
      <c r="Z64" s="10" t="n">
        <v>45405.53819444445</v>
      </c>
      <c r="AA64" s="9" t="inlineStr">
        <is>
          <t>We will review / correct / verify for the next submittal.</t>
        </is>
      </c>
      <c r="AB64" s="9" t="n"/>
      <c r="AC64" s="12" t="inlineStr"/>
      <c r="AD64" s="9" t="inlineStr"/>
      <c r="AE64" s="9" t="inlineStr"/>
      <c r="AF64" s="9" t="inlineStr"/>
      <c r="AG64" s="9" t="inlineStr"/>
      <c r="AH64" s="12" t="inlineStr"/>
      <c r="AI64" s="9" t="inlineStr"/>
      <c r="AJ64" s="9" t="inlineStr"/>
      <c r="AK64" s="9" t="inlineStr"/>
      <c r="AL64" s="9" t="inlineStr"/>
      <c r="AM64" s="12" t="inlineStr"/>
      <c r="AN64" s="9" t="inlineStr"/>
      <c r="AO64" s="9" t="inlineStr"/>
      <c r="AP64" s="9" t="inlineStr"/>
      <c r="AQ64" s="9" t="inlineStr"/>
      <c r="AR64" s="12" t="inlineStr"/>
      <c r="AS64" s="9" t="inlineStr"/>
      <c r="AT64" s="9" t="inlineStr"/>
      <c r="AU64" s="9" t="inlineStr"/>
      <c r="AV64" s="9" t="inlineStr"/>
    </row>
    <row r="65">
      <c r="A65" s="8" t="n">
        <v>54</v>
      </c>
      <c r="B65" s="8" t="n"/>
      <c r="C65" s="8" t="n"/>
      <c r="D65" s="8" t="n"/>
      <c r="E65" s="8" t="n"/>
      <c r="F65" s="8" t="n"/>
      <c r="G65" s="8" t="n"/>
      <c r="H65" s="9" t="inlineStr">
        <is>
          <t>10757301</t>
        </is>
      </c>
      <c r="I65" s="9" t="inlineStr">
        <is>
          <t>Open</t>
        </is>
      </c>
      <c r="J65" s="9" t="inlineStr">
        <is>
          <t>Cost Engineering</t>
        </is>
      </c>
      <c r="K65" s="9" t="inlineStr">
        <is>
          <t>Naoko Kubota</t>
        </is>
      </c>
      <c r="L65" s="10" t="n">
        <v>45398.44722222222</v>
      </c>
      <c r="M65" s="9" t="inlineStr"/>
      <c r="N65" s="9" t="inlineStr"/>
      <c r="O65" s="9" t="inlineStr"/>
      <c r="P65" s="9" t="inlineStr"/>
      <c r="Q65" s="9" t="inlineStr"/>
      <c r="R65" s="11" t="inlineStr">
        <is>
          <t>The number of exterior single door count doesn't match between MII and the drawing (21 vs 8).</t>
        </is>
      </c>
      <c r="S65" s="9" t="inlineStr">
        <is>
          <t>No</t>
        </is>
      </c>
      <c r="T65" s="9" t="n"/>
      <c r="U65" s="9" t="n">
        <v>552</v>
      </c>
      <c r="V65" s="9" t="inlineStr">
        <is>
          <t>Commentor</t>
        </is>
      </c>
      <c r="W65" s="9" t="inlineStr">
        <is>
          <t>Concur</t>
        </is>
      </c>
      <c r="X65" s="9" t="inlineStr">
        <is>
          <t>Concur</t>
        </is>
      </c>
      <c r="Y65" s="9" t="inlineStr">
        <is>
          <t>Rebecca Knolle</t>
        </is>
      </c>
      <c r="Z65" s="10" t="n">
        <v>45405.53958333333</v>
      </c>
      <c r="AA65" s="9" t="inlineStr">
        <is>
          <t>We will review / verify / correct for the next submittal.</t>
        </is>
      </c>
      <c r="AB65" s="9" t="n"/>
      <c r="AC65" s="12" t="inlineStr"/>
      <c r="AD65" s="9" t="inlineStr"/>
      <c r="AE65" s="9" t="inlineStr"/>
      <c r="AF65" s="9" t="inlineStr"/>
      <c r="AG65" s="9" t="inlineStr"/>
      <c r="AH65" s="12" t="inlineStr"/>
      <c r="AI65" s="9" t="inlineStr"/>
      <c r="AJ65" s="9" t="inlineStr"/>
      <c r="AK65" s="9" t="inlineStr"/>
      <c r="AL65" s="9" t="inlineStr"/>
      <c r="AM65" s="12" t="inlineStr"/>
      <c r="AN65" s="9" t="inlineStr"/>
      <c r="AO65" s="9" t="inlineStr"/>
      <c r="AP65" s="9" t="inlineStr"/>
      <c r="AQ65" s="9" t="inlineStr"/>
      <c r="AR65" s="12" t="inlineStr"/>
      <c r="AS65" s="9" t="inlineStr"/>
      <c r="AT65" s="9" t="inlineStr"/>
      <c r="AU65" s="9" t="inlineStr"/>
      <c r="AV65" s="9" t="inlineStr"/>
    </row>
    <row r="66">
      <c r="A66" s="8" t="n">
        <v>55</v>
      </c>
      <c r="B66" s="8" t="n"/>
      <c r="C66" s="8" t="n"/>
      <c r="D66" s="8" t="n"/>
      <c r="E66" s="8" t="n"/>
      <c r="F66" s="8" t="n"/>
      <c r="G66" s="8" t="n"/>
      <c r="H66" s="9" t="inlineStr">
        <is>
          <t>10757302</t>
        </is>
      </c>
      <c r="I66" s="9" t="inlineStr">
        <is>
          <t>Open</t>
        </is>
      </c>
      <c r="J66" s="9" t="inlineStr">
        <is>
          <t>Cost Engineering</t>
        </is>
      </c>
      <c r="K66" s="9" t="inlineStr">
        <is>
          <t>Naoko Kubota</t>
        </is>
      </c>
      <c r="L66" s="10" t="n">
        <v>45398.44791666666</v>
      </c>
      <c r="M66" s="9" t="inlineStr"/>
      <c r="N66" s="9" t="inlineStr"/>
      <c r="O66" s="9" t="inlineStr"/>
      <c r="P66" s="9" t="inlineStr"/>
      <c r="Q66" s="9" t="inlineStr"/>
      <c r="R66" s="11" t="inlineStr">
        <is>
          <t>The exterior Wall thickness shows 300mm on A-101 but MII counts 150mm and 250mm.  the takeoff shows 400mm thickness. And the name on takeoff sheet noted "exterior precast wall" and are they precast not cast-in-place concrete?</t>
        </is>
      </c>
      <c r="S66" s="9" t="inlineStr">
        <is>
          <t>No</t>
        </is>
      </c>
      <c r="T66" s="9" t="n"/>
      <c r="U66" s="9" t="n">
        <v>552</v>
      </c>
      <c r="V66" s="9" t="inlineStr">
        <is>
          <t>Commentor</t>
        </is>
      </c>
      <c r="W66" s="9" t="inlineStr">
        <is>
          <t>Concur</t>
        </is>
      </c>
      <c r="X66" s="9" t="inlineStr">
        <is>
          <t>Concur</t>
        </is>
      </c>
      <c r="Y66" s="9" t="inlineStr">
        <is>
          <t>Rebecca Knolle</t>
        </is>
      </c>
      <c r="Z66" s="10" t="n">
        <v>45405.53958333333</v>
      </c>
      <c r="AA66" s="9" t="inlineStr">
        <is>
          <t>We will review / verify / correct for the next submittal.</t>
        </is>
      </c>
      <c r="AB66" s="9" t="n"/>
      <c r="AC66" s="12" t="inlineStr"/>
      <c r="AD66" s="9" t="inlineStr"/>
      <c r="AE66" s="9" t="inlineStr"/>
      <c r="AF66" s="9" t="inlineStr"/>
      <c r="AG66" s="9" t="inlineStr"/>
      <c r="AH66" s="12" t="inlineStr"/>
      <c r="AI66" s="9" t="inlineStr"/>
      <c r="AJ66" s="9" t="inlineStr"/>
      <c r="AK66" s="9" t="inlineStr"/>
      <c r="AL66" s="9" t="inlineStr"/>
      <c r="AM66" s="12" t="inlineStr"/>
      <c r="AN66" s="9" t="inlineStr"/>
      <c r="AO66" s="9" t="inlineStr"/>
      <c r="AP66" s="9" t="inlineStr"/>
      <c r="AQ66" s="9" t="inlineStr"/>
      <c r="AR66" s="12" t="inlineStr"/>
      <c r="AS66" s="9" t="inlineStr"/>
      <c r="AT66" s="9" t="inlineStr"/>
      <c r="AU66" s="9" t="inlineStr"/>
      <c r="AV66" s="9" t="inlineStr"/>
    </row>
    <row r="67">
      <c r="A67" s="8" t="n">
        <v>56</v>
      </c>
      <c r="B67" s="8" t="n"/>
      <c r="C67" s="8" t="n"/>
      <c r="D67" s="8" t="n"/>
      <c r="E67" s="8" t="n"/>
      <c r="F67" s="8" t="n"/>
      <c r="G67" s="8" t="n"/>
      <c r="H67" s="9" t="inlineStr">
        <is>
          <t>10757303</t>
        </is>
      </c>
      <c r="I67" s="9" t="inlineStr">
        <is>
          <t>Open</t>
        </is>
      </c>
      <c r="J67" s="9" t="inlineStr">
        <is>
          <t>Cost Engineering</t>
        </is>
      </c>
      <c r="K67" s="9" t="inlineStr">
        <is>
          <t>Naoko Kubota</t>
        </is>
      </c>
      <c r="L67" s="10" t="n">
        <v>45398.44861111111</v>
      </c>
      <c r="M67" s="9" t="inlineStr"/>
      <c r="N67" s="9" t="inlineStr"/>
      <c r="O67" s="9" t="inlineStr"/>
      <c r="P67" s="9" t="inlineStr"/>
      <c r="Q67" s="9" t="inlineStr"/>
      <c r="R67" s="11" t="inlineStr">
        <is>
          <t>Please use the same names for "Metal stud Partitions" on MII to match with the drawing A-501 for clarification.</t>
        </is>
      </c>
      <c r="S67" s="9" t="inlineStr">
        <is>
          <t>No</t>
        </is>
      </c>
      <c r="T67" s="9" t="n"/>
      <c r="U67" s="9" t="n">
        <v>552</v>
      </c>
      <c r="V67" s="9" t="inlineStr">
        <is>
          <t>Commentor</t>
        </is>
      </c>
      <c r="W67" s="9" t="inlineStr">
        <is>
          <t>Concur</t>
        </is>
      </c>
      <c r="X67" s="9" t="inlineStr">
        <is>
          <t>Concur</t>
        </is>
      </c>
      <c r="Y67" s="9" t="inlineStr">
        <is>
          <t>Rebecca Knolle</t>
        </is>
      </c>
      <c r="Z67" s="10" t="n">
        <v>45405.53958333333</v>
      </c>
      <c r="AA67" s="9" t="inlineStr">
        <is>
          <t>We will review / verify / correct for the next submittal.</t>
        </is>
      </c>
      <c r="AB67" s="9" t="n"/>
      <c r="AC67" s="12" t="inlineStr"/>
      <c r="AD67" s="9" t="inlineStr"/>
      <c r="AE67" s="9" t="inlineStr"/>
      <c r="AF67" s="9" t="inlineStr"/>
      <c r="AG67" s="9" t="inlineStr"/>
      <c r="AH67" s="12" t="inlineStr"/>
      <c r="AI67" s="9" t="inlineStr"/>
      <c r="AJ67" s="9" t="inlineStr"/>
      <c r="AK67" s="9" t="inlineStr"/>
      <c r="AL67" s="9" t="inlineStr"/>
      <c r="AM67" s="12" t="inlineStr"/>
      <c r="AN67" s="9" t="inlineStr"/>
      <c r="AO67" s="9" t="inlineStr"/>
      <c r="AP67" s="9" t="inlineStr"/>
      <c r="AQ67" s="9" t="inlineStr"/>
      <c r="AR67" s="12" t="inlineStr"/>
      <c r="AS67" s="9" t="inlineStr"/>
      <c r="AT67" s="9" t="inlineStr"/>
      <c r="AU67" s="9" t="inlineStr"/>
      <c r="AV67" s="9" t="inlineStr"/>
    </row>
    <row r="68">
      <c r="A68" s="8" t="n">
        <v>57</v>
      </c>
      <c r="B68" s="8" t="n"/>
      <c r="C68" s="8" t="n"/>
      <c r="D68" s="8" t="n"/>
      <c r="E68" s="8" t="n"/>
      <c r="F68" s="8" t="n"/>
      <c r="G68" s="8" t="n"/>
      <c r="H68" s="9" t="inlineStr">
        <is>
          <t>10757304</t>
        </is>
      </c>
      <c r="I68" s="9" t="inlineStr">
        <is>
          <t>Open</t>
        </is>
      </c>
      <c r="J68" s="9" t="inlineStr">
        <is>
          <t>Cost Engineering</t>
        </is>
      </c>
      <c r="K68" s="9" t="inlineStr">
        <is>
          <t>Naoko Kubota</t>
        </is>
      </c>
      <c r="L68" s="10" t="n">
        <v>45398.44930555556</v>
      </c>
      <c r="M68" s="9" t="inlineStr"/>
      <c r="N68" s="9" t="inlineStr"/>
      <c r="O68" s="9" t="inlineStr"/>
      <c r="P68" s="9" t="inlineStr"/>
      <c r="Q68" s="9" t="inlineStr"/>
      <c r="R68" s="11" t="inlineStr">
        <is>
          <t>Where is the exterior hangar door located on the drawing? (the source tag 083416100300)</t>
        </is>
      </c>
      <c r="S68" s="9" t="inlineStr">
        <is>
          <t>No</t>
        </is>
      </c>
      <c r="T68" s="9" t="n"/>
      <c r="U68" s="9" t="n">
        <v>552</v>
      </c>
      <c r="V68" s="9" t="inlineStr">
        <is>
          <t>Commentor</t>
        </is>
      </c>
      <c r="W68" s="9" t="inlineStr">
        <is>
          <t>Concur</t>
        </is>
      </c>
      <c r="X68" s="9" t="inlineStr">
        <is>
          <t>Concur</t>
        </is>
      </c>
      <c r="Y68" s="9" t="inlineStr">
        <is>
          <t>Rebecca Knolle</t>
        </is>
      </c>
      <c r="Z68" s="10" t="n">
        <v>45405.53958333333</v>
      </c>
      <c r="AA68" s="9" t="inlineStr">
        <is>
          <t>We will review / verify / correct for the next submittal.</t>
        </is>
      </c>
      <c r="AB68" s="9" t="n"/>
      <c r="AC68" s="12" t="inlineStr"/>
      <c r="AD68" s="9" t="inlineStr"/>
      <c r="AE68" s="9" t="inlineStr"/>
      <c r="AF68" s="9" t="inlineStr"/>
      <c r="AG68" s="9" t="inlineStr"/>
      <c r="AH68" s="12" t="inlineStr"/>
      <c r="AI68" s="9" t="inlineStr"/>
      <c r="AJ68" s="9" t="inlineStr"/>
      <c r="AK68" s="9" t="inlineStr"/>
      <c r="AL68" s="9" t="inlineStr"/>
      <c r="AM68" s="12" t="inlineStr"/>
      <c r="AN68" s="9" t="inlineStr"/>
      <c r="AO68" s="9" t="inlineStr"/>
      <c r="AP68" s="9" t="inlineStr"/>
      <c r="AQ68" s="9" t="inlineStr"/>
      <c r="AR68" s="12" t="inlineStr"/>
      <c r="AS68" s="9" t="inlineStr"/>
      <c r="AT68" s="9" t="inlineStr"/>
      <c r="AU68" s="9" t="inlineStr"/>
      <c r="AV68" s="9" t="inlineStr"/>
    </row>
    <row r="69">
      <c r="A69" s="8" t="n">
        <v>58</v>
      </c>
      <c r="B69" s="8" t="n"/>
      <c r="C69" s="8" t="n"/>
      <c r="D69" s="8" t="n"/>
      <c r="E69" s="8" t="n"/>
      <c r="F69" s="8" t="n"/>
      <c r="G69" s="8" t="n"/>
      <c r="H69" s="9" t="inlineStr">
        <is>
          <t>10757305</t>
        </is>
      </c>
      <c r="I69" s="9" t="inlineStr">
        <is>
          <t>Open</t>
        </is>
      </c>
      <c r="J69" s="9" t="inlineStr">
        <is>
          <t>Cost Engineering</t>
        </is>
      </c>
      <c r="K69" s="9" t="inlineStr">
        <is>
          <t>Naoko Kubota</t>
        </is>
      </c>
      <c r="L69" s="10" t="n">
        <v>45398.45069444444</v>
      </c>
      <c r="M69" s="9" t="inlineStr"/>
      <c r="N69" s="9" t="inlineStr"/>
      <c r="O69" s="9" t="inlineStr"/>
      <c r="P69" s="9" t="inlineStr"/>
      <c r="Q69" s="9" t="inlineStr"/>
      <c r="R69" s="11" t="inlineStr">
        <is>
          <t>The sizes and numbers of pile cap listed on takeoff sheet don't match with S-101 and S-602 pile schedule.</t>
        </is>
      </c>
      <c r="S69" s="9" t="inlineStr">
        <is>
          <t>No</t>
        </is>
      </c>
      <c r="T69" s="9" t="n"/>
      <c r="U69" s="9" t="n">
        <v>552</v>
      </c>
      <c r="V69" s="9" t="inlineStr">
        <is>
          <t>Commentor</t>
        </is>
      </c>
      <c r="W69" s="9" t="inlineStr">
        <is>
          <t>Concur</t>
        </is>
      </c>
      <c r="X69" s="9" t="inlineStr">
        <is>
          <t>Concur</t>
        </is>
      </c>
      <c r="Y69" s="9" t="inlineStr">
        <is>
          <t>Rebecca Knolle</t>
        </is>
      </c>
      <c r="Z69" s="10" t="n">
        <v>45405.53958333333</v>
      </c>
      <c r="AA69" s="9" t="inlineStr">
        <is>
          <t>We will review / verify / correct for the next submittal.</t>
        </is>
      </c>
      <c r="AB69" s="9" t="n"/>
      <c r="AC69" s="12" t="inlineStr"/>
      <c r="AD69" s="9" t="inlineStr"/>
      <c r="AE69" s="9" t="inlineStr"/>
      <c r="AF69" s="9" t="inlineStr"/>
      <c r="AG69" s="9" t="inlineStr"/>
      <c r="AH69" s="12" t="inlineStr"/>
      <c r="AI69" s="9" t="inlineStr"/>
      <c r="AJ69" s="9" t="inlineStr"/>
      <c r="AK69" s="9" t="inlineStr"/>
      <c r="AL69" s="9" t="inlineStr"/>
      <c r="AM69" s="12" t="inlineStr"/>
      <c r="AN69" s="9" t="inlineStr"/>
      <c r="AO69" s="9" t="inlineStr"/>
      <c r="AP69" s="9" t="inlineStr"/>
      <c r="AQ69" s="9" t="inlineStr"/>
      <c r="AR69" s="12" t="inlineStr"/>
      <c r="AS69" s="9" t="inlineStr"/>
      <c r="AT69" s="9" t="inlineStr"/>
      <c r="AU69" s="9" t="inlineStr"/>
      <c r="AV69" s="9" t="inlineStr"/>
    </row>
    <row r="70">
      <c r="A70" s="8" t="n">
        <v>59</v>
      </c>
      <c r="B70" s="8" t="n"/>
      <c r="C70" s="8" t="n"/>
      <c r="D70" s="8" t="n"/>
      <c r="E70" s="8" t="n"/>
      <c r="F70" s="8" t="n"/>
      <c r="G70" s="8" t="n"/>
      <c r="H70" s="9" t="inlineStr">
        <is>
          <t>10757486</t>
        </is>
      </c>
      <c r="I70" s="9" t="inlineStr">
        <is>
          <t>Open</t>
        </is>
      </c>
      <c r="J70" s="9" t="inlineStr">
        <is>
          <t>Sustainability</t>
        </is>
      </c>
      <c r="K70" s="9" t="inlineStr">
        <is>
          <t>Michael Teller</t>
        </is>
      </c>
      <c r="L70" s="10" t="n">
        <v>45398.55625</v>
      </c>
      <c r="M70" s="9" t="inlineStr"/>
      <c r="N70" s="9" t="inlineStr"/>
      <c r="O70" s="9" t="inlineStr"/>
      <c r="P70" s="9" t="inlineStr"/>
      <c r="Q70" s="9" t="inlineStr"/>
      <c r="R70" s="11" t="inlineStr">
        <is>
          <t>Please ensure that any attachments for 01 33 29 are included as well.
Att A-HPSB checklist
Att B-Third-Party Certification documents/forms
The names for these attachments may be tailored as the team sees fit.</t>
        </is>
      </c>
      <c r="S70" s="9" t="inlineStr">
        <is>
          <t>No</t>
        </is>
      </c>
      <c r="T70" s="9" t="n"/>
      <c r="U70" s="9" t="n">
        <v>551</v>
      </c>
      <c r="V70" s="9" t="inlineStr">
        <is>
          <t>Commentor</t>
        </is>
      </c>
      <c r="W70" s="9" t="inlineStr">
        <is>
          <t>Concur</t>
        </is>
      </c>
      <c r="X70" s="9" t="inlineStr">
        <is>
          <t>Concur</t>
        </is>
      </c>
      <c r="Y70" s="9" t="inlineStr">
        <is>
          <t>Rebecca Knolle</t>
        </is>
      </c>
      <c r="Z70" s="10" t="n">
        <v>45400.55555555555</v>
      </c>
      <c r="AA70" s="9" t="inlineStr">
        <is>
          <t>Attachments for 01 33 29 will be included once we submit edited specs (next submittal).</t>
        </is>
      </c>
      <c r="AB70" s="9" t="n"/>
      <c r="AC70" s="12" t="inlineStr"/>
      <c r="AD70" s="9" t="inlineStr"/>
      <c r="AE70" s="9" t="inlineStr"/>
      <c r="AF70" s="9" t="inlineStr"/>
      <c r="AG70" s="9" t="inlineStr"/>
      <c r="AH70" s="12" t="inlineStr"/>
      <c r="AI70" s="9" t="inlineStr"/>
      <c r="AJ70" s="9" t="inlineStr"/>
      <c r="AK70" s="9" t="inlineStr"/>
      <c r="AL70" s="9" t="inlineStr"/>
      <c r="AM70" s="12" t="inlineStr"/>
      <c r="AN70" s="9" t="inlineStr"/>
      <c r="AO70" s="9" t="inlineStr"/>
      <c r="AP70" s="9" t="inlineStr"/>
      <c r="AQ70" s="9" t="inlineStr"/>
      <c r="AR70" s="12" t="inlineStr"/>
      <c r="AS70" s="9" t="inlineStr"/>
      <c r="AT70" s="9" t="inlineStr"/>
      <c r="AU70" s="9" t="inlineStr"/>
      <c r="AV70" s="9" t="inlineStr"/>
    </row>
    <row r="71">
      <c r="A71" s="8" t="n">
        <v>60</v>
      </c>
      <c r="B71" s="8" t="n"/>
      <c r="C71" s="8" t="n"/>
      <c r="D71" s="8" t="n"/>
      <c r="E71" s="8" t="n"/>
      <c r="F71" s="8" t="n"/>
      <c r="G71" s="8" t="n"/>
      <c r="H71" s="9" t="inlineStr">
        <is>
          <t>10757491</t>
        </is>
      </c>
      <c r="I71" s="9" t="inlineStr">
        <is>
          <t>Open</t>
        </is>
      </c>
      <c r="J71" s="9" t="inlineStr">
        <is>
          <t>Sustainability</t>
        </is>
      </c>
      <c r="K71" s="9" t="inlineStr">
        <is>
          <t>Michael Teller</t>
        </is>
      </c>
      <c r="L71" s="10" t="n">
        <v>45398.55763888889</v>
      </c>
      <c r="M71" s="9" t="inlineStr"/>
      <c r="N71" s="9" t="inlineStr"/>
      <c r="O71" s="9" t="inlineStr"/>
      <c r="P71" s="9" t="inlineStr"/>
      <c r="Q71" s="9" t="inlineStr"/>
      <c r="R71" s="11" t="inlineStr">
        <is>
          <t>FIO - ensure that "S" submittals which support project sustainability HPSB &amp; TPC goals are noted as such in the 01 33 00-B Submittal register for the next design milestone.</t>
        </is>
      </c>
      <c r="S71" s="9" t="inlineStr">
        <is>
          <t>No</t>
        </is>
      </c>
      <c r="T71" s="9" t="n"/>
      <c r="U71" s="9" t="n">
        <v>551</v>
      </c>
      <c r="V71" s="9" t="inlineStr">
        <is>
          <t>Commentor</t>
        </is>
      </c>
      <c r="W71" s="9" t="inlineStr">
        <is>
          <t>Concur</t>
        </is>
      </c>
      <c r="X71" s="9" t="inlineStr">
        <is>
          <t>Concur</t>
        </is>
      </c>
      <c r="Y71" s="9" t="inlineStr">
        <is>
          <t>Rebecca Knolle</t>
        </is>
      </c>
      <c r="Z71" s="10" t="n">
        <v>45400.55625</v>
      </c>
      <c r="AA71" s="9" t="inlineStr">
        <is>
          <t>submittals which support project sustainability HPSB &amp; TPC goals will be marked "S"; this will be expressed in the next submittal when the edited specs are provided.</t>
        </is>
      </c>
      <c r="AB71" s="9" t="n"/>
      <c r="AC71" s="12" t="inlineStr"/>
      <c r="AD71" s="9" t="inlineStr"/>
      <c r="AE71" s="9" t="inlineStr"/>
      <c r="AF71" s="9" t="inlineStr"/>
      <c r="AG71" s="9" t="inlineStr"/>
      <c r="AH71" s="12" t="inlineStr"/>
      <c r="AI71" s="9" t="inlineStr"/>
      <c r="AJ71" s="9" t="inlineStr"/>
      <c r="AK71" s="9" t="inlineStr"/>
      <c r="AL71" s="9" t="inlineStr"/>
      <c r="AM71" s="12" t="inlineStr"/>
      <c r="AN71" s="9" t="inlineStr"/>
      <c r="AO71" s="9" t="inlineStr"/>
      <c r="AP71" s="9" t="inlineStr"/>
      <c r="AQ71" s="9" t="inlineStr"/>
      <c r="AR71" s="12" t="inlineStr"/>
      <c r="AS71" s="9" t="inlineStr"/>
      <c r="AT71" s="9" t="inlineStr"/>
      <c r="AU71" s="9" t="inlineStr"/>
      <c r="AV71" s="9" t="inlineStr"/>
    </row>
    <row r="72">
      <c r="A72" s="8" t="n">
        <v>61</v>
      </c>
      <c r="B72" s="8" t="n"/>
      <c r="C72" s="8" t="n"/>
      <c r="D72" s="8" t="n"/>
      <c r="E72" s="8" t="n"/>
      <c r="F72" s="8" t="n"/>
      <c r="G72" s="8" t="n"/>
      <c r="H72" s="9" t="inlineStr">
        <is>
          <t>10757515</t>
        </is>
      </c>
      <c r="I72" s="9" t="inlineStr">
        <is>
          <t>Open</t>
        </is>
      </c>
      <c r="J72" s="9" t="inlineStr">
        <is>
          <t>Specifications</t>
        </is>
      </c>
      <c r="K72" s="9" t="inlineStr">
        <is>
          <t>Sherwin Edquiban</t>
        </is>
      </c>
      <c r="L72" s="10" t="n">
        <v>45398.57430555556</v>
      </c>
      <c r="M72" s="9" t="inlineStr"/>
      <c r="N72" s="9" t="inlineStr"/>
      <c r="O72" s="9" t="inlineStr"/>
      <c r="P72" s="9" t="inlineStr"/>
      <c r="Q72" s="9" t="inlineStr"/>
      <c r="R72" s="11" t="inlineStr">
        <is>
          <t>For the next submittal, please ensure that the JED cover sheet is used and the information is filled in accordingly.</t>
        </is>
      </c>
      <c r="S72" s="9" t="inlineStr">
        <is>
          <t>No</t>
        </is>
      </c>
      <c r="T72" s="9" t="inlineStr">
        <is>
          <t>●</t>
        </is>
      </c>
      <c r="U72" s="9" t="n">
        <v>551</v>
      </c>
      <c r="V72" s="9" t="inlineStr">
        <is>
          <t>Commentor</t>
        </is>
      </c>
      <c r="W72" s="9" t="inlineStr">
        <is>
          <t>Concur</t>
        </is>
      </c>
      <c r="X72" s="9" t="inlineStr">
        <is>
          <t>Concur</t>
        </is>
      </c>
      <c r="Y72" s="9" t="inlineStr">
        <is>
          <t>Rebecca Knolle</t>
        </is>
      </c>
      <c r="Z72" s="10" t="n">
        <v>45400.55763888889</v>
      </c>
      <c r="AA72" s="9" t="inlineStr">
        <is>
          <t>Spec cover as provided will be used in subsequent submittals.</t>
        </is>
      </c>
      <c r="AB72" s="9" t="n"/>
      <c r="AC72" s="12" t="inlineStr"/>
      <c r="AD72" s="9" t="inlineStr"/>
      <c r="AE72" s="9" t="inlineStr"/>
      <c r="AF72" s="9" t="inlineStr"/>
      <c r="AG72" s="9" t="inlineStr"/>
      <c r="AH72" s="12" t="inlineStr"/>
      <c r="AI72" s="9" t="inlineStr"/>
      <c r="AJ72" s="9" t="inlineStr"/>
      <c r="AK72" s="9" t="inlineStr"/>
      <c r="AL72" s="9" t="inlineStr"/>
      <c r="AM72" s="12" t="inlineStr"/>
      <c r="AN72" s="9" t="inlineStr"/>
      <c r="AO72" s="9" t="inlineStr"/>
      <c r="AP72" s="9" t="inlineStr"/>
      <c r="AQ72" s="9" t="inlineStr"/>
      <c r="AR72" s="12" t="inlineStr"/>
      <c r="AS72" s="9" t="inlineStr"/>
      <c r="AT72" s="9" t="inlineStr"/>
      <c r="AU72" s="9" t="inlineStr"/>
      <c r="AV72" s="9" t="inlineStr"/>
    </row>
    <row r="73">
      <c r="A73" s="8" t="n">
        <v>62</v>
      </c>
      <c r="B73" s="8" t="n"/>
      <c r="C73" s="8" t="n"/>
      <c r="D73" s="8" t="n"/>
      <c r="E73" s="8" t="n"/>
      <c r="F73" s="8" t="n"/>
      <c r="G73" s="8" t="n"/>
      <c r="H73" s="9" t="inlineStr">
        <is>
          <t>10757518</t>
        </is>
      </c>
      <c r="I73" s="9" t="inlineStr">
        <is>
          <t>Open</t>
        </is>
      </c>
      <c r="J73" s="9" t="inlineStr">
        <is>
          <t>Architectural</t>
        </is>
      </c>
      <c r="K73" s="9" t="inlineStr">
        <is>
          <t>Michael Teller</t>
        </is>
      </c>
      <c r="L73" s="10" t="n">
        <v>45398.57569444444</v>
      </c>
      <c r="M73" s="9" t="inlineStr"/>
      <c r="N73" s="9" t="inlineStr"/>
      <c r="O73" s="9" t="inlineStr"/>
      <c r="P73" s="9" t="inlineStr"/>
      <c r="Q73" s="9" t="inlineStr"/>
      <c r="R73" s="11" t="inlineStr">
        <is>
          <t>check General notes, remove references to other installations. (i.e. note #3 YAB, etc.)
check for consistent drawing sheet references also. i.e. there is currently no A-002 in the set but is referenced in the general notes.</t>
        </is>
      </c>
      <c r="S73" s="9" t="inlineStr">
        <is>
          <t>No</t>
        </is>
      </c>
      <c r="T73" s="9" t="n"/>
      <c r="U73" s="9" t="n">
        <v>551</v>
      </c>
      <c r="V73" s="9" t="inlineStr">
        <is>
          <t>Commentor</t>
        </is>
      </c>
      <c r="W73" s="9" t="inlineStr">
        <is>
          <t>Concur</t>
        </is>
      </c>
      <c r="X73" s="9" t="inlineStr">
        <is>
          <t>Concur</t>
        </is>
      </c>
      <c r="Y73" s="9" t="inlineStr">
        <is>
          <t>Rebecca Knolle</t>
        </is>
      </c>
      <c r="Z73" s="10" t="n">
        <v>45405.54027777778</v>
      </c>
      <c r="AA73" s="9" t="inlineStr">
        <is>
          <t>Will remove and edit notes accordingly</t>
        </is>
      </c>
      <c r="AB73" s="9" t="n"/>
      <c r="AC73" s="12" t="inlineStr"/>
      <c r="AD73" s="9" t="inlineStr"/>
      <c r="AE73" s="9" t="inlineStr"/>
      <c r="AF73" s="9" t="inlineStr"/>
      <c r="AG73" s="9" t="inlineStr"/>
      <c r="AH73" s="12" t="inlineStr"/>
      <c r="AI73" s="9" t="inlineStr"/>
      <c r="AJ73" s="9" t="inlineStr"/>
      <c r="AK73" s="9" t="inlineStr"/>
      <c r="AL73" s="9" t="inlineStr"/>
      <c r="AM73" s="12" t="inlineStr"/>
      <c r="AN73" s="9" t="inlineStr"/>
      <c r="AO73" s="9" t="inlineStr"/>
      <c r="AP73" s="9" t="inlineStr"/>
      <c r="AQ73" s="9" t="inlineStr"/>
      <c r="AR73" s="12" t="inlineStr"/>
      <c r="AS73" s="9" t="inlineStr"/>
      <c r="AT73" s="9" t="inlineStr"/>
      <c r="AU73" s="9" t="inlineStr"/>
      <c r="AV73" s="9" t="inlineStr"/>
    </row>
    <row r="74">
      <c r="A74" s="8" t="n">
        <v>63</v>
      </c>
      <c r="B74" s="8" t="n"/>
      <c r="C74" s="8" t="n"/>
      <c r="D74" s="8" t="n"/>
      <c r="E74" s="8" t="n"/>
      <c r="F74" s="8" t="n"/>
      <c r="G74" s="8" t="n"/>
      <c r="H74" s="9" t="inlineStr">
        <is>
          <t>10757538</t>
        </is>
      </c>
      <c r="I74" s="9" t="inlineStr">
        <is>
          <t>Open</t>
        </is>
      </c>
      <c r="J74" s="9" t="inlineStr">
        <is>
          <t>Project Management</t>
        </is>
      </c>
      <c r="K74" s="9" t="inlineStr">
        <is>
          <t>Sherwin Edquiban</t>
        </is>
      </c>
      <c r="L74" s="10" t="n">
        <v>45398.61875</v>
      </c>
      <c r="M74" s="9" t="inlineStr"/>
      <c r="N74" s="9" t="inlineStr"/>
      <c r="O74" s="9" t="inlineStr"/>
      <c r="P74" s="9" t="inlineStr"/>
      <c r="Q74" s="9" t="inlineStr"/>
      <c r="R74" s="11" t="inlineStr">
        <is>
          <t>If it has not been held already, please coordinate a meeting to discuss/clarify the CLIN/POP sometime before the Intermediate Submittal</t>
        </is>
      </c>
      <c r="S74" s="9" t="inlineStr">
        <is>
          <t>No</t>
        </is>
      </c>
      <c r="T74" s="9" t="inlineStr">
        <is>
          <t>●</t>
        </is>
      </c>
      <c r="U74" s="9" t="n">
        <v>551</v>
      </c>
      <c r="V74" s="9" t="inlineStr">
        <is>
          <t>Commentor</t>
        </is>
      </c>
      <c r="W74" s="9" t="inlineStr">
        <is>
          <t>For Information Only</t>
        </is>
      </c>
      <c r="X74" s="9" t="inlineStr">
        <is>
          <t>For Information Only</t>
        </is>
      </c>
      <c r="Y74" s="9" t="inlineStr">
        <is>
          <t>Rebecca Knolle</t>
        </is>
      </c>
      <c r="Z74" s="10" t="n">
        <v>45400.55972222222</v>
      </c>
      <c r="AA74" s="9" t="inlineStr">
        <is>
          <t>This is in the schedule per our Statement of work; however, it is part of the intermediate submittal which is not awarded at this time. Once the rest of design (Code 6) is awarded, an updated schedule will be provided which includes a specific meeting to discuss the CLIN schedule.</t>
        </is>
      </c>
      <c r="AB74" s="9" t="n"/>
      <c r="AC74" s="12" t="inlineStr"/>
      <c r="AD74" s="9" t="inlineStr"/>
      <c r="AE74" s="9" t="inlineStr"/>
      <c r="AF74" s="9" t="inlineStr"/>
      <c r="AG74" s="9" t="inlineStr"/>
      <c r="AH74" s="12" t="inlineStr"/>
      <c r="AI74" s="9" t="inlineStr"/>
      <c r="AJ74" s="9" t="inlineStr"/>
      <c r="AK74" s="9" t="inlineStr"/>
      <c r="AL74" s="9" t="inlineStr"/>
      <c r="AM74" s="12" t="inlineStr"/>
      <c r="AN74" s="9" t="inlineStr"/>
      <c r="AO74" s="9" t="inlineStr"/>
      <c r="AP74" s="9" t="inlineStr"/>
      <c r="AQ74" s="9" t="inlineStr"/>
      <c r="AR74" s="12" t="inlineStr"/>
      <c r="AS74" s="9" t="inlineStr"/>
      <c r="AT74" s="9" t="inlineStr"/>
      <c r="AU74" s="9" t="inlineStr"/>
      <c r="AV74" s="9" t="inlineStr"/>
    </row>
    <row r="75">
      <c r="A75" s="8" t="n">
        <v>64</v>
      </c>
      <c r="B75" s="8" t="n"/>
      <c r="C75" s="8" t="n"/>
      <c r="D75" s="8" t="n"/>
      <c r="E75" s="8" t="n"/>
      <c r="F75" s="8" t="n"/>
      <c r="G75" s="8" t="n"/>
      <c r="H75" s="9" t="inlineStr">
        <is>
          <t>10757540</t>
        </is>
      </c>
      <c r="I75" s="9" t="inlineStr">
        <is>
          <t>Closed</t>
        </is>
      </c>
      <c r="J75" s="9" t="inlineStr">
        <is>
          <t>Project Management</t>
        </is>
      </c>
      <c r="K75" s="9" t="inlineStr">
        <is>
          <t>Sherwin Edquiban</t>
        </is>
      </c>
      <c r="L75" s="10" t="n">
        <v>45398.62083333333</v>
      </c>
      <c r="M75" s="9" t="inlineStr"/>
      <c r="N75" s="9" t="inlineStr"/>
      <c r="O75" s="9" t="inlineStr"/>
      <c r="P75" s="9" t="inlineStr"/>
      <c r="Q75" s="9" t="inlineStr"/>
      <c r="R75" s="11" t="inlineStr">
        <is>
          <t>Please coordinate the completion of the Construction Memo with Construction and sent to the AE before the Intermediate Submittal.</t>
        </is>
      </c>
      <c r="S75" s="9" t="inlineStr">
        <is>
          <t>No</t>
        </is>
      </c>
      <c r="T75" s="9" t="n"/>
      <c r="U75" s="9" t="n">
        <v>529</v>
      </c>
      <c r="V75" s="9" t="inlineStr">
        <is>
          <t>Evaluator</t>
        </is>
      </c>
      <c r="W75" s="9" t="inlineStr">
        <is>
          <t>For Information Only</t>
        </is>
      </c>
      <c r="X75" s="9" t="inlineStr">
        <is>
          <t>For Information Only</t>
        </is>
      </c>
      <c r="Y75" s="9" t="inlineStr">
        <is>
          <t>Rebecca Knolle</t>
        </is>
      </c>
      <c r="Z75" s="10" t="n">
        <v>45412.11527777778</v>
      </c>
      <c r="AA75" s="9" t="inlineStr">
        <is>
          <t>According to Apexa McLain, this will be completed at the 65% submittal once Code 6 is received.</t>
        </is>
      </c>
      <c r="AB75" s="9" t="n"/>
      <c r="AC75" s="9" t="inlineStr">
        <is>
          <t>Concur</t>
        </is>
      </c>
      <c r="AD75" s="9" t="inlineStr">
        <is>
          <t>Sherwin Edquiban</t>
        </is>
      </c>
      <c r="AE75" s="10" t="n">
        <v>45420.64027777778</v>
      </c>
      <c r="AF75" s="9" t="inlineStr">
        <is>
          <t>Understood, comment closed.</t>
        </is>
      </c>
      <c r="AG75" s="9" t="n"/>
      <c r="AH75" s="12" t="inlineStr"/>
      <c r="AI75" s="9" t="inlineStr"/>
      <c r="AJ75" s="9" t="inlineStr"/>
      <c r="AK75" s="9" t="inlineStr"/>
      <c r="AL75" s="9" t="inlineStr"/>
      <c r="AM75" s="12" t="inlineStr"/>
      <c r="AN75" s="9" t="inlineStr"/>
      <c r="AO75" s="9" t="inlineStr"/>
      <c r="AP75" s="9" t="inlineStr"/>
      <c r="AQ75" s="9" t="inlineStr"/>
      <c r="AR75" s="12" t="inlineStr"/>
      <c r="AS75" s="9" t="inlineStr"/>
      <c r="AT75" s="9" t="inlineStr"/>
      <c r="AU75" s="9" t="inlineStr"/>
      <c r="AV75" s="9" t="inlineStr"/>
    </row>
    <row r="76">
      <c r="A76" s="8" t="n">
        <v>65</v>
      </c>
      <c r="B76" s="8" t="n"/>
      <c r="C76" s="8" t="n"/>
      <c r="D76" s="8" t="n"/>
      <c r="E76" s="8" t="n"/>
      <c r="F76" s="8" t="n"/>
      <c r="G76" s="8" t="n"/>
      <c r="H76" s="9" t="inlineStr">
        <is>
          <t>10759890</t>
        </is>
      </c>
      <c r="I76" s="9" t="inlineStr">
        <is>
          <t>Open</t>
        </is>
      </c>
      <c r="J76" s="9" t="inlineStr">
        <is>
          <t>Electrical</t>
        </is>
      </c>
      <c r="K76" s="9" t="inlineStr">
        <is>
          <t>Atsushi Nagamine</t>
        </is>
      </c>
      <c r="L76" s="10" t="n">
        <v>45399.40486111111</v>
      </c>
      <c r="M76" s="9" t="inlineStr"/>
      <c r="N76" s="9" t="inlineStr"/>
      <c r="O76" s="9" t="inlineStr"/>
      <c r="P76" s="9" t="inlineStr"/>
      <c r="Q76" s="9" t="inlineStr"/>
      <c r="R76" s="11" t="inlineStr">
        <is>
          <t>Accordance with UFC3-490-06 "Elevator" 6-2.1 Hoistway Lighting, please provide hoistway pit lighting minimum 10fc at the pit floor and at a minimum of every 10feet(3m) vertically up the hoistway.
And also provide two -3way switches inside the elevator hoistway, at a height of 4feer(1.2m) above the top and bottom elevator landings.</t>
        </is>
      </c>
      <c r="S76" s="9" t="inlineStr">
        <is>
          <t>No</t>
        </is>
      </c>
      <c r="T76" s="9" t="n"/>
      <c r="U76" s="9" t="n">
        <v>551</v>
      </c>
      <c r="V76" s="9" t="inlineStr">
        <is>
          <t>Commentor</t>
        </is>
      </c>
      <c r="W76" s="9" t="inlineStr">
        <is>
          <t>Concur</t>
        </is>
      </c>
      <c r="X76" s="9" t="inlineStr">
        <is>
          <t>Concur</t>
        </is>
      </c>
      <c r="Y76" s="9" t="inlineStr">
        <is>
          <t>Rebecca Knolle</t>
        </is>
      </c>
      <c r="Z76" s="10" t="n">
        <v>45410.76388888889</v>
      </c>
      <c r="AA76" s="9" t="inlineStr">
        <is>
          <t>Will provide necessary elevator design requirements at next level of design.</t>
        </is>
      </c>
      <c r="AB76" s="9" t="n"/>
      <c r="AC76" s="12" t="inlineStr"/>
      <c r="AD76" s="9" t="inlineStr"/>
      <c r="AE76" s="9" t="inlineStr"/>
      <c r="AF76" s="9" t="inlineStr"/>
      <c r="AG76" s="9" t="inlineStr"/>
      <c r="AH76" s="12" t="inlineStr"/>
      <c r="AI76" s="9" t="inlineStr"/>
      <c r="AJ76" s="9" t="inlineStr"/>
      <c r="AK76" s="9" t="inlineStr"/>
      <c r="AL76" s="9" t="inlineStr"/>
      <c r="AM76" s="12" t="inlineStr"/>
      <c r="AN76" s="9" t="inlineStr"/>
      <c r="AO76" s="9" t="inlineStr"/>
      <c r="AP76" s="9" t="inlineStr"/>
      <c r="AQ76" s="9" t="inlineStr"/>
      <c r="AR76" s="12" t="inlineStr"/>
      <c r="AS76" s="9" t="inlineStr"/>
      <c r="AT76" s="9" t="inlineStr"/>
      <c r="AU76" s="9" t="inlineStr"/>
      <c r="AV76" s="9" t="inlineStr"/>
    </row>
    <row r="77">
      <c r="A77" s="8" t="n">
        <v>66</v>
      </c>
      <c r="B77" s="8" t="n"/>
      <c r="C77" s="8" t="n"/>
      <c r="D77" s="8" t="n"/>
      <c r="E77" s="8" t="n"/>
      <c r="F77" s="8" t="n"/>
      <c r="G77" s="8" t="n"/>
      <c r="H77" s="9" t="inlineStr">
        <is>
          <t>10759902</t>
        </is>
      </c>
      <c r="I77" s="9" t="inlineStr">
        <is>
          <t>Open</t>
        </is>
      </c>
      <c r="J77" s="9" t="inlineStr">
        <is>
          <t>Electrical</t>
        </is>
      </c>
      <c r="K77" s="9" t="inlineStr">
        <is>
          <t>Atsushi Nagamine</t>
        </is>
      </c>
      <c r="L77" s="10" t="n">
        <v>45399.41180555556</v>
      </c>
      <c r="M77" s="9" t="inlineStr"/>
      <c r="N77" s="9" t="inlineStr"/>
      <c r="O77" s="9" t="inlineStr"/>
      <c r="P77" s="9" t="inlineStr"/>
      <c r="Q77" s="9" t="inlineStr"/>
      <c r="R77" s="11" t="inlineStr">
        <is>
          <t>Accordance with UFC3-490-06,6-3 elevator hoistway pit, please provide a separate branch circuit supplying power to the hoistway pit sump pump receptacle and also provide the pit GFCI receptacles.
Please refer to the UFC3-490-06 related section.</t>
        </is>
      </c>
      <c r="S77" s="9" t="inlineStr">
        <is>
          <t>No</t>
        </is>
      </c>
      <c r="T77" s="9" t="n"/>
      <c r="U77" s="9" t="n">
        <v>551</v>
      </c>
      <c r="V77" s="9" t="inlineStr">
        <is>
          <t>Commentor</t>
        </is>
      </c>
      <c r="W77" s="9" t="inlineStr">
        <is>
          <t>Concur</t>
        </is>
      </c>
      <c r="X77" s="9" t="inlineStr">
        <is>
          <t>Concur</t>
        </is>
      </c>
      <c r="Y77" s="9" t="inlineStr">
        <is>
          <t>Rebecca Knolle</t>
        </is>
      </c>
      <c r="Z77" s="10" t="n">
        <v>45410.76458333333</v>
      </c>
      <c r="AA77" s="9" t="inlineStr">
        <is>
          <t>Will provide necessary elevator design requirements at next level of design.</t>
        </is>
      </c>
      <c r="AB77" s="9" t="n"/>
      <c r="AC77" s="12" t="inlineStr"/>
      <c r="AD77" s="9" t="inlineStr"/>
      <c r="AE77" s="9" t="inlineStr"/>
      <c r="AF77" s="9" t="inlineStr"/>
      <c r="AG77" s="9" t="inlineStr"/>
      <c r="AH77" s="12" t="inlineStr"/>
      <c r="AI77" s="9" t="inlineStr"/>
      <c r="AJ77" s="9" t="inlineStr"/>
      <c r="AK77" s="9" t="inlineStr"/>
      <c r="AL77" s="9" t="inlineStr"/>
      <c r="AM77" s="12" t="inlineStr"/>
      <c r="AN77" s="9" t="inlineStr"/>
      <c r="AO77" s="9" t="inlineStr"/>
      <c r="AP77" s="9" t="inlineStr"/>
      <c r="AQ77" s="9" t="inlineStr"/>
      <c r="AR77" s="12" t="inlineStr"/>
      <c r="AS77" s="9" t="inlineStr"/>
      <c r="AT77" s="9" t="inlineStr"/>
      <c r="AU77" s="9" t="inlineStr"/>
      <c r="AV77" s="9" t="inlineStr"/>
    </row>
    <row r="78">
      <c r="A78" s="8" t="n">
        <v>67</v>
      </c>
      <c r="B78" s="8" t="n"/>
      <c r="C78" s="8" t="n"/>
      <c r="D78" s="8" t="n"/>
      <c r="E78" s="8" t="n"/>
      <c r="F78" s="8" t="n"/>
      <c r="G78" s="8" t="n"/>
      <c r="H78" s="9" t="inlineStr">
        <is>
          <t>10759918</t>
        </is>
      </c>
      <c r="I78" s="9" t="inlineStr">
        <is>
          <t>Open</t>
        </is>
      </c>
      <c r="J78" s="9" t="inlineStr">
        <is>
          <t>Electrical</t>
        </is>
      </c>
      <c r="K78" s="9" t="inlineStr">
        <is>
          <t>Atsushi Nagamine</t>
        </is>
      </c>
      <c r="L78" s="10" t="n">
        <v>45399.41944444444</v>
      </c>
      <c r="M78" s="9" t="inlineStr"/>
      <c r="N78" s="9" t="inlineStr"/>
      <c r="O78" s="9" t="inlineStr"/>
      <c r="P78" s="9" t="inlineStr"/>
      <c r="Q78" s="9" t="inlineStr"/>
      <c r="R78" s="11" t="inlineStr">
        <is>
          <t>Please consider the UFC3-490-06, 6-1.2 and 6-1.2.1, provide elevator disconnecting means on the wall inside the MR and CR, and provide a shunt trip circuit breaker that in case of fire protection sprinkler activated in fire.
Please confirm the UFC3-490-06, 6-1 Elevator MR, CR and MS.</t>
        </is>
      </c>
      <c r="S78" s="9" t="inlineStr">
        <is>
          <t>No</t>
        </is>
      </c>
      <c r="T78" s="9" t="n"/>
      <c r="U78" s="9" t="n">
        <v>551</v>
      </c>
      <c r="V78" s="9" t="inlineStr">
        <is>
          <t>Commentor</t>
        </is>
      </c>
      <c r="W78" s="9" t="inlineStr">
        <is>
          <t>Concur</t>
        </is>
      </c>
      <c r="X78" s="9" t="inlineStr">
        <is>
          <t>Concur</t>
        </is>
      </c>
      <c r="Y78" s="9" t="inlineStr">
        <is>
          <t>Rebecca Knolle</t>
        </is>
      </c>
      <c r="Z78" s="10" t="n">
        <v>45410.76458333333</v>
      </c>
      <c r="AA78" s="9" t="inlineStr">
        <is>
          <t>Will provide necessary elevator design requirements at next level of design.</t>
        </is>
      </c>
      <c r="AB78" s="9" t="n"/>
      <c r="AC78" s="12" t="inlineStr"/>
      <c r="AD78" s="9" t="inlineStr"/>
      <c r="AE78" s="9" t="inlineStr"/>
      <c r="AF78" s="9" t="inlineStr"/>
      <c r="AG78" s="9" t="inlineStr"/>
      <c r="AH78" s="12" t="inlineStr"/>
      <c r="AI78" s="9" t="inlineStr"/>
      <c r="AJ78" s="9" t="inlineStr"/>
      <c r="AK78" s="9" t="inlineStr"/>
      <c r="AL78" s="9" t="inlineStr"/>
      <c r="AM78" s="12" t="inlineStr"/>
      <c r="AN78" s="9" t="inlineStr"/>
      <c r="AO78" s="9" t="inlineStr"/>
      <c r="AP78" s="9" t="inlineStr"/>
      <c r="AQ78" s="9" t="inlineStr"/>
      <c r="AR78" s="12" t="inlineStr"/>
      <c r="AS78" s="9" t="inlineStr"/>
      <c r="AT78" s="9" t="inlineStr"/>
      <c r="AU78" s="9" t="inlineStr"/>
      <c r="AV78" s="9" t="inlineStr"/>
    </row>
    <row r="79">
      <c r="A79" s="8" t="n">
        <v>68</v>
      </c>
      <c r="B79" s="8" t="n"/>
      <c r="C79" s="8" t="n"/>
      <c r="D79" s="8" t="n"/>
      <c r="E79" s="8" t="n"/>
      <c r="F79" s="8" t="n"/>
      <c r="G79" s="8" t="n"/>
      <c r="H79" s="9" t="inlineStr">
        <is>
          <t>10759963</t>
        </is>
      </c>
      <c r="I79" s="9" t="inlineStr">
        <is>
          <t>Open</t>
        </is>
      </c>
      <c r="J79" s="9" t="inlineStr">
        <is>
          <t>Environmental</t>
        </is>
      </c>
      <c r="K79" s="9" t="inlineStr">
        <is>
          <t>Steven Mow</t>
        </is>
      </c>
      <c r="L79" s="10" t="n">
        <v>45399.44583333333</v>
      </c>
      <c r="M79" s="9" t="inlineStr"/>
      <c r="N79" s="9" t="inlineStr"/>
      <c r="O79" s="9" t="inlineStr"/>
      <c r="P79" s="9" t="inlineStr"/>
      <c r="Q79" s="9" t="inlineStr"/>
      <c r="R79" s="11" t="inlineStr">
        <is>
          <t>Please ensure that the lead concentrations mentioned in this specification match what's stated in 01 57 19.01 to avoid confusion later.</t>
        </is>
      </c>
      <c r="S79" s="9" t="inlineStr">
        <is>
          <t>No</t>
        </is>
      </c>
      <c r="T79" s="9" t="n"/>
      <c r="U79" s="9" t="n">
        <v>551</v>
      </c>
      <c r="V79" s="9" t="inlineStr">
        <is>
          <t>Commentor</t>
        </is>
      </c>
      <c r="W79" s="9" t="inlineStr">
        <is>
          <t>Concur</t>
        </is>
      </c>
      <c r="X79" s="9" t="inlineStr">
        <is>
          <t>Concur</t>
        </is>
      </c>
      <c r="Y79" s="9" t="inlineStr">
        <is>
          <t>Rebecca Knolle</t>
        </is>
      </c>
      <c r="Z79" s="10" t="n">
        <v>45400.56319444445</v>
      </c>
      <c r="AA79" s="9" t="inlineStr">
        <is>
          <t>We will reconcile lead levels between the two referenced specifications - priority given to 01 57 19.01.</t>
        </is>
      </c>
      <c r="AB79" s="9" t="n"/>
      <c r="AC79" s="12" t="inlineStr"/>
      <c r="AD79" s="9" t="inlineStr"/>
      <c r="AE79" s="9" t="inlineStr"/>
      <c r="AF79" s="9" t="inlineStr"/>
      <c r="AG79" s="9" t="inlineStr"/>
      <c r="AH79" s="12" t="inlineStr"/>
      <c r="AI79" s="9" t="inlineStr"/>
      <c r="AJ79" s="9" t="inlineStr"/>
      <c r="AK79" s="9" t="inlineStr"/>
      <c r="AL79" s="9" t="inlineStr"/>
      <c r="AM79" s="12" t="inlineStr"/>
      <c r="AN79" s="9" t="inlineStr"/>
      <c r="AO79" s="9" t="inlineStr"/>
      <c r="AP79" s="9" t="inlineStr"/>
      <c r="AQ79" s="9" t="inlineStr"/>
      <c r="AR79" s="12" t="inlineStr"/>
      <c r="AS79" s="9" t="inlineStr"/>
      <c r="AT79" s="9" t="inlineStr"/>
      <c r="AU79" s="9" t="inlineStr"/>
      <c r="AV79" s="9" t="inlineStr"/>
    </row>
    <row r="80">
      <c r="A80" s="8" t="n">
        <v>69</v>
      </c>
      <c r="B80" s="8" t="n"/>
      <c r="C80" s="8" t="n"/>
      <c r="D80" s="8" t="n"/>
      <c r="E80" s="8" t="n"/>
      <c r="F80" s="8" t="n"/>
      <c r="G80" s="8" t="n"/>
      <c r="H80" s="9" t="inlineStr">
        <is>
          <t>10759965</t>
        </is>
      </c>
      <c r="I80" s="9" t="inlineStr">
        <is>
          <t>Open</t>
        </is>
      </c>
      <c r="J80" s="9" t="inlineStr">
        <is>
          <t>Environmental</t>
        </is>
      </c>
      <c r="K80" s="9" t="inlineStr">
        <is>
          <t>Steven Mow</t>
        </is>
      </c>
      <c r="L80" s="10" t="n">
        <v>45399.44652777778</v>
      </c>
      <c r="M80" s="9" t="inlineStr"/>
      <c r="N80" s="9" t="inlineStr"/>
      <c r="O80" s="9" t="inlineStr"/>
      <c r="P80" s="9" t="inlineStr"/>
      <c r="Q80" s="9" t="inlineStr"/>
      <c r="R80" s="11" t="inlineStr">
        <is>
          <t>01 57 19-A applies to Yokota AB, not Kadena. Please remove from the package.</t>
        </is>
      </c>
      <c r="S80" s="9" t="inlineStr">
        <is>
          <t>No</t>
        </is>
      </c>
      <c r="T80" s="9" t="n"/>
      <c r="U80" s="9" t="n">
        <v>551</v>
      </c>
      <c r="V80" s="9" t="inlineStr">
        <is>
          <t>Commentor</t>
        </is>
      </c>
      <c r="W80" s="9" t="inlineStr">
        <is>
          <t>Concur</t>
        </is>
      </c>
      <c r="X80" s="9" t="inlineStr">
        <is>
          <t>Concur</t>
        </is>
      </c>
      <c r="Y80" s="9" t="inlineStr">
        <is>
          <t>Rebecca Knolle</t>
        </is>
      </c>
      <c r="Z80" s="10" t="n">
        <v>45400.56388888889</v>
      </c>
      <c r="AA80" s="9" t="inlineStr">
        <is>
          <t>This attachment will not be included in the project specs.</t>
        </is>
      </c>
      <c r="AB80" s="9" t="n"/>
      <c r="AC80" s="12" t="inlineStr"/>
      <c r="AD80" s="9" t="inlineStr"/>
      <c r="AE80" s="9" t="inlineStr"/>
      <c r="AF80" s="9" t="inlineStr"/>
      <c r="AG80" s="9" t="inlineStr"/>
      <c r="AH80" s="12" t="inlineStr"/>
      <c r="AI80" s="9" t="inlineStr"/>
      <c r="AJ80" s="9" t="inlineStr"/>
      <c r="AK80" s="9" t="inlineStr"/>
      <c r="AL80" s="9" t="inlineStr"/>
      <c r="AM80" s="12" t="inlineStr"/>
      <c r="AN80" s="9" t="inlineStr"/>
      <c r="AO80" s="9" t="inlineStr"/>
      <c r="AP80" s="9" t="inlineStr"/>
      <c r="AQ80" s="9" t="inlineStr"/>
      <c r="AR80" s="12" t="inlineStr"/>
      <c r="AS80" s="9" t="inlineStr"/>
      <c r="AT80" s="9" t="inlineStr"/>
      <c r="AU80" s="9" t="inlineStr"/>
      <c r="AV80" s="9" t="inlineStr"/>
    </row>
    <row r="81">
      <c r="A81" s="8" t="n">
        <v>70</v>
      </c>
      <c r="B81" s="8" t="n"/>
      <c r="C81" s="8" t="n"/>
      <c r="D81" s="8" t="n"/>
      <c r="E81" s="8" t="n"/>
      <c r="F81" s="8" t="n"/>
      <c r="G81" s="8" t="n"/>
      <c r="H81" s="9" t="inlineStr">
        <is>
          <t>10763087</t>
        </is>
      </c>
      <c r="I81" s="9" t="inlineStr">
        <is>
          <t>Closed</t>
        </is>
      </c>
      <c r="J81" s="9" t="inlineStr">
        <is>
          <t>Cost Engineering</t>
        </is>
      </c>
      <c r="K81" s="9" t="inlineStr">
        <is>
          <t>Simon Jackson</t>
        </is>
      </c>
      <c r="L81" s="10" t="n">
        <v>45400.93263888889</v>
      </c>
      <c r="M81" s="9" t="inlineStr"/>
      <c r="N81" s="9" t="inlineStr"/>
      <c r="O81" s="9" t="inlineStr"/>
      <c r="P81" s="9" t="inlineStr"/>
      <c r="Q81" s="9" t="inlineStr"/>
      <c r="R81" s="11" t="inlineStr">
        <is>
          <t>The PDF of the CWE shows the contingency and the SIOH markup; however, the MII file does not include these.  Please make sure that the MII file also carries these markups as owner markups. Also, the SIOH used should be 7.3%. 8.1% is for O&amp;M projects.</t>
        </is>
      </c>
      <c r="S81" s="9" t="inlineStr">
        <is>
          <t>No</t>
        </is>
      </c>
      <c r="T81" s="9" t="n"/>
      <c r="U81" s="9" t="n">
        <v>487</v>
      </c>
      <c r="V81" s="9" t="inlineStr">
        <is>
          <t>Evaluator</t>
        </is>
      </c>
      <c r="W81" s="9" t="inlineStr">
        <is>
          <t>Concur</t>
        </is>
      </c>
      <c r="X81" s="9" t="inlineStr">
        <is>
          <t>Concur</t>
        </is>
      </c>
      <c r="Y81" s="9" t="inlineStr">
        <is>
          <t>Rebecca Knolle</t>
        </is>
      </c>
      <c r="Z81" s="10" t="n">
        <v>45405.54027777778</v>
      </c>
      <c r="AA81" s="9" t="inlineStr">
        <is>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is>
      </c>
      <c r="AB81" s="9" t="n"/>
      <c r="AC81" s="9" t="inlineStr">
        <is>
          <t>Concur</t>
        </is>
      </c>
      <c r="AD81" s="9" t="inlineStr">
        <is>
          <t>Simon Jackson</t>
        </is>
      </c>
      <c r="AE81" s="10" t="n">
        <v>45462.47916666666</v>
      </c>
      <c r="AF81" s="9" t="inlineStr">
        <is>
          <t>The MII should carry those markups and should match the PDF spreadsheet for future reference.</t>
        </is>
      </c>
      <c r="AG81" s="9" t="n"/>
      <c r="AH81" s="12" t="inlineStr"/>
      <c r="AI81" s="9" t="inlineStr"/>
      <c r="AJ81" s="9" t="inlineStr"/>
      <c r="AK81" s="9" t="inlineStr"/>
      <c r="AL81" s="9" t="inlineStr"/>
      <c r="AM81" s="12" t="inlineStr"/>
      <c r="AN81" s="9" t="inlineStr"/>
      <c r="AO81" s="9" t="inlineStr"/>
      <c r="AP81" s="9" t="inlineStr"/>
      <c r="AQ81" s="9" t="inlineStr"/>
      <c r="AR81" s="12" t="inlineStr"/>
      <c r="AS81" s="9" t="inlineStr"/>
      <c r="AT81" s="9" t="inlineStr"/>
      <c r="AU81" s="9" t="inlineStr"/>
      <c r="AV81" s="9" t="inlineStr"/>
    </row>
    <row r="82">
      <c r="A82" s="8" t="n">
        <v>71</v>
      </c>
      <c r="B82" s="8" t="n"/>
      <c r="C82" s="8" t="n"/>
      <c r="D82" s="8" t="n"/>
      <c r="E82" s="8" t="n"/>
      <c r="F82" s="8" t="n"/>
      <c r="G82" s="8" t="n"/>
      <c r="H82" s="9" t="inlineStr">
        <is>
          <t>10763118</t>
        </is>
      </c>
      <c r="I82" s="9" t="inlineStr">
        <is>
          <t>Closed</t>
        </is>
      </c>
      <c r="J82" s="9" t="inlineStr">
        <is>
          <t>Plumbing</t>
        </is>
      </c>
      <c r="K82" s="9" t="inlineStr">
        <is>
          <t>Simon Jackson</t>
        </is>
      </c>
      <c r="L82" s="10" t="n">
        <v>45400.94791666666</v>
      </c>
      <c r="M82" s="9" t="inlineStr"/>
      <c r="N82" s="9" t="inlineStr"/>
      <c r="O82" s="9" t="inlineStr"/>
      <c r="P82" s="9" t="inlineStr"/>
      <c r="Q82" s="9" t="inlineStr"/>
      <c r="R82" s="11" t="inlineStr">
        <is>
          <t>On the plumbing fixture schedule the sinks and lavatories are not showing a sanitary or vent size.  Please include.</t>
        </is>
      </c>
      <c r="S82" s="9" t="inlineStr">
        <is>
          <t>No</t>
        </is>
      </c>
      <c r="T82" s="9" t="n"/>
      <c r="U82" s="9" t="n">
        <v>487</v>
      </c>
      <c r="V82" s="9" t="inlineStr">
        <is>
          <t>Closed</t>
        </is>
      </c>
      <c r="W82" s="9" t="inlineStr">
        <is>
          <t>Concur</t>
        </is>
      </c>
      <c r="X82" s="9" t="inlineStr">
        <is>
          <t>Concur</t>
        </is>
      </c>
      <c r="Y82" s="9" t="inlineStr">
        <is>
          <t>Rebecca Knolle</t>
        </is>
      </c>
      <c r="Z82" s="10" t="n">
        <v>45410.76527777778</v>
      </c>
      <c r="AA82" s="9" t="inlineStr">
        <is>
          <t>Plumbing fixture schedule to be updated and coordinated with next submission.</t>
        </is>
      </c>
      <c r="AB82" s="9" t="n"/>
      <c r="AC82" s="9" t="inlineStr">
        <is>
          <t>Concur</t>
        </is>
      </c>
      <c r="AD82" s="9" t="inlineStr">
        <is>
          <t>Simon Jackson</t>
        </is>
      </c>
      <c r="AE82" s="10" t="n">
        <v>45462.47916666666</v>
      </c>
      <c r="AF82" s="9" t="inlineStr">
        <is>
          <t>Closed without comment.</t>
        </is>
      </c>
      <c r="AG82" s="9" t="n"/>
      <c r="AH82" s="12" t="inlineStr"/>
      <c r="AI82" s="9" t="inlineStr"/>
      <c r="AJ82" s="9" t="inlineStr"/>
      <c r="AK82" s="9" t="inlineStr"/>
      <c r="AL82" s="9" t="inlineStr"/>
      <c r="AM82" s="12" t="inlineStr"/>
      <c r="AN82" s="9" t="inlineStr"/>
      <c r="AO82" s="9" t="inlineStr"/>
      <c r="AP82" s="9" t="inlineStr"/>
      <c r="AQ82" s="9" t="inlineStr"/>
      <c r="AR82" s="12" t="inlineStr"/>
      <c r="AS82" s="9" t="inlineStr"/>
      <c r="AT82" s="9" t="inlineStr"/>
      <c r="AU82" s="9" t="inlineStr"/>
      <c r="AV82" s="9" t="inlineStr"/>
    </row>
    <row r="83">
      <c r="A83" s="8" t="n">
        <v>72</v>
      </c>
      <c r="B83" s="8" t="n"/>
      <c r="C83" s="8" t="n"/>
      <c r="D83" s="8" t="n"/>
      <c r="E83" s="8" t="n"/>
      <c r="F83" s="8" t="n"/>
      <c r="G83" s="8" t="n"/>
      <c r="H83" s="9" t="inlineStr">
        <is>
          <t>10763129</t>
        </is>
      </c>
      <c r="I83" s="9" t="inlineStr">
        <is>
          <t>Open</t>
        </is>
      </c>
      <c r="J83" s="9" t="inlineStr">
        <is>
          <t>Plumbing</t>
        </is>
      </c>
      <c r="K83" s="9" t="inlineStr">
        <is>
          <t>Simon Jackson</t>
        </is>
      </c>
      <c r="L83" s="10" t="n">
        <v>45400.95208333333</v>
      </c>
      <c r="M83" s="9" t="inlineStr"/>
      <c r="N83" s="9" t="inlineStr"/>
      <c r="O83" s="9" t="inlineStr"/>
      <c r="P83" s="9" t="inlineStr"/>
      <c r="Q83" s="9" t="inlineStr"/>
      <c r="R83" s="11" t="inlineStr">
        <is>
          <t>I am noticing on the plumbing drawings there is currently no continuation lines to show where Zone B ends and Zone D continues.  I can do it per the column lines but typically there are continuation lines shown.</t>
        </is>
      </c>
      <c r="S83" s="9" t="inlineStr">
        <is>
          <t>No</t>
        </is>
      </c>
      <c r="T83" s="9" t="n"/>
      <c r="U83" s="9" t="n">
        <v>549</v>
      </c>
      <c r="V83" s="9" t="inlineStr">
        <is>
          <t>Commentor</t>
        </is>
      </c>
      <c r="W83" s="9" t="inlineStr">
        <is>
          <t>Non-Concur</t>
        </is>
      </c>
      <c r="X83" s="9" t="inlineStr">
        <is>
          <t>Concur</t>
        </is>
      </c>
      <c r="Y83" s="9" t="inlineStr">
        <is>
          <t>Rebecca Knolle</t>
        </is>
      </c>
      <c r="Z83" s="10" t="n">
        <v>45410.76527777778</v>
      </c>
      <c r="AA83" s="9" t="inlineStr">
        <is>
          <t>Continuation/match lines to be identified and included in next submission.</t>
        </is>
      </c>
      <c r="AB83" s="9" t="n"/>
      <c r="AC83" s="9" t="inlineStr">
        <is>
          <t>Non-Concur</t>
        </is>
      </c>
      <c r="AD83" s="9" t="inlineStr">
        <is>
          <t>Simon Jackson</t>
        </is>
      </c>
      <c r="AE83" s="10" t="n">
        <v>45462.47986111111</v>
      </c>
      <c r="AF83" s="9" t="inlineStr">
        <is>
          <t>Will verify on next submission</t>
        </is>
      </c>
      <c r="AG83" s="9" t="n"/>
      <c r="AH83" s="9" t="inlineStr">
        <is>
          <t>Concur</t>
        </is>
      </c>
      <c r="AI83" s="9" t="inlineStr">
        <is>
          <t>Rebecca Knolle</t>
        </is>
      </c>
      <c r="AJ83" s="10" t="n">
        <v>45756.52569444444</v>
      </c>
      <c r="AK83" s="9" t="inlineStr">
        <is>
          <t>Thank you!</t>
        </is>
      </c>
      <c r="AL83" s="9" t="n"/>
      <c r="AM83" s="12" t="inlineStr"/>
      <c r="AN83" s="9" t="inlineStr"/>
      <c r="AO83" s="9" t="inlineStr"/>
      <c r="AP83" s="9" t="inlineStr"/>
      <c r="AQ83" s="9" t="inlineStr"/>
      <c r="AR83" s="12" t="inlineStr"/>
      <c r="AS83" s="9" t="inlineStr"/>
      <c r="AT83" s="9" t="inlineStr"/>
      <c r="AU83" s="9" t="inlineStr"/>
      <c r="AV83" s="9" t="inlineStr"/>
    </row>
    <row r="84">
      <c r="A84" s="8" t="n">
        <v>73</v>
      </c>
      <c r="B84" s="8" t="n"/>
      <c r="C84" s="8" t="n"/>
      <c r="D84" s="8" t="n"/>
      <c r="E84" s="8" t="n"/>
      <c r="F84" s="8" t="n"/>
      <c r="G84" s="8" t="n"/>
      <c r="H84" s="9" t="inlineStr">
        <is>
          <t>10763138</t>
        </is>
      </c>
      <c r="I84" s="9" t="inlineStr">
        <is>
          <t>Open</t>
        </is>
      </c>
      <c r="J84" s="9" t="inlineStr">
        <is>
          <t>Plumbing</t>
        </is>
      </c>
      <c r="K84" s="9" t="inlineStr">
        <is>
          <t>Simon Jackson</t>
        </is>
      </c>
      <c r="L84" s="10" t="n">
        <v>45400.95625</v>
      </c>
      <c r="M84" s="9" t="inlineStr"/>
      <c r="N84" s="9" t="inlineStr"/>
      <c r="O84" s="9" t="inlineStr"/>
      <c r="P84" s="9" t="inlineStr"/>
      <c r="Q84" s="9" t="inlineStr"/>
      <c r="R84" s="11" t="inlineStr">
        <is>
          <t>On P-100D it appears that the Radon system is connected with a Wye to the Sanitary.  Please correct.</t>
        </is>
      </c>
      <c r="S84" s="9" t="inlineStr">
        <is>
          <t>No</t>
        </is>
      </c>
      <c r="T84" s="9" t="n"/>
      <c r="U84" s="9" t="n">
        <v>549</v>
      </c>
      <c r="V84" s="9" t="inlineStr">
        <is>
          <t>Commentor</t>
        </is>
      </c>
      <c r="W84" s="9" t="inlineStr">
        <is>
          <t>Concur</t>
        </is>
      </c>
      <c r="X84" s="9" t="inlineStr">
        <is>
          <t>Concur</t>
        </is>
      </c>
      <c r="Y84" s="9" t="inlineStr">
        <is>
          <t>Rebecca Knolle</t>
        </is>
      </c>
      <c r="Z84" s="10" t="n">
        <v>45410.76527777778</v>
      </c>
      <c r="AA84" s="9" t="inlineStr">
        <is>
          <t>Radon System piping to be corrected. Correction to be included in next submission.</t>
        </is>
      </c>
      <c r="AB84" s="9" t="n"/>
      <c r="AC84" s="12" t="inlineStr"/>
      <c r="AD84" s="9" t="inlineStr"/>
      <c r="AE84" s="9" t="inlineStr"/>
      <c r="AF84" s="9" t="inlineStr"/>
      <c r="AG84" s="9" t="inlineStr"/>
      <c r="AH84" s="12" t="inlineStr"/>
      <c r="AI84" s="9" t="inlineStr"/>
      <c r="AJ84" s="9" t="inlineStr"/>
      <c r="AK84" s="9" t="inlineStr"/>
      <c r="AL84" s="9" t="inlineStr"/>
      <c r="AM84" s="12" t="inlineStr"/>
      <c r="AN84" s="9" t="inlineStr"/>
      <c r="AO84" s="9" t="inlineStr"/>
      <c r="AP84" s="9" t="inlineStr"/>
      <c r="AQ84" s="9" t="inlineStr"/>
      <c r="AR84" s="12" t="inlineStr"/>
      <c r="AS84" s="9" t="inlineStr"/>
      <c r="AT84" s="9" t="inlineStr"/>
      <c r="AU84" s="9" t="inlineStr"/>
      <c r="AV84" s="9" t="inlineStr"/>
    </row>
    <row r="85">
      <c r="A85" s="8" t="n">
        <v>74</v>
      </c>
      <c r="B85" s="8" t="n"/>
      <c r="C85" s="8" t="n"/>
      <c r="D85" s="8" t="n"/>
      <c r="E85" s="8" t="n"/>
      <c r="F85" s="8" t="n"/>
      <c r="G85" s="8" t="n"/>
      <c r="H85" s="9" t="inlineStr">
        <is>
          <t>10763164</t>
        </is>
      </c>
      <c r="I85" s="9" t="inlineStr">
        <is>
          <t>Open</t>
        </is>
      </c>
      <c r="J85" s="9" t="inlineStr">
        <is>
          <t>Plumbing</t>
        </is>
      </c>
      <c r="K85" s="9" t="inlineStr">
        <is>
          <t>Simon Jackson</t>
        </is>
      </c>
      <c r="L85" s="10" t="n">
        <v>45400.97291666667</v>
      </c>
      <c r="M85" s="9" t="inlineStr"/>
      <c r="N85" s="9" t="inlineStr"/>
      <c r="O85" s="9" t="inlineStr"/>
      <c r="P85" s="9" t="inlineStr"/>
      <c r="Q85" s="9" t="inlineStr"/>
      <c r="R85" s="11" t="inlineStr">
        <is>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is>
      </c>
      <c r="S85" s="9" t="inlineStr">
        <is>
          <t>No</t>
        </is>
      </c>
      <c r="T85" s="9" t="n"/>
      <c r="U85" s="9" t="n">
        <v>549</v>
      </c>
      <c r="V85" s="9" t="inlineStr">
        <is>
          <t>Commentor</t>
        </is>
      </c>
      <c r="W85" s="9" t="inlineStr">
        <is>
          <t>Check And Resolve</t>
        </is>
      </c>
      <c r="X85" s="9" t="inlineStr">
        <is>
          <t>Check And Resolve</t>
        </is>
      </c>
      <c r="Y85" s="9" t="inlineStr">
        <is>
          <t>Rebecca Knolle</t>
        </is>
      </c>
      <c r="Z85" s="10" t="n">
        <v>45410.76597222222</v>
      </c>
      <c r="AA85" s="9" t="inlineStr">
        <is>
          <t>Marked for discussion - US industry design standard is a floor plan to show "inspector perspective"   (when a person is standing on that level to show everything that can been seen between the slab and the above deck.) Exceptions to this standard have been observed but not common.</t>
        </is>
      </c>
      <c r="AB85" s="9" t="n"/>
      <c r="AC85" s="9" t="inlineStr">
        <is>
          <t>Concur</t>
        </is>
      </c>
      <c r="AD85" s="9" t="inlineStr">
        <is>
          <t>Rebecca Knolle</t>
        </is>
      </c>
      <c r="AE85" s="10" t="n">
        <v>45763.94722222222</v>
      </c>
      <c r="AF85" s="9" t="inlineStr">
        <is>
          <t>On foundation plans, pipe penetration locations' to be dimensioned from structure for reference.  Bottom of pipe below finished floor invert dimension to be identified.  Modifications to be included in next submission.</t>
        </is>
      </c>
      <c r="AG85" s="9" t="n"/>
      <c r="AH85" s="12" t="inlineStr"/>
      <c r="AI85" s="9" t="inlineStr"/>
      <c r="AJ85" s="9" t="inlineStr"/>
      <c r="AK85" s="9" t="inlineStr"/>
      <c r="AL85" s="9" t="inlineStr"/>
      <c r="AM85" s="12" t="inlineStr"/>
      <c r="AN85" s="9" t="inlineStr"/>
      <c r="AO85" s="9" t="inlineStr"/>
      <c r="AP85" s="9" t="inlineStr"/>
      <c r="AQ85" s="9" t="inlineStr"/>
      <c r="AR85" s="12" t="inlineStr"/>
      <c r="AS85" s="9" t="inlineStr"/>
      <c r="AT85" s="9" t="inlineStr"/>
      <c r="AU85" s="9" t="inlineStr"/>
      <c r="AV85" s="9" t="inlineStr"/>
    </row>
    <row r="86">
      <c r="A86" s="8" t="n">
        <v>75</v>
      </c>
      <c r="B86" s="8" t="n"/>
      <c r="C86" s="8" t="n"/>
      <c r="D86" s="8" t="n"/>
      <c r="E86" s="8" t="n"/>
      <c r="F86" s="8" t="n"/>
      <c r="G86" s="8" t="n"/>
      <c r="H86" s="9" t="inlineStr">
        <is>
          <t>10763217</t>
        </is>
      </c>
      <c r="I86" s="9" t="inlineStr">
        <is>
          <t>Open</t>
        </is>
      </c>
      <c r="J86" s="9" t="inlineStr">
        <is>
          <t>Cost Engineering</t>
        </is>
      </c>
      <c r="K86" s="9" t="inlineStr">
        <is>
          <t>Simon Jackson</t>
        </is>
      </c>
      <c r="L86" s="10" t="n">
        <v>45400.99791666667</v>
      </c>
      <c r="M86" s="9" t="inlineStr"/>
      <c r="N86" s="9" t="inlineStr"/>
      <c r="O86" s="9" t="inlineStr"/>
      <c r="P86" s="9" t="inlineStr"/>
      <c r="Q86" s="9" t="inlineStr"/>
      <c r="R86" s="11" t="inlineStr">
        <is>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is>
      </c>
      <c r="S86" s="9" t="inlineStr">
        <is>
          <t>No</t>
        </is>
      </c>
      <c r="T86" s="9" t="n"/>
      <c r="U86" s="9" t="n">
        <v>549</v>
      </c>
      <c r="V86" s="9" t="inlineStr">
        <is>
          <t>Commentor</t>
        </is>
      </c>
      <c r="W86" s="9" t="inlineStr">
        <is>
          <t>Concur</t>
        </is>
      </c>
      <c r="X86" s="9" t="inlineStr">
        <is>
          <t>Concur</t>
        </is>
      </c>
      <c r="Y86" s="9" t="inlineStr">
        <is>
          <t>Rebecca Knolle</t>
        </is>
      </c>
      <c r="Z86" s="10" t="n">
        <v>45405.54027777778</v>
      </c>
      <c r="AA86" s="9" t="inlineStr">
        <is>
          <t>We will review / correct / verify for the next submittal.</t>
        </is>
      </c>
      <c r="AB86" s="9" t="n"/>
      <c r="AC86" s="12" t="inlineStr"/>
      <c r="AD86" s="9" t="inlineStr"/>
      <c r="AE86" s="9" t="inlineStr"/>
      <c r="AF86" s="9" t="inlineStr"/>
      <c r="AG86" s="9" t="inlineStr"/>
      <c r="AH86" s="12" t="inlineStr"/>
      <c r="AI86" s="9" t="inlineStr"/>
      <c r="AJ86" s="9" t="inlineStr"/>
      <c r="AK86" s="9" t="inlineStr"/>
      <c r="AL86" s="9" t="inlineStr"/>
      <c r="AM86" s="12" t="inlineStr"/>
      <c r="AN86" s="9" t="inlineStr"/>
      <c r="AO86" s="9" t="inlineStr"/>
      <c r="AP86" s="9" t="inlineStr"/>
      <c r="AQ86" s="9" t="inlineStr"/>
      <c r="AR86" s="12" t="inlineStr"/>
      <c r="AS86" s="9" t="inlineStr"/>
      <c r="AT86" s="9" t="inlineStr"/>
      <c r="AU86" s="9" t="inlineStr"/>
      <c r="AV86" s="9" t="inlineStr"/>
    </row>
    <row r="87">
      <c r="A87" s="8" t="n">
        <v>76</v>
      </c>
      <c r="B87" s="8" t="n"/>
      <c r="C87" s="8" t="n"/>
      <c r="D87" s="8" t="n"/>
      <c r="E87" s="8" t="n"/>
      <c r="F87" s="8" t="n"/>
      <c r="G87" s="8" t="n"/>
      <c r="H87" s="9" t="inlineStr">
        <is>
          <t>10763269</t>
        </is>
      </c>
      <c r="I87" s="9" t="inlineStr">
        <is>
          <t>Open</t>
        </is>
      </c>
      <c r="J87" s="9" t="inlineStr">
        <is>
          <t>Plumbing</t>
        </is>
      </c>
      <c r="K87" s="9" t="inlineStr">
        <is>
          <t>Simon Jackson</t>
        </is>
      </c>
      <c r="L87" s="10" t="n">
        <v>45401.00902777778</v>
      </c>
      <c r="M87" s="9" t="inlineStr"/>
      <c r="N87" s="9" t="inlineStr"/>
      <c r="O87" s="9" t="inlineStr"/>
      <c r="P87" s="9" t="inlineStr"/>
      <c r="Q87" s="9" t="inlineStr"/>
      <c r="R87" s="11" t="inlineStr">
        <is>
          <t>The ruler / scale on the bottom of P-102 is a 1:50 scale and should be a 1:100 scale.</t>
        </is>
      </c>
      <c r="S87" s="9" t="inlineStr">
        <is>
          <t>No</t>
        </is>
      </c>
      <c r="T87" s="9" t="n"/>
      <c r="U87" s="9" t="n">
        <v>549</v>
      </c>
      <c r="V87" s="9" t="inlineStr">
        <is>
          <t>Commentor</t>
        </is>
      </c>
      <c r="W87" s="9" t="inlineStr">
        <is>
          <t>Concur</t>
        </is>
      </c>
      <c r="X87" s="9" t="inlineStr">
        <is>
          <t>Concur</t>
        </is>
      </c>
      <c r="Y87" s="9" t="inlineStr">
        <is>
          <t>Rebecca Knolle</t>
        </is>
      </c>
      <c r="Z87" s="10" t="n">
        <v>45410.76666666667</v>
      </c>
      <c r="AA87" s="9" t="inlineStr">
        <is>
          <t>Graphic scale to be revised to 1:100.  Modification to be included as part of next submission.</t>
        </is>
      </c>
      <c r="AB87" s="9" t="n"/>
      <c r="AC87" s="12" t="inlineStr"/>
      <c r="AD87" s="9" t="inlineStr"/>
      <c r="AE87" s="9" t="inlineStr"/>
      <c r="AF87" s="9" t="inlineStr"/>
      <c r="AG87" s="9" t="inlineStr"/>
      <c r="AH87" s="12" t="inlineStr"/>
      <c r="AI87" s="9" t="inlineStr"/>
      <c r="AJ87" s="9" t="inlineStr"/>
      <c r="AK87" s="9" t="inlineStr"/>
      <c r="AL87" s="9" t="inlineStr"/>
      <c r="AM87" s="12" t="inlineStr"/>
      <c r="AN87" s="9" t="inlineStr"/>
      <c r="AO87" s="9" t="inlineStr"/>
      <c r="AP87" s="9" t="inlineStr"/>
      <c r="AQ87" s="9" t="inlineStr"/>
      <c r="AR87" s="12" t="inlineStr"/>
      <c r="AS87" s="9" t="inlineStr"/>
      <c r="AT87" s="9" t="inlineStr"/>
      <c r="AU87" s="9" t="inlineStr"/>
      <c r="AV87" s="9" t="inlineStr"/>
    </row>
    <row r="88">
      <c r="A88" s="8" t="n">
        <v>77</v>
      </c>
      <c r="B88" s="8" t="n"/>
      <c r="C88" s="8" t="n"/>
      <c r="D88" s="8" t="n"/>
      <c r="E88" s="8" t="n"/>
      <c r="F88" s="8" t="n"/>
      <c r="G88" s="8" t="n"/>
      <c r="H88" s="9" t="inlineStr">
        <is>
          <t>10763303</t>
        </is>
      </c>
      <c r="I88" s="9" t="inlineStr">
        <is>
          <t>Open</t>
        </is>
      </c>
      <c r="J88" s="9" t="inlineStr">
        <is>
          <t>Cost Engineering</t>
        </is>
      </c>
      <c r="K88" s="9" t="inlineStr">
        <is>
          <t>Simon Jackson</t>
        </is>
      </c>
      <c r="L88" s="10" t="n">
        <v>45401.01319444444</v>
      </c>
      <c r="M88" s="9" t="inlineStr"/>
      <c r="N88" s="9" t="inlineStr"/>
      <c r="O88" s="9" t="inlineStr"/>
      <c r="P88" s="9" t="inlineStr"/>
      <c r="Q88" s="9" t="inlineStr"/>
      <c r="R88" s="11" t="inlineStr">
        <is>
          <t>Why is there insulation included in the estimate for sanitary piping?</t>
        </is>
      </c>
      <c r="S88" s="9" t="inlineStr">
        <is>
          <t>No</t>
        </is>
      </c>
      <c r="T88" s="9" t="n"/>
      <c r="U88" s="9" t="n">
        <v>549</v>
      </c>
      <c r="V88" s="9" t="inlineStr">
        <is>
          <t>Commentor</t>
        </is>
      </c>
      <c r="W88" s="9" t="inlineStr">
        <is>
          <t>Concur</t>
        </is>
      </c>
      <c r="X88" s="9" t="inlineStr">
        <is>
          <t>Concur</t>
        </is>
      </c>
      <c r="Y88" s="9" t="inlineStr">
        <is>
          <t>Rebecca Knolle</t>
        </is>
      </c>
      <c r="Z88" s="10" t="n">
        <v>45405.54097222222</v>
      </c>
      <c r="AA88" s="9" t="inlineStr">
        <is>
          <t>We will review / correct / verify for the next submittal.</t>
        </is>
      </c>
      <c r="AB88" s="9" t="n"/>
      <c r="AC88" s="12" t="inlineStr"/>
      <c r="AD88" s="9" t="inlineStr"/>
      <c r="AE88" s="9" t="inlineStr"/>
      <c r="AF88" s="9" t="inlineStr"/>
      <c r="AG88" s="9" t="inlineStr"/>
      <c r="AH88" s="12" t="inlineStr"/>
      <c r="AI88" s="9" t="inlineStr"/>
      <c r="AJ88" s="9" t="inlineStr"/>
      <c r="AK88" s="9" t="inlineStr"/>
      <c r="AL88" s="9" t="inlineStr"/>
      <c r="AM88" s="12" t="inlineStr"/>
      <c r="AN88" s="9" t="inlineStr"/>
      <c r="AO88" s="9" t="inlineStr"/>
      <c r="AP88" s="9" t="inlineStr"/>
      <c r="AQ88" s="9" t="inlineStr"/>
      <c r="AR88" s="12" t="inlineStr"/>
      <c r="AS88" s="9" t="inlineStr"/>
      <c r="AT88" s="9" t="inlineStr"/>
      <c r="AU88" s="9" t="inlineStr"/>
      <c r="AV88" s="9" t="inlineStr"/>
    </row>
    <row r="89">
      <c r="A89" s="8" t="n">
        <v>78</v>
      </c>
      <c r="B89" s="8" t="n"/>
      <c r="C89" s="8" t="n"/>
      <c r="D89" s="8" t="n"/>
      <c r="E89" s="8" t="n"/>
      <c r="F89" s="8" t="n"/>
      <c r="G89" s="8" t="n"/>
      <c r="H89" s="9" t="inlineStr">
        <is>
          <t>10763318</t>
        </is>
      </c>
      <c r="I89" s="9" t="inlineStr">
        <is>
          <t>Open</t>
        </is>
      </c>
      <c r="J89" s="9" t="inlineStr">
        <is>
          <t>Cost Engineering</t>
        </is>
      </c>
      <c r="K89" s="9" t="inlineStr">
        <is>
          <t>Simon Jackson</t>
        </is>
      </c>
      <c r="L89" s="10" t="n">
        <v>45401.01388888889</v>
      </c>
      <c r="M89" s="9" t="inlineStr"/>
      <c r="N89" s="9" t="inlineStr"/>
      <c r="O89" s="9" t="inlineStr"/>
      <c r="P89" s="9" t="inlineStr"/>
      <c r="Q89" s="9" t="inlineStr"/>
      <c r="R89" s="11" t="inlineStr">
        <is>
          <t>Please include a VTR assembly in the estimate for the vent chimney that goes through the roof with the protective boot.</t>
        </is>
      </c>
      <c r="S89" s="9" t="inlineStr">
        <is>
          <t>No</t>
        </is>
      </c>
      <c r="T89" s="9" t="n"/>
      <c r="U89" s="9" t="n">
        <v>549</v>
      </c>
      <c r="V89" s="9" t="inlineStr">
        <is>
          <t>Commentor</t>
        </is>
      </c>
      <c r="W89" s="9" t="inlineStr">
        <is>
          <t>Concur</t>
        </is>
      </c>
      <c r="X89" s="9" t="inlineStr">
        <is>
          <t>Concur</t>
        </is>
      </c>
      <c r="Y89" s="9" t="inlineStr">
        <is>
          <t>Rebecca Knolle</t>
        </is>
      </c>
      <c r="Z89" s="10" t="n">
        <v>45405.54097222222</v>
      </c>
      <c r="AA89" s="9" t="inlineStr">
        <is>
          <t>We will review / correct / verify for the next submittal.</t>
        </is>
      </c>
      <c r="AB89" s="9" t="n"/>
      <c r="AC89" s="12" t="inlineStr"/>
      <c r="AD89" s="9" t="inlineStr"/>
      <c r="AE89" s="9" t="inlineStr"/>
      <c r="AF89" s="9" t="inlineStr"/>
      <c r="AG89" s="9" t="inlineStr"/>
      <c r="AH89" s="12" t="inlineStr"/>
      <c r="AI89" s="9" t="inlineStr"/>
      <c r="AJ89" s="9" t="inlineStr"/>
      <c r="AK89" s="9" t="inlineStr"/>
      <c r="AL89" s="9" t="inlineStr"/>
      <c r="AM89" s="12" t="inlineStr"/>
      <c r="AN89" s="9" t="inlineStr"/>
      <c r="AO89" s="9" t="inlineStr"/>
      <c r="AP89" s="9" t="inlineStr"/>
      <c r="AQ89" s="9" t="inlineStr"/>
      <c r="AR89" s="12" t="inlineStr"/>
      <c r="AS89" s="9" t="inlineStr"/>
      <c r="AT89" s="9" t="inlineStr"/>
      <c r="AU89" s="9" t="inlineStr"/>
      <c r="AV89" s="9" t="inlineStr"/>
    </row>
    <row r="90">
      <c r="A90" s="8" t="n">
        <v>79</v>
      </c>
      <c r="B90" s="8" t="n"/>
      <c r="C90" s="8" t="n"/>
      <c r="D90" s="8" t="n"/>
      <c r="E90" s="8" t="n"/>
      <c r="F90" s="8" t="n"/>
      <c r="G90" s="8" t="n"/>
      <c r="H90" s="9" t="inlineStr">
        <is>
          <t>10763324</t>
        </is>
      </c>
      <c r="I90" s="9" t="inlineStr">
        <is>
          <t>Open</t>
        </is>
      </c>
      <c r="J90" s="9" t="inlineStr">
        <is>
          <t>Plumbing</t>
        </is>
      </c>
      <c r="K90" s="9" t="inlineStr">
        <is>
          <t>Simon Jackson</t>
        </is>
      </c>
      <c r="L90" s="10" t="n">
        <v>45401.01458333333</v>
      </c>
      <c r="M90" s="9" t="inlineStr"/>
      <c r="N90" s="9" t="inlineStr"/>
      <c r="O90" s="9" t="inlineStr"/>
      <c r="P90" s="9" t="inlineStr"/>
      <c r="Q90" s="9" t="inlineStr"/>
      <c r="R90" s="11" t="inlineStr">
        <is>
          <t>The drawings are showing a 100mm VTR which is larger than I am typically used to seeing.  I would typically see an 80mm VTR.  Please verify sizing.</t>
        </is>
      </c>
      <c r="S90" s="9" t="inlineStr">
        <is>
          <t>No</t>
        </is>
      </c>
      <c r="T90" s="9" t="n"/>
      <c r="U90" s="9" t="n">
        <v>549</v>
      </c>
      <c r="V90" s="9" t="inlineStr">
        <is>
          <t>Commentor</t>
        </is>
      </c>
      <c r="W90" s="9" t="inlineStr">
        <is>
          <t>Concur</t>
        </is>
      </c>
      <c r="X90" s="9" t="inlineStr">
        <is>
          <t>Concur</t>
        </is>
      </c>
      <c r="Y90" s="9" t="inlineStr">
        <is>
          <t>Rebecca Knolle</t>
        </is>
      </c>
      <c r="Z90" s="10" t="n">
        <v>45410.76666666667</v>
      </c>
      <c r="AA90" s="9" t="inlineStr">
        <is>
          <t>Sizing of all VTRs to be reviewed and modified as necessary as part of next submission.</t>
        </is>
      </c>
      <c r="AB90" s="9" t="n"/>
      <c r="AC90" s="12" t="inlineStr"/>
      <c r="AD90" s="9" t="inlineStr"/>
      <c r="AE90" s="9" t="inlineStr"/>
      <c r="AF90" s="9" t="inlineStr"/>
      <c r="AG90" s="9" t="inlineStr"/>
      <c r="AH90" s="12" t="inlineStr"/>
      <c r="AI90" s="9" t="inlineStr"/>
      <c r="AJ90" s="9" t="inlineStr"/>
      <c r="AK90" s="9" t="inlineStr"/>
      <c r="AL90" s="9" t="inlineStr"/>
      <c r="AM90" s="12" t="inlineStr"/>
      <c r="AN90" s="9" t="inlineStr"/>
      <c r="AO90" s="9" t="inlineStr"/>
      <c r="AP90" s="9" t="inlineStr"/>
      <c r="AQ90" s="9" t="inlineStr"/>
      <c r="AR90" s="12" t="inlineStr"/>
      <c r="AS90" s="9" t="inlineStr"/>
      <c r="AT90" s="9" t="inlineStr"/>
      <c r="AU90" s="9" t="inlineStr"/>
      <c r="AV90" s="9" t="inlineStr"/>
    </row>
    <row r="91">
      <c r="A91" s="8" t="n">
        <v>80</v>
      </c>
      <c r="B91" s="8" t="n"/>
      <c r="C91" s="8" t="n"/>
      <c r="D91" s="8" t="n"/>
      <c r="E91" s="8" t="n"/>
      <c r="F91" s="8" t="n"/>
      <c r="G91" s="8" t="n"/>
      <c r="H91" s="9" t="inlineStr">
        <is>
          <t>10763342</t>
        </is>
      </c>
      <c r="I91" s="9" t="inlineStr">
        <is>
          <t>Open</t>
        </is>
      </c>
      <c r="J91" s="9" t="inlineStr">
        <is>
          <t>Plumbing</t>
        </is>
      </c>
      <c r="K91" s="9" t="inlineStr">
        <is>
          <t>Simon Jackson</t>
        </is>
      </c>
      <c r="L91" s="10" t="n">
        <v>45401.02013888889</v>
      </c>
      <c r="M91" s="9" t="inlineStr"/>
      <c r="N91" s="9" t="inlineStr"/>
      <c r="O91" s="9" t="inlineStr"/>
      <c r="P91" s="9" t="inlineStr"/>
      <c r="Q91" s="9" t="inlineStr"/>
      <c r="R91" s="11" t="inlineStr">
        <is>
          <t>The current water service entrance detail and the plumbing fixture schedule drawings list 2 backflow preventers (one 50mm and one 80mm).  The current plans are only showing BFP-1 (80 mm).  Please correct.</t>
        </is>
      </c>
      <c r="S91" s="9" t="inlineStr">
        <is>
          <t>No</t>
        </is>
      </c>
      <c r="T91" s="9" t="n"/>
      <c r="U91" s="9" t="n">
        <v>549</v>
      </c>
      <c r="V91" s="9" t="inlineStr">
        <is>
          <t>Commentor</t>
        </is>
      </c>
      <c r="W91" s="9" t="inlineStr">
        <is>
          <t>Concur</t>
        </is>
      </c>
      <c r="X91" s="9" t="inlineStr">
        <is>
          <t>Concur</t>
        </is>
      </c>
      <c r="Y91" s="9" t="inlineStr">
        <is>
          <t>Rebecca Knolle</t>
        </is>
      </c>
      <c r="Z91" s="10" t="n">
        <v>45410.76666666667</v>
      </c>
      <c r="AA91" s="9" t="inlineStr">
        <is>
          <t>Backflow preventer serving mechanical make-up to be identified on the plans as part of next submission.</t>
        </is>
      </c>
      <c r="AB91" s="9" t="n"/>
      <c r="AC91" s="12" t="inlineStr"/>
      <c r="AD91" s="9" t="inlineStr"/>
      <c r="AE91" s="9" t="inlineStr"/>
      <c r="AF91" s="9" t="inlineStr"/>
      <c r="AG91" s="9" t="inlineStr"/>
      <c r="AH91" s="12" t="inlineStr"/>
      <c r="AI91" s="9" t="inlineStr"/>
      <c r="AJ91" s="9" t="inlineStr"/>
      <c r="AK91" s="9" t="inlineStr"/>
      <c r="AL91" s="9" t="inlineStr"/>
      <c r="AM91" s="12" t="inlineStr"/>
      <c r="AN91" s="9" t="inlineStr"/>
      <c r="AO91" s="9" t="inlineStr"/>
      <c r="AP91" s="9" t="inlineStr"/>
      <c r="AQ91" s="9" t="inlineStr"/>
      <c r="AR91" s="12" t="inlineStr"/>
      <c r="AS91" s="9" t="inlineStr"/>
      <c r="AT91" s="9" t="inlineStr"/>
      <c r="AU91" s="9" t="inlineStr"/>
      <c r="AV91" s="9" t="inlineStr"/>
    </row>
    <row r="92">
      <c r="A92" s="8" t="n">
        <v>81</v>
      </c>
      <c r="B92" s="8" t="n"/>
      <c r="C92" s="8" t="n"/>
      <c r="D92" s="8" t="n"/>
      <c r="E92" s="8" t="n"/>
      <c r="F92" s="8" t="n"/>
      <c r="G92" s="8" t="n"/>
      <c r="H92" s="9" t="inlineStr">
        <is>
          <t>10763346</t>
        </is>
      </c>
      <c r="I92" s="9" t="inlineStr">
        <is>
          <t>Open</t>
        </is>
      </c>
      <c r="J92" s="9" t="inlineStr">
        <is>
          <t>Cost Engineering</t>
        </is>
      </c>
      <c r="K92" s="9" t="inlineStr">
        <is>
          <t>Simon Jackson</t>
        </is>
      </c>
      <c r="L92" s="10" t="n">
        <v>45401.02083333334</v>
      </c>
      <c r="M92" s="9" t="inlineStr"/>
      <c r="N92" s="9" t="inlineStr"/>
      <c r="O92" s="9" t="inlineStr"/>
      <c r="P92" s="9" t="inlineStr"/>
      <c r="Q92" s="9" t="inlineStr"/>
      <c r="R92" s="11" t="inlineStr">
        <is>
          <t>Please include the 50 mm backflow preventer listed on the schedule on drawings P-601 and also shown on the water service entrance drawing P-502.</t>
        </is>
      </c>
      <c r="S92" s="9" t="inlineStr">
        <is>
          <t>No</t>
        </is>
      </c>
      <c r="T92" s="9" t="n"/>
      <c r="U92" s="9" t="n">
        <v>549</v>
      </c>
      <c r="V92" s="9" t="inlineStr">
        <is>
          <t>Commentor</t>
        </is>
      </c>
      <c r="W92" s="9" t="inlineStr">
        <is>
          <t>Concur</t>
        </is>
      </c>
      <c r="X92" s="9" t="inlineStr">
        <is>
          <t>Concur</t>
        </is>
      </c>
      <c r="Y92" s="9" t="inlineStr">
        <is>
          <t>Rebecca Knolle</t>
        </is>
      </c>
      <c r="Z92" s="10" t="n">
        <v>45410.76666666667</v>
      </c>
      <c r="AA92" s="9" t="inlineStr">
        <is>
          <t>Backflow preventer serving mechanical make-up to be identified on the plans as part of next submission.</t>
        </is>
      </c>
      <c r="AB92" s="9" t="n"/>
      <c r="AC92" s="12" t="inlineStr"/>
      <c r="AD92" s="9" t="inlineStr"/>
      <c r="AE92" s="9" t="inlineStr"/>
      <c r="AF92" s="9" t="inlineStr"/>
      <c r="AG92" s="9" t="inlineStr"/>
      <c r="AH92" s="12" t="inlineStr"/>
      <c r="AI92" s="9" t="inlineStr"/>
      <c r="AJ92" s="9" t="inlineStr"/>
      <c r="AK92" s="9" t="inlineStr"/>
      <c r="AL92" s="9" t="inlineStr"/>
      <c r="AM92" s="12" t="inlineStr"/>
      <c r="AN92" s="9" t="inlineStr"/>
      <c r="AO92" s="9" t="inlineStr"/>
      <c r="AP92" s="9" t="inlineStr"/>
      <c r="AQ92" s="9" t="inlineStr"/>
      <c r="AR92" s="12" t="inlineStr"/>
      <c r="AS92" s="9" t="inlineStr"/>
      <c r="AT92" s="9" t="inlineStr"/>
      <c r="AU92" s="9" t="inlineStr"/>
      <c r="AV92" s="9" t="inlineStr"/>
    </row>
    <row r="93">
      <c r="A93" s="8" t="n">
        <v>82</v>
      </c>
      <c r="B93" s="8" t="n"/>
      <c r="C93" s="8" t="n"/>
      <c r="D93" s="8" t="n"/>
      <c r="E93" s="8" t="n"/>
      <c r="F93" s="8" t="n"/>
      <c r="G93" s="8" t="n"/>
      <c r="H93" s="9" t="inlineStr">
        <is>
          <t>10763402</t>
        </is>
      </c>
      <c r="I93" s="9" t="inlineStr">
        <is>
          <t>Open</t>
        </is>
      </c>
      <c r="J93" s="9" t="inlineStr">
        <is>
          <t>Cost Engineering</t>
        </is>
      </c>
      <c r="K93" s="9" t="inlineStr">
        <is>
          <t>Simon Jackson</t>
        </is>
      </c>
      <c r="L93" s="10" t="n">
        <v>45401.03402777778</v>
      </c>
      <c r="M93" s="9" t="inlineStr"/>
      <c r="N93" s="9" t="inlineStr"/>
      <c r="O93" s="9" t="inlineStr"/>
      <c r="P93" s="9" t="inlineStr"/>
      <c r="Q93" s="9" t="inlineStr"/>
      <c r="R93" s="11" t="inlineStr">
        <is>
          <t>Please include the 1,000 liter air receiver in the estimate.  I couldn't find it.</t>
        </is>
      </c>
      <c r="S93" s="9" t="inlineStr">
        <is>
          <t>No</t>
        </is>
      </c>
      <c r="T93" s="9" t="n"/>
      <c r="U93" s="9" t="n">
        <v>549</v>
      </c>
      <c r="V93" s="9" t="inlineStr">
        <is>
          <t>Commentor</t>
        </is>
      </c>
      <c r="W93" s="9" t="inlineStr">
        <is>
          <t>Concur</t>
        </is>
      </c>
      <c r="X93" s="9" t="inlineStr">
        <is>
          <t>Concur</t>
        </is>
      </c>
      <c r="Y93" s="9" t="inlineStr">
        <is>
          <t>Rebecca Knolle</t>
        </is>
      </c>
      <c r="Z93" s="10" t="n">
        <v>45405.54097222222</v>
      </c>
      <c r="AA93" s="9" t="inlineStr">
        <is>
          <t>We will review / correct / verify for the next submittal.</t>
        </is>
      </c>
      <c r="AB93" s="9" t="n"/>
      <c r="AC93" s="12" t="inlineStr"/>
      <c r="AD93" s="9" t="inlineStr"/>
      <c r="AE93" s="9" t="inlineStr"/>
      <c r="AF93" s="9" t="inlineStr"/>
      <c r="AG93" s="9" t="inlineStr"/>
      <c r="AH93" s="12" t="inlineStr"/>
      <c r="AI93" s="9" t="inlineStr"/>
      <c r="AJ93" s="9" t="inlineStr"/>
      <c r="AK93" s="9" t="inlineStr"/>
      <c r="AL93" s="9" t="inlineStr"/>
      <c r="AM93" s="12" t="inlineStr"/>
      <c r="AN93" s="9" t="inlineStr"/>
      <c r="AO93" s="9" t="inlineStr"/>
      <c r="AP93" s="9" t="inlineStr"/>
      <c r="AQ93" s="9" t="inlineStr"/>
      <c r="AR93" s="12" t="inlineStr"/>
      <c r="AS93" s="9" t="inlineStr"/>
      <c r="AT93" s="9" t="inlineStr"/>
      <c r="AU93" s="9" t="inlineStr"/>
      <c r="AV93" s="9" t="inlineStr"/>
    </row>
    <row r="94">
      <c r="A94" s="8" t="n">
        <v>83</v>
      </c>
      <c r="B94" s="8" t="n"/>
      <c r="C94" s="8" t="n"/>
      <c r="D94" s="8" t="n"/>
      <c r="E94" s="8" t="n"/>
      <c r="F94" s="8" t="n"/>
      <c r="G94" s="8" t="n"/>
      <c r="H94" s="9" t="inlineStr">
        <is>
          <t>10764259</t>
        </is>
      </c>
      <c r="I94" s="9" t="inlineStr">
        <is>
          <t>Open</t>
        </is>
      </c>
      <c r="J94" s="9" t="inlineStr">
        <is>
          <t>Cost Engineering</t>
        </is>
      </c>
      <c r="K94" s="9" t="inlineStr">
        <is>
          <t>Simon Jackson</t>
        </is>
      </c>
      <c r="L94" s="10" t="n">
        <v>45401.18472222222</v>
      </c>
      <c r="M94" s="9" t="inlineStr"/>
      <c r="N94" s="9" t="inlineStr"/>
      <c r="O94" s="9" t="inlineStr"/>
      <c r="P94" s="9" t="inlineStr"/>
      <c r="Q94" s="9" t="inlineStr"/>
      <c r="R94" s="11" t="inlineStr">
        <is>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is>
      </c>
      <c r="S94" s="9" t="inlineStr">
        <is>
          <t>No</t>
        </is>
      </c>
      <c r="T94" s="9" t="n"/>
      <c r="U94" s="9" t="n">
        <v>549</v>
      </c>
      <c r="V94" s="9" t="inlineStr">
        <is>
          <t>Commentor</t>
        </is>
      </c>
      <c r="W94" s="9" t="inlineStr">
        <is>
          <t>Concur</t>
        </is>
      </c>
      <c r="X94" s="9" t="inlineStr">
        <is>
          <t>Concur</t>
        </is>
      </c>
      <c r="Y94" s="9" t="inlineStr">
        <is>
          <t>Rebecca Knolle</t>
        </is>
      </c>
      <c r="Z94" s="10" t="n">
        <v>45405.54097222222</v>
      </c>
      <c r="AA94" s="9" t="inlineStr">
        <is>
          <t>We will review / correct / verify for the next submittal.</t>
        </is>
      </c>
      <c r="AB94" s="9" t="n"/>
      <c r="AC94" s="12" t="inlineStr"/>
      <c r="AD94" s="9" t="inlineStr"/>
      <c r="AE94" s="9" t="inlineStr"/>
      <c r="AF94" s="9" t="inlineStr"/>
      <c r="AG94" s="9" t="inlineStr"/>
      <c r="AH94" s="12" t="inlineStr"/>
      <c r="AI94" s="9" t="inlineStr"/>
      <c r="AJ94" s="9" t="inlineStr"/>
      <c r="AK94" s="9" t="inlineStr"/>
      <c r="AL94" s="9" t="inlineStr"/>
      <c r="AM94" s="12" t="inlineStr"/>
      <c r="AN94" s="9" t="inlineStr"/>
      <c r="AO94" s="9" t="inlineStr"/>
      <c r="AP94" s="9" t="inlineStr"/>
      <c r="AQ94" s="9" t="inlineStr"/>
      <c r="AR94" s="12" t="inlineStr"/>
      <c r="AS94" s="9" t="inlineStr"/>
      <c r="AT94" s="9" t="inlineStr"/>
      <c r="AU94" s="9" t="inlineStr"/>
      <c r="AV94" s="9" t="inlineStr"/>
    </row>
    <row r="95">
      <c r="A95" s="8" t="n">
        <v>84</v>
      </c>
      <c r="B95" s="8" t="n"/>
      <c r="C95" s="8" t="n"/>
      <c r="D95" s="8" t="n"/>
      <c r="E95" s="8" t="n"/>
      <c r="F95" s="8" t="n"/>
      <c r="G95" s="8" t="n"/>
      <c r="H95" s="9" t="inlineStr">
        <is>
          <t>10764294</t>
        </is>
      </c>
      <c r="I95" s="9" t="inlineStr">
        <is>
          <t>Open</t>
        </is>
      </c>
      <c r="J95" s="9" t="inlineStr">
        <is>
          <t>Cost Engineering</t>
        </is>
      </c>
      <c r="K95" s="9" t="inlineStr">
        <is>
          <t>Simon Jackson</t>
        </is>
      </c>
      <c r="L95" s="10" t="n">
        <v>45401.19027777778</v>
      </c>
      <c r="M95" s="9" t="inlineStr"/>
      <c r="N95" s="9" t="inlineStr"/>
      <c r="O95" s="9" t="inlineStr"/>
      <c r="P95" s="9" t="inlineStr"/>
      <c r="Q95" s="9" t="inlineStr"/>
      <c r="R95" s="11" t="inlineStr">
        <is>
          <t>Please update the labor rates to the new MLIT published rates.  Please see attached.  Spot checked the plumber and carpenter and they were low.</t>
        </is>
      </c>
      <c r="S95" s="9" t="inlineStr">
        <is>
          <t>No</t>
        </is>
      </c>
      <c r="T95" s="9" t="inlineStr">
        <is>
          <t>●</t>
        </is>
      </c>
      <c r="U95" s="9" t="n">
        <v>549</v>
      </c>
      <c r="V95" s="9" t="inlineStr">
        <is>
          <t>Commentor</t>
        </is>
      </c>
      <c r="W95" s="9" t="inlineStr">
        <is>
          <t>Concur</t>
        </is>
      </c>
      <c r="X95" s="9" t="inlineStr">
        <is>
          <t>Concur</t>
        </is>
      </c>
      <c r="Y95" s="9" t="inlineStr">
        <is>
          <t>Rebecca Knolle</t>
        </is>
      </c>
      <c r="Z95" s="10" t="n">
        <v>45405.54097222222</v>
      </c>
      <c r="AA95" s="9" t="inlineStr">
        <is>
          <t>We will review / correct / verify for the next submittal.</t>
        </is>
      </c>
      <c r="AB95" s="9" t="n"/>
      <c r="AC95" s="12" t="inlineStr"/>
      <c r="AD95" s="9" t="inlineStr"/>
      <c r="AE95" s="9" t="inlineStr"/>
      <c r="AF95" s="9" t="inlineStr"/>
      <c r="AG95" s="9" t="inlineStr"/>
      <c r="AH95" s="12" t="inlineStr"/>
      <c r="AI95" s="9" t="inlineStr"/>
      <c r="AJ95" s="9" t="inlineStr"/>
      <c r="AK95" s="9" t="inlineStr"/>
      <c r="AL95" s="9" t="inlineStr"/>
      <c r="AM95" s="12" t="inlineStr"/>
      <c r="AN95" s="9" t="inlineStr"/>
      <c r="AO95" s="9" t="inlineStr"/>
      <c r="AP95" s="9" t="inlineStr"/>
      <c r="AQ95" s="9" t="inlineStr"/>
      <c r="AR95" s="12" t="inlineStr"/>
      <c r="AS95" s="9" t="inlineStr"/>
      <c r="AT95" s="9" t="inlineStr"/>
      <c r="AU95" s="9" t="inlineStr"/>
      <c r="AV95" s="9" t="inlineStr"/>
    </row>
    <row r="96">
      <c r="A96" s="8" t="n">
        <v>85</v>
      </c>
      <c r="B96" s="8" t="n"/>
      <c r="C96" s="8" t="n"/>
      <c r="D96" s="8" t="n"/>
      <c r="E96" s="8" t="n"/>
      <c r="F96" s="8" t="n"/>
      <c r="G96" s="8" t="n"/>
      <c r="H96" s="9" t="inlineStr">
        <is>
          <t>10764515</t>
        </is>
      </c>
      <c r="I96" s="9" t="inlineStr">
        <is>
          <t>Open</t>
        </is>
      </c>
      <c r="J96" s="9" t="inlineStr">
        <is>
          <t>Cost Engineering</t>
        </is>
      </c>
      <c r="K96" s="9" t="inlineStr">
        <is>
          <t>Simon Jackson</t>
        </is>
      </c>
      <c r="L96" s="10" t="n">
        <v>45401.21597222222</v>
      </c>
      <c r="M96" s="9" t="inlineStr"/>
      <c r="N96" s="9" t="inlineStr"/>
      <c r="O96" s="9" t="inlineStr"/>
      <c r="P96" s="9" t="inlineStr"/>
      <c r="Q96" s="9" t="inlineStr"/>
      <c r="R96" s="11" t="inlineStr">
        <is>
          <t>The current estimate includes one scroll type air cooled chiller and it was bumped up to a 220 KW chiller.  The current schedule shows 2 122.5KW air cooled chillers.  Please review and correct estimate as needed.</t>
        </is>
      </c>
      <c r="S96" s="9" t="inlineStr">
        <is>
          <t>No</t>
        </is>
      </c>
      <c r="T96" s="9" t="n"/>
      <c r="U96" s="9" t="n">
        <v>549</v>
      </c>
      <c r="V96" s="9" t="inlineStr">
        <is>
          <t>Commentor</t>
        </is>
      </c>
      <c r="W96" s="9" t="inlineStr">
        <is>
          <t>Concur</t>
        </is>
      </c>
      <c r="X96" s="9" t="inlineStr">
        <is>
          <t>Concur</t>
        </is>
      </c>
      <c r="Y96" s="9" t="inlineStr">
        <is>
          <t>Rebecca Knolle</t>
        </is>
      </c>
      <c r="Z96" s="10" t="n">
        <v>45405.54097222222</v>
      </c>
      <c r="AA96" s="9" t="inlineStr">
        <is>
          <t>We will review / correct / verify for the next submittal.</t>
        </is>
      </c>
      <c r="AB96" s="9" t="n"/>
      <c r="AC96" s="12" t="inlineStr"/>
      <c r="AD96" s="9" t="inlineStr"/>
      <c r="AE96" s="9" t="inlineStr"/>
      <c r="AF96" s="9" t="inlineStr"/>
      <c r="AG96" s="9" t="inlineStr"/>
      <c r="AH96" s="12" t="inlineStr"/>
      <c r="AI96" s="9" t="inlineStr"/>
      <c r="AJ96" s="9" t="inlineStr"/>
      <c r="AK96" s="9" t="inlineStr"/>
      <c r="AL96" s="9" t="inlineStr"/>
      <c r="AM96" s="12" t="inlineStr"/>
      <c r="AN96" s="9" t="inlineStr"/>
      <c r="AO96" s="9" t="inlineStr"/>
      <c r="AP96" s="9" t="inlineStr"/>
      <c r="AQ96" s="9" t="inlineStr"/>
      <c r="AR96" s="12" t="inlineStr"/>
      <c r="AS96" s="9" t="inlineStr"/>
      <c r="AT96" s="9" t="inlineStr"/>
      <c r="AU96" s="9" t="inlineStr"/>
      <c r="AV96" s="9" t="inlineStr"/>
    </row>
    <row r="97">
      <c r="A97" s="8" t="n">
        <v>86</v>
      </c>
      <c r="B97" s="8" t="n"/>
      <c r="C97" s="8" t="n"/>
      <c r="D97" s="8" t="n"/>
      <c r="E97" s="8" t="n"/>
      <c r="F97" s="8" t="n"/>
      <c r="G97" s="8" t="n"/>
      <c r="H97" s="9" t="inlineStr">
        <is>
          <t>10764541</t>
        </is>
      </c>
      <c r="I97" s="9" t="inlineStr">
        <is>
          <t>Open</t>
        </is>
      </c>
      <c r="J97" s="9" t="inlineStr">
        <is>
          <t>Cost Engineering</t>
        </is>
      </c>
      <c r="K97" s="9" t="inlineStr">
        <is>
          <t>Simon Jackson</t>
        </is>
      </c>
      <c r="L97" s="10" t="n">
        <v>45401.22083333333</v>
      </c>
      <c r="M97" s="9" t="inlineStr"/>
      <c r="N97" s="9" t="inlineStr"/>
      <c r="O97" s="9" t="inlineStr"/>
      <c r="P97" s="9" t="inlineStr"/>
      <c r="Q97" s="9" t="inlineStr"/>
      <c r="R97" s="11" t="inlineStr">
        <is>
          <t>Please include approximately 20 LF of condensate piping to floor drain from each Air Handling unit.  Schedule 80 pvc.</t>
        </is>
      </c>
      <c r="S97" s="9" t="inlineStr">
        <is>
          <t>No</t>
        </is>
      </c>
      <c r="T97" s="9" t="n"/>
      <c r="U97" s="9" t="n">
        <v>549</v>
      </c>
      <c r="V97" s="9" t="inlineStr">
        <is>
          <t>Commentor</t>
        </is>
      </c>
      <c r="W97" s="9" t="inlineStr">
        <is>
          <t>Concur</t>
        </is>
      </c>
      <c r="X97" s="9" t="inlineStr">
        <is>
          <t>Concur</t>
        </is>
      </c>
      <c r="Y97" s="9" t="inlineStr">
        <is>
          <t>Rebecca Knolle</t>
        </is>
      </c>
      <c r="Z97" s="10" t="n">
        <v>45405.54097222222</v>
      </c>
      <c r="AA97" s="9" t="inlineStr">
        <is>
          <t>We will review / correct / verify for the next submittal.</t>
        </is>
      </c>
      <c r="AB97" s="9" t="n"/>
      <c r="AC97" s="12" t="inlineStr"/>
      <c r="AD97" s="9" t="inlineStr"/>
      <c r="AE97" s="9" t="inlineStr"/>
      <c r="AF97" s="9" t="inlineStr"/>
      <c r="AG97" s="9" t="inlineStr"/>
      <c r="AH97" s="12" t="inlineStr"/>
      <c r="AI97" s="9" t="inlineStr"/>
      <c r="AJ97" s="9" t="inlineStr"/>
      <c r="AK97" s="9" t="inlineStr"/>
      <c r="AL97" s="9" t="inlineStr"/>
      <c r="AM97" s="12" t="inlineStr"/>
      <c r="AN97" s="9" t="inlineStr"/>
      <c r="AO97" s="9" t="inlineStr"/>
      <c r="AP97" s="9" t="inlineStr"/>
      <c r="AQ97" s="9" t="inlineStr"/>
      <c r="AR97" s="12" t="inlineStr"/>
      <c r="AS97" s="9" t="inlineStr"/>
      <c r="AT97" s="9" t="inlineStr"/>
      <c r="AU97" s="9" t="inlineStr"/>
      <c r="AV97" s="9" t="inlineStr"/>
    </row>
    <row r="98">
      <c r="A98" s="8" t="n">
        <v>87</v>
      </c>
      <c r="B98" s="8" t="n"/>
      <c r="C98" s="8" t="n"/>
      <c r="D98" s="8" t="n"/>
      <c r="E98" s="8" t="n"/>
      <c r="F98" s="8" t="n"/>
      <c r="G98" s="8" t="n"/>
      <c r="H98" s="9" t="inlineStr">
        <is>
          <t>10764890</t>
        </is>
      </c>
      <c r="I98" s="9" t="inlineStr">
        <is>
          <t>Open</t>
        </is>
      </c>
      <c r="J98" s="9" t="inlineStr">
        <is>
          <t>Cost Engineering</t>
        </is>
      </c>
      <c r="K98" s="9" t="inlineStr">
        <is>
          <t>Simon Jackson</t>
        </is>
      </c>
      <c r="L98" s="10" t="n">
        <v>45401.29583333333</v>
      </c>
      <c r="M98" s="9" t="inlineStr"/>
      <c r="N98" s="9" t="inlineStr"/>
      <c r="O98" s="9" t="inlineStr"/>
      <c r="P98" s="9" t="inlineStr"/>
      <c r="Q98" s="9" t="inlineStr"/>
      <c r="R98" s="11" t="inlineStr">
        <is>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is>
      </c>
      <c r="S98" s="9" t="inlineStr">
        <is>
          <t>No</t>
        </is>
      </c>
      <c r="T98" s="9" t="n"/>
      <c r="U98" s="9" t="n">
        <v>549</v>
      </c>
      <c r="V98" s="9" t="inlineStr">
        <is>
          <t>Commentor</t>
        </is>
      </c>
      <c r="W98" s="9" t="inlineStr">
        <is>
          <t>Concur</t>
        </is>
      </c>
      <c r="X98" s="9" t="inlineStr">
        <is>
          <t>Concur</t>
        </is>
      </c>
      <c r="Y98" s="9" t="inlineStr">
        <is>
          <t>Rebecca Knolle</t>
        </is>
      </c>
      <c r="Z98" s="10" t="n">
        <v>45405.54097222222</v>
      </c>
      <c r="AA98" s="9" t="inlineStr">
        <is>
          <t>We will review / correct / verify for the next submittal.</t>
        </is>
      </c>
      <c r="AB98" s="9" t="n"/>
      <c r="AC98" s="12" t="inlineStr"/>
      <c r="AD98" s="9" t="inlineStr"/>
      <c r="AE98" s="9" t="inlineStr"/>
      <c r="AF98" s="9" t="inlineStr"/>
      <c r="AG98" s="9" t="inlineStr"/>
      <c r="AH98" s="12" t="inlineStr"/>
      <c r="AI98" s="9" t="inlineStr"/>
      <c r="AJ98" s="9" t="inlineStr"/>
      <c r="AK98" s="9" t="inlineStr"/>
      <c r="AL98" s="9" t="inlineStr"/>
      <c r="AM98" s="12" t="inlineStr"/>
      <c r="AN98" s="9" t="inlineStr"/>
      <c r="AO98" s="9" t="inlineStr"/>
      <c r="AP98" s="9" t="inlineStr"/>
      <c r="AQ98" s="9" t="inlineStr"/>
      <c r="AR98" s="12" t="inlineStr"/>
      <c r="AS98" s="9" t="inlineStr"/>
      <c r="AT98" s="9" t="inlineStr"/>
      <c r="AU98" s="9" t="inlineStr"/>
      <c r="AV98" s="9" t="inlineStr"/>
    </row>
    <row r="99">
      <c r="A99" s="8" t="n">
        <v>88</v>
      </c>
      <c r="B99" s="8" t="n"/>
      <c r="C99" s="8" t="n"/>
      <c r="D99" s="8" t="n"/>
      <c r="E99" s="8" t="n"/>
      <c r="F99" s="8" t="n"/>
      <c r="G99" s="8" t="n"/>
      <c r="H99" s="9" t="inlineStr">
        <is>
          <t>10764892</t>
        </is>
      </c>
      <c r="I99" s="9" t="inlineStr">
        <is>
          <t>Open</t>
        </is>
      </c>
      <c r="J99" s="9" t="inlineStr">
        <is>
          <t>Cost Engineering</t>
        </is>
      </c>
      <c r="K99" s="9" t="inlineStr">
        <is>
          <t>Simon Jackson</t>
        </is>
      </c>
      <c r="L99" s="10" t="n">
        <v>45401.29652777778</v>
      </c>
      <c r="M99" s="9" t="inlineStr"/>
      <c r="N99" s="9" t="inlineStr"/>
      <c r="O99" s="9" t="inlineStr"/>
      <c r="P99" s="9" t="inlineStr"/>
      <c r="Q99" s="9" t="inlineStr"/>
      <c r="R99" s="11" t="inlineStr">
        <is>
          <t>Estimator Judgment -  I would include one more administrative clerk for this project.</t>
        </is>
      </c>
      <c r="S99" s="9" t="inlineStr">
        <is>
          <t>No</t>
        </is>
      </c>
      <c r="T99" s="9" t="n"/>
      <c r="U99" s="9" t="n">
        <v>549</v>
      </c>
      <c r="V99" s="9" t="inlineStr">
        <is>
          <t>Commentor</t>
        </is>
      </c>
      <c r="W99" s="9" t="inlineStr">
        <is>
          <t>Concur</t>
        </is>
      </c>
      <c r="X99" s="9" t="inlineStr">
        <is>
          <t>Concur</t>
        </is>
      </c>
      <c r="Y99" s="9" t="inlineStr">
        <is>
          <t>Rebecca Knolle</t>
        </is>
      </c>
      <c r="Z99" s="10" t="n">
        <v>45405.54097222222</v>
      </c>
      <c r="AA99" s="9" t="inlineStr">
        <is>
          <t>We will review / correct / verify for the next submittal.</t>
        </is>
      </c>
      <c r="AB99" s="9" t="n"/>
      <c r="AC99" s="12" t="inlineStr"/>
      <c r="AD99" s="9" t="inlineStr"/>
      <c r="AE99" s="9" t="inlineStr"/>
      <c r="AF99" s="9" t="inlineStr"/>
      <c r="AG99" s="9" t="inlineStr"/>
      <c r="AH99" s="12" t="inlineStr"/>
      <c r="AI99" s="9" t="inlineStr"/>
      <c r="AJ99" s="9" t="inlineStr"/>
      <c r="AK99" s="9" t="inlineStr"/>
      <c r="AL99" s="9" t="inlineStr"/>
      <c r="AM99" s="12" t="inlineStr"/>
      <c r="AN99" s="9" t="inlineStr"/>
      <c r="AO99" s="9" t="inlineStr"/>
      <c r="AP99" s="9" t="inlineStr"/>
      <c r="AQ99" s="9" t="inlineStr"/>
      <c r="AR99" s="12" t="inlineStr"/>
      <c r="AS99" s="9" t="inlineStr"/>
      <c r="AT99" s="9" t="inlineStr"/>
      <c r="AU99" s="9" t="inlineStr"/>
      <c r="AV99" s="9" t="inlineStr"/>
    </row>
    <row r="100">
      <c r="A100" s="8" t="n">
        <v>89</v>
      </c>
      <c r="B100" s="8" t="n"/>
      <c r="C100" s="8" t="n"/>
      <c r="D100" s="8" t="n"/>
      <c r="E100" s="8" t="n"/>
      <c r="F100" s="8" t="n"/>
      <c r="G100" s="8" t="n"/>
      <c r="H100" s="9" t="inlineStr">
        <is>
          <t>10764893</t>
        </is>
      </c>
      <c r="I100" s="9" t="inlineStr">
        <is>
          <t>Open</t>
        </is>
      </c>
      <c r="J100" s="9" t="inlineStr">
        <is>
          <t>Cost Engineering</t>
        </is>
      </c>
      <c r="K100" s="9" t="inlineStr">
        <is>
          <t>Simon Jackson</t>
        </is>
      </c>
      <c r="L100" s="10" t="n">
        <v>45401.29791666667</v>
      </c>
      <c r="M100" s="9" t="inlineStr"/>
      <c r="N100" s="9" t="inlineStr"/>
      <c r="O100" s="9" t="inlineStr"/>
      <c r="P100" s="9" t="inlineStr"/>
      <c r="Q100" s="9" t="inlineStr"/>
      <c r="R100" s="11" t="inlineStr">
        <is>
          <t>Under your construction facilities, please adjust the office supplies to roughly 20,000 yen per month.</t>
        </is>
      </c>
      <c r="S100" s="9" t="inlineStr">
        <is>
          <t>No</t>
        </is>
      </c>
      <c r="T100" s="9" t="n"/>
      <c r="U100" s="9" t="n">
        <v>549</v>
      </c>
      <c r="V100" s="9" t="inlineStr">
        <is>
          <t>Commentor</t>
        </is>
      </c>
      <c r="W100" s="9" t="inlineStr">
        <is>
          <t>Concur</t>
        </is>
      </c>
      <c r="X100" s="9" t="inlineStr">
        <is>
          <t>Concur</t>
        </is>
      </c>
      <c r="Y100" s="9" t="inlineStr">
        <is>
          <t>Rebecca Knolle</t>
        </is>
      </c>
      <c r="Z100" s="10" t="n">
        <v>45405.54097222222</v>
      </c>
      <c r="AA100" s="9" t="inlineStr">
        <is>
          <t>We will review / correct / verify for the next submittal.</t>
        </is>
      </c>
      <c r="AB100" s="9" t="n"/>
      <c r="AC100" s="12" t="inlineStr"/>
      <c r="AD100" s="9" t="inlineStr"/>
      <c r="AE100" s="9" t="inlineStr"/>
      <c r="AF100" s="9" t="inlineStr"/>
      <c r="AG100" s="9" t="inlineStr"/>
      <c r="AH100" s="12" t="inlineStr"/>
      <c r="AI100" s="9" t="inlineStr"/>
      <c r="AJ100" s="9" t="inlineStr"/>
      <c r="AK100" s="9" t="inlineStr"/>
      <c r="AL100" s="9" t="inlineStr"/>
      <c r="AM100" s="12" t="inlineStr"/>
      <c r="AN100" s="9" t="inlineStr"/>
      <c r="AO100" s="9" t="inlineStr"/>
      <c r="AP100" s="9" t="inlineStr"/>
      <c r="AQ100" s="9" t="inlineStr"/>
      <c r="AR100" s="12" t="inlineStr"/>
      <c r="AS100" s="9" t="inlineStr"/>
      <c r="AT100" s="9" t="inlineStr"/>
      <c r="AU100" s="9" t="inlineStr"/>
      <c r="AV100" s="9" t="inlineStr"/>
    </row>
    <row r="101">
      <c r="A101" s="8" t="n">
        <v>90</v>
      </c>
      <c r="B101" s="8" t="n"/>
      <c r="C101" s="8" t="n"/>
      <c r="D101" s="8" t="n"/>
      <c r="E101" s="8" t="n"/>
      <c r="F101" s="8" t="n"/>
      <c r="G101" s="8" t="n"/>
      <c r="H101" s="9" t="inlineStr">
        <is>
          <t>10764895</t>
        </is>
      </c>
      <c r="I101" s="9" t="inlineStr">
        <is>
          <t>Open</t>
        </is>
      </c>
      <c r="J101" s="9" t="inlineStr">
        <is>
          <t>Cost Engineering</t>
        </is>
      </c>
      <c r="K101" s="9" t="inlineStr">
        <is>
          <t>Simon Jackson</t>
        </is>
      </c>
      <c r="L101" s="10" t="n">
        <v>45401.29930555556</v>
      </c>
      <c r="M101" s="9" t="inlineStr"/>
      <c r="N101" s="9" t="inlineStr"/>
      <c r="O101" s="9" t="inlineStr"/>
      <c r="P101" s="9" t="inlineStr"/>
      <c r="Q101" s="9" t="inlineStr"/>
      <c r="R101" s="11" t="inlineStr">
        <is>
          <t>The laptop computer expenses under the construction facilities appear to be in dollars and not in yen since it says 1,700 each.  Please adjust the pricing to yen, and supply a computer for the PM, Super, SSHO, and QCM.</t>
        </is>
      </c>
      <c r="S101" s="9" t="inlineStr">
        <is>
          <t>No</t>
        </is>
      </c>
      <c r="T101" s="9" t="n"/>
      <c r="U101" s="9" t="n">
        <v>549</v>
      </c>
      <c r="V101" s="9" t="inlineStr">
        <is>
          <t>Commentor</t>
        </is>
      </c>
      <c r="W101" s="9" t="inlineStr">
        <is>
          <t>Concur</t>
        </is>
      </c>
      <c r="X101" s="9" t="inlineStr">
        <is>
          <t>Concur</t>
        </is>
      </c>
      <c r="Y101" s="9" t="inlineStr">
        <is>
          <t>Rebecca Knolle</t>
        </is>
      </c>
      <c r="Z101" s="10" t="n">
        <v>45405.54097222222</v>
      </c>
      <c r="AA101" s="9" t="inlineStr">
        <is>
          <t>We will review / correct / verify for the next submittal.</t>
        </is>
      </c>
      <c r="AB101" s="9" t="n"/>
      <c r="AC101" s="12" t="inlineStr"/>
      <c r="AD101" s="9" t="inlineStr"/>
      <c r="AE101" s="9" t="inlineStr"/>
      <c r="AF101" s="9" t="inlineStr"/>
      <c r="AG101" s="9" t="inlineStr"/>
      <c r="AH101" s="12" t="inlineStr"/>
      <c r="AI101" s="9" t="inlineStr"/>
      <c r="AJ101" s="9" t="inlineStr"/>
      <c r="AK101" s="9" t="inlineStr"/>
      <c r="AL101" s="9" t="inlineStr"/>
      <c r="AM101" s="12" t="inlineStr"/>
      <c r="AN101" s="9" t="inlineStr"/>
      <c r="AO101" s="9" t="inlineStr"/>
      <c r="AP101" s="9" t="inlineStr"/>
      <c r="AQ101" s="9" t="inlineStr"/>
      <c r="AR101" s="12" t="inlineStr"/>
      <c r="AS101" s="9" t="inlineStr"/>
      <c r="AT101" s="9" t="inlineStr"/>
      <c r="AU101" s="9" t="inlineStr"/>
      <c r="AV101" s="9" t="inlineStr"/>
    </row>
    <row r="102">
      <c r="A102" s="8" t="n">
        <v>91</v>
      </c>
      <c r="B102" s="8" t="n"/>
      <c r="C102" s="8" t="n"/>
      <c r="D102" s="8" t="n"/>
      <c r="E102" s="8" t="n"/>
      <c r="F102" s="8" t="n"/>
      <c r="G102" s="8" t="n"/>
      <c r="H102" s="9" t="inlineStr">
        <is>
          <t>10764905</t>
        </is>
      </c>
      <c r="I102" s="9" t="inlineStr">
        <is>
          <t>Open</t>
        </is>
      </c>
      <c r="J102" s="9" t="inlineStr">
        <is>
          <t>Cost Engineering</t>
        </is>
      </c>
      <c r="K102" s="9" t="inlineStr">
        <is>
          <t>Simon Jackson</t>
        </is>
      </c>
      <c r="L102" s="10" t="n">
        <v>45401.30486111111</v>
      </c>
      <c r="M102" s="9" t="inlineStr"/>
      <c r="N102" s="9" t="inlineStr"/>
      <c r="O102" s="9" t="inlineStr"/>
      <c r="P102" s="9" t="inlineStr"/>
      <c r="Q102" s="9" t="inlineStr"/>
      <c r="R102" s="11" t="inlineStr">
        <is>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is>
      </c>
      <c r="S102" s="9" t="inlineStr">
        <is>
          <t>No</t>
        </is>
      </c>
      <c r="T102" s="9" t="n"/>
      <c r="U102" s="9" t="n">
        <v>549</v>
      </c>
      <c r="V102" s="9" t="inlineStr">
        <is>
          <t>Commentor</t>
        </is>
      </c>
      <c r="W102" s="9" t="inlineStr">
        <is>
          <t>Concur</t>
        </is>
      </c>
      <c r="X102" s="9" t="inlineStr">
        <is>
          <t>Concur</t>
        </is>
      </c>
      <c r="Y102" s="9" t="inlineStr">
        <is>
          <t>Rebecca Knolle</t>
        </is>
      </c>
      <c r="Z102" s="10" t="n">
        <v>45405.54166666666</v>
      </c>
      <c r="AA102" s="9" t="inlineStr">
        <is>
          <t>We will review / correct / verify for the next submittal.</t>
        </is>
      </c>
      <c r="AB102" s="9" t="n"/>
      <c r="AC102" s="12" t="inlineStr"/>
      <c r="AD102" s="9" t="inlineStr"/>
      <c r="AE102" s="9" t="inlineStr"/>
      <c r="AF102" s="9" t="inlineStr"/>
      <c r="AG102" s="9" t="inlineStr"/>
      <c r="AH102" s="12" t="inlineStr"/>
      <c r="AI102" s="9" t="inlineStr"/>
      <c r="AJ102" s="9" t="inlineStr"/>
      <c r="AK102" s="9" t="inlineStr"/>
      <c r="AL102" s="9" t="inlineStr"/>
      <c r="AM102" s="12" t="inlineStr"/>
      <c r="AN102" s="9" t="inlineStr"/>
      <c r="AO102" s="9" t="inlineStr"/>
      <c r="AP102" s="9" t="inlineStr"/>
      <c r="AQ102" s="9" t="inlineStr"/>
      <c r="AR102" s="12" t="inlineStr"/>
      <c r="AS102" s="9" t="inlineStr"/>
      <c r="AT102" s="9" t="inlineStr"/>
      <c r="AU102" s="9" t="inlineStr"/>
      <c r="AV102" s="9" t="inlineStr"/>
    </row>
    <row r="103">
      <c r="A103" s="8" t="n">
        <v>92</v>
      </c>
      <c r="B103" s="8" t="n"/>
      <c r="C103" s="8" t="n"/>
      <c r="D103" s="8" t="n"/>
      <c r="E103" s="8" t="n"/>
      <c r="F103" s="8" t="n"/>
      <c r="G103" s="8" t="n"/>
      <c r="H103" s="9" t="inlineStr">
        <is>
          <t>10765151</t>
        </is>
      </c>
      <c r="I103" s="9" t="inlineStr">
        <is>
          <t>Open</t>
        </is>
      </c>
      <c r="J103" s="9" t="inlineStr">
        <is>
          <t>Cost Engineering</t>
        </is>
      </c>
      <c r="K103" s="9" t="inlineStr">
        <is>
          <t>Simon Jackson</t>
        </is>
      </c>
      <c r="L103" s="10" t="n">
        <v>45401.41944444444</v>
      </c>
      <c r="M103" s="9" t="inlineStr"/>
      <c r="N103" s="9" t="inlineStr"/>
      <c r="O103" s="9" t="inlineStr"/>
      <c r="P103" s="9" t="inlineStr"/>
      <c r="Q103" s="9" t="inlineStr"/>
      <c r="R103" s="11" t="inlineStr">
        <is>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is>
      </c>
      <c r="S103" s="9" t="inlineStr">
        <is>
          <t>No</t>
        </is>
      </c>
      <c r="T103" s="9" t="n"/>
      <c r="U103" s="9" t="n">
        <v>549</v>
      </c>
      <c r="V103" s="9" t="inlineStr">
        <is>
          <t>Commentor</t>
        </is>
      </c>
      <c r="W103" s="9" t="inlineStr">
        <is>
          <t>Concur</t>
        </is>
      </c>
      <c r="X103" s="9" t="inlineStr">
        <is>
          <t>Concur</t>
        </is>
      </c>
      <c r="Y103" s="9" t="inlineStr">
        <is>
          <t>Rebecca Knolle</t>
        </is>
      </c>
      <c r="Z103" s="10" t="n">
        <v>45405.54166666666</v>
      </c>
      <c r="AA103" s="9" t="inlineStr">
        <is>
          <t>We will review / correct / verify for the next submittal.</t>
        </is>
      </c>
      <c r="AB103" s="9" t="n"/>
      <c r="AC103" s="12" t="inlineStr"/>
      <c r="AD103" s="9" t="inlineStr"/>
      <c r="AE103" s="9" t="inlineStr"/>
      <c r="AF103" s="9" t="inlineStr"/>
      <c r="AG103" s="9" t="inlineStr"/>
      <c r="AH103" s="12" t="inlineStr"/>
      <c r="AI103" s="9" t="inlineStr"/>
      <c r="AJ103" s="9" t="inlineStr"/>
      <c r="AK103" s="9" t="inlineStr"/>
      <c r="AL103" s="9" t="inlineStr"/>
      <c r="AM103" s="12" t="inlineStr"/>
      <c r="AN103" s="9" t="inlineStr"/>
      <c r="AO103" s="9" t="inlineStr"/>
      <c r="AP103" s="9" t="inlineStr"/>
      <c r="AQ103" s="9" t="inlineStr"/>
      <c r="AR103" s="12" t="inlineStr"/>
      <c r="AS103" s="9" t="inlineStr"/>
      <c r="AT103" s="9" t="inlineStr"/>
      <c r="AU103" s="9" t="inlineStr"/>
      <c r="AV103" s="9" t="inlineStr"/>
    </row>
    <row r="104">
      <c r="A104" s="8" t="n">
        <v>93</v>
      </c>
      <c r="B104" s="8" t="n"/>
      <c r="C104" s="8" t="n"/>
      <c r="D104" s="8" t="n"/>
      <c r="E104" s="8" t="n"/>
      <c r="F104" s="8" t="n"/>
      <c r="G104" s="8" t="n"/>
      <c r="H104" s="9" t="inlineStr">
        <is>
          <t>10765161</t>
        </is>
      </c>
      <c r="I104" s="9" t="inlineStr">
        <is>
          <t>Open</t>
        </is>
      </c>
      <c r="J104" s="9" t="inlineStr">
        <is>
          <t>Cost Engineering</t>
        </is>
      </c>
      <c r="K104" s="9" t="inlineStr">
        <is>
          <t>Simon Jackson</t>
        </is>
      </c>
      <c r="L104" s="10" t="n">
        <v>45401.42847222222</v>
      </c>
      <c r="M104" s="9" t="inlineStr"/>
      <c r="N104" s="9" t="inlineStr"/>
      <c r="O104" s="9" t="inlineStr"/>
      <c r="P104" s="9" t="inlineStr"/>
      <c r="Q104" s="9" t="inlineStr"/>
      <c r="R104" s="11" t="inlineStr">
        <is>
          <t>Please review the quantity of VAV boxes in the estimate.  The schedule shows 22 and the estimate has 44.</t>
        </is>
      </c>
      <c r="S104" s="9" t="inlineStr">
        <is>
          <t>No</t>
        </is>
      </c>
      <c r="T104" s="9" t="n"/>
      <c r="U104" s="9" t="n">
        <v>549</v>
      </c>
      <c r="V104" s="9" t="inlineStr">
        <is>
          <t>Commentor</t>
        </is>
      </c>
      <c r="W104" s="9" t="inlineStr">
        <is>
          <t>Concur</t>
        </is>
      </c>
      <c r="X104" s="9" t="inlineStr">
        <is>
          <t>Concur</t>
        </is>
      </c>
      <c r="Y104" s="9" t="inlineStr">
        <is>
          <t>Rebecca Knolle</t>
        </is>
      </c>
      <c r="Z104" s="10" t="n">
        <v>45405.54166666666</v>
      </c>
      <c r="AA104" s="9" t="inlineStr">
        <is>
          <t>We will review / correct / verify for the next submittal.</t>
        </is>
      </c>
      <c r="AB104" s="9" t="n"/>
      <c r="AC104" s="12" t="inlineStr"/>
      <c r="AD104" s="9" t="inlineStr"/>
      <c r="AE104" s="9" t="inlineStr"/>
      <c r="AF104" s="9" t="inlineStr"/>
      <c r="AG104" s="9" t="inlineStr"/>
      <c r="AH104" s="12" t="inlineStr"/>
      <c r="AI104" s="9" t="inlineStr"/>
      <c r="AJ104" s="9" t="inlineStr"/>
      <c r="AK104" s="9" t="inlineStr"/>
      <c r="AL104" s="9" t="inlineStr"/>
      <c r="AM104" s="12" t="inlineStr"/>
      <c r="AN104" s="9" t="inlineStr"/>
      <c r="AO104" s="9" t="inlineStr"/>
      <c r="AP104" s="9" t="inlineStr"/>
      <c r="AQ104" s="9" t="inlineStr"/>
      <c r="AR104" s="12" t="inlineStr"/>
      <c r="AS104" s="9" t="inlineStr"/>
      <c r="AT104" s="9" t="inlineStr"/>
      <c r="AU104" s="9" t="inlineStr"/>
      <c r="AV104" s="9" t="inlineStr"/>
    </row>
    <row r="105">
      <c r="A105" s="8" t="n">
        <v>94</v>
      </c>
      <c r="B105" s="8" t="n"/>
      <c r="C105" s="8" t="n"/>
      <c r="D105" s="8" t="n"/>
      <c r="E105" s="8" t="n"/>
      <c r="F105" s="8" t="n"/>
      <c r="G105" s="8" t="n"/>
      <c r="H105" s="9" t="inlineStr">
        <is>
          <t>10765195</t>
        </is>
      </c>
      <c r="I105" s="9" t="inlineStr">
        <is>
          <t>Open</t>
        </is>
      </c>
      <c r="J105" s="9" t="inlineStr">
        <is>
          <t>Cost Engineering</t>
        </is>
      </c>
      <c r="K105" s="9" t="inlineStr">
        <is>
          <t>Simon Jackson</t>
        </is>
      </c>
      <c r="L105" s="10" t="n">
        <v>45401.45486111111</v>
      </c>
      <c r="M105" s="9" t="inlineStr"/>
      <c r="N105" s="9" t="inlineStr"/>
      <c r="O105" s="9" t="inlineStr"/>
      <c r="P105" s="9" t="inlineStr"/>
      <c r="Q105" s="9" t="inlineStr"/>
      <c r="R105" s="11" t="inlineStr">
        <is>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is>
      </c>
      <c r="S105" s="9" t="inlineStr">
        <is>
          <t>No</t>
        </is>
      </c>
      <c r="T105" s="9" t="n"/>
      <c r="U105" s="9" t="n">
        <v>549</v>
      </c>
      <c r="V105" s="9" t="inlineStr">
        <is>
          <t>Commentor</t>
        </is>
      </c>
      <c r="W105" s="9" t="inlineStr">
        <is>
          <t>Concur</t>
        </is>
      </c>
      <c r="X105" s="9" t="inlineStr">
        <is>
          <t>Concur</t>
        </is>
      </c>
      <c r="Y105" s="9" t="inlineStr">
        <is>
          <t>Rebecca Knolle</t>
        </is>
      </c>
      <c r="Z105" s="10" t="n">
        <v>45405.54166666666</v>
      </c>
      <c r="AA105" s="9" t="inlineStr">
        <is>
          <t>We will review / correct / verify for the next submittal.</t>
        </is>
      </c>
      <c r="AB105" s="9" t="n"/>
      <c r="AC105" s="12" t="inlineStr"/>
      <c r="AD105" s="9" t="inlineStr"/>
      <c r="AE105" s="9" t="inlineStr"/>
      <c r="AF105" s="9" t="inlineStr"/>
      <c r="AG105" s="9" t="inlineStr"/>
      <c r="AH105" s="12" t="inlineStr"/>
      <c r="AI105" s="9" t="inlineStr"/>
      <c r="AJ105" s="9" t="inlineStr"/>
      <c r="AK105" s="9" t="inlineStr"/>
      <c r="AL105" s="9" t="inlineStr"/>
      <c r="AM105" s="12" t="inlineStr"/>
      <c r="AN105" s="9" t="inlineStr"/>
      <c r="AO105" s="9" t="inlineStr"/>
      <c r="AP105" s="9" t="inlineStr"/>
      <c r="AQ105" s="9" t="inlineStr"/>
      <c r="AR105" s="12" t="inlineStr"/>
      <c r="AS105" s="9" t="inlineStr"/>
      <c r="AT105" s="9" t="inlineStr"/>
      <c r="AU105" s="9" t="inlineStr"/>
      <c r="AV105" s="9" t="inlineStr"/>
    </row>
    <row r="106">
      <c r="A106" s="8" t="n">
        <v>95</v>
      </c>
      <c r="B106" s="8" t="n"/>
      <c r="C106" s="8" t="n"/>
      <c r="D106" s="8" t="n"/>
      <c r="E106" s="8" t="n"/>
      <c r="F106" s="8" t="n"/>
      <c r="G106" s="8" t="n"/>
      <c r="H106" s="9" t="inlineStr">
        <is>
          <t>10765196</t>
        </is>
      </c>
      <c r="I106" s="9" t="inlineStr">
        <is>
          <t>Open</t>
        </is>
      </c>
      <c r="J106" s="9" t="inlineStr">
        <is>
          <t>Cost Engineering</t>
        </is>
      </c>
      <c r="K106" s="9" t="inlineStr">
        <is>
          <t>Simon Jackson</t>
        </is>
      </c>
      <c r="L106" s="10" t="n">
        <v>45401.45625</v>
      </c>
      <c r="M106" s="9" t="inlineStr"/>
      <c r="N106" s="9" t="inlineStr"/>
      <c r="O106" s="9" t="inlineStr"/>
      <c r="P106" s="9" t="inlineStr"/>
      <c r="Q106" s="9" t="inlineStr"/>
      <c r="R106" s="11" t="inlineStr">
        <is>
          <t>Is there an allowance for sustainability and Leed which is typically around 2% of the cost of the facility, or will this facility not have any of these measures?</t>
        </is>
      </c>
      <c r="S106" s="9" t="inlineStr">
        <is>
          <t>No</t>
        </is>
      </c>
      <c r="T106" s="9" t="n"/>
      <c r="U106" s="9" t="n">
        <v>549</v>
      </c>
      <c r="V106" s="9" t="inlineStr">
        <is>
          <t>Commentor</t>
        </is>
      </c>
      <c r="W106" s="9" t="inlineStr">
        <is>
          <t>Concur</t>
        </is>
      </c>
      <c r="X106" s="9" t="inlineStr">
        <is>
          <t>Concur</t>
        </is>
      </c>
      <c r="Y106" s="9" t="inlineStr">
        <is>
          <t>Rebecca Knolle</t>
        </is>
      </c>
      <c r="Z106" s="10" t="n">
        <v>45405.54166666666</v>
      </c>
      <c r="AA106" s="9" t="inlineStr">
        <is>
          <t>We will review / correct / verify for the next submittal.</t>
        </is>
      </c>
      <c r="AB106" s="9" t="n"/>
      <c r="AC106" s="12" t="inlineStr"/>
      <c r="AD106" s="9" t="inlineStr"/>
      <c r="AE106" s="9" t="inlineStr"/>
      <c r="AF106" s="9" t="inlineStr"/>
      <c r="AG106" s="9" t="inlineStr"/>
      <c r="AH106" s="12" t="inlineStr"/>
      <c r="AI106" s="9" t="inlineStr"/>
      <c r="AJ106" s="9" t="inlineStr"/>
      <c r="AK106" s="9" t="inlineStr"/>
      <c r="AL106" s="9" t="inlineStr"/>
      <c r="AM106" s="12" t="inlineStr"/>
      <c r="AN106" s="9" t="inlineStr"/>
      <c r="AO106" s="9" t="inlineStr"/>
      <c r="AP106" s="9" t="inlineStr"/>
      <c r="AQ106" s="9" t="inlineStr"/>
      <c r="AR106" s="12" t="inlineStr"/>
      <c r="AS106" s="9" t="inlineStr"/>
      <c r="AT106" s="9" t="inlineStr"/>
      <c r="AU106" s="9" t="inlineStr"/>
      <c r="AV106" s="9" t="inlineStr"/>
    </row>
    <row r="107">
      <c r="A107" s="8" t="n">
        <v>96</v>
      </c>
      <c r="B107" s="8" t="n"/>
      <c r="C107" s="8" t="n"/>
      <c r="D107" s="8" t="n"/>
      <c r="E107" s="8" t="n"/>
      <c r="F107" s="8" t="n"/>
      <c r="G107" s="8" t="n"/>
      <c r="H107" s="9" t="inlineStr">
        <is>
          <t>10770794</t>
        </is>
      </c>
      <c r="I107" s="9" t="inlineStr">
        <is>
          <t>Open</t>
        </is>
      </c>
      <c r="J107" s="9" t="inlineStr">
        <is>
          <t>Fire Protection/Life Safety</t>
        </is>
      </c>
      <c r="K107" s="9" t="inlineStr">
        <is>
          <t>Tony Blackburn</t>
        </is>
      </c>
      <c r="L107" s="10" t="n">
        <v>45405.61041666667</v>
      </c>
      <c r="M107" s="9" t="inlineStr"/>
      <c r="N107" s="9" t="inlineStr"/>
      <c r="O107" s="9" t="inlineStr"/>
      <c r="P107" s="9" t="inlineStr"/>
      <c r="Q107" s="9" t="inlineStr"/>
      <c r="R107" s="11" t="inlineStr">
        <is>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is>
      </c>
      <c r="S107" s="9" t="inlineStr">
        <is>
          <t>No</t>
        </is>
      </c>
      <c r="T107" s="9" t="n"/>
      <c r="U107" s="9" t="n">
        <v>544</v>
      </c>
      <c r="V107" s="9" t="inlineStr">
        <is>
          <t>Commentor</t>
        </is>
      </c>
      <c r="W107" s="9" t="inlineStr">
        <is>
          <t>Concur</t>
        </is>
      </c>
      <c r="X107" s="9" t="inlineStr">
        <is>
          <t>Concur</t>
        </is>
      </c>
      <c r="Y107" s="9" t="inlineStr">
        <is>
          <t>Rebecca Knolle</t>
        </is>
      </c>
      <c r="Z107" s="10" t="n">
        <v>45410.76736111111</v>
      </c>
      <c r="AA107" s="9" t="inlineStr">
        <is>
          <t>Water supply section of narrative updated to include additional demand</t>
        </is>
      </c>
      <c r="AB107" s="9" t="n"/>
      <c r="AC107" s="12" t="inlineStr"/>
      <c r="AD107" s="9" t="inlineStr"/>
      <c r="AE107" s="9" t="inlineStr"/>
      <c r="AF107" s="9" t="inlineStr"/>
      <c r="AG107" s="9" t="inlineStr"/>
      <c r="AH107" s="12" t="inlineStr"/>
      <c r="AI107" s="9" t="inlineStr"/>
      <c r="AJ107" s="9" t="inlineStr"/>
      <c r="AK107" s="9" t="inlineStr"/>
      <c r="AL107" s="9" t="inlineStr"/>
      <c r="AM107" s="12" t="inlineStr"/>
      <c r="AN107" s="9" t="inlineStr"/>
      <c r="AO107" s="9" t="inlineStr"/>
      <c r="AP107" s="9" t="inlineStr"/>
      <c r="AQ107" s="9" t="inlineStr"/>
      <c r="AR107" s="12" t="inlineStr"/>
      <c r="AS107" s="9" t="inlineStr"/>
      <c r="AT107" s="9" t="inlineStr"/>
      <c r="AU107" s="9" t="inlineStr"/>
      <c r="AV107" s="9" t="inlineStr"/>
    </row>
    <row r="108">
      <c r="A108" s="8" t="n">
        <v>97</v>
      </c>
      <c r="B108" s="8" t="n"/>
      <c r="C108" s="8" t="n"/>
      <c r="D108" s="8" t="n"/>
      <c r="E108" s="8" t="n"/>
      <c r="F108" s="8" t="n"/>
      <c r="G108" s="8" t="n"/>
      <c r="H108" s="9" t="inlineStr">
        <is>
          <t>10770795</t>
        </is>
      </c>
      <c r="I108" s="9" t="inlineStr">
        <is>
          <t>Open</t>
        </is>
      </c>
      <c r="J108" s="9" t="inlineStr">
        <is>
          <t>Fire Protection/Life Safety</t>
        </is>
      </c>
      <c r="K108" s="9" t="inlineStr">
        <is>
          <t>Tony Blackburn</t>
        </is>
      </c>
      <c r="L108" s="10" t="n">
        <v>45405.61180555556</v>
      </c>
      <c r="M108" s="9" t="inlineStr"/>
      <c r="N108" s="9" t="inlineStr"/>
      <c r="O108" s="9" t="inlineStr"/>
      <c r="P108" s="9" t="inlineStr"/>
      <c r="Q108" s="9" t="inlineStr"/>
      <c r="R108" s="11" t="inlineStr">
        <is>
          <t>Section 7.4.1 states that a fire pump is planned to accommodate the pressure differential between what is supplied and what will be required. Section 7.4.9 states a fire pump will not be required. Please clarify.</t>
        </is>
      </c>
      <c r="S108" s="9" t="inlineStr">
        <is>
          <t>No</t>
        </is>
      </c>
      <c r="T108" s="9" t="n"/>
      <c r="U108" s="9" t="n">
        <v>544</v>
      </c>
      <c r="V108" s="9" t="inlineStr">
        <is>
          <t>Commentor</t>
        </is>
      </c>
      <c r="W108" s="9" t="inlineStr">
        <is>
          <t>Check And Resolve</t>
        </is>
      </c>
      <c r="X108" s="9" t="inlineStr">
        <is>
          <t>Check And Resolve</t>
        </is>
      </c>
      <c r="Y108" s="9" t="inlineStr">
        <is>
          <t>Rebecca Knolle</t>
        </is>
      </c>
      <c r="Z108" s="10" t="n">
        <v>45763.95069444444</v>
      </c>
      <c r="AA108" s="9" t="inlineStr">
        <is>
          <t>The fire pump is still being verified if it can be removed or not. At this point, it is assumed that a fire pump will be included. The requirement for a fire pump will be confirmed prior to the next submittal.</t>
        </is>
      </c>
      <c r="AB108" s="9" t="n"/>
      <c r="AC108" s="9" t="inlineStr">
        <is>
          <t>For Information Only</t>
        </is>
      </c>
      <c r="AD108" s="9" t="inlineStr">
        <is>
          <t>Rebecca Knolle</t>
        </is>
      </c>
      <c r="AE108" s="10" t="n">
        <v>45778.04652777778</v>
      </c>
      <c r="AF108" s="9" t="inlineStr">
        <is>
          <t>04/18-Hydarulics have been updated to model underground conditions, existing base supply is sufficient to supply automatic sprinkler system. No fire pump is required and will not be installed. Design analysis to be updated to remove mention of providing a fire pump.</t>
        </is>
      </c>
      <c r="AG108" s="9" t="n"/>
      <c r="AH108" s="12" t="inlineStr"/>
      <c r="AI108" s="9" t="inlineStr"/>
      <c r="AJ108" s="9" t="inlineStr"/>
      <c r="AK108" s="9" t="inlineStr"/>
      <c r="AL108" s="9" t="inlineStr"/>
      <c r="AM108" s="12" t="inlineStr"/>
      <c r="AN108" s="9" t="inlineStr"/>
      <c r="AO108" s="9" t="inlineStr"/>
      <c r="AP108" s="9" t="inlineStr"/>
      <c r="AQ108" s="9" t="inlineStr"/>
      <c r="AR108" s="12" t="inlineStr"/>
      <c r="AS108" s="9" t="inlineStr"/>
      <c r="AT108" s="9" t="inlineStr"/>
      <c r="AU108" s="9" t="inlineStr"/>
      <c r="AV108" s="9" t="inlineStr"/>
    </row>
    <row r="109">
      <c r="A109" s="8" t="n">
        <v>98</v>
      </c>
      <c r="B109" s="8" t="n"/>
      <c r="C109" s="8" t="n"/>
      <c r="D109" s="8" t="n"/>
      <c r="E109" s="8" t="n"/>
      <c r="F109" s="8" t="n"/>
      <c r="G109" s="8" t="n"/>
      <c r="H109" s="9" t="inlineStr">
        <is>
          <t>10770796</t>
        </is>
      </c>
      <c r="I109" s="9" t="inlineStr">
        <is>
          <t>Open</t>
        </is>
      </c>
      <c r="J109" s="9" t="inlineStr">
        <is>
          <t>Fire Protection/Life Safety</t>
        </is>
      </c>
      <c r="K109" s="9" t="inlineStr">
        <is>
          <t>Tony Blackburn</t>
        </is>
      </c>
      <c r="L109" s="10" t="n">
        <v>45405.61180555556</v>
      </c>
      <c r="M109" s="9" t="inlineStr"/>
      <c r="N109" s="9" t="inlineStr"/>
      <c r="O109" s="9" t="inlineStr"/>
      <c r="P109" s="9" t="inlineStr"/>
      <c r="Q109" s="9" t="inlineStr"/>
      <c r="R109" s="11" t="inlineStr">
        <is>
          <t>Section 7.3.7 refers to IFC 3-600-01. Please verify.</t>
        </is>
      </c>
      <c r="S109" s="9" t="inlineStr">
        <is>
          <t>No</t>
        </is>
      </c>
      <c r="T109" s="9" t="n"/>
      <c r="U109" s="9" t="n">
        <v>544</v>
      </c>
      <c r="V109" s="9" t="inlineStr">
        <is>
          <t>Commentor</t>
        </is>
      </c>
      <c r="W109" s="9" t="inlineStr">
        <is>
          <t>Concur</t>
        </is>
      </c>
      <c r="X109" s="9" t="inlineStr">
        <is>
          <t>Concur</t>
        </is>
      </c>
      <c r="Y109" s="9" t="inlineStr">
        <is>
          <t>Rebecca Knolle</t>
        </is>
      </c>
      <c r="Z109" s="10" t="n">
        <v>45410.77083333334</v>
      </c>
      <c r="AA109" s="9" t="inlineStr">
        <is>
          <t>Narrative sesction revised for correct code references</t>
        </is>
      </c>
      <c r="AB109" s="9" t="n"/>
      <c r="AC109" s="12" t="inlineStr"/>
      <c r="AD109" s="9" t="inlineStr"/>
      <c r="AE109" s="9" t="inlineStr"/>
      <c r="AF109" s="9" t="inlineStr"/>
      <c r="AG109" s="9" t="inlineStr"/>
      <c r="AH109" s="12" t="inlineStr"/>
      <c r="AI109" s="9" t="inlineStr"/>
      <c r="AJ109" s="9" t="inlineStr"/>
      <c r="AK109" s="9" t="inlineStr"/>
      <c r="AL109" s="9" t="inlineStr"/>
      <c r="AM109" s="12" t="inlineStr"/>
      <c r="AN109" s="9" t="inlineStr"/>
      <c r="AO109" s="9" t="inlineStr"/>
      <c r="AP109" s="9" t="inlineStr"/>
      <c r="AQ109" s="9" t="inlineStr"/>
      <c r="AR109" s="12" t="inlineStr"/>
      <c r="AS109" s="9" t="inlineStr"/>
      <c r="AT109" s="9" t="inlineStr"/>
      <c r="AU109" s="9" t="inlineStr"/>
      <c r="AV109" s="9" t="inlineStr"/>
    </row>
    <row r="110">
      <c r="A110" s="8" t="n">
        <v>99</v>
      </c>
      <c r="B110" s="8" t="n"/>
      <c r="C110" s="8" t="n"/>
      <c r="D110" s="8" t="n"/>
      <c r="E110" s="8" t="n"/>
      <c r="F110" s="8" t="n"/>
      <c r="G110" s="8" t="n"/>
      <c r="H110" s="9" t="inlineStr">
        <is>
          <t>10770797</t>
        </is>
      </c>
      <c r="I110" s="9" t="inlineStr">
        <is>
          <t>Open</t>
        </is>
      </c>
      <c r="J110" s="9" t="inlineStr">
        <is>
          <t>Fire Protection/Life Safety</t>
        </is>
      </c>
      <c r="K110" s="9" t="inlineStr">
        <is>
          <t>Tony Blackburn</t>
        </is>
      </c>
      <c r="L110" s="10" t="n">
        <v>45405.61180555556</v>
      </c>
      <c r="M110" s="9" t="inlineStr"/>
      <c r="N110" s="9" t="inlineStr"/>
      <c r="O110" s="9" t="inlineStr"/>
      <c r="P110" s="9" t="inlineStr"/>
      <c r="Q110" s="9" t="inlineStr"/>
      <c r="R110" s="11" t="inlineStr">
        <is>
          <t>Section 7.2.6 states the permitted allowable area is 4,633 SM and provided 4,633 SM. Verify the actual provide building area and include the Frontage Increase Factor from IBC Table 506.3.</t>
        </is>
      </c>
      <c r="S110" s="9" t="inlineStr">
        <is>
          <t>No</t>
        </is>
      </c>
      <c r="T110" s="9" t="n"/>
      <c r="U110" s="9" t="n">
        <v>544</v>
      </c>
      <c r="V110" s="9" t="inlineStr">
        <is>
          <t>Commentor</t>
        </is>
      </c>
      <c r="W110" s="9" t="inlineStr">
        <is>
          <t>Concur</t>
        </is>
      </c>
      <c r="X110" s="9" t="inlineStr">
        <is>
          <t>Concur</t>
        </is>
      </c>
      <c r="Y110" s="9" t="inlineStr">
        <is>
          <t>Rebecca Knolle</t>
        </is>
      </c>
      <c r="Z110" s="10" t="n">
        <v>45410.77083333334</v>
      </c>
      <c r="AA110" s="9" t="inlineStr">
        <is>
          <t>Provided value in table has been updated. Frontage Increase Factor added to table</t>
        </is>
      </c>
      <c r="AB110" s="9" t="n"/>
      <c r="AC110" s="12" t="inlineStr"/>
      <c r="AD110" s="9" t="inlineStr"/>
      <c r="AE110" s="9" t="inlineStr"/>
      <c r="AF110" s="9" t="inlineStr"/>
      <c r="AG110" s="9" t="inlineStr"/>
      <c r="AH110" s="12" t="inlineStr"/>
      <c r="AI110" s="9" t="inlineStr"/>
      <c r="AJ110" s="9" t="inlineStr"/>
      <c r="AK110" s="9" t="inlineStr"/>
      <c r="AL110" s="9" t="inlineStr"/>
      <c r="AM110" s="12" t="inlineStr"/>
      <c r="AN110" s="9" t="inlineStr"/>
      <c r="AO110" s="9" t="inlineStr"/>
      <c r="AP110" s="9" t="inlineStr"/>
      <c r="AQ110" s="9" t="inlineStr"/>
      <c r="AR110" s="12" t="inlineStr"/>
      <c r="AS110" s="9" t="inlineStr"/>
      <c r="AT110" s="9" t="inlineStr"/>
      <c r="AU110" s="9" t="inlineStr"/>
      <c r="AV110" s="9" t="inlineStr"/>
    </row>
    <row r="111">
      <c r="A111" s="8" t="n">
        <v>100</v>
      </c>
      <c r="B111" s="8" t="n"/>
      <c r="C111" s="8" t="n"/>
      <c r="D111" s="8" t="n"/>
      <c r="E111" s="8" t="n"/>
      <c r="F111" s="8" t="n"/>
      <c r="G111" s="8" t="n"/>
      <c r="H111" s="9" t="inlineStr">
        <is>
          <t>10770798</t>
        </is>
      </c>
      <c r="I111" s="9" t="inlineStr">
        <is>
          <t>Open</t>
        </is>
      </c>
      <c r="J111" s="9" t="inlineStr">
        <is>
          <t>Fire Protection/Life Safety</t>
        </is>
      </c>
      <c r="K111" s="9" t="inlineStr">
        <is>
          <t>Tony Blackburn</t>
        </is>
      </c>
      <c r="L111" s="10" t="n">
        <v>45405.6125</v>
      </c>
      <c r="M111" s="9" t="inlineStr"/>
      <c r="N111" s="9" t="inlineStr"/>
      <c r="O111" s="9" t="inlineStr"/>
      <c r="P111" s="9" t="inlineStr"/>
      <c r="Q111" s="9" t="inlineStr"/>
      <c r="R111" s="11" t="inlineStr">
        <is>
          <t>UFC 3-520-05 Stationary and Mission Batteries is listed in the references as a applicable document. Section 7.3.9 Batteries refers to NFPA 855 as an applicable standard. Verify the applicable requirements are included in this section.</t>
        </is>
      </c>
      <c r="S111" s="9" t="inlineStr">
        <is>
          <t>No</t>
        </is>
      </c>
      <c r="T111" s="9" t="n"/>
      <c r="U111" s="9" t="n">
        <v>544</v>
      </c>
      <c r="V111" s="9" t="inlineStr">
        <is>
          <t>Commentor</t>
        </is>
      </c>
      <c r="W111" s="9" t="inlineStr">
        <is>
          <t>Concur</t>
        </is>
      </c>
      <c r="X111" s="9" t="inlineStr">
        <is>
          <t>Concur</t>
        </is>
      </c>
      <c r="Y111" s="9" t="inlineStr">
        <is>
          <t>Rebecca Knolle</t>
        </is>
      </c>
      <c r="Z111" s="10" t="n">
        <v>45410.77083333334</v>
      </c>
      <c r="AA111" s="9" t="inlineStr">
        <is>
          <t>Narrative revised to reference UFC 3-520-05, references to NPFA 855 removed.</t>
        </is>
      </c>
      <c r="AB111" s="9" t="n"/>
      <c r="AC111" s="12" t="inlineStr"/>
      <c r="AD111" s="9" t="inlineStr"/>
      <c r="AE111" s="9" t="inlineStr"/>
      <c r="AF111" s="9" t="inlineStr"/>
      <c r="AG111" s="9" t="inlineStr"/>
      <c r="AH111" s="12" t="inlineStr"/>
      <c r="AI111" s="9" t="inlineStr"/>
      <c r="AJ111" s="9" t="inlineStr"/>
      <c r="AK111" s="9" t="inlineStr"/>
      <c r="AL111" s="9" t="inlineStr"/>
      <c r="AM111" s="12" t="inlineStr"/>
      <c r="AN111" s="9" t="inlineStr"/>
      <c r="AO111" s="9" t="inlineStr"/>
      <c r="AP111" s="9" t="inlineStr"/>
      <c r="AQ111" s="9" t="inlineStr"/>
      <c r="AR111" s="12" t="inlineStr"/>
      <c r="AS111" s="9" t="inlineStr"/>
      <c r="AT111" s="9" t="inlineStr"/>
      <c r="AU111" s="9" t="inlineStr"/>
      <c r="AV111" s="9" t="inlineStr"/>
    </row>
    <row r="112">
      <c r="A112" s="8" t="n">
        <v>101</v>
      </c>
      <c r="B112" s="8" t="n"/>
      <c r="C112" s="8" t="n"/>
      <c r="D112" s="8" t="n"/>
      <c r="E112" s="8" t="n"/>
      <c r="F112" s="8" t="n"/>
      <c r="G112" s="8" t="n"/>
      <c r="H112" s="9" t="inlineStr">
        <is>
          <t>10770799</t>
        </is>
      </c>
      <c r="I112" s="9" t="inlineStr">
        <is>
          <t>Open</t>
        </is>
      </c>
      <c r="J112" s="9" t="inlineStr">
        <is>
          <t>Fire Protection/Life Safety</t>
        </is>
      </c>
      <c r="K112" s="9" t="inlineStr">
        <is>
          <t>Tony Blackburn</t>
        </is>
      </c>
      <c r="L112" s="10" t="n">
        <v>45405.6125</v>
      </c>
      <c r="M112" s="9" t="inlineStr"/>
      <c r="N112" s="9" t="inlineStr"/>
      <c r="O112" s="9" t="inlineStr"/>
      <c r="P112" s="9" t="inlineStr"/>
      <c r="Q112" s="9" t="inlineStr"/>
      <c r="R112" s="11" t="inlineStr">
        <is>
          <t>Section 7.2.9 states a 2-hour separation is required for the Battery Storage area. Is this a requirement from UFC 3-520-05 or NFPA 855? Provide the code reference in the design analysis.</t>
        </is>
      </c>
      <c r="S112" s="9" t="inlineStr">
        <is>
          <t>No</t>
        </is>
      </c>
      <c r="T112" s="9" t="n"/>
      <c r="U112" s="9" t="n">
        <v>544</v>
      </c>
      <c r="V112" s="9" t="inlineStr">
        <is>
          <t>Commentor</t>
        </is>
      </c>
      <c r="W112" s="9" t="inlineStr">
        <is>
          <t>Concur</t>
        </is>
      </c>
      <c r="X112" s="9" t="inlineStr">
        <is>
          <t>Concur</t>
        </is>
      </c>
      <c r="Y112" s="9" t="inlineStr">
        <is>
          <t>Rebecca Knolle</t>
        </is>
      </c>
      <c r="Z112" s="10" t="n">
        <v>45410.77152777778</v>
      </c>
      <c r="AA112" s="9" t="inlineStr">
        <is>
          <t>Narrative section and Life Safety drawings revised for 1-hour rated at battery storage. 2-hour requirement was from NFPA 855 and is not applicable.</t>
        </is>
      </c>
      <c r="AB112" s="9" t="n"/>
      <c r="AC112" s="12" t="inlineStr"/>
      <c r="AD112" s="9" t="inlineStr"/>
      <c r="AE112" s="9" t="inlineStr"/>
      <c r="AF112" s="9" t="inlineStr"/>
      <c r="AG112" s="9" t="inlineStr"/>
      <c r="AH112" s="12" t="inlineStr"/>
      <c r="AI112" s="9" t="inlineStr"/>
      <c r="AJ112" s="9" t="inlineStr"/>
      <c r="AK112" s="9" t="inlineStr"/>
      <c r="AL112" s="9" t="inlineStr"/>
      <c r="AM112" s="12" t="inlineStr"/>
      <c r="AN112" s="9" t="inlineStr"/>
      <c r="AO112" s="9" t="inlineStr"/>
      <c r="AP112" s="9" t="inlineStr"/>
      <c r="AQ112" s="9" t="inlineStr"/>
      <c r="AR112" s="12" t="inlineStr"/>
      <c r="AS112" s="9" t="inlineStr"/>
      <c r="AT112" s="9" t="inlineStr"/>
      <c r="AU112" s="9" t="inlineStr"/>
      <c r="AV112" s="9" t="inlineStr"/>
    </row>
    <row r="113">
      <c r="A113" s="8" t="n">
        <v>102</v>
      </c>
      <c r="B113" s="8" t="n"/>
      <c r="C113" s="8" t="n"/>
      <c r="D113" s="8" t="n"/>
      <c r="E113" s="8" t="n"/>
      <c r="F113" s="8" t="n"/>
      <c r="G113" s="8" t="n"/>
      <c r="H113" s="9" t="inlineStr">
        <is>
          <t>10770800</t>
        </is>
      </c>
      <c r="I113" s="9" t="inlineStr">
        <is>
          <t>Open</t>
        </is>
      </c>
      <c r="J113" s="9" t="inlineStr">
        <is>
          <t>Fire Protection/Life Safety</t>
        </is>
      </c>
      <c r="K113" s="9" t="inlineStr">
        <is>
          <t>Tony Blackburn</t>
        </is>
      </c>
      <c r="L113" s="10" t="n">
        <v>45405.61944444444</v>
      </c>
      <c r="M113" s="9" t="inlineStr"/>
      <c r="N113" s="9" t="inlineStr"/>
      <c r="O113" s="9" t="inlineStr"/>
      <c r="P113" s="9" t="inlineStr"/>
      <c r="Q113" s="9" t="inlineStr"/>
      <c r="R113" s="11" t="inlineStr">
        <is>
          <t>Provide the code reference for the separation requirement for the paint booth and Aviation Life Support O2 Room in Section 7.2.9.</t>
        </is>
      </c>
      <c r="S113" s="9" t="inlineStr">
        <is>
          <t>No</t>
        </is>
      </c>
      <c r="T113" s="9" t="n"/>
      <c r="U113" s="9" t="n">
        <v>544</v>
      </c>
      <c r="V113" s="9" t="inlineStr">
        <is>
          <t>Commentor</t>
        </is>
      </c>
      <c r="W113" s="9" t="inlineStr">
        <is>
          <t>Concur</t>
        </is>
      </c>
      <c r="X113" s="9" t="inlineStr">
        <is>
          <t>Concur</t>
        </is>
      </c>
      <c r="Y113" s="9" t="inlineStr">
        <is>
          <t>Rebecca Knolle</t>
        </is>
      </c>
      <c r="Z113" s="10" t="n">
        <v>45410.77152777778</v>
      </c>
      <c r="AA113" s="9" t="inlineStr">
        <is>
          <t>Narrative section revised to include code reference for each row. 2-hour requirement is from NFPA 400 Table 6.2.1.3 asterisks footnote</t>
        </is>
      </c>
      <c r="AB113" s="9" t="n"/>
      <c r="AC113" s="12" t="inlineStr"/>
      <c r="AD113" s="9" t="inlineStr"/>
      <c r="AE113" s="9" t="inlineStr"/>
      <c r="AF113" s="9" t="inlineStr"/>
      <c r="AG113" s="9" t="inlineStr"/>
      <c r="AH113" s="12" t="inlineStr"/>
      <c r="AI113" s="9" t="inlineStr"/>
      <c r="AJ113" s="9" t="inlineStr"/>
      <c r="AK113" s="9" t="inlineStr"/>
      <c r="AL113" s="9" t="inlineStr"/>
      <c r="AM113" s="12" t="inlineStr"/>
      <c r="AN113" s="9" t="inlineStr"/>
      <c r="AO113" s="9" t="inlineStr"/>
      <c r="AP113" s="9" t="inlineStr"/>
      <c r="AQ113" s="9" t="inlineStr"/>
      <c r="AR113" s="12" t="inlineStr"/>
      <c r="AS113" s="9" t="inlineStr"/>
      <c r="AT113" s="9" t="inlineStr"/>
      <c r="AU113" s="9" t="inlineStr"/>
      <c r="AV113" s="9" t="inlineStr"/>
    </row>
    <row r="114">
      <c r="A114" s="8" t="n">
        <v>103</v>
      </c>
      <c r="B114" s="8" t="n"/>
      <c r="C114" s="8" t="n"/>
      <c r="D114" s="8" t="n"/>
      <c r="E114" s="8" t="n"/>
      <c r="F114" s="8" t="n"/>
      <c r="G114" s="8" t="n"/>
      <c r="H114" s="9" t="inlineStr">
        <is>
          <t>10773028</t>
        </is>
      </c>
      <c r="I114" s="9" t="inlineStr">
        <is>
          <t>Open</t>
        </is>
      </c>
      <c r="J114" s="9" t="inlineStr">
        <is>
          <t>Fire Protection/Life Safety</t>
        </is>
      </c>
      <c r="K114" s="9" t="inlineStr">
        <is>
          <t>Tony Blackburn</t>
        </is>
      </c>
      <c r="L114" s="10" t="n">
        <v>45406.375</v>
      </c>
      <c r="M114" s="9" t="inlineStr"/>
      <c r="N114" s="9" t="inlineStr"/>
      <c r="O114" s="9" t="inlineStr"/>
      <c r="P114" s="9" t="inlineStr"/>
      <c r="Q114" s="9" t="inlineStr"/>
      <c r="R114" s="11" t="inlineStr">
        <is>
          <t>A fire alarm input/output matrix is not provided on the plans.</t>
        </is>
      </c>
      <c r="S114" s="9" t="inlineStr">
        <is>
          <t>No</t>
        </is>
      </c>
      <c r="T114" s="9" t="n"/>
      <c r="U114" s="9" t="n">
        <v>544</v>
      </c>
      <c r="V114" s="9" t="inlineStr">
        <is>
          <t>Commentor</t>
        </is>
      </c>
      <c r="W114" s="9" t="inlineStr">
        <is>
          <t>Concur</t>
        </is>
      </c>
      <c r="X114" s="9" t="inlineStr">
        <is>
          <t>Concur</t>
        </is>
      </c>
      <c r="Y114" s="9" t="inlineStr">
        <is>
          <t>Rebecca Knolle</t>
        </is>
      </c>
      <c r="Z114" s="10" t="n">
        <v>45410.77222222222</v>
      </c>
      <c r="AA114" s="9" t="inlineStr">
        <is>
          <t>Per Japan Design Guide, fire alarm matrix will be included for 65% submittal</t>
        </is>
      </c>
      <c r="AB114" s="9" t="n"/>
      <c r="AC114" s="12" t="inlineStr"/>
      <c r="AD114" s="9" t="inlineStr"/>
      <c r="AE114" s="9" t="inlineStr"/>
      <c r="AF114" s="9" t="inlineStr"/>
      <c r="AG114" s="9" t="inlineStr"/>
      <c r="AH114" s="12" t="inlineStr"/>
      <c r="AI114" s="9" t="inlineStr"/>
      <c r="AJ114" s="9" t="inlineStr"/>
      <c r="AK114" s="9" t="inlineStr"/>
      <c r="AL114" s="9" t="inlineStr"/>
      <c r="AM114" s="12" t="inlineStr"/>
      <c r="AN114" s="9" t="inlineStr"/>
      <c r="AO114" s="9" t="inlineStr"/>
      <c r="AP114" s="9" t="inlineStr"/>
      <c r="AQ114" s="9" t="inlineStr"/>
      <c r="AR114" s="12" t="inlineStr"/>
      <c r="AS114" s="9" t="inlineStr"/>
      <c r="AT114" s="9" t="inlineStr"/>
      <c r="AU114" s="9" t="inlineStr"/>
      <c r="AV114" s="9" t="inlineStr"/>
    </row>
    <row r="115">
      <c r="A115" s="8" t="n">
        <v>104</v>
      </c>
      <c r="B115" s="8" t="n"/>
      <c r="C115" s="8" t="n"/>
      <c r="D115" s="8" t="n"/>
      <c r="E115" s="8" t="n"/>
      <c r="F115" s="8" t="n"/>
      <c r="G115" s="8" t="n"/>
      <c r="H115" s="9" t="inlineStr">
        <is>
          <t>10773034</t>
        </is>
      </c>
      <c r="I115" s="9" t="inlineStr">
        <is>
          <t>Open</t>
        </is>
      </c>
      <c r="J115" s="9" t="inlineStr">
        <is>
          <t>Fire Protection/Life Safety</t>
        </is>
      </c>
      <c r="K115" s="9" t="inlineStr">
        <is>
          <t>Tony Blackburn</t>
        </is>
      </c>
      <c r="L115" s="10" t="n">
        <v>45406.37638888889</v>
      </c>
      <c r="M115" s="9" t="inlineStr"/>
      <c r="N115" s="9" t="inlineStr"/>
      <c r="O115" s="9" t="inlineStr"/>
      <c r="P115" s="9" t="inlineStr"/>
      <c r="Q115" s="9" t="inlineStr"/>
      <c r="R115" s="11" t="inlineStr">
        <is>
          <t>Fire alarm/MNS wiring diagram not provided on the plans.</t>
        </is>
      </c>
      <c r="S115" s="9" t="inlineStr">
        <is>
          <t>No</t>
        </is>
      </c>
      <c r="T115" s="9" t="n"/>
      <c r="U115" s="9" t="n">
        <v>544</v>
      </c>
      <c r="V115" s="9" t="inlineStr">
        <is>
          <t>Commentor</t>
        </is>
      </c>
      <c r="W115" s="9" t="inlineStr">
        <is>
          <t>Concur</t>
        </is>
      </c>
      <c r="X115" s="9" t="inlineStr">
        <is>
          <t>Concur</t>
        </is>
      </c>
      <c r="Y115" s="9" t="inlineStr">
        <is>
          <t>Rebecca Knolle</t>
        </is>
      </c>
      <c r="Z115" s="10" t="n">
        <v>45410.77222222222</v>
      </c>
      <c r="AA115" s="9" t="inlineStr">
        <is>
          <t>Per Japan Design Guide, fire alarm wiring diagram would be included for 65% submittal</t>
        </is>
      </c>
      <c r="AB115" s="9" t="n"/>
      <c r="AC115" s="12" t="inlineStr"/>
      <c r="AD115" s="9" t="inlineStr"/>
      <c r="AE115" s="9" t="inlineStr"/>
      <c r="AF115" s="9" t="inlineStr"/>
      <c r="AG115" s="9" t="inlineStr"/>
      <c r="AH115" s="12" t="inlineStr"/>
      <c r="AI115" s="9" t="inlineStr"/>
      <c r="AJ115" s="9" t="inlineStr"/>
      <c r="AK115" s="9" t="inlineStr"/>
      <c r="AL115" s="9" t="inlineStr"/>
      <c r="AM115" s="12" t="inlineStr"/>
      <c r="AN115" s="9" t="inlineStr"/>
      <c r="AO115" s="9" t="inlineStr"/>
      <c r="AP115" s="9" t="inlineStr"/>
      <c r="AQ115" s="9" t="inlineStr"/>
      <c r="AR115" s="12" t="inlineStr"/>
      <c r="AS115" s="9" t="inlineStr"/>
      <c r="AT115" s="9" t="inlineStr"/>
      <c r="AU115" s="9" t="inlineStr"/>
      <c r="AV115" s="9" t="inlineStr"/>
    </row>
    <row r="116">
      <c r="A116" s="8" t="n">
        <v>105</v>
      </c>
      <c r="B116" s="8" t="n"/>
      <c r="C116" s="8" t="n"/>
      <c r="D116" s="8" t="n"/>
      <c r="E116" s="8" t="n"/>
      <c r="F116" s="8" t="n"/>
      <c r="G116" s="8" t="n"/>
      <c r="H116" s="9" t="inlineStr">
        <is>
          <t>10773077</t>
        </is>
      </c>
      <c r="I116" s="9" t="inlineStr">
        <is>
          <t>Open</t>
        </is>
      </c>
      <c r="J116" s="9" t="inlineStr">
        <is>
          <t>Fire Protection/Life Safety</t>
        </is>
      </c>
      <c r="K116" s="9" t="inlineStr">
        <is>
          <t>Tony Blackburn</t>
        </is>
      </c>
      <c r="L116" s="10" t="n">
        <v>45406.39375</v>
      </c>
      <c r="M116" s="9" t="inlineStr"/>
      <c r="N116" s="9" t="inlineStr"/>
      <c r="O116" s="9" t="inlineStr"/>
      <c r="P116" s="9" t="inlineStr"/>
      <c r="Q116" s="9" t="inlineStr"/>
      <c r="R116" s="11" t="inlineStr">
        <is>
          <t>UFC 4-021-01 section 4-6.2.1 requires LED text signs to be provided over the door to each egress stairwell and over (or adjacent to the substantial means of egress from the level of discharge.  Review the MNS text sign locations are in accordance with this requirement.</t>
        </is>
      </c>
      <c r="S116" s="9" t="inlineStr">
        <is>
          <t>No</t>
        </is>
      </c>
      <c r="T116" s="9" t="n"/>
      <c r="U116" s="9" t="n">
        <v>544</v>
      </c>
      <c r="V116" s="9" t="inlineStr">
        <is>
          <t>Commentor</t>
        </is>
      </c>
      <c r="W116" s="9" t="inlineStr">
        <is>
          <t>Check And Resolve</t>
        </is>
      </c>
      <c r="X116" s="9" t="inlineStr">
        <is>
          <t>Check And Resolve</t>
        </is>
      </c>
      <c r="Y116" s="9" t="inlineStr">
        <is>
          <t>Rebecca Knolle</t>
        </is>
      </c>
      <c r="Z116" s="10" t="n">
        <v>45410.77222222222</v>
      </c>
      <c r="AA116" s="9" t="inlineStr">
        <is>
          <t>We would like to discuss locations at the 2nd floor. A text sign will be provided at the entrance to vestibule 100. Text signs have been removed from Maintenance Bay 109 and Training/Conference 208.</t>
        </is>
      </c>
      <c r="AB116" s="9" t="n"/>
      <c r="AC116" s="9" t="inlineStr">
        <is>
          <t>Concur</t>
        </is>
      </c>
      <c r="AD116" s="9" t="inlineStr">
        <is>
          <t>Rebecca Knolle</t>
        </is>
      </c>
      <c r="AE116" s="10" t="n">
        <v>45763.97916666666</v>
      </c>
      <c r="AF116" s="9" t="inlineStr">
        <is>
          <t>Per discussions at DRM design will follow the UFC and relocate signs to over stairwell doors as required by 4-6.2.1.</t>
        </is>
      </c>
      <c r="AG116" s="9" t="n"/>
      <c r="AH116" s="12" t="inlineStr"/>
      <c r="AI116" s="9" t="inlineStr"/>
      <c r="AJ116" s="9" t="inlineStr"/>
      <c r="AK116" s="9" t="inlineStr"/>
      <c r="AL116" s="9" t="inlineStr"/>
      <c r="AM116" s="12" t="inlineStr"/>
      <c r="AN116" s="9" t="inlineStr"/>
      <c r="AO116" s="9" t="inlineStr"/>
      <c r="AP116" s="9" t="inlineStr"/>
      <c r="AQ116" s="9" t="inlineStr"/>
      <c r="AR116" s="12" t="inlineStr"/>
      <c r="AS116" s="9" t="inlineStr"/>
      <c r="AT116" s="9" t="inlineStr"/>
      <c r="AU116" s="9" t="inlineStr"/>
      <c r="AV116" s="9" t="inlineStr"/>
    </row>
    <row r="117">
      <c r="A117" s="8" t="n">
        <v>106</v>
      </c>
      <c r="B117" s="8" t="n"/>
      <c r="C117" s="8" t="n"/>
      <c r="D117" s="8" t="n"/>
      <c r="E117" s="8" t="n"/>
      <c r="F117" s="8" t="n"/>
      <c r="G117" s="8" t="n"/>
      <c r="H117" s="9" t="inlineStr">
        <is>
          <t>10773091</t>
        </is>
      </c>
      <c r="I117" s="9" t="inlineStr">
        <is>
          <t>Open</t>
        </is>
      </c>
      <c r="J117" s="9" t="inlineStr">
        <is>
          <t>Fire Protection/Life Safety</t>
        </is>
      </c>
      <c r="K117" s="9" t="inlineStr">
        <is>
          <t>Tony Blackburn</t>
        </is>
      </c>
      <c r="L117" s="10" t="n">
        <v>45406.40555555555</v>
      </c>
      <c r="M117" s="9" t="inlineStr"/>
      <c r="N117" s="9" t="inlineStr"/>
      <c r="O117" s="9" t="inlineStr"/>
      <c r="P117" s="9" t="inlineStr"/>
      <c r="Q117" s="9" t="inlineStr"/>
      <c r="R117" s="11" t="inlineStr">
        <is>
          <t>Plans show smoke detectors in 118A &amp; 118B battery rooms. UFC 3-520-05 section 2-6 does not require smoke detection. Please address and clarify the requirement for smoke detection for these battery rooms in the Design Analysis.</t>
        </is>
      </c>
      <c r="S117" s="9" t="inlineStr">
        <is>
          <t>No</t>
        </is>
      </c>
      <c r="T117" s="9" t="n"/>
      <c r="U117" s="9" t="n">
        <v>544</v>
      </c>
      <c r="V117" s="9" t="inlineStr">
        <is>
          <t>Commentor</t>
        </is>
      </c>
      <c r="W117" s="9" t="inlineStr">
        <is>
          <t>Concur</t>
        </is>
      </c>
      <c r="X117" s="9" t="inlineStr">
        <is>
          <t>Concur</t>
        </is>
      </c>
      <c r="Y117" s="9" t="inlineStr">
        <is>
          <t>Rebecca Knolle</t>
        </is>
      </c>
      <c r="Z117" s="10" t="n">
        <v>45410.77222222222</v>
      </c>
      <c r="AA117" s="9" t="inlineStr">
        <is>
          <t>Smoke detectors in battery rooms removed.</t>
        </is>
      </c>
      <c r="AB117" s="9" t="n"/>
      <c r="AC117" s="12" t="inlineStr"/>
      <c r="AD117" s="9" t="inlineStr"/>
      <c r="AE117" s="9" t="inlineStr"/>
      <c r="AF117" s="9" t="inlineStr"/>
      <c r="AG117" s="9" t="inlineStr"/>
      <c r="AH117" s="12" t="inlineStr"/>
      <c r="AI117" s="9" t="inlineStr"/>
      <c r="AJ117" s="9" t="inlineStr"/>
      <c r="AK117" s="9" t="inlineStr"/>
      <c r="AL117" s="9" t="inlineStr"/>
      <c r="AM117" s="12" t="inlineStr"/>
      <c r="AN117" s="9" t="inlineStr"/>
      <c r="AO117" s="9" t="inlineStr"/>
      <c r="AP117" s="9" t="inlineStr"/>
      <c r="AQ117" s="9" t="inlineStr"/>
      <c r="AR117" s="12" t="inlineStr"/>
      <c r="AS117" s="9" t="inlineStr"/>
      <c r="AT117" s="9" t="inlineStr"/>
      <c r="AU117" s="9" t="inlineStr"/>
      <c r="AV117" s="9" t="inlineStr"/>
    </row>
    <row r="118">
      <c r="A118" s="8" t="n">
        <v>107</v>
      </c>
      <c r="B118" s="8" t="n"/>
      <c r="C118" s="8" t="n"/>
      <c r="D118" s="8" t="n"/>
      <c r="E118" s="8" t="n"/>
      <c r="F118" s="8" t="n"/>
      <c r="G118" s="8" t="n"/>
      <c r="H118" s="9" t="inlineStr">
        <is>
          <t>10773117</t>
        </is>
      </c>
      <c r="I118" s="9" t="inlineStr">
        <is>
          <t>Open</t>
        </is>
      </c>
      <c r="J118" s="9" t="inlineStr">
        <is>
          <t>Fire Protection/Life Safety</t>
        </is>
      </c>
      <c r="K118" s="9" t="inlineStr">
        <is>
          <t>Tony Blackburn</t>
        </is>
      </c>
      <c r="L118" s="10" t="n">
        <v>45406.41388888889</v>
      </c>
      <c r="M118" s="9" t="inlineStr"/>
      <c r="N118" s="9" t="inlineStr"/>
      <c r="O118" s="9" t="inlineStr"/>
      <c r="P118" s="9" t="inlineStr"/>
      <c r="Q118" s="9" t="inlineStr"/>
      <c r="R118" s="11" t="inlineStr">
        <is>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is>
      </c>
      <c r="S118" s="9" t="inlineStr">
        <is>
          <t>No</t>
        </is>
      </c>
      <c r="T118" s="9" t="n"/>
      <c r="U118" s="9" t="n">
        <v>544</v>
      </c>
      <c r="V118" s="9" t="inlineStr">
        <is>
          <t>Commentor</t>
        </is>
      </c>
      <c r="W118" s="9" t="inlineStr">
        <is>
          <t>Concur</t>
        </is>
      </c>
      <c r="X118" s="9" t="inlineStr">
        <is>
          <t>Concur</t>
        </is>
      </c>
      <c r="Y118" s="9" t="inlineStr">
        <is>
          <t>Rebecca Knolle</t>
        </is>
      </c>
      <c r="Z118" s="10" t="n">
        <v>45778.04583333333</v>
      </c>
      <c r="AA118" s="9" t="inlineStr">
        <is>
          <t>LOCs on first floor will be removed</t>
        </is>
      </c>
      <c r="AB118" s="9" t="n"/>
      <c r="AC118" s="12" t="inlineStr"/>
      <c r="AD118" s="9" t="inlineStr"/>
      <c r="AE118" s="9" t="inlineStr"/>
      <c r="AF118" s="9" t="inlineStr"/>
      <c r="AG118" s="9" t="inlineStr"/>
      <c r="AH118" s="12" t="inlineStr"/>
      <c r="AI118" s="9" t="inlineStr"/>
      <c r="AJ118" s="9" t="inlineStr"/>
      <c r="AK118" s="9" t="inlineStr"/>
      <c r="AL118" s="9" t="inlineStr"/>
      <c r="AM118" s="12" t="inlineStr"/>
      <c r="AN118" s="9" t="inlineStr"/>
      <c r="AO118" s="9" t="inlineStr"/>
      <c r="AP118" s="9" t="inlineStr"/>
      <c r="AQ118" s="9" t="inlineStr"/>
      <c r="AR118" s="12" t="inlineStr"/>
      <c r="AS118" s="9" t="inlineStr"/>
      <c r="AT118" s="9" t="inlineStr"/>
      <c r="AU118" s="9" t="inlineStr"/>
      <c r="AV118" s="9" t="inlineStr"/>
    </row>
    <row r="119">
      <c r="A119" s="8" t="n">
        <v>108</v>
      </c>
      <c r="B119" s="8" t="n"/>
      <c r="C119" s="8" t="n"/>
      <c r="D119" s="8" t="n"/>
      <c r="E119" s="8" t="n"/>
      <c r="F119" s="8" t="n"/>
      <c r="G119" s="8" t="n"/>
      <c r="H119" s="9" t="inlineStr">
        <is>
          <t>10773181</t>
        </is>
      </c>
      <c r="I119" s="9" t="inlineStr">
        <is>
          <t>Open</t>
        </is>
      </c>
      <c r="J119" s="9" t="inlineStr">
        <is>
          <t>Fire Protection/Life Safety</t>
        </is>
      </c>
      <c r="K119" s="9" t="inlineStr">
        <is>
          <t>Tony Blackburn</t>
        </is>
      </c>
      <c r="L119" s="10" t="n">
        <v>45406.46875</v>
      </c>
      <c r="M119" s="9" t="inlineStr"/>
      <c r="N119" s="9" t="inlineStr"/>
      <c r="O119" s="9" t="inlineStr"/>
      <c r="P119" s="9" t="inlineStr"/>
      <c r="Q119" s="9" t="inlineStr"/>
      <c r="R119" s="11" t="inlineStr">
        <is>
          <t>Plans show a backflow preventer only in Room 122. No fire pump is shown. Documents including Design analysis, Plan notes, and Specs mention fire pump.</t>
        </is>
      </c>
      <c r="S119" s="9" t="inlineStr">
        <is>
          <t>No</t>
        </is>
      </c>
      <c r="T119" s="9" t="n"/>
      <c r="U119" s="9" t="n">
        <v>543</v>
      </c>
      <c r="V119" s="9" t="inlineStr">
        <is>
          <t>Commentor</t>
        </is>
      </c>
      <c r="W119" s="9" t="inlineStr">
        <is>
          <t>For Information Only</t>
        </is>
      </c>
      <c r="X119" s="9" t="inlineStr">
        <is>
          <t>For Information Only</t>
        </is>
      </c>
      <c r="Y119" s="9" t="inlineStr">
        <is>
          <t>Rebecca Knolle</t>
        </is>
      </c>
      <c r="Z119" s="10" t="n">
        <v>45778.04722222222</v>
      </c>
      <c r="AA119" s="9"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AB119" s="9" t="n"/>
      <c r="AC119" s="12" t="inlineStr"/>
      <c r="AD119" s="9" t="inlineStr"/>
      <c r="AE119" s="9" t="inlineStr"/>
      <c r="AF119" s="9" t="inlineStr"/>
      <c r="AG119" s="9" t="inlineStr"/>
      <c r="AH119" s="12" t="inlineStr"/>
      <c r="AI119" s="9" t="inlineStr"/>
      <c r="AJ119" s="9" t="inlineStr"/>
      <c r="AK119" s="9" t="inlineStr"/>
      <c r="AL119" s="9" t="inlineStr"/>
      <c r="AM119" s="12" t="inlineStr"/>
      <c r="AN119" s="9" t="inlineStr"/>
      <c r="AO119" s="9" t="inlineStr"/>
      <c r="AP119" s="9" t="inlineStr"/>
      <c r="AQ119" s="9" t="inlineStr"/>
      <c r="AR119" s="12" t="inlineStr"/>
      <c r="AS119" s="9" t="inlineStr"/>
      <c r="AT119" s="9" t="inlineStr"/>
      <c r="AU119" s="9" t="inlineStr"/>
      <c r="AV119" s="9" t="inlineStr"/>
    </row>
    <row r="120">
      <c r="A120" s="8" t="n">
        <v>109</v>
      </c>
      <c r="B120" s="8" t="n"/>
      <c r="C120" s="8" t="n"/>
      <c r="D120" s="8" t="n"/>
      <c r="E120" s="8" t="n"/>
      <c r="F120" s="8" t="n"/>
      <c r="G120" s="8" t="n"/>
      <c r="H120" s="9" t="inlineStr">
        <is>
          <t>10773218</t>
        </is>
      </c>
      <c r="I120" s="9" t="inlineStr">
        <is>
          <t>Open</t>
        </is>
      </c>
      <c r="J120" s="9" t="inlineStr">
        <is>
          <t>Fire Protection/Life Safety</t>
        </is>
      </c>
      <c r="K120" s="9" t="inlineStr">
        <is>
          <t>Tony Blackburn</t>
        </is>
      </c>
      <c r="L120" s="10" t="n">
        <v>45406.52291666667</v>
      </c>
      <c r="M120" s="9" t="inlineStr"/>
      <c r="N120" s="9" t="inlineStr"/>
      <c r="O120" s="9" t="inlineStr"/>
      <c r="P120" s="9" t="inlineStr"/>
      <c r="Q120" s="9" t="inlineStr"/>
      <c r="R120" s="11" t="inlineStr">
        <is>
          <t>Design analysis section 7.5.3 states that CO detectors will not be provided for this project. Please delete CO detector symbol for the drawing Legend.</t>
        </is>
      </c>
      <c r="S120" s="9" t="inlineStr">
        <is>
          <t>No</t>
        </is>
      </c>
      <c r="T120" s="9" t="n"/>
      <c r="U120" s="9" t="n">
        <v>543</v>
      </c>
      <c r="V120" s="9" t="inlineStr">
        <is>
          <t>Commentor</t>
        </is>
      </c>
      <c r="W120" s="9" t="inlineStr">
        <is>
          <t>Concur</t>
        </is>
      </c>
      <c r="X120" s="9" t="inlineStr">
        <is>
          <t>Concur</t>
        </is>
      </c>
      <c r="Y120" s="9" t="inlineStr">
        <is>
          <t>Rebecca Knolle</t>
        </is>
      </c>
      <c r="Z120" s="10" t="n">
        <v>45410.77291666667</v>
      </c>
      <c r="AA120" s="9" t="inlineStr">
        <is>
          <t>CO detector symbol removed from drawing legend</t>
        </is>
      </c>
      <c r="AB120" s="9" t="n"/>
      <c r="AC120" s="12" t="inlineStr"/>
      <c r="AD120" s="9" t="inlineStr"/>
      <c r="AE120" s="9" t="inlineStr"/>
      <c r="AF120" s="9" t="inlineStr"/>
      <c r="AG120" s="9" t="inlineStr"/>
      <c r="AH120" s="12" t="inlineStr"/>
      <c r="AI120" s="9" t="inlineStr"/>
      <c r="AJ120" s="9" t="inlineStr"/>
      <c r="AK120" s="9" t="inlineStr"/>
      <c r="AL120" s="9" t="inlineStr"/>
      <c r="AM120" s="12" t="inlineStr"/>
      <c r="AN120" s="9" t="inlineStr"/>
      <c r="AO120" s="9" t="inlineStr"/>
      <c r="AP120" s="9" t="inlineStr"/>
      <c r="AQ120" s="9" t="inlineStr"/>
      <c r="AR120" s="12" t="inlineStr"/>
      <c r="AS120" s="9" t="inlineStr"/>
      <c r="AT120" s="9" t="inlineStr"/>
      <c r="AU120" s="9" t="inlineStr"/>
      <c r="AV120" s="9" t="inlineStr"/>
    </row>
    <row r="121">
      <c r="A121" s="8" t="n">
        <v>110</v>
      </c>
      <c r="B121" s="8" t="n"/>
      <c r="C121" s="8" t="n"/>
      <c r="D121" s="8" t="n"/>
      <c r="E121" s="8" t="n"/>
      <c r="F121" s="8" t="n"/>
      <c r="G121" s="8" t="n"/>
      <c r="H121" s="9" t="inlineStr">
        <is>
          <t>10773229</t>
        </is>
      </c>
      <c r="I121" s="9" t="inlineStr">
        <is>
          <t>Open</t>
        </is>
      </c>
      <c r="J121" s="9" t="inlineStr">
        <is>
          <t>Fire Protection/Life Safety</t>
        </is>
      </c>
      <c r="K121" s="9" t="inlineStr">
        <is>
          <t>Tony Blackburn</t>
        </is>
      </c>
      <c r="L121" s="10" t="n">
        <v>45406.58402777778</v>
      </c>
      <c r="M121" s="9" t="inlineStr"/>
      <c r="N121" s="9" t="inlineStr"/>
      <c r="O121" s="9" t="inlineStr"/>
      <c r="P121" s="9" t="inlineStr"/>
      <c r="Q121" s="9" t="inlineStr"/>
      <c r="R121" s="11" t="inlineStr">
        <is>
          <t>Clarify conflict regarding the fire pump. Water Supply &amp; Summary of FP Features notes indicate a fire pump will be provided. Fire Pump notes indicate no fire pump will be required.</t>
        </is>
      </c>
      <c r="S121" s="9" t="inlineStr">
        <is>
          <t>No</t>
        </is>
      </c>
      <c r="T121" s="9" t="n"/>
      <c r="U121" s="9" t="n">
        <v>543</v>
      </c>
      <c r="V121" s="9" t="inlineStr">
        <is>
          <t>Commentor</t>
        </is>
      </c>
      <c r="W121" s="9" t="inlineStr">
        <is>
          <t>For Information Only</t>
        </is>
      </c>
      <c r="X121" s="9" t="inlineStr">
        <is>
          <t>For Information Only</t>
        </is>
      </c>
      <c r="Y121" s="9" t="inlineStr">
        <is>
          <t>Rebecca Knolle</t>
        </is>
      </c>
      <c r="Z121" s="10" t="n">
        <v>45778.04722222222</v>
      </c>
      <c r="AA121" s="9"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AB121" s="9" t="n"/>
      <c r="AC121" s="12" t="inlineStr"/>
      <c r="AD121" s="9" t="inlineStr"/>
      <c r="AE121" s="9" t="inlineStr"/>
      <c r="AF121" s="9" t="inlineStr"/>
      <c r="AG121" s="9" t="inlineStr"/>
      <c r="AH121" s="12" t="inlineStr"/>
      <c r="AI121" s="9" t="inlineStr"/>
      <c r="AJ121" s="9" t="inlineStr"/>
      <c r="AK121" s="9" t="inlineStr"/>
      <c r="AL121" s="9" t="inlineStr"/>
      <c r="AM121" s="12" t="inlineStr"/>
      <c r="AN121" s="9" t="inlineStr"/>
      <c r="AO121" s="9" t="inlineStr"/>
      <c r="AP121" s="9" t="inlineStr"/>
      <c r="AQ121" s="9" t="inlineStr"/>
      <c r="AR121" s="12" t="inlineStr"/>
      <c r="AS121" s="9" t="inlineStr"/>
      <c r="AT121" s="9" t="inlineStr"/>
      <c r="AU121" s="9" t="inlineStr"/>
      <c r="AV121" s="9" t="inlineStr"/>
    </row>
    <row r="122">
      <c r="A122" s="8" t="n">
        <v>111</v>
      </c>
      <c r="B122" s="8" t="n"/>
      <c r="C122" s="8" t="n"/>
      <c r="D122" s="8" t="n"/>
      <c r="E122" s="8" t="n"/>
      <c r="F122" s="8" t="n"/>
      <c r="G122" s="8" t="n"/>
      <c r="H122" s="9" t="inlineStr">
        <is>
          <t>10773243</t>
        </is>
      </c>
      <c r="I122" s="9" t="inlineStr">
        <is>
          <t>Open</t>
        </is>
      </c>
      <c r="J122" s="9" t="inlineStr">
        <is>
          <t>Fire Protection/Life Safety</t>
        </is>
      </c>
      <c r="K122" s="9" t="inlineStr">
        <is>
          <t>Tony Blackburn</t>
        </is>
      </c>
      <c r="L122" s="10" t="n">
        <v>45406.60208333333</v>
      </c>
      <c r="M122" s="9" t="inlineStr"/>
      <c r="N122" s="9" t="inlineStr"/>
      <c r="O122" s="9" t="inlineStr"/>
      <c r="P122" s="9" t="inlineStr"/>
      <c r="Q122" s="9" t="inlineStr"/>
      <c r="R122" s="11" t="inlineStr">
        <is>
          <t>Exit sign not shown on second floor East exit Stairwell.</t>
        </is>
      </c>
      <c r="S122" s="9" t="inlineStr">
        <is>
          <t>No</t>
        </is>
      </c>
      <c r="T122" s="9" t="n"/>
      <c r="U122" s="9" t="n">
        <v>543</v>
      </c>
      <c r="V122" s="9" t="inlineStr">
        <is>
          <t>Commentor</t>
        </is>
      </c>
      <c r="W122" s="9" t="inlineStr">
        <is>
          <t>Concur</t>
        </is>
      </c>
      <c r="X122" s="9" t="inlineStr">
        <is>
          <t>Concur</t>
        </is>
      </c>
      <c r="Y122" s="9" t="inlineStr">
        <is>
          <t>Rebecca Knolle</t>
        </is>
      </c>
      <c r="Z122" s="10" t="n">
        <v>45410.77291666667</v>
      </c>
      <c r="AA122" s="9" t="inlineStr">
        <is>
          <t>Exit sign will be added to plan.</t>
        </is>
      </c>
      <c r="AB122" s="9" t="n"/>
      <c r="AC122" s="12" t="inlineStr"/>
      <c r="AD122" s="9" t="inlineStr"/>
      <c r="AE122" s="9" t="inlineStr"/>
      <c r="AF122" s="9" t="inlineStr"/>
      <c r="AG122" s="9" t="inlineStr"/>
      <c r="AH122" s="12" t="inlineStr"/>
      <c r="AI122" s="9" t="inlineStr"/>
      <c r="AJ122" s="9" t="inlineStr"/>
      <c r="AK122" s="9" t="inlineStr"/>
      <c r="AL122" s="9" t="inlineStr"/>
      <c r="AM122" s="12" t="inlineStr"/>
      <c r="AN122" s="9" t="inlineStr"/>
      <c r="AO122" s="9" t="inlineStr"/>
      <c r="AP122" s="9" t="inlineStr"/>
      <c r="AQ122" s="9" t="inlineStr"/>
      <c r="AR122" s="12" t="inlineStr"/>
      <c r="AS122" s="9" t="inlineStr"/>
      <c r="AT122" s="9" t="inlineStr"/>
      <c r="AU122" s="9" t="inlineStr"/>
      <c r="AV122" s="9" t="inlineStr"/>
    </row>
    <row r="123">
      <c r="A123" s="8" t="n">
        <v>112</v>
      </c>
      <c r="B123" s="8" t="n"/>
      <c r="C123" s="8" t="n"/>
      <c r="D123" s="8" t="n"/>
      <c r="E123" s="8" t="n"/>
      <c r="F123" s="8" t="n"/>
      <c r="G123" s="8" t="n"/>
      <c r="H123" s="9" t="inlineStr">
        <is>
          <t>10773259</t>
        </is>
      </c>
      <c r="I123" s="9" t="inlineStr">
        <is>
          <t>Open</t>
        </is>
      </c>
      <c r="J123" s="9" t="inlineStr">
        <is>
          <t>Fire Protection/Life Safety</t>
        </is>
      </c>
      <c r="K123" s="9" t="inlineStr">
        <is>
          <t>Tony Blackburn</t>
        </is>
      </c>
      <c r="L123" s="10" t="n">
        <v>45406.63611111111</v>
      </c>
      <c r="M123" s="9" t="inlineStr"/>
      <c r="N123" s="9" t="inlineStr"/>
      <c r="O123" s="9" t="inlineStr"/>
      <c r="P123" s="9" t="inlineStr"/>
      <c r="Q123" s="9" t="inlineStr"/>
      <c r="R123" s="11" t="inlineStr">
        <is>
          <t>Parts Storage Room 113 has two doors and is a large size room. Recommend providing an exit sign at the door leading to the exterior.</t>
        </is>
      </c>
      <c r="S123" s="9" t="inlineStr">
        <is>
          <t>No</t>
        </is>
      </c>
      <c r="T123" s="9" t="n"/>
      <c r="U123" s="9" t="n">
        <v>543</v>
      </c>
      <c r="V123" s="9" t="inlineStr">
        <is>
          <t>Commentor</t>
        </is>
      </c>
      <c r="W123" s="9" t="inlineStr">
        <is>
          <t>Concur</t>
        </is>
      </c>
      <c r="X123" s="9" t="inlineStr">
        <is>
          <t>Concur</t>
        </is>
      </c>
      <c r="Y123" s="9" t="inlineStr">
        <is>
          <t>Rebecca Knolle</t>
        </is>
      </c>
      <c r="Z123" s="10" t="n">
        <v>45410.77291666667</v>
      </c>
      <c r="AA123" s="9" t="inlineStr">
        <is>
          <t>Exit sign will be added to Room 113 leading to exterior.</t>
        </is>
      </c>
      <c r="AB123" s="9" t="n"/>
      <c r="AC123" s="12" t="inlineStr"/>
      <c r="AD123" s="9" t="inlineStr"/>
      <c r="AE123" s="9" t="inlineStr"/>
      <c r="AF123" s="9" t="inlineStr"/>
      <c r="AG123" s="9" t="inlineStr"/>
      <c r="AH123" s="12" t="inlineStr"/>
      <c r="AI123" s="9" t="inlineStr"/>
      <c r="AJ123" s="9" t="inlineStr"/>
      <c r="AK123" s="9" t="inlineStr"/>
      <c r="AL123" s="9" t="inlineStr"/>
      <c r="AM123" s="12" t="inlineStr"/>
      <c r="AN123" s="9" t="inlineStr"/>
      <c r="AO123" s="9" t="inlineStr"/>
      <c r="AP123" s="9" t="inlineStr"/>
      <c r="AQ123" s="9" t="inlineStr"/>
      <c r="AR123" s="12" t="inlineStr"/>
      <c r="AS123" s="9" t="inlineStr"/>
      <c r="AT123" s="9" t="inlineStr"/>
      <c r="AU123" s="9" t="inlineStr"/>
      <c r="AV123" s="9" t="inlineStr"/>
    </row>
    <row r="124">
      <c r="A124" s="8" t="n">
        <v>113</v>
      </c>
      <c r="B124" s="8" t="n"/>
      <c r="C124" s="8" t="n"/>
      <c r="D124" s="8" t="n"/>
      <c r="E124" s="8" t="n"/>
      <c r="F124" s="8" t="n"/>
      <c r="G124" s="8" t="n"/>
      <c r="H124" s="9" t="inlineStr">
        <is>
          <t>10773265</t>
        </is>
      </c>
      <c r="I124" s="9" t="inlineStr">
        <is>
          <t>Open</t>
        </is>
      </c>
      <c r="J124" s="9" t="inlineStr">
        <is>
          <t>Fire Protection/Life Safety</t>
        </is>
      </c>
      <c r="K124" s="9" t="inlineStr">
        <is>
          <t>Tony Blackburn</t>
        </is>
      </c>
      <c r="L124" s="10" t="n">
        <v>45406.65347222222</v>
      </c>
      <c r="M124" s="9" t="inlineStr"/>
      <c r="N124" s="9" t="inlineStr"/>
      <c r="O124" s="9" t="inlineStr"/>
      <c r="P124" s="9" t="inlineStr"/>
      <c r="Q124" s="9" t="inlineStr"/>
      <c r="R124" s="11" t="inlineStr">
        <is>
          <t>Plans show the post indicating valve (PIV) between the doors of the Fire Protection Room 122 and Elevator Equipment Room 124. Review the location of the PIV is in accordance with NFPA 24 para 6.2.9 and provides proper access, clearances, and protection from mechanical damage.</t>
        </is>
      </c>
      <c r="S124" s="9" t="inlineStr">
        <is>
          <t>No</t>
        </is>
      </c>
      <c r="T124" s="9" t="n"/>
      <c r="U124" s="9" t="n">
        <v>543</v>
      </c>
      <c r="V124" s="9" t="inlineStr">
        <is>
          <t>Commentor</t>
        </is>
      </c>
      <c r="W124" s="9" t="inlineStr">
        <is>
          <t>Check And Resolve</t>
        </is>
      </c>
      <c r="X124" s="9" t="inlineStr">
        <is>
          <t>Check And Resolve</t>
        </is>
      </c>
      <c r="Y124" s="9" t="inlineStr">
        <is>
          <t>Rebecca Knolle</t>
        </is>
      </c>
      <c r="Z124" s="10" t="n">
        <v>45410.77361111111</v>
      </c>
      <c r="AA124" s="9" t="inlineStr">
        <is>
          <t>Need to verify if PIV can be wall mounted or required to be remote. Remote PIV will need to be at/near water meter. Location and type will determine protection requirements</t>
        </is>
      </c>
      <c r="AB124" s="9" t="n"/>
      <c r="AC124" s="9" t="inlineStr">
        <is>
          <t>For Information Only</t>
        </is>
      </c>
      <c r="AD124" s="9" t="inlineStr">
        <is>
          <t>Rebecca Knolle</t>
        </is>
      </c>
      <c r="AE124" s="10" t="n">
        <v>45778.04791666667</v>
      </c>
      <c r="AF124" s="9" t="inlineStr">
        <is>
          <t>Per NFPA 24 (2019) para 6.2.9 (option 6): Controlled valves installed in a fire-rated room accessible from the exterior. Therefore, a PIV is not needed. The control valves at the backflow within the fire protection room can act as the valve control for the building.</t>
        </is>
      </c>
      <c r="AG124" s="9" t="n"/>
      <c r="AH124" s="12" t="inlineStr"/>
      <c r="AI124" s="9" t="inlineStr"/>
      <c r="AJ124" s="9" t="inlineStr"/>
      <c r="AK124" s="9" t="inlineStr"/>
      <c r="AL124" s="9" t="inlineStr"/>
      <c r="AM124" s="12" t="inlineStr"/>
      <c r="AN124" s="9" t="inlineStr"/>
      <c r="AO124" s="9" t="inlineStr"/>
      <c r="AP124" s="9" t="inlineStr"/>
      <c r="AQ124" s="9" t="inlineStr"/>
      <c r="AR124" s="12" t="inlineStr"/>
      <c r="AS124" s="9" t="inlineStr"/>
      <c r="AT124" s="9" t="inlineStr"/>
      <c r="AU124" s="9" t="inlineStr"/>
      <c r="AV124" s="9" t="inlineStr"/>
    </row>
    <row r="125">
      <c r="A125" s="8" t="n">
        <v>114</v>
      </c>
      <c r="B125" s="8" t="n"/>
      <c r="C125" s="8" t="n"/>
      <c r="D125" s="8" t="n"/>
      <c r="E125" s="8" t="n"/>
      <c r="F125" s="8" t="n"/>
      <c r="G125" s="8" t="n"/>
      <c r="H125" s="9" t="inlineStr">
        <is>
          <t>10788191</t>
        </is>
      </c>
      <c r="I125" s="9" t="inlineStr">
        <is>
          <t>Open</t>
        </is>
      </c>
      <c r="J125" s="9" t="inlineStr">
        <is>
          <t>Architectural</t>
        </is>
      </c>
      <c r="K125" s="9" t="inlineStr">
        <is>
          <t>Gregory Church</t>
        </is>
      </c>
      <c r="L125" s="10" t="n">
        <v>45414.40972222222</v>
      </c>
      <c r="M125" s="9" t="inlineStr"/>
      <c r="N125" s="9" t="inlineStr"/>
      <c r="O125" s="9" t="inlineStr"/>
      <c r="P125" s="9" t="inlineStr"/>
      <c r="Q125" s="9" t="inlineStr"/>
      <c r="R125" s="11" t="inlineStr">
        <is>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is>
      </c>
      <c r="S125" s="9" t="inlineStr">
        <is>
          <t>No</t>
        </is>
      </c>
      <c r="T125" s="9" t="n"/>
      <c r="U125" s="9" t="n">
        <v>536</v>
      </c>
      <c r="V125" s="9" t="inlineStr">
        <is>
          <t>Commentor</t>
        </is>
      </c>
      <c r="W125" s="9" t="inlineStr">
        <is>
          <t>For Information Only</t>
        </is>
      </c>
      <c r="X125" s="9" t="inlineStr">
        <is>
          <t>For Information Only</t>
        </is>
      </c>
      <c r="Y125" s="9" t="inlineStr">
        <is>
          <t>Rebecca Knolle</t>
        </is>
      </c>
      <c r="Z125" s="10" t="n">
        <v>45763.97013888889</v>
      </c>
      <c r="AA125" s="9" t="inlineStr">
        <is>
          <t>Per conversation at the review meeting, insulation will be sandwiched in between concrete slabs. This design will meet fire requirements and is commonly used in Japan.</t>
        </is>
      </c>
      <c r="AB125" s="9" t="n"/>
      <c r="AC125" s="12" t="inlineStr"/>
      <c r="AD125" s="9" t="inlineStr"/>
      <c r="AE125" s="9" t="inlineStr"/>
      <c r="AF125" s="9" t="inlineStr"/>
      <c r="AG125" s="9" t="inlineStr"/>
      <c r="AH125" s="12" t="inlineStr"/>
      <c r="AI125" s="9" t="inlineStr"/>
      <c r="AJ125" s="9" t="inlineStr"/>
      <c r="AK125" s="9" t="inlineStr"/>
      <c r="AL125" s="9" t="inlineStr"/>
      <c r="AM125" s="12" t="inlineStr"/>
      <c r="AN125" s="9" t="inlineStr"/>
      <c r="AO125" s="9" t="inlineStr"/>
      <c r="AP125" s="9" t="inlineStr"/>
      <c r="AQ125" s="9" t="inlineStr"/>
      <c r="AR125" s="12" t="inlineStr"/>
      <c r="AS125" s="9" t="inlineStr"/>
      <c r="AT125" s="9" t="inlineStr"/>
      <c r="AU125" s="9" t="inlineStr"/>
      <c r="AV125" s="9" t="inlineStr"/>
    </row>
  </sheetData>
  <conditionalFormatting sqref="F12:F125">
    <cfRule type="expression" priority="1" dxfId="0" stopIfTrue="0">
      <formula>=LOWER($F12)="concur"</formula>
    </cfRule>
    <cfRule type="expression" priority="2" dxfId="1" stopIfTrue="0">
      <formula>=LOWER($F12)="for information only"</formula>
    </cfRule>
    <cfRule type="expression" priority="3" dxfId="2" stopIfTrue="0">
      <formula>=LOWER($F12)="non-concur"</formula>
    </cfRule>
    <cfRule type="expression" priority="4" dxfId="3" stopIfTrue="0">
      <formula>=LOWER($F12)="check and resolve"</formula>
    </cfRule>
    <cfRule type="expression" priority="5" dxfId="2" stopIfTrue="0">
      <formula>=LOWER($F12)="open"</formula>
    </cfRule>
    <cfRule type="expression" priority="6" dxfId="1" stopIfTrue="0">
      <formula>=LOWER($F12)="closed"</formula>
    </cfRule>
    <cfRule type="expression" priority="7" dxfId="0" stopIfTrue="0">
      <formula>=LOWER($F12)="closed without comment"</formula>
    </cfRule>
    <cfRule type="expression" priority="8" dxfId="4" stopIfTrue="0">
      <formula>=LOWER($F12)="working"</formula>
    </cfRule>
    <cfRule type="expression" priority="9" dxfId="5" stopIfTrue="0">
      <formula>=LOWER($F12)="delegated"</formula>
    </cfRule>
    <cfRule type="expression" priority="10" dxfId="6" stopIfTrue="0">
      <formula>=LOWER($F12)="ready"</formula>
    </cfRule>
    <cfRule type="expression" priority="11" dxfId="7" stopIfTrue="0">
      <formula>=LOWER($F12)="done"</formula>
    </cfRule>
    <cfRule type="expression" priority="12" dxfId="8" stopIfTrue="0">
      <formula>=LOWER($F12)="n/a"</formula>
    </cfRule>
  </conditionalFormatting>
  <conditionalFormatting sqref="H12:AV125">
    <cfRule type="expression" priority="13" dxfId="9" stopIfTrue="1">
      <formula>=LOWER($I12)="closed"</formula>
    </cfRule>
  </conditionalFormatting>
  <conditionalFormatting sqref="X12:X125">
    <cfRule type="expression" priority="14" dxfId="3" stopIfTrue="0">
      <formula>=LOWER($X12)="check and resolve"</formula>
    </cfRule>
    <cfRule type="expression" priority="15" dxfId="2" stopIfTrue="0">
      <formula>=LOWER($X12)="non-concur"</formula>
    </cfRule>
    <cfRule type="expression" priority="16" dxfId="1" stopIfTrue="0">
      <formula>=LOWER($X12)="for information only"</formula>
    </cfRule>
    <cfRule type="expression" priority="17" dxfId="0" stopIfTrue="0">
      <formula>=LOWER($X12)="concur"</formula>
    </cfRule>
  </conditionalFormatting>
  <conditionalFormatting sqref="AC12:AC125">
    <cfRule type="expression" priority="18" dxfId="3" stopIfTrue="0">
      <formula>=LOWER($AC12)="check and resolve"</formula>
    </cfRule>
    <cfRule type="expression" priority="19" dxfId="2" stopIfTrue="0">
      <formula>=LOWER($AC12)="non-concur"</formula>
    </cfRule>
    <cfRule type="expression" priority="20" dxfId="1" stopIfTrue="0">
      <formula>=LOWER($AC12)="for information only"</formula>
    </cfRule>
    <cfRule type="expression" priority="21" dxfId="0" stopIfTrue="0">
      <formula>=LOWER($AC12)="concur"</formula>
    </cfRule>
  </conditionalFormatting>
  <conditionalFormatting sqref="AH12:AH125">
    <cfRule type="expression" priority="22" dxfId="3" stopIfTrue="0">
      <formula>=LOWER($AH12)="check and resolve"</formula>
    </cfRule>
    <cfRule type="expression" priority="23" dxfId="2" stopIfTrue="0">
      <formula>=LOWER($AH12)="non-concur"</formula>
    </cfRule>
    <cfRule type="expression" priority="24" dxfId="1" stopIfTrue="0">
      <formula>=LOWER($AH12)="for information only"</formula>
    </cfRule>
    <cfRule type="expression" priority="25" dxfId="0" stopIfTrue="0">
      <formula>=LOWER($AH12)="concur"</formula>
    </cfRule>
  </conditionalFormatting>
  <conditionalFormatting sqref="AM12:AM125">
    <cfRule type="expression" priority="26" dxfId="3" stopIfTrue="0">
      <formula>=LOWER($AM12)="check and resolve"</formula>
    </cfRule>
    <cfRule type="expression" priority="27" dxfId="2" stopIfTrue="0">
      <formula>=LOWER($AM12)="non-concur"</formula>
    </cfRule>
    <cfRule type="expression" priority="28" dxfId="1" stopIfTrue="0">
      <formula>=LOWER($AM12)="for information only"</formula>
    </cfRule>
    <cfRule type="expression" priority="29" dxfId="0" stopIfTrue="0">
      <formula>=LOWER($AM12)="concur"</formula>
    </cfRule>
  </conditionalFormatting>
  <conditionalFormatting sqref="AR12:AR125">
    <cfRule type="expression" priority="30" dxfId="3" stopIfTrue="0">
      <formula>=LOWER($AR12)="check and resolve"</formula>
    </cfRule>
    <cfRule type="expression" priority="31" dxfId="2" stopIfTrue="0">
      <formula>=LOWER($AR12)="non-concur"</formula>
    </cfRule>
    <cfRule type="expression" priority="32" dxfId="1" stopIfTrue="0">
      <formula>=LOWER($AR12)="for information only"</formula>
    </cfRule>
    <cfRule type="expression" priority="33" dxfId="0" stopIfTrue="0">
      <formula>=LOWER($AR12)="concur"</formula>
    </cfRule>
  </conditionalFormatting>
  <conditionalFormatting sqref="W12:W125">
    <cfRule type="expression" priority="34" dxfId="4" stopIfTrue="0">
      <formula>=LOWER($W12)="check and resolve"</formula>
    </cfRule>
    <cfRule type="expression" priority="35" dxfId="5" stopIfTrue="0">
      <formula>=LOWER($W12)="non-concur"</formula>
    </cfRule>
    <cfRule type="expression" priority="36" dxfId="6" stopIfTrue="0">
      <formula>=LOWER($W12)="for information only"</formula>
    </cfRule>
    <cfRule type="expression" priority="37" dxfId="7" stopIfTrue="0">
      <formula>=LOWER($W12)="concur"</formula>
    </cfRule>
  </conditionalFormatting>
  <conditionalFormatting sqref="S12:S125">
    <cfRule type="expression" priority="38" dxfId="4" stopIfTrue="0">
      <formula>=LOWER($S12)="yes"</formula>
    </cfRule>
  </conditionalFormatting>
  <conditionalFormatting sqref="T12:T125">
    <cfRule type="expression" priority="39" dxfId="10" stopIfTrue="0">
      <formula>=LOWER($T12)="●"</formula>
    </cfRule>
  </conditionalFormatting>
  <conditionalFormatting sqref="AB12:AB125">
    <cfRule type="expression" priority="40" dxfId="10" stopIfTrue="0">
      <formula>=LOWER($AB12)="●"</formula>
    </cfRule>
  </conditionalFormatting>
  <conditionalFormatting sqref="AG12:AG125">
    <cfRule type="expression" priority="41" dxfId="10" stopIfTrue="0">
      <formula>=LOWER($AG12)="●"</formula>
    </cfRule>
  </conditionalFormatting>
  <conditionalFormatting sqref="AL12:AL125">
    <cfRule type="expression" priority="42" dxfId="10" stopIfTrue="0">
      <formula>=LOWER($AL12)="●"</formula>
    </cfRule>
  </conditionalFormatting>
  <conditionalFormatting sqref="AQ12:AQ125">
    <cfRule type="expression" priority="43" dxfId="10" stopIfTrue="0">
      <formula>=LOWER($AQ12)="●"</formula>
    </cfRule>
  </conditionalFormatting>
  <conditionalFormatting sqref="AV12:AV125">
    <cfRule type="expression" priority="44" dxfId="10" stopIfTrue="0">
      <formula>=LOWER($AV12)="●"</formula>
    </cfRule>
  </conditionalFormatting>
  <dataValidations count="12">
    <dataValidation sqref="F12:F125" showDropDown="0" showInputMessage="0" showErrorMessage="0" allowBlank="1" type="list">
      <formula1>"Open, For Information Only, Non-Concur, Check and Resolve, Open, Closed, Closed without Comment"</formula1>
    </dataValidation>
    <dataValidation sqref="F12:F125 G12:G125" showDropDown="0" showInputMessage="0" showErrorMessage="0" allowBlank="1" type="list">
      <formula1>"Working, Delegated, Ready, Done, N/A"</formula1>
    </dataValidation>
    <dataValidation sqref="X12:X125 AC12:AC125 AH12:AH125 AM12:AM125 AR12:AR125" showDropDown="0" showInputMessage="0" showErrorMessage="0" allowBlank="1" type="list">
      <formula1>"Concur, For Information Only, Non-Concur, Check and Resolve"</formula1>
    </dataValidation>
    <dataValidation sqref="I12:I125" showDropDown="0" showInputMessage="0" showErrorMessage="0" allowBlank="1" type="list">
      <formula1>"Open, Closed"</formula1>
    </dataValidation>
    <dataValidation sqref="W12:W125" showDropDown="0" showInputMessage="0" showErrorMessage="0" allowBlank="1" type="list">
      <formula1>"Concur, For Information Only, Non-Concur, Check and Resolve"</formula1>
    </dataValidation>
    <dataValidation sqref="S12:S125" showDropDown="0" showInputMessage="0" showErrorMessage="0" allowBlank="1" type="list">
      <formula1>"Yes, No"</formula1>
    </dataValidation>
    <dataValidation sqref="T12:T125" showDropDown="0" showInputMessage="0" showErrorMessage="0" allowBlank="1" type="list">
      <formula1>"●, "</formula1>
    </dataValidation>
    <dataValidation sqref="AB12:AB125" showDropDown="0" showInputMessage="0" showErrorMessage="0" allowBlank="1" type="list">
      <formula1>"●, "</formula1>
    </dataValidation>
    <dataValidation sqref="AG12:AG125" showDropDown="0" showInputMessage="0" showErrorMessage="0" allowBlank="1" type="list">
      <formula1>"●, "</formula1>
    </dataValidation>
    <dataValidation sqref="AL12:AL125" showDropDown="0" showInputMessage="0" showErrorMessage="0" allowBlank="1" type="list">
      <formula1>"●, "</formula1>
    </dataValidation>
    <dataValidation sqref="AQ12:AQ125" showDropDown="0" showInputMessage="0" showErrorMessage="0" allowBlank="1" type="list">
      <formula1>"●, "</formula1>
    </dataValidation>
    <dataValidation sqref="AV12:AV125" showDropDown="0" showInputMessage="0" showErrorMessage="0" allowBlank="1" type="list">
      <formula1>"●, "</formula1>
    </dataValidation>
  </dataValidations>
  <pageMargins left="0.75" right="0.75" top="1" bottom="1" header="0.5" footer="0.5"/>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N89"/>
  <sheetViews>
    <sheetView showGridLines="0"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s>
  <sheetData>
    <row r="1">
      <c r="A1" s="13" t="inlineStr">
        <is>
          <t>Dr Checks Review Statistics</t>
        </is>
      </c>
      <c r="B1" s="14" t="inlineStr"/>
      <c r="C1" s="14" t="n"/>
      <c r="D1" s="14" t="n"/>
      <c r="E1" s="14" t="n"/>
      <c r="F1" s="14" t="n"/>
      <c r="G1" s="14" t="n"/>
      <c r="H1" s="14" t="n"/>
      <c r="I1" s="14" t="n"/>
      <c r="J1" s="14" t="n"/>
      <c r="K1" s="14" t="n"/>
      <c r="L1" s="14" t="n"/>
      <c r="M1" s="14" t="n"/>
      <c r="N1" s="14" t="n"/>
    </row>
    <row r="2">
      <c r="A2" s="14" t="inlineStr">
        <is>
          <t>This statistics run was created based on data exported on 2025-09-10 07:17:18.</t>
        </is>
      </c>
      <c r="B2" s="14" t="inlineStr"/>
      <c r="C2" s="14" t="n"/>
      <c r="D2" s="14" t="n"/>
      <c r="E2" s="14" t="n"/>
      <c r="F2" s="14" t="n"/>
      <c r="G2" s="14" t="n"/>
      <c r="H2" s="14" t="n"/>
      <c r="I2" s="14" t="n"/>
      <c r="J2" s="14" t="n"/>
      <c r="K2" s="14" t="n"/>
      <c r="L2" s="14" t="n"/>
      <c r="M2" s="14" t="n"/>
      <c r="N2" s="14" t="n"/>
    </row>
    <row r="3">
      <c r="A3" s="14" t="inlineStr">
        <is>
          <t>The age of this data is 40 days, 3:44:09.318127. The data is over 7 days old, downloading a new XML report is RECOMMENDED.</t>
        </is>
      </c>
      <c r="B3" s="14" t="inlineStr"/>
      <c r="C3" s="14" t="n"/>
      <c r="D3" s="14" t="n"/>
      <c r="E3" s="14" t="n"/>
      <c r="F3" s="14" t="n"/>
      <c r="G3" s="14" t="n"/>
      <c r="H3" s="14" t="n"/>
      <c r="I3" s="14" t="n"/>
      <c r="J3" s="14" t="n"/>
      <c r="K3" s="14" t="n"/>
      <c r="L3" s="14" t="n"/>
      <c r="M3" s="14" t="n"/>
      <c r="N3" s="14" t="n"/>
    </row>
    <row r="4">
      <c r="A4" s="14" t="inlineStr"/>
      <c r="B4" s="14" t="inlineStr"/>
      <c r="C4" s="14" t="n"/>
      <c r="D4" s="14" t="n"/>
      <c r="E4" s="14" t="n"/>
      <c r="F4" s="14" t="n"/>
      <c r="G4" s="14" t="n"/>
      <c r="H4" s="14" t="n"/>
      <c r="I4" s="14" t="n"/>
      <c r="J4" s="14" t="n"/>
      <c r="K4" s="14" t="n"/>
      <c r="L4" s="14" t="n"/>
      <c r="M4" s="14" t="n"/>
      <c r="N4" s="14" t="n"/>
    </row>
    <row r="5">
      <c r="A5" s="15" t="inlineStr">
        <is>
          <t>Project Name</t>
        </is>
      </c>
      <c r="B5" s="16" t="inlineStr">
        <is>
          <t>P530 Aircraft Intermediate Maintenance Facility, Kadena AB</t>
        </is>
      </c>
      <c r="C5" s="14" t="n"/>
      <c r="D5" s="14" t="n"/>
      <c r="E5" s="14" t="n"/>
      <c r="F5" s="14" t="n"/>
      <c r="G5" s="14" t="n"/>
      <c r="H5" s="14" t="n"/>
      <c r="I5" s="14" t="n"/>
      <c r="J5" s="14" t="n"/>
      <c r="K5" s="14" t="n"/>
      <c r="L5" s="14" t="n"/>
      <c r="M5" s="14" t="n"/>
      <c r="N5" s="14" t="n"/>
    </row>
    <row r="6">
      <c r="A6" s="15" t="inlineStr">
        <is>
          <t>Project ID</t>
        </is>
      </c>
      <c r="B6" s="14" t="inlineStr">
        <is>
          <t>069848</t>
        </is>
      </c>
      <c r="C6" s="14" t="n"/>
      <c r="D6" s="14" t="n"/>
      <c r="E6" s="14" t="n"/>
      <c r="F6" s="14" t="n"/>
      <c r="G6" s="14" t="n"/>
      <c r="H6" s="14" t="n"/>
      <c r="I6" s="14" t="n"/>
      <c r="J6" s="14" t="n"/>
      <c r="K6" s="14" t="n"/>
      <c r="L6" s="14" t="n"/>
      <c r="M6" s="14" t="n"/>
      <c r="N6" s="14" t="n"/>
    </row>
    <row r="7">
      <c r="A7" s="15" t="inlineStr">
        <is>
          <t>Review Name</t>
        </is>
      </c>
      <c r="B7" s="14" t="inlineStr">
        <is>
          <t>Concept Design Resubmittal</t>
        </is>
      </c>
      <c r="C7" s="14" t="n"/>
      <c r="D7" s="14" t="n"/>
      <c r="E7" s="14" t="n"/>
      <c r="F7" s="14" t="n"/>
      <c r="G7" s="14" t="n"/>
      <c r="H7" s="14" t="n"/>
      <c r="I7" s="14" t="n"/>
      <c r="J7" s="14" t="n"/>
      <c r="K7" s="14" t="n"/>
      <c r="L7" s="14" t="n"/>
      <c r="M7" s="14" t="n"/>
      <c r="N7" s="14" t="n"/>
    </row>
    <row r="8">
      <c r="A8" s="14" t="n"/>
      <c r="B8" s="14" t="n"/>
      <c r="C8" s="14" t="n"/>
      <c r="D8" s="14" t="n"/>
      <c r="E8" s="14" t="n"/>
      <c r="F8" s="14" t="n"/>
      <c r="G8" s="14" t="n"/>
      <c r="H8" s="14" t="n"/>
      <c r="I8" s="14" t="n"/>
      <c r="J8" s="14" t="n"/>
      <c r="K8" s="14" t="n"/>
      <c r="L8" s="14" t="n"/>
      <c r="M8" s="14" t="n"/>
      <c r="N8" s="14" t="n"/>
    </row>
    <row r="9">
      <c r="A9" s="17" t="inlineStr">
        <is>
          <t>Overall Comment Status</t>
        </is>
      </c>
      <c r="B9" s="14" t="inlineStr"/>
      <c r="C9" s="14" t="inlineStr"/>
      <c r="D9" s="14" t="inlineStr"/>
      <c r="E9" s="14" t="n"/>
      <c r="F9" s="14" t="n"/>
      <c r="G9" s="14" t="n"/>
      <c r="H9" s="14" t="n"/>
      <c r="I9" s="14" t="n"/>
      <c r="J9" s="14" t="n"/>
      <c r="K9" s="14" t="n"/>
      <c r="L9" s="14" t="n"/>
      <c r="M9" s="14" t="n"/>
      <c r="N9" s="14" t="n"/>
    </row>
    <row r="10">
      <c r="A10" s="18" t="inlineStr">
        <is>
          <t>By Discipline</t>
        </is>
      </c>
      <c r="B10" s="18" t="inlineStr">
        <is>
          <t>Open</t>
        </is>
      </c>
      <c r="C10" s="18" t="inlineStr">
        <is>
          <t>Closed</t>
        </is>
      </c>
      <c r="D10" s="18" t="inlineStr">
        <is>
          <t>Total</t>
        </is>
      </c>
      <c r="E10" s="14" t="n"/>
      <c r="F10" s="18" t="inlineStr">
        <is>
          <t>By Author</t>
        </is>
      </c>
      <c r="G10" s="18" t="inlineStr">
        <is>
          <t>Open</t>
        </is>
      </c>
      <c r="H10" s="18" t="inlineStr">
        <is>
          <t>Closed</t>
        </is>
      </c>
      <c r="I10" s="18" t="inlineStr">
        <is>
          <t>Total</t>
        </is>
      </c>
      <c r="J10" s="14" t="n"/>
      <c r="K10" s="18" t="inlineStr">
        <is>
          <t>By Response</t>
        </is>
      </c>
      <c r="L10" s="18" t="inlineStr">
        <is>
          <t>Open</t>
        </is>
      </c>
      <c r="M10" s="18" t="inlineStr">
        <is>
          <t>Closed</t>
        </is>
      </c>
      <c r="N10" s="18" t="inlineStr">
        <is>
          <t>Total</t>
        </is>
      </c>
    </row>
    <row r="11">
      <c r="A11" s="14" t="inlineStr">
        <is>
          <t>Architectural</t>
        </is>
      </c>
      <c r="B11" s="14">
        <f>COUNTIFS(Comments[Discipline],$A11,Comments[Status],B$10)</f>
        <v/>
      </c>
      <c r="C11" s="14">
        <f>COUNTIFS(Comments[Discipline],$A11,Comments[Status],C$10)</f>
        <v/>
      </c>
      <c r="D11" s="14">
        <f>SUM(B11:C11)</f>
        <v/>
      </c>
      <c r="E11" s="14" t="n"/>
      <c r="F11" s="14" t="inlineStr">
        <is>
          <t>Atsushi Nagamine</t>
        </is>
      </c>
      <c r="G11" s="14">
        <f>COUNTIFS(Comments[Author],$F11,Comments[Status],G$10)</f>
        <v/>
      </c>
      <c r="H11" s="14">
        <f>COUNTIFS(Comments[Author],$F11,Comments[Status],H$10)</f>
        <v/>
      </c>
      <c r="I11" s="14">
        <f>SUM(G11:H11)</f>
        <v/>
      </c>
      <c r="J11" s="14" t="n"/>
      <c r="K11" s="14" t="inlineStr">
        <is>
          <t>None</t>
        </is>
      </c>
      <c r="L11" s="14">
        <f>COUNTIFS(Comments[Highest Resp.],"",Comments[Status],L$10)</f>
        <v/>
      </c>
      <c r="M11" s="14">
        <f>COUNTIFS(Comments[Highest Resp.],"",Comments[Status],M$10)</f>
        <v/>
      </c>
      <c r="N11" s="14">
        <f>SUM(L11:M11)</f>
        <v/>
      </c>
    </row>
    <row r="12">
      <c r="A12" s="14" t="inlineStr">
        <is>
          <t>Communications</t>
        </is>
      </c>
      <c r="B12" s="14">
        <f>COUNTIFS(Comments[Discipline],$A12,Comments[Status],B$10)</f>
        <v/>
      </c>
      <c r="C12" s="14">
        <f>COUNTIFS(Comments[Discipline],$A12,Comments[Status],C$10)</f>
        <v/>
      </c>
      <c r="D12" s="14">
        <f>SUM(B12:C12)</f>
        <v/>
      </c>
      <c r="E12" s="14" t="n"/>
      <c r="F12" s="14" t="inlineStr">
        <is>
          <t>Ayako Fuchino</t>
        </is>
      </c>
      <c r="G12" s="14">
        <f>COUNTIFS(Comments[Author],$F12,Comments[Status],G$10)</f>
        <v/>
      </c>
      <c r="H12" s="14">
        <f>COUNTIFS(Comments[Author],$F12,Comments[Status],H$10)</f>
        <v/>
      </c>
      <c r="I12" s="14">
        <f>SUM(G12:H12)</f>
        <v/>
      </c>
      <c r="J12" s="14" t="n"/>
      <c r="K12" s="14" t="inlineStr">
        <is>
          <t>Check And Resolve</t>
        </is>
      </c>
      <c r="L12" s="14">
        <f>COUNTIFS(Comments[Highest Resp.],$K12,Comments[Status],L$10)</f>
        <v/>
      </c>
      <c r="M12" s="14">
        <f>COUNTIFS(Comments[Highest Resp.],$K12,Comments[Status],M$10)</f>
        <v/>
      </c>
      <c r="N12" s="14">
        <f>SUM(L12:M12)</f>
        <v/>
      </c>
    </row>
    <row r="13">
      <c r="A13" s="14" t="inlineStr">
        <is>
          <t>Cost Engineering</t>
        </is>
      </c>
      <c r="B13" s="14">
        <f>COUNTIFS(Comments[Discipline],$A13,Comments[Status],B$10)</f>
        <v/>
      </c>
      <c r="C13" s="14">
        <f>COUNTIFS(Comments[Discipline],$A13,Comments[Status],C$10)</f>
        <v/>
      </c>
      <c r="D13" s="14">
        <f>SUM(B13:C13)</f>
        <v/>
      </c>
      <c r="E13" s="14" t="n"/>
      <c r="F13" s="14" t="inlineStr">
        <is>
          <t>Gregory Church</t>
        </is>
      </c>
      <c r="G13" s="14">
        <f>COUNTIFS(Comments[Author],$F13,Comments[Status],G$10)</f>
        <v/>
      </c>
      <c r="H13" s="14">
        <f>COUNTIFS(Comments[Author],$F13,Comments[Status],H$10)</f>
        <v/>
      </c>
      <c r="I13" s="14">
        <f>SUM(G13:H13)</f>
        <v/>
      </c>
      <c r="J13" s="14" t="n"/>
      <c r="K13" s="14" t="inlineStr">
        <is>
          <t>Concur</t>
        </is>
      </c>
      <c r="L13" s="14">
        <f>COUNTIFS(Comments[Highest Resp.],$K13,Comments[Status],L$10)</f>
        <v/>
      </c>
      <c r="M13" s="14">
        <f>COUNTIFS(Comments[Highest Resp.],$K13,Comments[Status],M$10)</f>
        <v/>
      </c>
      <c r="N13" s="14">
        <f>SUM(L13:M13)</f>
        <v/>
      </c>
    </row>
    <row r="14">
      <c r="A14" s="14" t="inlineStr">
        <is>
          <t>Electrical</t>
        </is>
      </c>
      <c r="B14" s="14">
        <f>COUNTIFS(Comments[Discipline],$A14,Comments[Status],B$10)</f>
        <v/>
      </c>
      <c r="C14" s="14">
        <f>COUNTIFS(Comments[Discipline],$A14,Comments[Status],C$10)</f>
        <v/>
      </c>
      <c r="D14" s="14">
        <f>SUM(B14:C14)</f>
        <v/>
      </c>
      <c r="E14" s="14" t="n"/>
      <c r="F14" s="14" t="inlineStr">
        <is>
          <t>Joel Reyes</t>
        </is>
      </c>
      <c r="G14" s="14">
        <f>COUNTIFS(Comments[Author],$F14,Comments[Status],G$10)</f>
        <v/>
      </c>
      <c r="H14" s="14">
        <f>COUNTIFS(Comments[Author],$F14,Comments[Status],H$10)</f>
        <v/>
      </c>
      <c r="I14" s="14">
        <f>SUM(G14:H14)</f>
        <v/>
      </c>
      <c r="J14" s="14" t="n"/>
      <c r="K14" s="14" t="inlineStr">
        <is>
          <t>For Information Only</t>
        </is>
      </c>
      <c r="L14" s="14">
        <f>COUNTIFS(Comments[Highest Resp.],$K14,Comments[Status],L$10)</f>
        <v/>
      </c>
      <c r="M14" s="14">
        <f>COUNTIFS(Comments[Highest Resp.],$K14,Comments[Status],M$10)</f>
        <v/>
      </c>
      <c r="N14" s="14">
        <f>SUM(L14:M14)</f>
        <v/>
      </c>
    </row>
    <row r="15">
      <c r="A15" s="14" t="inlineStr">
        <is>
          <t>Environmental</t>
        </is>
      </c>
      <c r="B15" s="14">
        <f>COUNTIFS(Comments[Discipline],$A15,Comments[Status],B$10)</f>
        <v/>
      </c>
      <c r="C15" s="14">
        <f>COUNTIFS(Comments[Discipline],$A15,Comments[Status],C$10)</f>
        <v/>
      </c>
      <c r="D15" s="14">
        <f>SUM(B15:C15)</f>
        <v/>
      </c>
      <c r="E15" s="14" t="n"/>
      <c r="F15" s="14" t="inlineStr">
        <is>
          <t>Michael Teller</t>
        </is>
      </c>
      <c r="G15" s="14">
        <f>COUNTIFS(Comments[Author],$F15,Comments[Status],G$10)</f>
        <v/>
      </c>
      <c r="H15" s="14">
        <f>COUNTIFS(Comments[Author],$F15,Comments[Status],H$10)</f>
        <v/>
      </c>
      <c r="I15" s="14">
        <f>SUM(G15:H15)</f>
        <v/>
      </c>
      <c r="J15" s="14" t="n"/>
      <c r="K15" s="14" t="inlineStr">
        <is>
          <t>Non-Concur</t>
        </is>
      </c>
      <c r="L15" s="14">
        <f>COUNTIFS(Comments[Highest Resp.],$K15,Comments[Status],L$10)</f>
        <v/>
      </c>
      <c r="M15" s="14">
        <f>COUNTIFS(Comments[Highest Resp.],$K15,Comments[Status],M$10)</f>
        <v/>
      </c>
      <c r="N15" s="14">
        <f>SUM(L15:M15)</f>
        <v/>
      </c>
    </row>
    <row r="16">
      <c r="A16" s="14" t="inlineStr">
        <is>
          <t>Fire Protection/Life Safety</t>
        </is>
      </c>
      <c r="B16" s="14">
        <f>COUNTIFS(Comments[Discipline],$A16,Comments[Status],B$10)</f>
        <v/>
      </c>
      <c r="C16" s="14">
        <f>COUNTIFS(Comments[Discipline],$A16,Comments[Status],C$10)</f>
        <v/>
      </c>
      <c r="D16" s="14">
        <f>SUM(B16:C16)</f>
        <v/>
      </c>
      <c r="E16" s="14" t="n"/>
      <c r="F16" s="14" t="inlineStr">
        <is>
          <t>Naoko Kubota</t>
        </is>
      </c>
      <c r="G16" s="14">
        <f>COUNTIFS(Comments[Author],$F16,Comments[Status],G$10)</f>
        <v/>
      </c>
      <c r="H16" s="14">
        <f>COUNTIFS(Comments[Author],$F16,Comments[Status],H$10)</f>
        <v/>
      </c>
      <c r="I16" s="14">
        <f>SUM(G16:H16)</f>
        <v/>
      </c>
      <c r="J16" s="14" t="n"/>
      <c r="K16" s="19" t="inlineStr">
        <is>
          <t>Grand Total</t>
        </is>
      </c>
      <c r="L16" s="19">
        <f>SUM(L11:L15)</f>
        <v/>
      </c>
      <c r="M16" s="19">
        <f>SUM(M11:M15)</f>
        <v/>
      </c>
      <c r="N16" s="19">
        <f>SUM(N11:N15)</f>
        <v/>
      </c>
    </row>
    <row r="17">
      <c r="A17" s="14" t="inlineStr">
        <is>
          <t>General</t>
        </is>
      </c>
      <c r="B17" s="14">
        <f>COUNTIFS(Comments[Discipline],$A17,Comments[Status],B$10)</f>
        <v/>
      </c>
      <c r="C17" s="14">
        <f>COUNTIFS(Comments[Discipline],$A17,Comments[Status],C$10)</f>
        <v/>
      </c>
      <c r="D17" s="14">
        <f>SUM(B17:C17)</f>
        <v/>
      </c>
      <c r="E17" s="14" t="n"/>
      <c r="F17" s="14" t="inlineStr">
        <is>
          <t>Ryuji Yamagami</t>
        </is>
      </c>
      <c r="G17" s="14">
        <f>COUNTIFS(Comments[Author],$F17,Comments[Status],G$10)</f>
        <v/>
      </c>
      <c r="H17" s="14">
        <f>COUNTIFS(Comments[Author],$F17,Comments[Status],H$10)</f>
        <v/>
      </c>
      <c r="I17" s="14">
        <f>SUM(G17:H17)</f>
        <v/>
      </c>
      <c r="J17" s="14" t="n"/>
      <c r="K17" s="14" t="n"/>
      <c r="L17" s="14" t="n"/>
      <c r="M17" s="14" t="n"/>
      <c r="N17" s="14" t="n"/>
    </row>
    <row r="18">
      <c r="A18" s="14" t="inlineStr">
        <is>
          <t>Mechanical</t>
        </is>
      </c>
      <c r="B18" s="14">
        <f>COUNTIFS(Comments[Discipline],$A18,Comments[Status],B$10)</f>
        <v/>
      </c>
      <c r="C18" s="14">
        <f>COUNTIFS(Comments[Discipline],$A18,Comments[Status],C$10)</f>
        <v/>
      </c>
      <c r="D18" s="14">
        <f>SUM(B18:C18)</f>
        <v/>
      </c>
      <c r="E18" s="14" t="n"/>
      <c r="F18" s="14" t="inlineStr">
        <is>
          <t>Sherwin Edquiban</t>
        </is>
      </c>
      <c r="G18" s="14">
        <f>COUNTIFS(Comments[Author],$F18,Comments[Status],G$10)</f>
        <v/>
      </c>
      <c r="H18" s="14">
        <f>COUNTIFS(Comments[Author],$F18,Comments[Status],H$10)</f>
        <v/>
      </c>
      <c r="I18" s="14">
        <f>SUM(G18:H18)</f>
        <v/>
      </c>
      <c r="J18" s="14" t="n"/>
      <c r="K18" s="14" t="n"/>
      <c r="L18" s="14" t="n"/>
      <c r="M18" s="14" t="n"/>
      <c r="N18" s="14" t="n"/>
    </row>
    <row r="19">
      <c r="A19" s="14" t="inlineStr">
        <is>
          <t>Plumbing</t>
        </is>
      </c>
      <c r="B19" s="14">
        <f>COUNTIFS(Comments[Discipline],$A19,Comments[Status],B$10)</f>
        <v/>
      </c>
      <c r="C19" s="14">
        <f>COUNTIFS(Comments[Discipline],$A19,Comments[Status],C$10)</f>
        <v/>
      </c>
      <c r="D19" s="14">
        <f>SUM(B19:C19)</f>
        <v/>
      </c>
      <c r="E19" s="14" t="n"/>
      <c r="F19" s="14" t="inlineStr">
        <is>
          <t>Simon Jackson</t>
        </is>
      </c>
      <c r="G19" s="14">
        <f>COUNTIFS(Comments[Author],$F19,Comments[Status],G$10)</f>
        <v/>
      </c>
      <c r="H19" s="14">
        <f>COUNTIFS(Comments[Author],$F19,Comments[Status],H$10)</f>
        <v/>
      </c>
      <c r="I19" s="14">
        <f>SUM(G19:H19)</f>
        <v/>
      </c>
      <c r="J19" s="14" t="n"/>
      <c r="K19" s="14" t="n"/>
      <c r="L19" s="14" t="n"/>
      <c r="M19" s="14" t="n"/>
      <c r="N19" s="14" t="n"/>
    </row>
    <row r="20">
      <c r="A20" s="14" t="inlineStr">
        <is>
          <t>Project Management</t>
        </is>
      </c>
      <c r="B20" s="14">
        <f>COUNTIFS(Comments[Discipline],$A20,Comments[Status],B$10)</f>
        <v/>
      </c>
      <c r="C20" s="14">
        <f>COUNTIFS(Comments[Discipline],$A20,Comments[Status],C$10)</f>
        <v/>
      </c>
      <c r="D20" s="14">
        <f>SUM(B20:C20)</f>
        <v/>
      </c>
      <c r="E20" s="14" t="n"/>
      <c r="F20" s="14" t="inlineStr">
        <is>
          <t>Steven Mow</t>
        </is>
      </c>
      <c r="G20" s="14">
        <f>COUNTIFS(Comments[Author],$F20,Comments[Status],G$10)</f>
        <v/>
      </c>
      <c r="H20" s="14">
        <f>COUNTIFS(Comments[Author],$F20,Comments[Status],H$10)</f>
        <v/>
      </c>
      <c r="I20" s="14">
        <f>SUM(G20:H20)</f>
        <v/>
      </c>
      <c r="J20" s="14" t="n"/>
      <c r="K20" s="14" t="n"/>
      <c r="L20" s="14" t="n"/>
      <c r="M20" s="14" t="n"/>
      <c r="N20" s="14" t="n"/>
    </row>
    <row r="21">
      <c r="A21" s="14" t="inlineStr">
        <is>
          <t>Specifications</t>
        </is>
      </c>
      <c r="B21" s="14">
        <f>COUNTIFS(Comments[Discipline],$A21,Comments[Status],B$10)</f>
        <v/>
      </c>
      <c r="C21" s="14">
        <f>COUNTIFS(Comments[Discipline],$A21,Comments[Status],C$10)</f>
        <v/>
      </c>
      <c r="D21" s="14">
        <f>SUM(B21:C21)</f>
        <v/>
      </c>
      <c r="E21" s="14" t="n"/>
      <c r="F21" s="14" t="inlineStr">
        <is>
          <t>Tony Blackburn</t>
        </is>
      </c>
      <c r="G21" s="14">
        <f>COUNTIFS(Comments[Author],$F21,Comments[Status],G$10)</f>
        <v/>
      </c>
      <c r="H21" s="14">
        <f>COUNTIFS(Comments[Author],$F21,Comments[Status],H$10)</f>
        <v/>
      </c>
      <c r="I21" s="14">
        <f>SUM(G21:H21)</f>
        <v/>
      </c>
      <c r="J21" s="14" t="n"/>
      <c r="K21" s="14" t="n"/>
      <c r="L21" s="14" t="n"/>
      <c r="M21" s="14" t="n"/>
      <c r="N21" s="14" t="n"/>
    </row>
    <row r="22">
      <c r="A22" s="14" t="inlineStr">
        <is>
          <t>Structural</t>
        </is>
      </c>
      <c r="B22" s="14">
        <f>COUNTIFS(Comments[Discipline],$A22,Comments[Status],B$10)</f>
        <v/>
      </c>
      <c r="C22" s="14">
        <f>COUNTIFS(Comments[Discipline],$A22,Comments[Status],C$10)</f>
        <v/>
      </c>
      <c r="D22" s="14">
        <f>SUM(B22:C22)</f>
        <v/>
      </c>
      <c r="E22" s="14" t="n"/>
      <c r="F22" s="14" t="inlineStr">
        <is>
          <t>Yat Hung Chan</t>
        </is>
      </c>
      <c r="G22" s="14">
        <f>COUNTIFS(Comments[Author],$F22,Comments[Status],G$10)</f>
        <v/>
      </c>
      <c r="H22" s="14">
        <f>COUNTIFS(Comments[Author],$F22,Comments[Status],H$10)</f>
        <v/>
      </c>
      <c r="I22" s="14">
        <f>SUM(G22:H22)</f>
        <v/>
      </c>
      <c r="J22" s="14" t="n"/>
      <c r="K22" s="14" t="n"/>
      <c r="L22" s="14" t="n"/>
      <c r="M22" s="14" t="n"/>
      <c r="N22" s="14" t="n"/>
    </row>
    <row r="23">
      <c r="A23" s="14" t="inlineStr">
        <is>
          <t>Sustainability</t>
        </is>
      </c>
      <c r="B23" s="14">
        <f>COUNTIFS(Comments[Discipline],$A23,Comments[Status],B$10)</f>
        <v/>
      </c>
      <c r="C23" s="14">
        <f>COUNTIFS(Comments[Discipline],$A23,Comments[Status],C$10)</f>
        <v/>
      </c>
      <c r="D23" s="14">
        <f>SUM(B23:C23)</f>
        <v/>
      </c>
      <c r="E23" s="14" t="n"/>
      <c r="F23" s="19" t="inlineStr">
        <is>
          <t>Grand Total</t>
        </is>
      </c>
      <c r="G23" s="19">
        <f>SUM(G11:G22)</f>
        <v/>
      </c>
      <c r="H23" s="19">
        <f>SUM(H11:H22)</f>
        <v/>
      </c>
      <c r="I23" s="19">
        <f>SUM(I11:I22)</f>
        <v/>
      </c>
      <c r="J23" s="14" t="n"/>
      <c r="K23" s="14" t="n"/>
      <c r="L23" s="14" t="n"/>
      <c r="M23" s="14" t="n"/>
      <c r="N23" s="14" t="n"/>
    </row>
    <row r="24">
      <c r="A24" s="19" t="inlineStr">
        <is>
          <t>Grand Total</t>
        </is>
      </c>
      <c r="B24" s="19">
        <f>SUM(B11:B23)</f>
        <v/>
      </c>
      <c r="C24" s="19">
        <f>SUM(C11:C23)</f>
        <v/>
      </c>
      <c r="D24" s="19">
        <f>SUM(D11:D23)</f>
        <v/>
      </c>
      <c r="E24" s="14" t="n"/>
      <c r="F24" s="14" t="n"/>
      <c r="G24" s="14" t="n"/>
      <c r="H24" s="14" t="n"/>
      <c r="I24" s="14" t="n"/>
      <c r="J24" s="14" t="n"/>
      <c r="K24" s="14" t="n"/>
      <c r="L24" s="14" t="n"/>
      <c r="M24" s="14" t="n"/>
      <c r="N24" s="14" t="n"/>
    </row>
    <row r="25">
      <c r="A25" s="14" t="n"/>
      <c r="B25" s="14" t="n"/>
      <c r="C25" s="14" t="n"/>
      <c r="D25" s="14" t="n"/>
      <c r="E25" s="14" t="n"/>
      <c r="F25" s="14" t="n"/>
      <c r="G25" s="14" t="n"/>
      <c r="H25" s="14" t="n"/>
      <c r="I25" s="14" t="n"/>
      <c r="J25" s="14" t="n"/>
      <c r="K25" s="14" t="n"/>
      <c r="L25" s="14" t="n"/>
      <c r="M25" s="14" t="n"/>
      <c r="N25" s="14" t="n"/>
    </row>
    <row r="26">
      <c r="A26" s="14" t="n"/>
      <c r="B26" s="14" t="n"/>
      <c r="C26" s="14" t="n"/>
      <c r="D26" s="14" t="n"/>
      <c r="E26" s="14" t="n"/>
      <c r="F26" s="14" t="n"/>
      <c r="G26" s="14" t="n"/>
      <c r="H26" s="14" t="n"/>
      <c r="I26" s="14" t="n"/>
      <c r="J26" s="14" t="n"/>
      <c r="K26" s="14" t="n"/>
      <c r="L26" s="14" t="n"/>
      <c r="M26" s="14" t="n"/>
      <c r="N26" s="14" t="n"/>
    </row>
    <row r="27">
      <c r="A27" s="17" t="inlineStr">
        <is>
          <t>Open Comments by Author</t>
        </is>
      </c>
      <c r="B27" s="14" t="n"/>
      <c r="C27" s="14" t="n"/>
      <c r="D27" s="14" t="n"/>
      <c r="E27" s="14" t="n"/>
      <c r="F27" s="14" t="n"/>
      <c r="G27" s="14" t="n"/>
      <c r="H27" s="14" t="n"/>
      <c r="I27" s="14" t="n"/>
      <c r="J27" s="14" t="n"/>
      <c r="K27" s="14" t="n"/>
      <c r="L27" s="14" t="n"/>
      <c r="M27" s="14" t="n"/>
      <c r="N27" s="14" t="n"/>
    </row>
    <row r="28">
      <c r="A28" s="18" t="inlineStr">
        <is>
          <t>Atsushi Nagamine</t>
        </is>
      </c>
      <c r="B28" s="18" t="inlineStr">
        <is>
          <t>Ayako Fuchino</t>
        </is>
      </c>
      <c r="C28" s="18" t="inlineStr">
        <is>
          <t>Gregory Church</t>
        </is>
      </c>
      <c r="D28" s="18" t="inlineStr">
        <is>
          <t>Joel Reyes</t>
        </is>
      </c>
      <c r="E28" s="18" t="inlineStr">
        <is>
          <t>Michael Teller</t>
        </is>
      </c>
      <c r="F28" s="18" t="inlineStr">
        <is>
          <t>Naoko Kubota</t>
        </is>
      </c>
      <c r="G28" s="18" t="inlineStr">
        <is>
          <t>Ryuji Yamagami</t>
        </is>
      </c>
      <c r="H28" s="18" t="inlineStr">
        <is>
          <t>Sherwin Edquiban</t>
        </is>
      </c>
      <c r="I28" s="18" t="inlineStr">
        <is>
          <t>Simon Jackson</t>
        </is>
      </c>
      <c r="J28" s="18" t="inlineStr">
        <is>
          <t>Steven Mow</t>
        </is>
      </c>
      <c r="K28" s="18" t="inlineStr">
        <is>
          <t>Tony Blackburn</t>
        </is>
      </c>
      <c r="L28" s="18" t="inlineStr">
        <is>
          <t>Yat Hung Chan</t>
        </is>
      </c>
      <c r="M28" s="14" t="n"/>
      <c r="N28" s="14" t="n"/>
    </row>
    <row r="29">
      <c r="A29" s="14" t="inlineStr">
        <is>
          <t>10742672</t>
        </is>
      </c>
      <c r="B29" s="14" t="inlineStr">
        <is>
          <t>10752227</t>
        </is>
      </c>
      <c r="C29" s="14" t="inlineStr">
        <is>
          <t>10788191</t>
        </is>
      </c>
      <c r="D29" s="14" t="inlineStr">
        <is>
          <t>10752384</t>
        </is>
      </c>
      <c r="E29" s="14" t="inlineStr">
        <is>
          <t>10757486</t>
        </is>
      </c>
      <c r="F29" s="14" t="inlineStr">
        <is>
          <t>10757288</t>
        </is>
      </c>
      <c r="G29" s="14" t="inlineStr">
        <is>
          <t>10746927</t>
        </is>
      </c>
      <c r="H29" s="14" t="inlineStr">
        <is>
          <t>10757515</t>
        </is>
      </c>
      <c r="I29" s="14" t="inlineStr">
        <is>
          <t>10763129</t>
        </is>
      </c>
      <c r="J29" s="14" t="inlineStr">
        <is>
          <t>10759963</t>
        </is>
      </c>
      <c r="K29" s="14" t="inlineStr">
        <is>
          <t>10770794</t>
        </is>
      </c>
      <c r="L29" s="14" t="inlineStr">
        <is>
          <t>10732362</t>
        </is>
      </c>
      <c r="M29" s="14" t="n"/>
      <c r="N29" s="14" t="n"/>
    </row>
    <row r="30">
      <c r="A30" s="14" t="inlineStr">
        <is>
          <t>10742677</t>
        </is>
      </c>
      <c r="B30" s="14" t="n"/>
      <c r="C30" s="14" t="n"/>
      <c r="D30" s="14" t="inlineStr">
        <is>
          <t>10752385</t>
        </is>
      </c>
      <c r="E30" s="14" t="inlineStr">
        <is>
          <t>10757491</t>
        </is>
      </c>
      <c r="F30" s="14" t="inlineStr">
        <is>
          <t>10757289</t>
        </is>
      </c>
      <c r="G30" s="14" t="n"/>
      <c r="H30" s="14" t="inlineStr">
        <is>
          <t>10757538</t>
        </is>
      </c>
      <c r="I30" s="14" t="inlineStr">
        <is>
          <t>10763138</t>
        </is>
      </c>
      <c r="J30" s="14" t="inlineStr">
        <is>
          <t>10759965</t>
        </is>
      </c>
      <c r="K30" s="14" t="inlineStr">
        <is>
          <t>10770795</t>
        </is>
      </c>
      <c r="L30" s="14" t="inlineStr">
        <is>
          <t>10732364</t>
        </is>
      </c>
      <c r="M30" s="14" t="n"/>
      <c r="N30" s="14" t="n"/>
    </row>
    <row r="31">
      <c r="A31" s="14" t="inlineStr">
        <is>
          <t>10742708</t>
        </is>
      </c>
      <c r="B31" s="14" t="n"/>
      <c r="C31" s="14" t="n"/>
      <c r="D31" s="14" t="inlineStr">
        <is>
          <t>10752390</t>
        </is>
      </c>
      <c r="E31" s="14" t="inlineStr">
        <is>
          <t>10757518</t>
        </is>
      </c>
      <c r="F31" s="14" t="inlineStr">
        <is>
          <t>10757291</t>
        </is>
      </c>
      <c r="G31" s="14" t="n"/>
      <c r="H31" s="14" t="n"/>
      <c r="I31" s="14" t="inlineStr">
        <is>
          <t>10763164</t>
        </is>
      </c>
      <c r="J31" s="14" t="n"/>
      <c r="K31" s="14" t="inlineStr">
        <is>
          <t>10770796</t>
        </is>
      </c>
      <c r="L31" s="14" t="inlineStr">
        <is>
          <t>10734405</t>
        </is>
      </c>
      <c r="M31" s="14" t="n"/>
      <c r="N31" s="14" t="n"/>
    </row>
    <row r="32">
      <c r="A32" s="14" t="inlineStr">
        <is>
          <t>10742739</t>
        </is>
      </c>
      <c r="B32" s="14" t="n"/>
      <c r="C32" s="14" t="n"/>
      <c r="D32" s="14" t="n"/>
      <c r="E32" s="14" t="n"/>
      <c r="F32" s="14" t="inlineStr">
        <is>
          <t>10757293</t>
        </is>
      </c>
      <c r="G32" s="14" t="n"/>
      <c r="H32" s="14" t="n"/>
      <c r="I32" s="14" t="inlineStr">
        <is>
          <t>10763217</t>
        </is>
      </c>
      <c r="J32" s="14" t="n"/>
      <c r="K32" s="14" t="inlineStr">
        <is>
          <t>10770797</t>
        </is>
      </c>
      <c r="L32" s="14" t="inlineStr">
        <is>
          <t>10734477</t>
        </is>
      </c>
      <c r="M32" s="14" t="n"/>
      <c r="N32" s="14" t="n"/>
    </row>
    <row r="33">
      <c r="A33" s="14" t="inlineStr">
        <is>
          <t>10742740</t>
        </is>
      </c>
      <c r="B33" s="14" t="n"/>
      <c r="C33" s="14" t="n"/>
      <c r="D33" s="14" t="n"/>
      <c r="E33" s="14" t="n"/>
      <c r="F33" s="14" t="inlineStr">
        <is>
          <t>10757301</t>
        </is>
      </c>
      <c r="G33" s="14" t="n"/>
      <c r="H33" s="14" t="n"/>
      <c r="I33" s="14" t="inlineStr">
        <is>
          <t>10763269</t>
        </is>
      </c>
      <c r="J33" s="14" t="n"/>
      <c r="K33" s="14" t="inlineStr">
        <is>
          <t>10770798</t>
        </is>
      </c>
      <c r="L33" s="14" t="inlineStr">
        <is>
          <t>10736714</t>
        </is>
      </c>
      <c r="M33" s="14" t="n"/>
      <c r="N33" s="14" t="n"/>
    </row>
    <row r="34">
      <c r="A34" s="14" t="inlineStr">
        <is>
          <t>10746810</t>
        </is>
      </c>
      <c r="B34" s="14" t="n"/>
      <c r="C34" s="14" t="n"/>
      <c r="D34" s="14" t="n"/>
      <c r="E34" s="14" t="n"/>
      <c r="F34" s="14" t="inlineStr">
        <is>
          <t>10757302</t>
        </is>
      </c>
      <c r="G34" s="14" t="n"/>
      <c r="H34" s="14" t="n"/>
      <c r="I34" s="14" t="inlineStr">
        <is>
          <t>10763303</t>
        </is>
      </c>
      <c r="J34" s="14" t="n"/>
      <c r="K34" s="14" t="inlineStr">
        <is>
          <t>10770799</t>
        </is>
      </c>
      <c r="L34" s="14" t="inlineStr">
        <is>
          <t>10736770</t>
        </is>
      </c>
      <c r="M34" s="14" t="n"/>
      <c r="N34" s="14" t="n"/>
    </row>
    <row r="35">
      <c r="A35" s="14" t="inlineStr">
        <is>
          <t>10746913</t>
        </is>
      </c>
      <c r="B35" s="14" t="n"/>
      <c r="C35" s="14" t="n"/>
      <c r="D35" s="14" t="n"/>
      <c r="E35" s="14" t="n"/>
      <c r="F35" s="14" t="inlineStr">
        <is>
          <t>10757303</t>
        </is>
      </c>
      <c r="G35" s="14" t="n"/>
      <c r="H35" s="14" t="n"/>
      <c r="I35" s="14" t="inlineStr">
        <is>
          <t>10763318</t>
        </is>
      </c>
      <c r="J35" s="14" t="n"/>
      <c r="K35" s="14" t="inlineStr">
        <is>
          <t>10770800</t>
        </is>
      </c>
      <c r="L35" s="14" t="inlineStr">
        <is>
          <t>10736813</t>
        </is>
      </c>
      <c r="M35" s="14" t="n"/>
      <c r="N35" s="14" t="n"/>
    </row>
    <row r="36">
      <c r="A36" s="14" t="inlineStr">
        <is>
          <t>10747009</t>
        </is>
      </c>
      <c r="B36" s="14" t="n"/>
      <c r="C36" s="14" t="n"/>
      <c r="D36" s="14" t="n"/>
      <c r="E36" s="14" t="n"/>
      <c r="F36" s="14" t="inlineStr">
        <is>
          <t>10757304</t>
        </is>
      </c>
      <c r="G36" s="14" t="n"/>
      <c r="H36" s="14" t="n"/>
      <c r="I36" s="14" t="inlineStr">
        <is>
          <t>10763324</t>
        </is>
      </c>
      <c r="J36" s="14" t="n"/>
      <c r="K36" s="14" t="inlineStr">
        <is>
          <t>10773028</t>
        </is>
      </c>
      <c r="L36" s="14" t="inlineStr">
        <is>
          <t>10736816</t>
        </is>
      </c>
      <c r="M36" s="14" t="n"/>
      <c r="N36" s="14" t="n"/>
    </row>
    <row r="37">
      <c r="A37" s="14" t="inlineStr">
        <is>
          <t>10752222</t>
        </is>
      </c>
      <c r="B37" s="14" t="n"/>
      <c r="C37" s="14" t="n"/>
      <c r="D37" s="14" t="n"/>
      <c r="E37" s="14" t="n"/>
      <c r="F37" s="14" t="inlineStr">
        <is>
          <t>10757305</t>
        </is>
      </c>
      <c r="G37" s="14" t="n"/>
      <c r="H37" s="14" t="n"/>
      <c r="I37" s="14" t="inlineStr">
        <is>
          <t>10763342</t>
        </is>
      </c>
      <c r="J37" s="14" t="n"/>
      <c r="K37" s="14" t="inlineStr">
        <is>
          <t>10773034</t>
        </is>
      </c>
      <c r="L37" s="14" t="inlineStr">
        <is>
          <t>10736892</t>
        </is>
      </c>
      <c r="M37" s="14" t="n"/>
      <c r="N37" s="14" t="n"/>
    </row>
    <row r="38">
      <c r="A38" s="14" t="inlineStr">
        <is>
          <t>10752225</t>
        </is>
      </c>
      <c r="B38" s="14" t="n"/>
      <c r="C38" s="14" t="n"/>
      <c r="D38" s="14" t="n"/>
      <c r="E38" s="14" t="n"/>
      <c r="F38" s="14" t="n"/>
      <c r="G38" s="14" t="n"/>
      <c r="H38" s="14" t="n"/>
      <c r="I38" s="14" t="inlineStr">
        <is>
          <t>10763346</t>
        </is>
      </c>
      <c r="J38" s="14" t="n"/>
      <c r="K38" s="14" t="inlineStr">
        <is>
          <t>10773077</t>
        </is>
      </c>
      <c r="L38" s="14" t="inlineStr">
        <is>
          <t>10739106</t>
        </is>
      </c>
      <c r="M38" s="14" t="n"/>
      <c r="N38" s="14" t="n"/>
    </row>
    <row r="39">
      <c r="A39" s="14" t="inlineStr">
        <is>
          <t>10752233</t>
        </is>
      </c>
      <c r="B39" s="14" t="n"/>
      <c r="C39" s="14" t="n"/>
      <c r="D39" s="14" t="n"/>
      <c r="E39" s="14" t="n"/>
      <c r="F39" s="14" t="n"/>
      <c r="G39" s="14" t="n"/>
      <c r="H39" s="14" t="n"/>
      <c r="I39" s="14" t="inlineStr">
        <is>
          <t>10763402</t>
        </is>
      </c>
      <c r="J39" s="14" t="n"/>
      <c r="K39" s="14" t="inlineStr">
        <is>
          <t>10773091</t>
        </is>
      </c>
      <c r="L39" s="14" t="inlineStr">
        <is>
          <t>10742631</t>
        </is>
      </c>
      <c r="M39" s="14" t="n"/>
      <c r="N39" s="14" t="n"/>
    </row>
    <row r="40">
      <c r="A40" s="14" t="inlineStr">
        <is>
          <t>10754956</t>
        </is>
      </c>
      <c r="B40" s="14" t="n"/>
      <c r="C40" s="14" t="n"/>
      <c r="D40" s="14" t="n"/>
      <c r="E40" s="14" t="n"/>
      <c r="F40" s="14" t="n"/>
      <c r="G40" s="14" t="n"/>
      <c r="H40" s="14" t="n"/>
      <c r="I40" s="14" t="inlineStr">
        <is>
          <t>10764259</t>
        </is>
      </c>
      <c r="J40" s="14" t="n"/>
      <c r="K40" s="14" t="inlineStr">
        <is>
          <t>10773117</t>
        </is>
      </c>
      <c r="L40" s="14" t="inlineStr">
        <is>
          <t>10742655</t>
        </is>
      </c>
      <c r="M40" s="14" t="n"/>
      <c r="N40" s="14" t="n"/>
    </row>
    <row r="41">
      <c r="A41" s="14" t="inlineStr">
        <is>
          <t>10754989</t>
        </is>
      </c>
      <c r="B41" s="14" t="n"/>
      <c r="C41" s="14" t="n"/>
      <c r="D41" s="14" t="n"/>
      <c r="E41" s="14" t="n"/>
      <c r="F41" s="14" t="n"/>
      <c r="G41" s="14" t="n"/>
      <c r="H41" s="14" t="n"/>
      <c r="I41" s="14" t="inlineStr">
        <is>
          <t>10764294</t>
        </is>
      </c>
      <c r="J41" s="14" t="n"/>
      <c r="K41" s="14" t="inlineStr">
        <is>
          <t>10773181</t>
        </is>
      </c>
      <c r="L41" s="14" t="inlineStr">
        <is>
          <t>10742675</t>
        </is>
      </c>
      <c r="M41" s="14" t="n"/>
      <c r="N41" s="14" t="n"/>
    </row>
    <row r="42">
      <c r="A42" s="14" t="inlineStr">
        <is>
          <t>10757241</t>
        </is>
      </c>
      <c r="B42" s="14" t="n"/>
      <c r="C42" s="14" t="n"/>
      <c r="D42" s="14" t="n"/>
      <c r="E42" s="14" t="n"/>
      <c r="F42" s="14" t="n"/>
      <c r="G42" s="14" t="n"/>
      <c r="H42" s="14" t="n"/>
      <c r="I42" s="14" t="inlineStr">
        <is>
          <t>10764515</t>
        </is>
      </c>
      <c r="J42" s="14" t="n"/>
      <c r="K42" s="14" t="inlineStr">
        <is>
          <t>10773218</t>
        </is>
      </c>
      <c r="L42" s="14" t="inlineStr">
        <is>
          <t>10742722</t>
        </is>
      </c>
      <c r="M42" s="14" t="n"/>
      <c r="N42" s="14" t="n"/>
    </row>
    <row r="43">
      <c r="A43" s="14" t="inlineStr">
        <is>
          <t>10757267</t>
        </is>
      </c>
      <c r="B43" s="14" t="n"/>
      <c r="C43" s="14" t="n"/>
      <c r="D43" s="14" t="n"/>
      <c r="E43" s="14" t="n"/>
      <c r="F43" s="14" t="n"/>
      <c r="G43" s="14" t="n"/>
      <c r="H43" s="14" t="n"/>
      <c r="I43" s="14" t="inlineStr">
        <is>
          <t>10764541</t>
        </is>
      </c>
      <c r="J43" s="14" t="n"/>
      <c r="K43" s="14" t="inlineStr">
        <is>
          <t>10773229</t>
        </is>
      </c>
      <c r="L43" s="14" t="inlineStr">
        <is>
          <t>10742737</t>
        </is>
      </c>
      <c r="M43" s="14" t="n"/>
      <c r="N43" s="14" t="n"/>
    </row>
    <row r="44">
      <c r="A44" s="14" t="inlineStr">
        <is>
          <t>10759890</t>
        </is>
      </c>
      <c r="B44" s="14" t="n"/>
      <c r="C44" s="14" t="n"/>
      <c r="D44" s="14" t="n"/>
      <c r="E44" s="14" t="n"/>
      <c r="F44" s="14" t="n"/>
      <c r="G44" s="14" t="n"/>
      <c r="H44" s="14" t="n"/>
      <c r="I44" s="14" t="inlineStr">
        <is>
          <t>10764890</t>
        </is>
      </c>
      <c r="J44" s="14" t="n"/>
      <c r="K44" s="14" t="inlineStr">
        <is>
          <t>10773243</t>
        </is>
      </c>
      <c r="L44" s="14" t="inlineStr">
        <is>
          <t>10742759</t>
        </is>
      </c>
      <c r="M44" s="14" t="n"/>
      <c r="N44" s="14" t="n"/>
    </row>
    <row r="45">
      <c r="A45" s="14" t="inlineStr">
        <is>
          <t>10759902</t>
        </is>
      </c>
      <c r="B45" s="14" t="n"/>
      <c r="C45" s="14" t="n"/>
      <c r="D45" s="14" t="n"/>
      <c r="E45" s="14" t="n"/>
      <c r="F45" s="14" t="n"/>
      <c r="G45" s="14" t="n"/>
      <c r="H45" s="14" t="n"/>
      <c r="I45" s="14" t="inlineStr">
        <is>
          <t>10764892</t>
        </is>
      </c>
      <c r="J45" s="14" t="n"/>
      <c r="K45" s="14" t="inlineStr">
        <is>
          <t>10773259</t>
        </is>
      </c>
      <c r="L45" s="14" t="inlineStr">
        <is>
          <t>10746894</t>
        </is>
      </c>
      <c r="M45" s="14" t="n"/>
      <c r="N45" s="14" t="n"/>
    </row>
    <row r="46">
      <c r="A46" s="14" t="inlineStr">
        <is>
          <t>10759918</t>
        </is>
      </c>
      <c r="B46" s="14" t="n"/>
      <c r="C46" s="14" t="n"/>
      <c r="D46" s="14" t="n"/>
      <c r="E46" s="14" t="n"/>
      <c r="F46" s="14" t="n"/>
      <c r="G46" s="14" t="n"/>
      <c r="H46" s="14" t="n"/>
      <c r="I46" s="14" t="inlineStr">
        <is>
          <t>10764893</t>
        </is>
      </c>
      <c r="J46" s="14" t="n"/>
      <c r="K46" s="14" t="inlineStr">
        <is>
          <t>10773265</t>
        </is>
      </c>
      <c r="L46" s="14" t="inlineStr">
        <is>
          <t>10747151</t>
        </is>
      </c>
      <c r="M46" s="14" t="n"/>
      <c r="N46" s="14" t="n"/>
    </row>
    <row r="47">
      <c r="A47" s="14" t="n"/>
      <c r="B47" s="14" t="n"/>
      <c r="C47" s="14" t="n"/>
      <c r="D47" s="14" t="n"/>
      <c r="E47" s="14" t="n"/>
      <c r="F47" s="14" t="n"/>
      <c r="G47" s="14" t="n"/>
      <c r="H47" s="14" t="n"/>
      <c r="I47" s="14" t="inlineStr">
        <is>
          <t>10764895</t>
        </is>
      </c>
      <c r="J47" s="14" t="n"/>
      <c r="K47" s="14" t="n"/>
      <c r="L47" s="14" t="inlineStr">
        <is>
          <t>10747160</t>
        </is>
      </c>
      <c r="M47" s="14" t="n"/>
      <c r="N47" s="14" t="n"/>
    </row>
    <row r="48">
      <c r="A48" s="14" t="n"/>
      <c r="B48" s="14" t="n"/>
      <c r="C48" s="14" t="n"/>
      <c r="D48" s="14" t="n"/>
      <c r="E48" s="14" t="n"/>
      <c r="F48" s="14" t="n"/>
      <c r="G48" s="14" t="n"/>
      <c r="H48" s="14" t="n"/>
      <c r="I48" s="14" t="inlineStr">
        <is>
          <t>10764905</t>
        </is>
      </c>
      <c r="J48" s="14" t="n"/>
      <c r="K48" s="14" t="n"/>
      <c r="L48" s="14" t="inlineStr">
        <is>
          <t>10755028</t>
        </is>
      </c>
      <c r="M48" s="14" t="n"/>
      <c r="N48" s="14" t="n"/>
    </row>
    <row r="49">
      <c r="A49" s="14" t="n"/>
      <c r="B49" s="14" t="n"/>
      <c r="C49" s="14" t="n"/>
      <c r="D49" s="14" t="n"/>
      <c r="E49" s="14" t="n"/>
      <c r="F49" s="14" t="n"/>
      <c r="G49" s="14" t="n"/>
      <c r="H49" s="14" t="n"/>
      <c r="I49" s="14" t="inlineStr">
        <is>
          <t>10765151</t>
        </is>
      </c>
      <c r="J49" s="14" t="n"/>
      <c r="K49" s="14" t="n"/>
      <c r="L49" s="14" t="inlineStr">
        <is>
          <t>10755088</t>
        </is>
      </c>
      <c r="M49" s="14" t="n"/>
      <c r="N49" s="14" t="n"/>
    </row>
    <row r="50">
      <c r="A50" s="14" t="n"/>
      <c r="B50" s="14" t="n"/>
      <c r="C50" s="14" t="n"/>
      <c r="D50" s="14" t="n"/>
      <c r="E50" s="14" t="n"/>
      <c r="F50" s="14" t="n"/>
      <c r="G50" s="14" t="n"/>
      <c r="H50" s="14" t="n"/>
      <c r="I50" s="14" t="inlineStr">
        <is>
          <t>10765161</t>
        </is>
      </c>
      <c r="J50" s="14" t="n"/>
      <c r="K50" s="14" t="n"/>
      <c r="L50" s="14" t="inlineStr">
        <is>
          <t>10755123</t>
        </is>
      </c>
      <c r="M50" s="14" t="n"/>
      <c r="N50" s="14" t="n"/>
    </row>
    <row r="51">
      <c r="A51" s="14" t="n"/>
      <c r="B51" s="14" t="n"/>
      <c r="C51" s="14" t="n"/>
      <c r="D51" s="14" t="n"/>
      <c r="E51" s="14" t="n"/>
      <c r="F51" s="14" t="n"/>
      <c r="G51" s="14" t="n"/>
      <c r="H51" s="14" t="n"/>
      <c r="I51" s="14" t="inlineStr">
        <is>
          <t>10765195</t>
        </is>
      </c>
      <c r="J51" s="14" t="n"/>
      <c r="K51" s="14" t="n"/>
      <c r="L51" s="14" t="n"/>
      <c r="M51" s="14" t="n"/>
      <c r="N51" s="14" t="n"/>
    </row>
    <row r="52">
      <c r="A52" s="14" t="n"/>
      <c r="B52" s="14" t="n"/>
      <c r="C52" s="14" t="n"/>
      <c r="D52" s="14" t="n"/>
      <c r="E52" s="14" t="n"/>
      <c r="F52" s="14" t="n"/>
      <c r="G52" s="14" t="n"/>
      <c r="H52" s="14" t="n"/>
      <c r="I52" s="14" t="inlineStr">
        <is>
          <t>10765196</t>
        </is>
      </c>
      <c r="J52" s="14" t="n"/>
      <c r="K52" s="14" t="n"/>
      <c r="L52" s="14" t="n"/>
      <c r="M52" s="14" t="n"/>
      <c r="N52" s="14" t="n"/>
    </row>
    <row r="53">
      <c r="A53" s="14" t="n"/>
      <c r="B53" s="14" t="n"/>
      <c r="C53" s="14" t="n"/>
      <c r="D53" s="14" t="n"/>
      <c r="E53" s="14" t="n"/>
      <c r="F53" s="14" t="n"/>
      <c r="G53" s="14" t="n"/>
      <c r="H53" s="14" t="n"/>
      <c r="I53" s="14" t="n"/>
      <c r="J53" s="14" t="n"/>
      <c r="K53" s="14" t="n"/>
      <c r="L53" s="14" t="n"/>
      <c r="M53" s="14" t="n"/>
      <c r="N53" s="14" t="n"/>
    </row>
    <row r="54">
      <c r="A54" s="17" t="inlineStr">
        <is>
          <t>Open Comments --- Ball in Court: Evaluator</t>
        </is>
      </c>
      <c r="B54" s="14" t="n"/>
      <c r="C54" s="14" t="n"/>
      <c r="D54" s="14" t="n"/>
      <c r="E54" s="14" t="n"/>
      <c r="F54" s="14" t="n"/>
      <c r="G54" s="14" t="n"/>
      <c r="H54" s="14" t="n"/>
      <c r="I54" s="14" t="n"/>
      <c r="J54" s="14" t="n"/>
      <c r="K54" s="14" t="n"/>
      <c r="L54" s="14" t="n"/>
      <c r="M54" s="14" t="n"/>
      <c r="N54" s="14" t="n"/>
    </row>
    <row r="55">
      <c r="A55" s="18" t="inlineStr">
        <is>
          <t>Electrical</t>
        </is>
      </c>
      <c r="B55" s="18" t="inlineStr">
        <is>
          <t>Plumbing</t>
        </is>
      </c>
      <c r="C55" s="14" t="n"/>
      <c r="D55" s="14" t="n"/>
      <c r="E55" s="14" t="n"/>
      <c r="F55" s="14" t="n"/>
      <c r="G55" s="14" t="n"/>
      <c r="H55" s="14" t="n"/>
      <c r="I55" s="14" t="n"/>
      <c r="J55" s="14" t="n"/>
      <c r="K55" s="14" t="n"/>
      <c r="L55" s="14" t="n"/>
      <c r="M55" s="14" t="n"/>
      <c r="N55" s="14" t="n"/>
    </row>
    <row r="56">
      <c r="A56" s="14" t="inlineStr">
        <is>
          <t>10746810</t>
        </is>
      </c>
      <c r="B56" s="14" t="inlineStr">
        <is>
          <t>10732362</t>
        </is>
      </c>
      <c r="C56" s="14" t="n"/>
      <c r="D56" s="14" t="n"/>
      <c r="E56" s="14" t="n"/>
      <c r="F56" s="14" t="n"/>
      <c r="G56" s="14" t="n"/>
      <c r="H56" s="14" t="n"/>
      <c r="I56" s="14" t="n"/>
      <c r="J56" s="14" t="n"/>
      <c r="K56" s="14" t="n"/>
      <c r="L56" s="14" t="n"/>
      <c r="M56" s="14" t="n"/>
      <c r="N56" s="14" t="n"/>
    </row>
    <row r="57">
      <c r="A57" s="14" t="n"/>
      <c r="B57" s="14" t="inlineStr">
        <is>
          <t>10732364</t>
        </is>
      </c>
      <c r="C57" s="14" t="n"/>
      <c r="D57" s="14" t="n"/>
      <c r="E57" s="14" t="n"/>
      <c r="F57" s="14" t="n"/>
      <c r="G57" s="14" t="n"/>
      <c r="H57" s="14" t="n"/>
      <c r="I57" s="14" t="n"/>
      <c r="J57" s="14" t="n"/>
      <c r="K57" s="14" t="n"/>
      <c r="L57" s="14" t="n"/>
      <c r="M57" s="14" t="n"/>
      <c r="N57" s="14" t="n"/>
    </row>
    <row r="58">
      <c r="A58" s="14" t="n"/>
      <c r="B58" s="14" t="n"/>
      <c r="C58" s="14" t="n"/>
      <c r="D58" s="14" t="n"/>
      <c r="E58" s="14" t="n"/>
      <c r="F58" s="14" t="n"/>
      <c r="G58" s="14" t="n"/>
      <c r="H58" s="14" t="n"/>
      <c r="I58" s="14" t="n"/>
      <c r="J58" s="14" t="n"/>
      <c r="K58" s="14" t="n"/>
      <c r="L58" s="14" t="n"/>
      <c r="M58" s="14" t="n"/>
      <c r="N58" s="14" t="n"/>
    </row>
    <row r="59">
      <c r="A59" s="17" t="inlineStr">
        <is>
          <t>Open Comments --- Ball in Court: Commentor</t>
        </is>
      </c>
      <c r="B59" s="14" t="n"/>
      <c r="C59" s="14" t="n"/>
      <c r="D59" s="14" t="n"/>
      <c r="E59" s="14" t="n"/>
      <c r="F59" s="14" t="n"/>
      <c r="G59" s="14" t="n"/>
      <c r="H59" s="14" t="n"/>
      <c r="I59" s="14" t="n"/>
      <c r="J59" s="14" t="n"/>
      <c r="K59" s="14" t="n"/>
      <c r="L59" s="14" t="n"/>
      <c r="M59" s="14" t="n"/>
      <c r="N59" s="14" t="n"/>
    </row>
    <row r="60">
      <c r="A60" s="18" t="inlineStr">
        <is>
          <t>Architectural</t>
        </is>
      </c>
      <c r="B60" s="18" t="inlineStr">
        <is>
          <t>Communications</t>
        </is>
      </c>
      <c r="C60" s="18" t="inlineStr">
        <is>
          <t>Cost Engineering</t>
        </is>
      </c>
      <c r="D60" s="18" t="inlineStr">
        <is>
          <t>Electrical</t>
        </is>
      </c>
      <c r="E60" s="18" t="inlineStr">
        <is>
          <t>Environmental</t>
        </is>
      </c>
      <c r="F60" s="18" t="inlineStr">
        <is>
          <t>Fire Protection/Life Safety</t>
        </is>
      </c>
      <c r="G60" s="18" t="inlineStr">
        <is>
          <t>General</t>
        </is>
      </c>
      <c r="H60" s="18" t="inlineStr">
        <is>
          <t>Mechanical</t>
        </is>
      </c>
      <c r="I60" s="18" t="inlineStr">
        <is>
          <t>Plumbing</t>
        </is>
      </c>
      <c r="J60" s="18" t="inlineStr">
        <is>
          <t>Project Management</t>
        </is>
      </c>
      <c r="K60" s="18" t="inlineStr">
        <is>
          <t>Specifications</t>
        </is>
      </c>
      <c r="L60" s="18" t="inlineStr">
        <is>
          <t>Structural</t>
        </is>
      </c>
      <c r="M60" s="18" t="inlineStr">
        <is>
          <t>Sustainability</t>
        </is>
      </c>
      <c r="N60" s="14" t="n"/>
    </row>
    <row r="61">
      <c r="A61" s="14" t="inlineStr">
        <is>
          <t>10757518</t>
        </is>
      </c>
      <c r="B61" s="14" t="inlineStr">
        <is>
          <t>10746913</t>
        </is>
      </c>
      <c r="C61" s="14" t="inlineStr">
        <is>
          <t>10746927</t>
        </is>
      </c>
      <c r="D61" s="14" t="inlineStr">
        <is>
          <t>10742672</t>
        </is>
      </c>
      <c r="E61" s="14" t="inlineStr">
        <is>
          <t>10759963</t>
        </is>
      </c>
      <c r="F61" s="14" t="inlineStr">
        <is>
          <t>10770794</t>
        </is>
      </c>
      <c r="G61" s="14" t="inlineStr">
        <is>
          <t>10752233</t>
        </is>
      </c>
      <c r="H61" s="14" t="inlineStr">
        <is>
          <t>10734405</t>
        </is>
      </c>
      <c r="I61" s="14" t="inlineStr">
        <is>
          <t>10736770</t>
        </is>
      </c>
      <c r="J61" s="14" t="inlineStr">
        <is>
          <t>10757538</t>
        </is>
      </c>
      <c r="K61" s="14" t="inlineStr">
        <is>
          <t>10757515</t>
        </is>
      </c>
      <c r="L61" s="14" t="inlineStr">
        <is>
          <t>10752384</t>
        </is>
      </c>
      <c r="M61" s="14" t="inlineStr">
        <is>
          <t>10757486</t>
        </is>
      </c>
      <c r="N61" s="14" t="n"/>
    </row>
    <row r="62">
      <c r="A62" s="14" t="inlineStr">
        <is>
          <t>10788191</t>
        </is>
      </c>
      <c r="B62" s="14" t="inlineStr">
        <is>
          <t>10752222</t>
        </is>
      </c>
      <c r="C62" s="14" t="inlineStr">
        <is>
          <t>10752227</t>
        </is>
      </c>
      <c r="D62" s="14" t="inlineStr">
        <is>
          <t>10742677</t>
        </is>
      </c>
      <c r="E62" s="14" t="inlineStr">
        <is>
          <t>10759965</t>
        </is>
      </c>
      <c r="F62" s="14" t="inlineStr">
        <is>
          <t>10770795</t>
        </is>
      </c>
      <c r="G62" s="14" t="n"/>
      <c r="H62" s="14" t="inlineStr">
        <is>
          <t>10734477</t>
        </is>
      </c>
      <c r="I62" s="14" t="inlineStr">
        <is>
          <t>10736813</t>
        </is>
      </c>
      <c r="J62" s="14" t="n"/>
      <c r="K62" s="14" t="n"/>
      <c r="L62" s="14" t="inlineStr">
        <is>
          <t>10752385</t>
        </is>
      </c>
      <c r="M62" s="14" t="inlineStr">
        <is>
          <t>10757491</t>
        </is>
      </c>
      <c r="N62" s="14" t="n"/>
    </row>
    <row r="63">
      <c r="A63" s="14" t="n"/>
      <c r="B63" s="14" t="n"/>
      <c r="C63" s="14" t="inlineStr">
        <is>
          <t>10757288</t>
        </is>
      </c>
      <c r="D63" s="14" t="inlineStr">
        <is>
          <t>10742708</t>
        </is>
      </c>
      <c r="E63" s="14" t="n"/>
      <c r="F63" s="14" t="inlineStr">
        <is>
          <t>10770796</t>
        </is>
      </c>
      <c r="G63" s="14" t="n"/>
      <c r="H63" s="14" t="inlineStr">
        <is>
          <t>10736714</t>
        </is>
      </c>
      <c r="I63" s="14" t="inlineStr">
        <is>
          <t>10736816</t>
        </is>
      </c>
      <c r="J63" s="14" t="n"/>
      <c r="K63" s="14" t="n"/>
      <c r="L63" s="14" t="inlineStr">
        <is>
          <t>10752390</t>
        </is>
      </c>
      <c r="M63" s="14" t="n"/>
      <c r="N63" s="14" t="n"/>
    </row>
    <row r="64">
      <c r="A64" s="14" t="n"/>
      <c r="B64" s="14" t="n"/>
      <c r="C64" s="14" t="inlineStr">
        <is>
          <t>10757289</t>
        </is>
      </c>
      <c r="D64" s="14" t="inlineStr">
        <is>
          <t>10742739</t>
        </is>
      </c>
      <c r="E64" s="14" t="n"/>
      <c r="F64" s="14" t="inlineStr">
        <is>
          <t>10770797</t>
        </is>
      </c>
      <c r="G64" s="14" t="n"/>
      <c r="H64" s="14" t="inlineStr">
        <is>
          <t>10742759</t>
        </is>
      </c>
      <c r="I64" s="14" t="inlineStr">
        <is>
          <t>10736892</t>
        </is>
      </c>
      <c r="J64" s="14" t="n"/>
      <c r="K64" s="14" t="n"/>
      <c r="L64" s="14" t="n"/>
      <c r="M64" s="14" t="n"/>
      <c r="N64" s="14" t="n"/>
    </row>
    <row r="65">
      <c r="A65" s="14" t="n"/>
      <c r="B65" s="14" t="n"/>
      <c r="C65" s="14" t="inlineStr">
        <is>
          <t>10757291</t>
        </is>
      </c>
      <c r="D65" s="14" t="inlineStr">
        <is>
          <t>10742740</t>
        </is>
      </c>
      <c r="E65" s="14" t="n"/>
      <c r="F65" s="14" t="inlineStr">
        <is>
          <t>10770798</t>
        </is>
      </c>
      <c r="G65" s="14" t="n"/>
      <c r="H65" s="14" t="inlineStr">
        <is>
          <t>10746894</t>
        </is>
      </c>
      <c r="I65" s="14" t="inlineStr">
        <is>
          <t>10739106</t>
        </is>
      </c>
      <c r="J65" s="14" t="n"/>
      <c r="K65" s="14" t="n"/>
      <c r="L65" s="14" t="n"/>
      <c r="M65" s="14" t="n"/>
      <c r="N65" s="14" t="n"/>
    </row>
    <row r="66">
      <c r="A66" s="14" t="n"/>
      <c r="B66" s="14" t="n"/>
      <c r="C66" s="14" t="inlineStr">
        <is>
          <t>10757293</t>
        </is>
      </c>
      <c r="D66" s="14" t="inlineStr">
        <is>
          <t>10747009</t>
        </is>
      </c>
      <c r="E66" s="14" t="n"/>
      <c r="F66" s="14" t="inlineStr">
        <is>
          <t>10770799</t>
        </is>
      </c>
      <c r="G66" s="14" t="n"/>
      <c r="H66" s="14" t="n"/>
      <c r="I66" s="14" t="inlineStr">
        <is>
          <t>10742631</t>
        </is>
      </c>
      <c r="J66" s="14" t="n"/>
      <c r="K66" s="14" t="n"/>
      <c r="L66" s="14" t="n"/>
      <c r="M66" s="14" t="n"/>
      <c r="N66" s="14" t="n"/>
    </row>
    <row r="67">
      <c r="A67" s="14" t="n"/>
      <c r="B67" s="14" t="n"/>
      <c r="C67" s="14" t="inlineStr">
        <is>
          <t>10757301</t>
        </is>
      </c>
      <c r="D67" s="14" t="inlineStr">
        <is>
          <t>10752225</t>
        </is>
      </c>
      <c r="E67" s="14" t="n"/>
      <c r="F67" s="14" t="inlineStr">
        <is>
          <t>10770800</t>
        </is>
      </c>
      <c r="G67" s="14" t="n"/>
      <c r="H67" s="14" t="n"/>
      <c r="I67" s="14" t="inlineStr">
        <is>
          <t>10742655</t>
        </is>
      </c>
      <c r="J67" s="14" t="n"/>
      <c r="K67" s="14" t="n"/>
      <c r="L67" s="14" t="n"/>
      <c r="M67" s="14" t="n"/>
      <c r="N67" s="14" t="n"/>
    </row>
    <row r="68">
      <c r="A68" s="14" t="n"/>
      <c r="B68" s="14" t="n"/>
      <c r="C68" s="14" t="inlineStr">
        <is>
          <t>10757302</t>
        </is>
      </c>
      <c r="D68" s="14" t="inlineStr">
        <is>
          <t>10754956</t>
        </is>
      </c>
      <c r="E68" s="14" t="n"/>
      <c r="F68" s="14" t="inlineStr">
        <is>
          <t>10773028</t>
        </is>
      </c>
      <c r="G68" s="14" t="n"/>
      <c r="H68" s="14" t="n"/>
      <c r="I68" s="14" t="inlineStr">
        <is>
          <t>10742675</t>
        </is>
      </c>
      <c r="J68" s="14" t="n"/>
      <c r="K68" s="14" t="n"/>
      <c r="L68" s="14" t="n"/>
      <c r="M68" s="14" t="n"/>
      <c r="N68" s="14" t="n"/>
    </row>
    <row r="69">
      <c r="A69" s="14" t="n"/>
      <c r="B69" s="14" t="n"/>
      <c r="C69" s="14" t="inlineStr">
        <is>
          <t>10757303</t>
        </is>
      </c>
      <c r="D69" s="14" t="inlineStr">
        <is>
          <t>10754989</t>
        </is>
      </c>
      <c r="E69" s="14" t="n"/>
      <c r="F69" s="14" t="inlineStr">
        <is>
          <t>10773034</t>
        </is>
      </c>
      <c r="G69" s="14" t="n"/>
      <c r="H69" s="14" t="n"/>
      <c r="I69" s="14" t="inlineStr">
        <is>
          <t>10742722</t>
        </is>
      </c>
      <c r="J69" s="14" t="n"/>
      <c r="K69" s="14" t="n"/>
      <c r="L69" s="14" t="n"/>
      <c r="M69" s="14" t="n"/>
      <c r="N69" s="14" t="n"/>
    </row>
    <row r="70">
      <c r="A70" s="14" t="n"/>
      <c r="B70" s="14" t="n"/>
      <c r="C70" s="14" t="inlineStr">
        <is>
          <t>10757304</t>
        </is>
      </c>
      <c r="D70" s="14" t="inlineStr">
        <is>
          <t>10757241</t>
        </is>
      </c>
      <c r="E70" s="14" t="n"/>
      <c r="F70" s="14" t="inlineStr">
        <is>
          <t>10773077</t>
        </is>
      </c>
      <c r="G70" s="14" t="n"/>
      <c r="H70" s="14" t="n"/>
      <c r="I70" s="14" t="inlineStr">
        <is>
          <t>10742737</t>
        </is>
      </c>
      <c r="J70" s="14" t="n"/>
      <c r="K70" s="14" t="n"/>
      <c r="L70" s="14" t="n"/>
      <c r="M70" s="14" t="n"/>
      <c r="N70" s="14" t="n"/>
    </row>
    <row r="71">
      <c r="A71" s="14" t="n"/>
      <c r="B71" s="14" t="n"/>
      <c r="C71" s="14" t="inlineStr">
        <is>
          <t>10757305</t>
        </is>
      </c>
      <c r="D71" s="14" t="inlineStr">
        <is>
          <t>10757267</t>
        </is>
      </c>
      <c r="E71" s="14" t="n"/>
      <c r="F71" s="14" t="inlineStr">
        <is>
          <t>10773091</t>
        </is>
      </c>
      <c r="G71" s="14" t="n"/>
      <c r="H71" s="14" t="n"/>
      <c r="I71" s="14" t="inlineStr">
        <is>
          <t>10747151</t>
        </is>
      </c>
      <c r="J71" s="14" t="n"/>
      <c r="K71" s="14" t="n"/>
      <c r="L71" s="14" t="n"/>
      <c r="M71" s="14" t="n"/>
      <c r="N71" s="14" t="n"/>
    </row>
    <row r="72">
      <c r="A72" s="14" t="n"/>
      <c r="B72" s="14" t="n"/>
      <c r="C72" s="14" t="inlineStr">
        <is>
          <t>10763217</t>
        </is>
      </c>
      <c r="D72" s="14" t="inlineStr">
        <is>
          <t>10759890</t>
        </is>
      </c>
      <c r="E72" s="14" t="n"/>
      <c r="F72" s="14" t="inlineStr">
        <is>
          <t>10773117</t>
        </is>
      </c>
      <c r="G72" s="14" t="n"/>
      <c r="H72" s="14" t="n"/>
      <c r="I72" s="14" t="inlineStr">
        <is>
          <t>10747160</t>
        </is>
      </c>
      <c r="J72" s="14" t="n"/>
      <c r="K72" s="14" t="n"/>
      <c r="L72" s="14" t="n"/>
      <c r="M72" s="14" t="n"/>
      <c r="N72" s="14" t="n"/>
    </row>
    <row r="73">
      <c r="A73" s="14" t="n"/>
      <c r="B73" s="14" t="n"/>
      <c r="C73" s="14" t="inlineStr">
        <is>
          <t>10763303</t>
        </is>
      </c>
      <c r="D73" s="14" t="inlineStr">
        <is>
          <t>10759902</t>
        </is>
      </c>
      <c r="E73" s="14" t="n"/>
      <c r="F73" s="14" t="inlineStr">
        <is>
          <t>10773181</t>
        </is>
      </c>
      <c r="G73" s="14" t="n"/>
      <c r="H73" s="14" t="n"/>
      <c r="I73" s="14" t="inlineStr">
        <is>
          <t>10755028</t>
        </is>
      </c>
      <c r="J73" s="14" t="n"/>
      <c r="K73" s="14" t="n"/>
      <c r="L73" s="14" t="n"/>
      <c r="M73" s="14" t="n"/>
      <c r="N73" s="14" t="n"/>
    </row>
    <row r="74">
      <c r="A74" s="14" t="n"/>
      <c r="B74" s="14" t="n"/>
      <c r="C74" s="14" t="inlineStr">
        <is>
          <t>10763318</t>
        </is>
      </c>
      <c r="D74" s="14" t="inlineStr">
        <is>
          <t>10759918</t>
        </is>
      </c>
      <c r="E74" s="14" t="n"/>
      <c r="F74" s="14" t="inlineStr">
        <is>
          <t>10773218</t>
        </is>
      </c>
      <c r="G74" s="14" t="n"/>
      <c r="H74" s="14" t="n"/>
      <c r="I74" s="14" t="inlineStr">
        <is>
          <t>10755088</t>
        </is>
      </c>
      <c r="J74" s="14" t="n"/>
      <c r="K74" s="14" t="n"/>
      <c r="L74" s="14" t="n"/>
      <c r="M74" s="14" t="n"/>
      <c r="N74" s="14" t="n"/>
    </row>
    <row r="75">
      <c r="A75" s="14" t="n"/>
      <c r="B75" s="14" t="n"/>
      <c r="C75" s="14" t="inlineStr">
        <is>
          <t>10763346</t>
        </is>
      </c>
      <c r="D75" s="14" t="n"/>
      <c r="E75" s="14" t="n"/>
      <c r="F75" s="14" t="inlineStr">
        <is>
          <t>10773229</t>
        </is>
      </c>
      <c r="G75" s="14" t="n"/>
      <c r="H75" s="14" t="n"/>
      <c r="I75" s="14" t="inlineStr">
        <is>
          <t>10755123</t>
        </is>
      </c>
      <c r="J75" s="14" t="n"/>
      <c r="K75" s="14" t="n"/>
      <c r="L75" s="14" t="n"/>
      <c r="M75" s="14" t="n"/>
      <c r="N75" s="14" t="n"/>
    </row>
    <row r="76">
      <c r="A76" s="14" t="n"/>
      <c r="B76" s="14" t="n"/>
      <c r="C76" s="14" t="inlineStr">
        <is>
          <t>10763402</t>
        </is>
      </c>
      <c r="D76" s="14" t="n"/>
      <c r="E76" s="14" t="n"/>
      <c r="F76" s="14" t="inlineStr">
        <is>
          <t>10773243</t>
        </is>
      </c>
      <c r="G76" s="14" t="n"/>
      <c r="H76" s="14" t="n"/>
      <c r="I76" s="14" t="inlineStr">
        <is>
          <t>10763129</t>
        </is>
      </c>
      <c r="J76" s="14" t="n"/>
      <c r="K76" s="14" t="n"/>
      <c r="L76" s="14" t="n"/>
      <c r="M76" s="14" t="n"/>
      <c r="N76" s="14" t="n"/>
    </row>
    <row r="77">
      <c r="A77" s="14" t="n"/>
      <c r="B77" s="14" t="n"/>
      <c r="C77" s="14" t="inlineStr">
        <is>
          <t>10764259</t>
        </is>
      </c>
      <c r="D77" s="14" t="n"/>
      <c r="E77" s="14" t="n"/>
      <c r="F77" s="14" t="inlineStr">
        <is>
          <t>10773259</t>
        </is>
      </c>
      <c r="G77" s="14" t="n"/>
      <c r="H77" s="14" t="n"/>
      <c r="I77" s="14" t="inlineStr">
        <is>
          <t>10763138</t>
        </is>
      </c>
      <c r="J77" s="14" t="n"/>
      <c r="K77" s="14" t="n"/>
      <c r="L77" s="14" t="n"/>
      <c r="M77" s="14" t="n"/>
      <c r="N77" s="14" t="n"/>
    </row>
    <row r="78">
      <c r="A78" s="14" t="n"/>
      <c r="B78" s="14" t="n"/>
      <c r="C78" s="14" t="inlineStr">
        <is>
          <t>10764294</t>
        </is>
      </c>
      <c r="D78" s="14" t="n"/>
      <c r="E78" s="14" t="n"/>
      <c r="F78" s="14" t="inlineStr">
        <is>
          <t>10773265</t>
        </is>
      </c>
      <c r="G78" s="14" t="n"/>
      <c r="H78" s="14" t="n"/>
      <c r="I78" s="14" t="inlineStr">
        <is>
          <t>10763164</t>
        </is>
      </c>
      <c r="J78" s="14" t="n"/>
      <c r="K78" s="14" t="n"/>
      <c r="L78" s="14" t="n"/>
      <c r="M78" s="14" t="n"/>
      <c r="N78" s="14" t="n"/>
    </row>
    <row r="79">
      <c r="A79" s="14" t="n"/>
      <c r="B79" s="14" t="n"/>
      <c r="C79" s="14" t="inlineStr">
        <is>
          <t>10764515</t>
        </is>
      </c>
      <c r="D79" s="14" t="n"/>
      <c r="E79" s="14" t="n"/>
      <c r="F79" s="14" t="n"/>
      <c r="G79" s="14" t="n"/>
      <c r="H79" s="14" t="n"/>
      <c r="I79" s="14" t="inlineStr">
        <is>
          <t>10763269</t>
        </is>
      </c>
      <c r="J79" s="14" t="n"/>
      <c r="K79" s="14" t="n"/>
      <c r="L79" s="14" t="n"/>
      <c r="M79" s="14" t="n"/>
      <c r="N79" s="14" t="n"/>
    </row>
    <row r="80">
      <c r="A80" s="14" t="n"/>
      <c r="B80" s="14" t="n"/>
      <c r="C80" s="14" t="inlineStr">
        <is>
          <t>10764541</t>
        </is>
      </c>
      <c r="D80" s="14" t="n"/>
      <c r="E80" s="14" t="n"/>
      <c r="F80" s="14" t="n"/>
      <c r="G80" s="14" t="n"/>
      <c r="H80" s="14" t="n"/>
      <c r="I80" s="14" t="inlineStr">
        <is>
          <t>10763324</t>
        </is>
      </c>
      <c r="J80" s="14" t="n"/>
      <c r="K80" s="14" t="n"/>
      <c r="L80" s="14" t="n"/>
      <c r="M80" s="14" t="n"/>
      <c r="N80" s="14" t="n"/>
    </row>
    <row r="81">
      <c r="A81" s="14" t="n"/>
      <c r="B81" s="14" t="n"/>
      <c r="C81" s="14" t="inlineStr">
        <is>
          <t>10764890</t>
        </is>
      </c>
      <c r="D81" s="14" t="n"/>
      <c r="E81" s="14" t="n"/>
      <c r="F81" s="14" t="n"/>
      <c r="G81" s="14" t="n"/>
      <c r="H81" s="14" t="n"/>
      <c r="I81" s="14" t="inlineStr">
        <is>
          <t>10763342</t>
        </is>
      </c>
      <c r="J81" s="14" t="n"/>
      <c r="K81" s="14" t="n"/>
      <c r="L81" s="14" t="n"/>
      <c r="M81" s="14" t="n"/>
      <c r="N81" s="14" t="n"/>
    </row>
    <row r="82">
      <c r="A82" s="14" t="n"/>
      <c r="B82" s="14" t="n"/>
      <c r="C82" s="14" t="inlineStr">
        <is>
          <t>10764892</t>
        </is>
      </c>
      <c r="D82" s="14" t="n"/>
      <c r="E82" s="14" t="n"/>
      <c r="F82" s="14" t="n"/>
      <c r="G82" s="14" t="n"/>
      <c r="H82" s="14" t="n"/>
      <c r="I82" s="14" t="n"/>
      <c r="J82" s="14" t="n"/>
      <c r="K82" s="14" t="n"/>
      <c r="L82" s="14" t="n"/>
      <c r="M82" s="14" t="n"/>
      <c r="N82" s="14" t="n"/>
    </row>
    <row r="83">
      <c r="A83" s="14" t="n"/>
      <c r="B83" s="14" t="n"/>
      <c r="C83" s="14" t="inlineStr">
        <is>
          <t>10764893</t>
        </is>
      </c>
      <c r="D83" s="14" t="n"/>
      <c r="E83" s="14" t="n"/>
      <c r="F83" s="14" t="n"/>
      <c r="G83" s="14" t="n"/>
      <c r="H83" s="14" t="n"/>
      <c r="I83" s="14" t="n"/>
      <c r="J83" s="14" t="n"/>
      <c r="K83" s="14" t="n"/>
      <c r="L83" s="14" t="n"/>
      <c r="M83" s="14" t="n"/>
      <c r="N83" s="14" t="n"/>
    </row>
    <row r="84">
      <c r="A84" s="14" t="n"/>
      <c r="B84" s="14" t="n"/>
      <c r="C84" s="14" t="inlineStr">
        <is>
          <t>10764895</t>
        </is>
      </c>
      <c r="D84" s="14" t="n"/>
      <c r="E84" s="14" t="n"/>
      <c r="F84" s="14" t="n"/>
      <c r="G84" s="14" t="n"/>
      <c r="H84" s="14" t="n"/>
      <c r="I84" s="14" t="n"/>
      <c r="J84" s="14" t="n"/>
      <c r="K84" s="14" t="n"/>
      <c r="L84" s="14" t="n"/>
      <c r="M84" s="14" t="n"/>
      <c r="N84" s="14" t="n"/>
    </row>
    <row r="85">
      <c r="A85" s="14" t="n"/>
      <c r="B85" s="14" t="n"/>
      <c r="C85" s="14" t="inlineStr">
        <is>
          <t>10764905</t>
        </is>
      </c>
      <c r="D85" s="14" t="n"/>
      <c r="E85" s="14" t="n"/>
      <c r="F85" s="14" t="n"/>
      <c r="G85" s="14" t="n"/>
      <c r="H85" s="14" t="n"/>
      <c r="I85" s="14" t="n"/>
      <c r="J85" s="14" t="n"/>
      <c r="K85" s="14" t="n"/>
      <c r="L85" s="14" t="n"/>
      <c r="M85" s="14" t="n"/>
      <c r="N85" s="14" t="n"/>
    </row>
    <row r="86">
      <c r="A86" s="14" t="n"/>
      <c r="B86" s="14" t="n"/>
      <c r="C86" s="14" t="inlineStr">
        <is>
          <t>10765151</t>
        </is>
      </c>
      <c r="D86" s="14" t="n"/>
      <c r="E86" s="14" t="n"/>
      <c r="F86" s="14" t="n"/>
      <c r="G86" s="14" t="n"/>
      <c r="H86" s="14" t="n"/>
      <c r="I86" s="14" t="n"/>
      <c r="J86" s="14" t="n"/>
      <c r="K86" s="14" t="n"/>
      <c r="L86" s="14" t="n"/>
      <c r="M86" s="14" t="n"/>
      <c r="N86" s="14" t="n"/>
    </row>
    <row r="87">
      <c r="A87" s="14" t="n"/>
      <c r="B87" s="14" t="n"/>
      <c r="C87" s="14" t="inlineStr">
        <is>
          <t>10765161</t>
        </is>
      </c>
      <c r="D87" s="14" t="n"/>
      <c r="E87" s="14" t="n"/>
      <c r="F87" s="14" t="n"/>
      <c r="G87" s="14" t="n"/>
      <c r="H87" s="14" t="n"/>
      <c r="I87" s="14" t="n"/>
      <c r="J87" s="14" t="n"/>
      <c r="K87" s="14" t="n"/>
      <c r="L87" s="14" t="n"/>
      <c r="M87" s="14" t="n"/>
      <c r="N87" s="14" t="n"/>
    </row>
    <row r="88">
      <c r="A88" s="14" t="n"/>
      <c r="B88" s="14" t="n"/>
      <c r="C88" s="14" t="inlineStr">
        <is>
          <t>10765195</t>
        </is>
      </c>
      <c r="D88" s="14" t="n"/>
      <c r="E88" s="14" t="n"/>
      <c r="F88" s="14" t="n"/>
      <c r="G88" s="14" t="n"/>
      <c r="H88" s="14" t="n"/>
      <c r="I88" s="14" t="n"/>
      <c r="J88" s="14" t="n"/>
      <c r="K88" s="14" t="n"/>
      <c r="L88" s="14" t="n"/>
      <c r="M88" s="14" t="n"/>
      <c r="N88" s="14" t="n"/>
    </row>
    <row r="89">
      <c r="A89" s="14" t="n"/>
      <c r="B89" s="14" t="n"/>
      <c r="C89" s="14" t="inlineStr">
        <is>
          <t>10765196</t>
        </is>
      </c>
      <c r="D89" s="14" t="n"/>
      <c r="E89" s="14" t="n"/>
      <c r="F89" s="14" t="n"/>
      <c r="G89" s="14" t="n"/>
      <c r="H89" s="14" t="n"/>
      <c r="I89" s="14" t="n"/>
      <c r="J89" s="14" t="n"/>
      <c r="K89" s="14" t="n"/>
      <c r="L89" s="14" t="n"/>
      <c r="M89" s="14" t="n"/>
      <c r="N89" s="14" t="n"/>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2025-10-20T02:01:22Z</dcterms:created>
  <dcterms:modified xsi:type="dcterms:W3CDTF">2025-10-20T02:01:27Z</dcterms:modified>
</cp:coreProperties>
</file>