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4">
    <fill>
      <patternFill/>
    </fill>
    <fill>
      <patternFill patternType="gray125"/>
    </fill>
    <fill>
      <patternFill patternType="solid">
        <fgColor rgb="002F4F4F"/>
      </patternFill>
    </fill>
    <fill>
      <patternFill patternType="solid">
        <fgColor rgb="00DCDCDC"/>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0" borderId="5" applyAlignment="1" pivotButton="0" quotePrefix="0" xfId="0">
      <alignment horizontal="left" vertical="bottom" wrapText="1"/>
    </xf>
    <xf numFmtId="0" fontId="1" fillId="0" borderId="6" applyAlignment="1" pivotButton="0" quotePrefix="0" xfId="0">
      <alignment horizontal="left" vertical="top" wrapText="1"/>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45910.30368055555</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45944.62215277777</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538</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560</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560</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559</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559</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558</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558</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558</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558</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558</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557</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554</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554</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554</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554</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554</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554</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554</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554</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554</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554</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554</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515</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552</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515</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552</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552</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552</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552</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552</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552</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515</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515</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515</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515</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550</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550</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550</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550</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549</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549</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549</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547</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547</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547</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547</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546</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546</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546</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546</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546</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546</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546</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546</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546</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546</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546</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546</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546</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546</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546</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546</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546</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523</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545</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545</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545</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545</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545</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482</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482</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543</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543</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543</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543</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543</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543</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543</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543</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543</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543</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543</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543</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543</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543</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543</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543</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543</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543</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543</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543</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543</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543</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543</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543</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539</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539</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539</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539</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539</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539</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539</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538</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538</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538</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538</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538</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538</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538</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538</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538</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537</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537</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530</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50"/>
  <sheetViews>
    <sheetView showGridLines="0" workbookViewId="0">
      <selection activeCell="A1" sqref="A1"/>
    </sheetView>
  </sheetViews>
  <sheetFormatPr baseColWidth="8" defaultRowHeight="15"/>
  <cols>
    <col width="10" customWidth="1" min="1" max="1"/>
    <col width="10" customWidth="1" min="2" max="2"/>
    <col width="10" customWidth="1" min="3" max="3"/>
    <col width="10" customWidth="1" min="4" max="4"/>
    <col width="10" customWidth="1" min="5" max="5"/>
    <col width="10" customWidth="1" min="6" max="6"/>
    <col width="10" customWidth="1" min="7" max="7"/>
    <col width="10" customWidth="1" min="8" max="8"/>
    <col width="10" customWidth="1" min="9" max="9"/>
    <col width="10" customWidth="1" min="10" max="10"/>
    <col width="10" customWidth="1" min="11" max="11"/>
    <col width="10"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c r="B2" s="14" t="inlineStr"/>
      <c r="C2" s="14" t="n"/>
      <c r="D2" s="14" t="n"/>
      <c r="E2" s="14" t="n"/>
      <c r="F2" s="14" t="n"/>
      <c r="G2" s="14" t="n"/>
      <c r="H2" s="14" t="n"/>
      <c r="I2" s="14" t="n"/>
      <c r="J2" s="14" t="n"/>
      <c r="K2" s="14" t="n"/>
      <c r="L2" s="14" t="n"/>
      <c r="M2" s="14" t="n"/>
      <c r="N2" s="14" t="n"/>
    </row>
    <row r="3">
      <c r="A3" s="15" t="inlineStr">
        <is>
          <t>Project Name</t>
        </is>
      </c>
      <c r="B3" s="16" t="inlineStr">
        <is>
          <t>P530 Aircraft Intermediate Maintenance Facility, Kadena AB</t>
        </is>
      </c>
      <c r="C3" s="14" t="n"/>
      <c r="D3" s="14" t="n"/>
      <c r="E3" s="14" t="n"/>
      <c r="F3" s="14" t="n"/>
      <c r="G3" s="14" t="n"/>
      <c r="H3" s="14" t="n"/>
      <c r="I3" s="14" t="n"/>
      <c r="J3" s="14" t="n"/>
      <c r="K3" s="14" t="n"/>
      <c r="L3" s="14" t="n"/>
      <c r="M3" s="14" t="n"/>
      <c r="N3" s="14" t="n"/>
    </row>
    <row r="4">
      <c r="A4" s="15" t="inlineStr">
        <is>
          <t>Project ID</t>
        </is>
      </c>
      <c r="B4" s="14" t="inlineStr">
        <is>
          <t>069848</t>
        </is>
      </c>
      <c r="C4" s="14" t="n"/>
      <c r="D4" s="14" t="n"/>
      <c r="E4" s="14" t="n"/>
      <c r="F4" s="14" t="n"/>
      <c r="G4" s="14" t="n"/>
      <c r="H4" s="14" t="n"/>
      <c r="I4" s="14" t="n"/>
      <c r="J4" s="14" t="n"/>
      <c r="K4" s="14" t="n"/>
      <c r="L4" s="14" t="n"/>
      <c r="M4" s="14" t="n"/>
      <c r="N4" s="14" t="n"/>
    </row>
    <row r="5">
      <c r="A5" s="15" t="inlineStr">
        <is>
          <t>Review Name</t>
        </is>
      </c>
      <c r="B5" s="14" t="inlineStr">
        <is>
          <t>Concept Design Resubmittal</t>
        </is>
      </c>
      <c r="C5" s="14" t="n"/>
      <c r="D5" s="14" t="n"/>
      <c r="E5" s="14" t="n"/>
      <c r="F5" s="14" t="n"/>
      <c r="G5" s="14" t="n"/>
      <c r="H5" s="14" t="n"/>
      <c r="I5" s="14" t="n"/>
      <c r="J5" s="14" t="n"/>
      <c r="K5" s="14" t="n"/>
      <c r="L5" s="14" t="n"/>
      <c r="M5" s="14" t="n"/>
      <c r="N5" s="14" t="n"/>
    </row>
    <row r="6">
      <c r="A6" s="14" t="n"/>
      <c r="B6" s="14" t="n"/>
      <c r="C6" s="14" t="n"/>
      <c r="D6" s="14" t="n"/>
      <c r="E6" s="14" t="n"/>
      <c r="F6" s="14" t="n"/>
      <c r="G6" s="14" t="n"/>
      <c r="H6" s="14" t="n"/>
      <c r="I6" s="14" t="n"/>
      <c r="J6" s="14" t="n"/>
      <c r="K6" s="14" t="n"/>
      <c r="L6" s="14" t="n"/>
      <c r="M6" s="14" t="n"/>
      <c r="N6" s="14" t="n"/>
    </row>
    <row r="7">
      <c r="A7" s="17" t="inlineStr">
        <is>
          <t>Overall Comment Status</t>
        </is>
      </c>
      <c r="B7" s="14" t="inlineStr"/>
      <c r="C7" s="14" t="inlineStr"/>
      <c r="D7" s="14" t="inlineStr"/>
      <c r="E7" s="14" t="n"/>
      <c r="F7" s="14" t="n"/>
      <c r="G7" s="14" t="n"/>
      <c r="H7" s="14" t="n"/>
      <c r="I7" s="14" t="n"/>
      <c r="J7" s="14" t="n"/>
      <c r="K7" s="14" t="n"/>
      <c r="L7" s="14" t="n"/>
      <c r="M7" s="14" t="n"/>
      <c r="N7" s="14" t="n"/>
    </row>
    <row r="8">
      <c r="A8" s="18" t="inlineStr">
        <is>
          <t>By Discipline</t>
        </is>
      </c>
      <c r="B8" s="18" t="inlineStr">
        <is>
          <t>Open</t>
        </is>
      </c>
      <c r="C8" s="18" t="inlineStr">
        <is>
          <t>Closed</t>
        </is>
      </c>
      <c r="D8" s="18" t="inlineStr">
        <is>
          <t>Total</t>
        </is>
      </c>
      <c r="E8" s="14" t="n"/>
      <c r="F8" s="18" t="inlineStr">
        <is>
          <t>By Author</t>
        </is>
      </c>
      <c r="G8" s="18" t="inlineStr">
        <is>
          <t>Open</t>
        </is>
      </c>
      <c r="H8" s="18" t="inlineStr">
        <is>
          <t>Closed</t>
        </is>
      </c>
      <c r="I8" s="18" t="inlineStr">
        <is>
          <t>Total</t>
        </is>
      </c>
      <c r="J8" s="14" t="n"/>
      <c r="K8" s="18" t="inlineStr">
        <is>
          <t>By Response</t>
        </is>
      </c>
      <c r="L8" s="18" t="inlineStr">
        <is>
          <t>Open</t>
        </is>
      </c>
      <c r="M8" s="18" t="inlineStr">
        <is>
          <t>Closed</t>
        </is>
      </c>
      <c r="N8" s="18" t="inlineStr">
        <is>
          <t>Total</t>
        </is>
      </c>
    </row>
    <row r="9">
      <c r="A9" s="14" t="inlineStr">
        <is>
          <t>Architectural</t>
        </is>
      </c>
      <c r="B9" s="14">
        <f>COUNTIFS(Comments[Discipline],$A9,Comments[Status],B$8)</f>
        <v/>
      </c>
      <c r="C9" s="14">
        <f>COUNTIFS(Comments[Discipline],$A9,Comments[Status],C$8)</f>
        <v/>
      </c>
      <c r="D9" s="14">
        <f>SUM(B9:C9)</f>
        <v/>
      </c>
      <c r="E9" s="14" t="n"/>
      <c r="F9" s="14" t="inlineStr">
        <is>
          <t>Atsushi Nagamine</t>
        </is>
      </c>
      <c r="G9" s="14">
        <f>COUNTIFS(Comments[Author],$F9,Comments[Status],G$8)</f>
        <v/>
      </c>
      <c r="H9" s="14">
        <f>COUNTIFS(Comments[Author],$F9,Comments[Status],H$8)</f>
        <v/>
      </c>
      <c r="I9" s="14">
        <f>SUM(G9:H9)</f>
        <v/>
      </c>
      <c r="J9" s="14" t="n"/>
      <c r="K9" s="14" t="inlineStr">
        <is>
          <t>None</t>
        </is>
      </c>
      <c r="L9" s="14">
        <f>COUNTIFS(Comments[Highest Resp.],"",Comments[Status],L$8)</f>
        <v/>
      </c>
      <c r="M9" s="14">
        <f>COUNTIFS(Comments[Highest Resp.],"",Comments[Status],M$8)</f>
        <v/>
      </c>
      <c r="N9" s="14">
        <f>SUM(L9:M9)</f>
        <v/>
      </c>
    </row>
    <row r="10">
      <c r="A10" s="14" t="inlineStr">
        <is>
          <t>Communications</t>
        </is>
      </c>
      <c r="B10" s="14">
        <f>COUNTIFS(Comments[Discipline],$A10,Comments[Status],B$8)</f>
        <v/>
      </c>
      <c r="C10" s="14">
        <f>COUNTIFS(Comments[Discipline],$A10,Comments[Status],C$8)</f>
        <v/>
      </c>
      <c r="D10" s="14">
        <f>SUM(B10:C10)</f>
        <v/>
      </c>
      <c r="E10" s="14" t="n"/>
      <c r="F10" s="14" t="inlineStr">
        <is>
          <t>Ayako Fuchino</t>
        </is>
      </c>
      <c r="G10" s="14">
        <f>COUNTIFS(Comments[Author],$F10,Comments[Status],G$8)</f>
        <v/>
      </c>
      <c r="H10" s="14">
        <f>COUNTIFS(Comments[Author],$F10,Comments[Status],H$8)</f>
        <v/>
      </c>
      <c r="I10" s="14">
        <f>SUM(G10:H10)</f>
        <v/>
      </c>
      <c r="J10" s="14" t="n"/>
      <c r="K10" s="14" t="inlineStr">
        <is>
          <t>Check And Resolve</t>
        </is>
      </c>
      <c r="L10" s="14">
        <f>COUNTIFS(Comments[Highest Resp.],$K10,Comments[Status],L$8)</f>
        <v/>
      </c>
      <c r="M10" s="14">
        <f>COUNTIFS(Comments[Highest Resp.],$K10,Comments[Status],M$8)</f>
        <v/>
      </c>
      <c r="N10" s="14">
        <f>SUM(L10:M10)</f>
        <v/>
      </c>
    </row>
    <row r="11">
      <c r="A11" s="14" t="inlineStr">
        <is>
          <t>Cost Engineering</t>
        </is>
      </c>
      <c r="B11" s="14">
        <f>COUNTIFS(Comments[Discipline],$A11,Comments[Status],B$8)</f>
        <v/>
      </c>
      <c r="C11" s="14">
        <f>COUNTIFS(Comments[Discipline],$A11,Comments[Status],C$8)</f>
        <v/>
      </c>
      <c r="D11" s="14">
        <f>SUM(B11:C11)</f>
        <v/>
      </c>
      <c r="E11" s="14" t="n"/>
      <c r="F11" s="14" t="inlineStr">
        <is>
          <t>Gregory Church</t>
        </is>
      </c>
      <c r="G11" s="14">
        <f>COUNTIFS(Comments[Author],$F11,Comments[Status],G$8)</f>
        <v/>
      </c>
      <c r="H11" s="14">
        <f>COUNTIFS(Comments[Author],$F11,Comments[Status],H$8)</f>
        <v/>
      </c>
      <c r="I11" s="14">
        <f>SUM(G11:H11)</f>
        <v/>
      </c>
      <c r="J11" s="14" t="n"/>
      <c r="K11" s="14" t="inlineStr">
        <is>
          <t>Concur</t>
        </is>
      </c>
      <c r="L11" s="14">
        <f>COUNTIFS(Comments[Highest Resp.],$K11,Comments[Status],L$8)</f>
        <v/>
      </c>
      <c r="M11" s="14">
        <f>COUNTIFS(Comments[Highest Resp.],$K11,Comments[Status],M$8)</f>
        <v/>
      </c>
      <c r="N11" s="14">
        <f>SUM(L11:M11)</f>
        <v/>
      </c>
    </row>
    <row r="12">
      <c r="A12" s="14" t="inlineStr">
        <is>
          <t>Electrical</t>
        </is>
      </c>
      <c r="B12" s="14">
        <f>COUNTIFS(Comments[Discipline],$A12,Comments[Status],B$8)</f>
        <v/>
      </c>
      <c r="C12" s="14">
        <f>COUNTIFS(Comments[Discipline],$A12,Comments[Status],C$8)</f>
        <v/>
      </c>
      <c r="D12" s="14">
        <f>SUM(B12:C12)</f>
        <v/>
      </c>
      <c r="E12" s="14" t="n"/>
      <c r="F12" s="14" t="inlineStr">
        <is>
          <t>Joel Reyes</t>
        </is>
      </c>
      <c r="G12" s="14">
        <f>COUNTIFS(Comments[Author],$F12,Comments[Status],G$8)</f>
        <v/>
      </c>
      <c r="H12" s="14">
        <f>COUNTIFS(Comments[Author],$F12,Comments[Status],H$8)</f>
        <v/>
      </c>
      <c r="I12" s="14">
        <f>SUM(G12:H12)</f>
        <v/>
      </c>
      <c r="J12" s="14" t="n"/>
      <c r="K12" s="14" t="inlineStr">
        <is>
          <t>For Information Only</t>
        </is>
      </c>
      <c r="L12" s="14">
        <f>COUNTIFS(Comments[Highest Resp.],$K12,Comments[Status],L$8)</f>
        <v/>
      </c>
      <c r="M12" s="14">
        <f>COUNTIFS(Comments[Highest Resp.],$K12,Comments[Status],M$8)</f>
        <v/>
      </c>
      <c r="N12" s="14">
        <f>SUM(L12:M12)</f>
        <v/>
      </c>
    </row>
    <row r="13">
      <c r="A13" s="14" t="inlineStr">
        <is>
          <t>Environmental</t>
        </is>
      </c>
      <c r="B13" s="14">
        <f>COUNTIFS(Comments[Discipline],$A13,Comments[Status],B$8)</f>
        <v/>
      </c>
      <c r="C13" s="14">
        <f>COUNTIFS(Comments[Discipline],$A13,Comments[Status],C$8)</f>
        <v/>
      </c>
      <c r="D13" s="14">
        <f>SUM(B13:C13)</f>
        <v/>
      </c>
      <c r="E13" s="14" t="n"/>
      <c r="F13" s="14" t="inlineStr">
        <is>
          <t>Michael Teller</t>
        </is>
      </c>
      <c r="G13" s="14">
        <f>COUNTIFS(Comments[Author],$F13,Comments[Status],G$8)</f>
        <v/>
      </c>
      <c r="H13" s="14">
        <f>COUNTIFS(Comments[Author],$F13,Comments[Status],H$8)</f>
        <v/>
      </c>
      <c r="I13" s="14">
        <f>SUM(G13:H13)</f>
        <v/>
      </c>
      <c r="J13" s="14" t="n"/>
      <c r="K13" s="14" t="inlineStr">
        <is>
          <t>Non-Concur</t>
        </is>
      </c>
      <c r="L13" s="14">
        <f>COUNTIFS(Comments[Highest Resp.],$K13,Comments[Status],L$8)</f>
        <v/>
      </c>
      <c r="M13" s="14">
        <f>COUNTIFS(Comments[Highest Resp.],$K13,Comments[Status],M$8)</f>
        <v/>
      </c>
      <c r="N13" s="14">
        <f>SUM(L13:M13)</f>
        <v/>
      </c>
    </row>
    <row r="14">
      <c r="A14" s="14" t="inlineStr">
        <is>
          <t>Fire Protection/Life Safety</t>
        </is>
      </c>
      <c r="B14" s="14">
        <f>COUNTIFS(Comments[Discipline],$A14,Comments[Status],B$8)</f>
        <v/>
      </c>
      <c r="C14" s="14">
        <f>COUNTIFS(Comments[Discipline],$A14,Comments[Status],C$8)</f>
        <v/>
      </c>
      <c r="D14" s="14">
        <f>SUM(B14:C14)</f>
        <v/>
      </c>
      <c r="E14" s="14" t="n"/>
      <c r="F14" s="14" t="inlineStr">
        <is>
          <t>Naoko Kubota</t>
        </is>
      </c>
      <c r="G14" s="14">
        <f>COUNTIFS(Comments[Author],$F14,Comments[Status],G$8)</f>
        <v/>
      </c>
      <c r="H14" s="14">
        <f>COUNTIFS(Comments[Author],$F14,Comments[Status],H$8)</f>
        <v/>
      </c>
      <c r="I14" s="14">
        <f>SUM(G14:H14)</f>
        <v/>
      </c>
      <c r="J14" s="14" t="n"/>
      <c r="K14" s="19" t="inlineStr">
        <is>
          <t>Grand Total</t>
        </is>
      </c>
      <c r="L14" s="19">
        <f>SUM(L9:L13)</f>
        <v/>
      </c>
      <c r="M14" s="19">
        <f>SUM(M9:M13)</f>
        <v/>
      </c>
      <c r="N14" s="19">
        <f>SUM(N9:N13)</f>
        <v/>
      </c>
    </row>
    <row r="15">
      <c r="A15" s="14" t="inlineStr">
        <is>
          <t>General</t>
        </is>
      </c>
      <c r="B15" s="14">
        <f>COUNTIFS(Comments[Discipline],$A15,Comments[Status],B$8)</f>
        <v/>
      </c>
      <c r="C15" s="14">
        <f>COUNTIFS(Comments[Discipline],$A15,Comments[Status],C$8)</f>
        <v/>
      </c>
      <c r="D15" s="14">
        <f>SUM(B15:C15)</f>
        <v/>
      </c>
      <c r="E15" s="14" t="n"/>
      <c r="F15" s="14" t="inlineStr">
        <is>
          <t>Ryuji Yamagami</t>
        </is>
      </c>
      <c r="G15" s="14">
        <f>COUNTIFS(Comments[Author],$F15,Comments[Status],G$8)</f>
        <v/>
      </c>
      <c r="H15" s="14">
        <f>COUNTIFS(Comments[Author],$F15,Comments[Status],H$8)</f>
        <v/>
      </c>
      <c r="I15" s="14">
        <f>SUM(G15:H15)</f>
        <v/>
      </c>
      <c r="J15" s="14" t="n"/>
      <c r="K15" s="14" t="n"/>
      <c r="L15" s="14" t="n"/>
      <c r="M15" s="14" t="n"/>
      <c r="N15" s="14" t="n"/>
    </row>
    <row r="16">
      <c r="A16" s="14" t="inlineStr">
        <is>
          <t>Mechanical</t>
        </is>
      </c>
      <c r="B16" s="14">
        <f>COUNTIFS(Comments[Discipline],$A16,Comments[Status],B$8)</f>
        <v/>
      </c>
      <c r="C16" s="14">
        <f>COUNTIFS(Comments[Discipline],$A16,Comments[Status],C$8)</f>
        <v/>
      </c>
      <c r="D16" s="14">
        <f>SUM(B16:C16)</f>
        <v/>
      </c>
      <c r="E16" s="14" t="n"/>
      <c r="F16" s="14" t="inlineStr">
        <is>
          <t>Sherwin Edquiban</t>
        </is>
      </c>
      <c r="G16" s="14">
        <f>COUNTIFS(Comments[Author],$F16,Comments[Status],G$8)</f>
        <v/>
      </c>
      <c r="H16" s="14">
        <f>COUNTIFS(Comments[Author],$F16,Comments[Status],H$8)</f>
        <v/>
      </c>
      <c r="I16" s="14">
        <f>SUM(G16:H16)</f>
        <v/>
      </c>
      <c r="J16" s="14" t="n"/>
      <c r="K16" s="14" t="n"/>
      <c r="L16" s="14" t="n"/>
      <c r="M16" s="14" t="n"/>
      <c r="N16" s="14" t="n"/>
    </row>
    <row r="17">
      <c r="A17" s="14" t="inlineStr">
        <is>
          <t>Plumbing</t>
        </is>
      </c>
      <c r="B17" s="14">
        <f>COUNTIFS(Comments[Discipline],$A17,Comments[Status],B$8)</f>
        <v/>
      </c>
      <c r="C17" s="14">
        <f>COUNTIFS(Comments[Discipline],$A17,Comments[Status],C$8)</f>
        <v/>
      </c>
      <c r="D17" s="14">
        <f>SUM(B17:C17)</f>
        <v/>
      </c>
      <c r="E17" s="14" t="n"/>
      <c r="F17" s="14" t="inlineStr">
        <is>
          <t>Simon Jackson</t>
        </is>
      </c>
      <c r="G17" s="14">
        <f>COUNTIFS(Comments[Author],$F17,Comments[Status],G$8)</f>
        <v/>
      </c>
      <c r="H17" s="14">
        <f>COUNTIFS(Comments[Author],$F17,Comments[Status],H$8)</f>
        <v/>
      </c>
      <c r="I17" s="14">
        <f>SUM(G17:H17)</f>
        <v/>
      </c>
      <c r="J17" s="14" t="n"/>
      <c r="K17" s="14" t="n"/>
      <c r="L17" s="14" t="n"/>
      <c r="M17" s="14" t="n"/>
      <c r="N17" s="14" t="n"/>
    </row>
    <row r="18">
      <c r="A18" s="14" t="inlineStr">
        <is>
          <t>Project Management</t>
        </is>
      </c>
      <c r="B18" s="14">
        <f>COUNTIFS(Comments[Discipline],$A18,Comments[Status],B$8)</f>
        <v/>
      </c>
      <c r="C18" s="14">
        <f>COUNTIFS(Comments[Discipline],$A18,Comments[Status],C$8)</f>
        <v/>
      </c>
      <c r="D18" s="14">
        <f>SUM(B18:C18)</f>
        <v/>
      </c>
      <c r="E18" s="14" t="n"/>
      <c r="F18" s="14" t="inlineStr">
        <is>
          <t>Steven Mow</t>
        </is>
      </c>
      <c r="G18" s="14">
        <f>COUNTIFS(Comments[Author],$F18,Comments[Status],G$8)</f>
        <v/>
      </c>
      <c r="H18" s="14">
        <f>COUNTIFS(Comments[Author],$F18,Comments[Status],H$8)</f>
        <v/>
      </c>
      <c r="I18" s="14">
        <f>SUM(G18:H18)</f>
        <v/>
      </c>
      <c r="J18" s="14" t="n"/>
      <c r="K18" s="14" t="n"/>
      <c r="L18" s="14" t="n"/>
      <c r="M18" s="14" t="n"/>
      <c r="N18" s="14" t="n"/>
    </row>
    <row r="19">
      <c r="A19" s="14" t="inlineStr">
        <is>
          <t>Specifications</t>
        </is>
      </c>
      <c r="B19" s="14">
        <f>COUNTIFS(Comments[Discipline],$A19,Comments[Status],B$8)</f>
        <v/>
      </c>
      <c r="C19" s="14">
        <f>COUNTIFS(Comments[Discipline],$A19,Comments[Status],C$8)</f>
        <v/>
      </c>
      <c r="D19" s="14">
        <f>SUM(B19:C19)</f>
        <v/>
      </c>
      <c r="E19" s="14" t="n"/>
      <c r="F19" s="14" t="inlineStr">
        <is>
          <t>Tony Blackburn</t>
        </is>
      </c>
      <c r="G19" s="14">
        <f>COUNTIFS(Comments[Author],$F19,Comments[Status],G$8)</f>
        <v/>
      </c>
      <c r="H19" s="14">
        <f>COUNTIFS(Comments[Author],$F19,Comments[Status],H$8)</f>
        <v/>
      </c>
      <c r="I19" s="14">
        <f>SUM(G19:H19)</f>
        <v/>
      </c>
      <c r="J19" s="14" t="n"/>
      <c r="K19" s="14" t="n"/>
      <c r="L19" s="14" t="n"/>
      <c r="M19" s="14" t="n"/>
      <c r="N19" s="14" t="n"/>
    </row>
    <row r="20">
      <c r="A20" s="14" t="inlineStr">
        <is>
          <t>Structural</t>
        </is>
      </c>
      <c r="B20" s="14">
        <f>COUNTIFS(Comments[Discipline],$A20,Comments[Status],B$8)</f>
        <v/>
      </c>
      <c r="C20" s="14">
        <f>COUNTIFS(Comments[Discipline],$A20,Comments[Status],C$8)</f>
        <v/>
      </c>
      <c r="D20" s="14">
        <f>SUM(B20:C20)</f>
        <v/>
      </c>
      <c r="E20" s="14" t="n"/>
      <c r="F20" s="14" t="inlineStr">
        <is>
          <t>Yat Hung Chan</t>
        </is>
      </c>
      <c r="G20" s="14">
        <f>COUNTIFS(Comments[Author],$F20,Comments[Status],G$8)</f>
        <v/>
      </c>
      <c r="H20" s="14">
        <f>COUNTIFS(Comments[Author],$F20,Comments[Status],H$8)</f>
        <v/>
      </c>
      <c r="I20" s="14">
        <f>SUM(G20:H20)</f>
        <v/>
      </c>
      <c r="J20" s="14" t="n"/>
      <c r="K20" s="14" t="n"/>
      <c r="L20" s="14" t="n"/>
      <c r="M20" s="14" t="n"/>
      <c r="N20" s="14" t="n"/>
    </row>
    <row r="21">
      <c r="A21" s="14" t="inlineStr">
        <is>
          <t>Sustainability</t>
        </is>
      </c>
      <c r="B21" s="14">
        <f>COUNTIFS(Comments[Discipline],$A21,Comments[Status],B$8)</f>
        <v/>
      </c>
      <c r="C21" s="14">
        <f>COUNTIFS(Comments[Discipline],$A21,Comments[Status],C$8)</f>
        <v/>
      </c>
      <c r="D21" s="14">
        <f>SUM(B21:C21)</f>
        <v/>
      </c>
      <c r="E21" s="14" t="n"/>
      <c r="F21" s="19" t="inlineStr">
        <is>
          <t>Grand Total</t>
        </is>
      </c>
      <c r="G21" s="19">
        <f>SUM(G9:G20)</f>
        <v/>
      </c>
      <c r="H21" s="19">
        <f>SUM(H9:H20)</f>
        <v/>
      </c>
      <c r="I21" s="19">
        <f>SUM(I9:I20)</f>
        <v/>
      </c>
      <c r="J21" s="14" t="n"/>
      <c r="K21" s="14" t="n"/>
      <c r="L21" s="14" t="n"/>
      <c r="M21" s="14" t="n"/>
      <c r="N21" s="14" t="n"/>
    </row>
    <row r="22">
      <c r="A22" s="19" t="inlineStr">
        <is>
          <t>Grand Total</t>
        </is>
      </c>
      <c r="B22" s="19">
        <f>SUM(B9:B21)</f>
        <v/>
      </c>
      <c r="C22" s="19">
        <f>SUM(C9:C21)</f>
        <v/>
      </c>
      <c r="D22" s="19">
        <f>SUM(D9:D21)</f>
        <v/>
      </c>
      <c r="E22" s="14" t="n"/>
      <c r="F22" s="14" t="n"/>
      <c r="G22" s="14" t="n"/>
      <c r="H22" s="14" t="n"/>
      <c r="I22" s="14" t="n"/>
      <c r="J22" s="14" t="n"/>
      <c r="K22" s="14" t="n"/>
      <c r="L22" s="14" t="n"/>
      <c r="M22" s="14" t="n"/>
      <c r="N22" s="14" t="n"/>
    </row>
    <row r="23">
      <c r="A23" s="14" t="n"/>
      <c r="B23" s="14" t="n"/>
      <c r="C23" s="14" t="n"/>
      <c r="D23" s="14" t="n"/>
      <c r="E23" s="14" t="n"/>
      <c r="F23" s="14" t="n"/>
      <c r="G23" s="14" t="n"/>
      <c r="H23" s="14" t="n"/>
      <c r="I23" s="14" t="n"/>
      <c r="J23" s="14" t="n"/>
      <c r="K23" s="14" t="n"/>
      <c r="L23" s="14" t="n"/>
      <c r="M23" s="14" t="n"/>
      <c r="N23" s="14" t="n"/>
    </row>
    <row r="24">
      <c r="A24" s="14" t="n"/>
      <c r="B24" s="14" t="n"/>
      <c r="C24" s="14" t="n"/>
      <c r="D24" s="14" t="n"/>
      <c r="E24" s="14" t="n"/>
      <c r="F24" s="14" t="n"/>
      <c r="G24" s="14" t="n"/>
      <c r="H24" s="14" t="n"/>
      <c r="I24" s="14" t="n"/>
      <c r="J24" s="14" t="n"/>
      <c r="K24" s="14" t="n"/>
      <c r="L24" s="14" t="n"/>
      <c r="M24" s="14" t="n"/>
      <c r="N24" s="14" t="n"/>
    </row>
    <row r="25">
      <c r="A25" s="17" t="inlineStr">
        <is>
          <t>Open Comments by Author</t>
        </is>
      </c>
      <c r="B25" s="14" t="n"/>
      <c r="C25" s="14" t="n"/>
      <c r="D25" s="14" t="n"/>
      <c r="E25" s="14" t="n"/>
      <c r="F25" s="14" t="n"/>
      <c r="G25" s="14" t="n"/>
      <c r="H25" s="14" t="n"/>
      <c r="I25" s="14" t="n"/>
      <c r="J25" s="14" t="n"/>
      <c r="K25" s="14" t="n"/>
      <c r="L25" s="14" t="n"/>
      <c r="M25" s="14" t="n"/>
      <c r="N25" s="14" t="n"/>
    </row>
    <row r="26">
      <c r="A26" s="18" t="inlineStr">
        <is>
          <t>Atsushi Nagamine</t>
        </is>
      </c>
      <c r="B26" s="18" t="inlineStr">
        <is>
          <t>Ayako Fuchino</t>
        </is>
      </c>
      <c r="C26" s="18" t="inlineStr">
        <is>
          <t>Gregory Church</t>
        </is>
      </c>
      <c r="D26" s="18" t="inlineStr">
        <is>
          <t>Joel Reyes</t>
        </is>
      </c>
      <c r="E26" s="18" t="inlineStr">
        <is>
          <t>Michael Teller</t>
        </is>
      </c>
      <c r="F26" s="18" t="inlineStr">
        <is>
          <t>Naoko Kubota</t>
        </is>
      </c>
      <c r="G26" s="18" t="inlineStr">
        <is>
          <t>Ryuji Yamagami</t>
        </is>
      </c>
      <c r="H26" s="18" t="inlineStr">
        <is>
          <t>Sherwin Edquiban</t>
        </is>
      </c>
      <c r="I26" s="18" t="inlineStr">
        <is>
          <t>Simon Jackson</t>
        </is>
      </c>
      <c r="J26" s="18" t="inlineStr">
        <is>
          <t>Steven Mow</t>
        </is>
      </c>
      <c r="K26" s="18" t="inlineStr">
        <is>
          <t>Tony Blackburn</t>
        </is>
      </c>
      <c r="L26" s="18" t="inlineStr">
        <is>
          <t>Yat Hung Chan</t>
        </is>
      </c>
      <c r="M26" s="14" t="n"/>
      <c r="N26" s="14" t="n"/>
    </row>
    <row r="27">
      <c r="A27" s="14" t="inlineStr">
        <is>
          <t>10742672</t>
        </is>
      </c>
      <c r="B27" s="14" t="inlineStr">
        <is>
          <t>10752227</t>
        </is>
      </c>
      <c r="C27" s="14" t="inlineStr">
        <is>
          <t>10788191</t>
        </is>
      </c>
      <c r="D27" s="14" t="inlineStr">
        <is>
          <t>10752384</t>
        </is>
      </c>
      <c r="E27" s="14" t="inlineStr">
        <is>
          <t>10757486</t>
        </is>
      </c>
      <c r="F27" s="14" t="inlineStr">
        <is>
          <t>10757288</t>
        </is>
      </c>
      <c r="G27" s="14" t="inlineStr">
        <is>
          <t>10746927</t>
        </is>
      </c>
      <c r="H27" s="14" t="inlineStr">
        <is>
          <t>10757515</t>
        </is>
      </c>
      <c r="I27" s="14" t="inlineStr">
        <is>
          <t>10763129</t>
        </is>
      </c>
      <c r="J27" s="14" t="inlineStr">
        <is>
          <t>10759963</t>
        </is>
      </c>
      <c r="K27" s="14" t="inlineStr">
        <is>
          <t>10770794</t>
        </is>
      </c>
      <c r="L27" s="14" t="inlineStr">
        <is>
          <t>10732362</t>
        </is>
      </c>
      <c r="M27" s="14" t="n"/>
      <c r="N27" s="14" t="n"/>
    </row>
    <row r="28">
      <c r="A28" s="14" t="inlineStr">
        <is>
          <t>10742677</t>
        </is>
      </c>
      <c r="B28" s="14" t="n"/>
      <c r="C28" s="14" t="n"/>
      <c r="D28" s="14" t="inlineStr">
        <is>
          <t>10752385</t>
        </is>
      </c>
      <c r="E28" s="14" t="inlineStr">
        <is>
          <t>10757491</t>
        </is>
      </c>
      <c r="F28" s="14" t="inlineStr">
        <is>
          <t>10757289</t>
        </is>
      </c>
      <c r="G28" s="14" t="n"/>
      <c r="H28" s="14" t="inlineStr">
        <is>
          <t>10757538</t>
        </is>
      </c>
      <c r="I28" s="14" t="inlineStr">
        <is>
          <t>10763138</t>
        </is>
      </c>
      <c r="J28" s="14" t="inlineStr">
        <is>
          <t>10759965</t>
        </is>
      </c>
      <c r="K28" s="14" t="inlineStr">
        <is>
          <t>10770795</t>
        </is>
      </c>
      <c r="L28" s="14" t="inlineStr">
        <is>
          <t>10732364</t>
        </is>
      </c>
      <c r="M28" s="14" t="n"/>
      <c r="N28" s="14" t="n"/>
    </row>
    <row r="29">
      <c r="A29" s="14" t="inlineStr">
        <is>
          <t>10742708</t>
        </is>
      </c>
      <c r="B29" s="14" t="n"/>
      <c r="C29" s="14" t="n"/>
      <c r="D29" s="14" t="inlineStr">
        <is>
          <t>10752390</t>
        </is>
      </c>
      <c r="E29" s="14" t="inlineStr">
        <is>
          <t>10757518</t>
        </is>
      </c>
      <c r="F29" s="14" t="inlineStr">
        <is>
          <t>10757291</t>
        </is>
      </c>
      <c r="G29" s="14" t="n"/>
      <c r="H29" s="14" t="n"/>
      <c r="I29" s="14" t="inlineStr">
        <is>
          <t>10763164</t>
        </is>
      </c>
      <c r="J29" s="14" t="n"/>
      <c r="K29" s="14" t="inlineStr">
        <is>
          <t>10770796</t>
        </is>
      </c>
      <c r="L29" s="14" t="inlineStr">
        <is>
          <t>10734405</t>
        </is>
      </c>
      <c r="M29" s="14" t="n"/>
      <c r="N29" s="14" t="n"/>
    </row>
    <row r="30">
      <c r="A30" s="14" t="inlineStr">
        <is>
          <t>10742739</t>
        </is>
      </c>
      <c r="B30" s="14" t="n"/>
      <c r="C30" s="14" t="n"/>
      <c r="D30" s="14" t="n"/>
      <c r="E30" s="14" t="n"/>
      <c r="F30" s="14" t="inlineStr">
        <is>
          <t>10757293</t>
        </is>
      </c>
      <c r="G30" s="14" t="n"/>
      <c r="H30" s="14" t="n"/>
      <c r="I30" s="14" t="inlineStr">
        <is>
          <t>10763217</t>
        </is>
      </c>
      <c r="J30" s="14" t="n"/>
      <c r="K30" s="14" t="inlineStr">
        <is>
          <t>10770797</t>
        </is>
      </c>
      <c r="L30" s="14" t="inlineStr">
        <is>
          <t>10734477</t>
        </is>
      </c>
      <c r="M30" s="14" t="n"/>
      <c r="N30" s="14" t="n"/>
    </row>
    <row r="31">
      <c r="A31" s="14" t="inlineStr">
        <is>
          <t>10742740</t>
        </is>
      </c>
      <c r="B31" s="14" t="n"/>
      <c r="C31" s="14" t="n"/>
      <c r="D31" s="14" t="n"/>
      <c r="E31" s="14" t="n"/>
      <c r="F31" s="14" t="inlineStr">
        <is>
          <t>10757301</t>
        </is>
      </c>
      <c r="G31" s="14" t="n"/>
      <c r="H31" s="14" t="n"/>
      <c r="I31" s="14" t="inlineStr">
        <is>
          <t>10763269</t>
        </is>
      </c>
      <c r="J31" s="14" t="n"/>
      <c r="K31" s="14" t="inlineStr">
        <is>
          <t>10770798</t>
        </is>
      </c>
      <c r="L31" s="14" t="inlineStr">
        <is>
          <t>10736714</t>
        </is>
      </c>
      <c r="M31" s="14" t="n"/>
      <c r="N31" s="14" t="n"/>
    </row>
    <row r="32">
      <c r="A32" s="14" t="inlineStr">
        <is>
          <t>10746810</t>
        </is>
      </c>
      <c r="B32" s="14" t="n"/>
      <c r="C32" s="14" t="n"/>
      <c r="D32" s="14" t="n"/>
      <c r="E32" s="14" t="n"/>
      <c r="F32" s="14" t="inlineStr">
        <is>
          <t>10757302</t>
        </is>
      </c>
      <c r="G32" s="14" t="n"/>
      <c r="H32" s="14" t="n"/>
      <c r="I32" s="14" t="inlineStr">
        <is>
          <t>10763303</t>
        </is>
      </c>
      <c r="J32" s="14" t="n"/>
      <c r="K32" s="14" t="inlineStr">
        <is>
          <t>10770799</t>
        </is>
      </c>
      <c r="L32" s="14" t="inlineStr">
        <is>
          <t>10736770</t>
        </is>
      </c>
      <c r="M32" s="14" t="n"/>
      <c r="N32" s="14" t="n"/>
    </row>
    <row r="33">
      <c r="A33" s="14" t="inlineStr">
        <is>
          <t>10746913</t>
        </is>
      </c>
      <c r="B33" s="14" t="n"/>
      <c r="C33" s="14" t="n"/>
      <c r="D33" s="14" t="n"/>
      <c r="E33" s="14" t="n"/>
      <c r="F33" s="14" t="inlineStr">
        <is>
          <t>10757303</t>
        </is>
      </c>
      <c r="G33" s="14" t="n"/>
      <c r="H33" s="14" t="n"/>
      <c r="I33" s="14" t="inlineStr">
        <is>
          <t>10763318</t>
        </is>
      </c>
      <c r="J33" s="14" t="n"/>
      <c r="K33" s="14" t="inlineStr">
        <is>
          <t>10770800</t>
        </is>
      </c>
      <c r="L33" s="14" t="inlineStr">
        <is>
          <t>10736813</t>
        </is>
      </c>
      <c r="M33" s="14" t="n"/>
      <c r="N33" s="14" t="n"/>
    </row>
    <row r="34">
      <c r="A34" s="14" t="inlineStr">
        <is>
          <t>10747009</t>
        </is>
      </c>
      <c r="B34" s="14" t="n"/>
      <c r="C34" s="14" t="n"/>
      <c r="D34" s="14" t="n"/>
      <c r="E34" s="14" t="n"/>
      <c r="F34" s="14" t="inlineStr">
        <is>
          <t>10757304</t>
        </is>
      </c>
      <c r="G34" s="14" t="n"/>
      <c r="H34" s="14" t="n"/>
      <c r="I34" s="14" t="inlineStr">
        <is>
          <t>10763324</t>
        </is>
      </c>
      <c r="J34" s="14" t="n"/>
      <c r="K34" s="14" t="inlineStr">
        <is>
          <t>10773028</t>
        </is>
      </c>
      <c r="L34" s="14" t="inlineStr">
        <is>
          <t>10736816</t>
        </is>
      </c>
      <c r="M34" s="14" t="n"/>
      <c r="N34" s="14" t="n"/>
    </row>
    <row r="35">
      <c r="A35" s="14" t="inlineStr">
        <is>
          <t>10752222</t>
        </is>
      </c>
      <c r="B35" s="14" t="n"/>
      <c r="C35" s="14" t="n"/>
      <c r="D35" s="14" t="n"/>
      <c r="E35" s="14" t="n"/>
      <c r="F35" s="14" t="inlineStr">
        <is>
          <t>10757305</t>
        </is>
      </c>
      <c r="G35" s="14" t="n"/>
      <c r="H35" s="14" t="n"/>
      <c r="I35" s="14" t="inlineStr">
        <is>
          <t>10763342</t>
        </is>
      </c>
      <c r="J35" s="14" t="n"/>
      <c r="K35" s="14" t="inlineStr">
        <is>
          <t>10773034</t>
        </is>
      </c>
      <c r="L35" s="14" t="inlineStr">
        <is>
          <t>10736892</t>
        </is>
      </c>
      <c r="M35" s="14" t="n"/>
      <c r="N35" s="14" t="n"/>
    </row>
    <row r="36">
      <c r="A36" s="14" t="inlineStr">
        <is>
          <t>10752225</t>
        </is>
      </c>
      <c r="B36" s="14" t="n"/>
      <c r="C36" s="14" t="n"/>
      <c r="D36" s="14" t="n"/>
      <c r="E36" s="14" t="n"/>
      <c r="F36" s="14" t="n"/>
      <c r="G36" s="14" t="n"/>
      <c r="H36" s="14" t="n"/>
      <c r="I36" s="14" t="inlineStr">
        <is>
          <t>10763346</t>
        </is>
      </c>
      <c r="J36" s="14" t="n"/>
      <c r="K36" s="14" t="inlineStr">
        <is>
          <t>10773077</t>
        </is>
      </c>
      <c r="L36" s="14" t="inlineStr">
        <is>
          <t>10739106</t>
        </is>
      </c>
      <c r="M36" s="14" t="n"/>
      <c r="N36" s="14" t="n"/>
    </row>
    <row r="37">
      <c r="A37" s="14" t="inlineStr">
        <is>
          <t>10752233</t>
        </is>
      </c>
      <c r="B37" s="14" t="n"/>
      <c r="C37" s="14" t="n"/>
      <c r="D37" s="14" t="n"/>
      <c r="E37" s="14" t="n"/>
      <c r="F37" s="14" t="n"/>
      <c r="G37" s="14" t="n"/>
      <c r="H37" s="14" t="n"/>
      <c r="I37" s="14" t="inlineStr">
        <is>
          <t>10763402</t>
        </is>
      </c>
      <c r="J37" s="14" t="n"/>
      <c r="K37" s="14" t="inlineStr">
        <is>
          <t>10773091</t>
        </is>
      </c>
      <c r="L37" s="14" t="inlineStr">
        <is>
          <t>10742631</t>
        </is>
      </c>
      <c r="M37" s="14" t="n"/>
      <c r="N37" s="14" t="n"/>
    </row>
    <row r="38">
      <c r="A38" s="14" t="inlineStr">
        <is>
          <t>10754956</t>
        </is>
      </c>
      <c r="B38" s="14" t="n"/>
      <c r="C38" s="14" t="n"/>
      <c r="D38" s="14" t="n"/>
      <c r="E38" s="14" t="n"/>
      <c r="F38" s="14" t="n"/>
      <c r="G38" s="14" t="n"/>
      <c r="H38" s="14" t="n"/>
      <c r="I38" s="14" t="inlineStr">
        <is>
          <t>10764259</t>
        </is>
      </c>
      <c r="J38" s="14" t="n"/>
      <c r="K38" s="14" t="inlineStr">
        <is>
          <t>10773117</t>
        </is>
      </c>
      <c r="L38" s="14" t="inlineStr">
        <is>
          <t>10742655</t>
        </is>
      </c>
      <c r="M38" s="14" t="n"/>
      <c r="N38" s="14" t="n"/>
    </row>
    <row r="39">
      <c r="A39" s="14" t="inlineStr">
        <is>
          <t>10754989</t>
        </is>
      </c>
      <c r="B39" s="14" t="n"/>
      <c r="C39" s="14" t="n"/>
      <c r="D39" s="14" t="n"/>
      <c r="E39" s="14" t="n"/>
      <c r="F39" s="14" t="n"/>
      <c r="G39" s="14" t="n"/>
      <c r="H39" s="14" t="n"/>
      <c r="I39" s="14" t="inlineStr">
        <is>
          <t>10764294</t>
        </is>
      </c>
      <c r="J39" s="14" t="n"/>
      <c r="K39" s="14" t="inlineStr">
        <is>
          <t>10773181</t>
        </is>
      </c>
      <c r="L39" s="14" t="inlineStr">
        <is>
          <t>10742675</t>
        </is>
      </c>
      <c r="M39" s="14" t="n"/>
      <c r="N39" s="14" t="n"/>
    </row>
    <row r="40">
      <c r="A40" s="14" t="inlineStr">
        <is>
          <t>10757241</t>
        </is>
      </c>
      <c r="B40" s="14" t="n"/>
      <c r="C40" s="14" t="n"/>
      <c r="D40" s="14" t="n"/>
      <c r="E40" s="14" t="n"/>
      <c r="F40" s="14" t="n"/>
      <c r="G40" s="14" t="n"/>
      <c r="H40" s="14" t="n"/>
      <c r="I40" s="14" t="inlineStr">
        <is>
          <t>10764515</t>
        </is>
      </c>
      <c r="J40" s="14" t="n"/>
      <c r="K40" s="14" t="inlineStr">
        <is>
          <t>10773218</t>
        </is>
      </c>
      <c r="L40" s="14" t="inlineStr">
        <is>
          <t>10742722</t>
        </is>
      </c>
      <c r="M40" s="14" t="n"/>
      <c r="N40" s="14" t="n"/>
    </row>
    <row r="41">
      <c r="A41" s="14" t="inlineStr">
        <is>
          <t>10757267</t>
        </is>
      </c>
      <c r="B41" s="14" t="n"/>
      <c r="C41" s="14" t="n"/>
      <c r="D41" s="14" t="n"/>
      <c r="E41" s="14" t="n"/>
      <c r="F41" s="14" t="n"/>
      <c r="G41" s="14" t="n"/>
      <c r="H41" s="14" t="n"/>
      <c r="I41" s="14" t="inlineStr">
        <is>
          <t>10764541</t>
        </is>
      </c>
      <c r="J41" s="14" t="n"/>
      <c r="K41" s="14" t="inlineStr">
        <is>
          <t>10773229</t>
        </is>
      </c>
      <c r="L41" s="14" t="inlineStr">
        <is>
          <t>10742737</t>
        </is>
      </c>
      <c r="M41" s="14" t="n"/>
      <c r="N41" s="14" t="n"/>
    </row>
    <row r="42">
      <c r="A42" s="14" t="inlineStr">
        <is>
          <t>10759890</t>
        </is>
      </c>
      <c r="B42" s="14" t="n"/>
      <c r="C42" s="14" t="n"/>
      <c r="D42" s="14" t="n"/>
      <c r="E42" s="14" t="n"/>
      <c r="F42" s="14" t="n"/>
      <c r="G42" s="14" t="n"/>
      <c r="H42" s="14" t="n"/>
      <c r="I42" s="14" t="inlineStr">
        <is>
          <t>10764890</t>
        </is>
      </c>
      <c r="J42" s="14" t="n"/>
      <c r="K42" s="14" t="inlineStr">
        <is>
          <t>10773243</t>
        </is>
      </c>
      <c r="L42" s="14" t="inlineStr">
        <is>
          <t>10742759</t>
        </is>
      </c>
      <c r="M42" s="14" t="n"/>
      <c r="N42" s="14" t="n"/>
    </row>
    <row r="43">
      <c r="A43" s="14" t="inlineStr">
        <is>
          <t>10759902</t>
        </is>
      </c>
      <c r="B43" s="14" t="n"/>
      <c r="C43" s="14" t="n"/>
      <c r="D43" s="14" t="n"/>
      <c r="E43" s="14" t="n"/>
      <c r="F43" s="14" t="n"/>
      <c r="G43" s="14" t="n"/>
      <c r="H43" s="14" t="n"/>
      <c r="I43" s="14" t="inlineStr">
        <is>
          <t>10764892</t>
        </is>
      </c>
      <c r="J43" s="14" t="n"/>
      <c r="K43" s="14" t="inlineStr">
        <is>
          <t>10773259</t>
        </is>
      </c>
      <c r="L43" s="14" t="inlineStr">
        <is>
          <t>10746894</t>
        </is>
      </c>
      <c r="M43" s="14" t="n"/>
      <c r="N43" s="14" t="n"/>
    </row>
    <row r="44">
      <c r="A44" s="14" t="inlineStr">
        <is>
          <t>10759918</t>
        </is>
      </c>
      <c r="B44" s="14" t="n"/>
      <c r="C44" s="14" t="n"/>
      <c r="D44" s="14" t="n"/>
      <c r="E44" s="14" t="n"/>
      <c r="F44" s="14" t="n"/>
      <c r="G44" s="14" t="n"/>
      <c r="H44" s="14" t="n"/>
      <c r="I44" s="14" t="inlineStr">
        <is>
          <t>10764893</t>
        </is>
      </c>
      <c r="J44" s="14" t="n"/>
      <c r="K44" s="14" t="inlineStr">
        <is>
          <t>10773265</t>
        </is>
      </c>
      <c r="L44" s="14" t="inlineStr">
        <is>
          <t>10747151</t>
        </is>
      </c>
      <c r="M44" s="14" t="n"/>
      <c r="N44" s="14" t="n"/>
    </row>
    <row r="45">
      <c r="A45" s="14" t="n"/>
      <c r="B45" s="14" t="n"/>
      <c r="C45" s="14" t="n"/>
      <c r="D45" s="14" t="n"/>
      <c r="E45" s="14" t="n"/>
      <c r="F45" s="14" t="n"/>
      <c r="G45" s="14" t="n"/>
      <c r="H45" s="14" t="n"/>
      <c r="I45" s="14" t="inlineStr">
        <is>
          <t>10764895</t>
        </is>
      </c>
      <c r="J45" s="14" t="n"/>
      <c r="K45" s="14" t="n"/>
      <c r="L45" s="14" t="inlineStr">
        <is>
          <t>10747160</t>
        </is>
      </c>
      <c r="M45" s="14" t="n"/>
      <c r="N45" s="14" t="n"/>
    </row>
    <row r="46">
      <c r="A46" s="14" t="n"/>
      <c r="B46" s="14" t="n"/>
      <c r="C46" s="14" t="n"/>
      <c r="D46" s="14" t="n"/>
      <c r="E46" s="14" t="n"/>
      <c r="F46" s="14" t="n"/>
      <c r="G46" s="14" t="n"/>
      <c r="H46" s="14" t="n"/>
      <c r="I46" s="14" t="inlineStr">
        <is>
          <t>10764905</t>
        </is>
      </c>
      <c r="J46" s="14" t="n"/>
      <c r="K46" s="14" t="n"/>
      <c r="L46" s="14" t="inlineStr">
        <is>
          <t>10755028</t>
        </is>
      </c>
      <c r="M46" s="14" t="n"/>
      <c r="N46" s="14" t="n"/>
    </row>
    <row r="47">
      <c r="A47" s="14" t="n"/>
      <c r="B47" s="14" t="n"/>
      <c r="C47" s="14" t="n"/>
      <c r="D47" s="14" t="n"/>
      <c r="E47" s="14" t="n"/>
      <c r="F47" s="14" t="n"/>
      <c r="G47" s="14" t="n"/>
      <c r="H47" s="14" t="n"/>
      <c r="I47" s="14" t="inlineStr">
        <is>
          <t>10765151</t>
        </is>
      </c>
      <c r="J47" s="14" t="n"/>
      <c r="K47" s="14" t="n"/>
      <c r="L47" s="14" t="inlineStr">
        <is>
          <t>10755088</t>
        </is>
      </c>
      <c r="M47" s="14" t="n"/>
      <c r="N47" s="14" t="n"/>
    </row>
    <row r="48">
      <c r="A48" s="14" t="n"/>
      <c r="B48" s="14" t="n"/>
      <c r="C48" s="14" t="n"/>
      <c r="D48" s="14" t="n"/>
      <c r="E48" s="14" t="n"/>
      <c r="F48" s="14" t="n"/>
      <c r="G48" s="14" t="n"/>
      <c r="H48" s="14" t="n"/>
      <c r="I48" s="14" t="inlineStr">
        <is>
          <t>10765161</t>
        </is>
      </c>
      <c r="J48" s="14" t="n"/>
      <c r="K48" s="14" t="n"/>
      <c r="L48" s="14" t="inlineStr">
        <is>
          <t>10755123</t>
        </is>
      </c>
      <c r="M48" s="14" t="n"/>
      <c r="N48" s="14" t="n"/>
    </row>
    <row r="49">
      <c r="A49" s="14" t="n"/>
      <c r="B49" s="14" t="n"/>
      <c r="C49" s="14" t="n"/>
      <c r="D49" s="14" t="n"/>
      <c r="E49" s="14" t="n"/>
      <c r="F49" s="14" t="n"/>
      <c r="G49" s="14" t="n"/>
      <c r="H49" s="14" t="n"/>
      <c r="I49" s="14" t="inlineStr">
        <is>
          <t>10765195</t>
        </is>
      </c>
      <c r="J49" s="14" t="n"/>
      <c r="K49" s="14" t="n"/>
      <c r="L49" s="14" t="n"/>
      <c r="M49" s="14" t="n"/>
      <c r="N49" s="14" t="n"/>
    </row>
    <row r="50">
      <c r="A50" s="14" t="n"/>
      <c r="B50" s="14" t="n"/>
      <c r="C50" s="14" t="n"/>
      <c r="D50" s="14" t="n"/>
      <c r="E50" s="14" t="n"/>
      <c r="F50" s="14" t="n"/>
      <c r="G50" s="14" t="n"/>
      <c r="H50" s="14" t="n"/>
      <c r="I50" s="14" t="inlineStr">
        <is>
          <t>10765196</t>
        </is>
      </c>
      <c r="J50" s="14" t="n"/>
      <c r="K50" s="14" t="n"/>
      <c r="L50" s="14" t="n"/>
      <c r="M50" s="14" t="n"/>
      <c r="N50" s="14"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2025-10-14T05:55:48Z</dcterms:created>
  <dcterms:modified xsi:type="dcterms:W3CDTF">2025-10-14T05:55:54Z</dcterms:modified>
</cp:coreProperties>
</file>