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cept Design Resubmittal" sheetId="1" state="visible" r:id="rId1"/>
    <sheet name="Concept Design Resubmitta-STAT"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m/d/yy"/>
  </numFmts>
  <fonts count="9">
    <font>
      <name val="Aptos Narrow"/>
      <sz val="11"/>
    </font>
    <font>
      <name val="Aptos Narrow"/>
      <b val="1"/>
      <sz val="10"/>
    </font>
    <font>
      <name val="Aptos Narrow"/>
      <b val="1"/>
      <sz val="12"/>
    </font>
    <font>
      <name val="Aptos Narrow"/>
      <b val="1"/>
      <sz val="9"/>
    </font>
    <font>
      <name val="Aptos Narrow"/>
      <b val="1"/>
      <color rgb="00ffffff"/>
      <sz val="9"/>
    </font>
    <font>
      <name val="Aptos Narrow"/>
      <color rgb="002F4F4F"/>
      <sz val="11"/>
    </font>
    <font>
      <name val="Aptos Narrow"/>
      <sz val="10"/>
    </font>
    <font>
      <name val="Aptos"/>
      <b val="1"/>
      <sz val="14"/>
    </font>
    <font>
      <name val="Aptos"/>
      <b val="1"/>
      <sz val="12"/>
    </font>
  </fonts>
  <fills count="5">
    <fill>
      <patternFill/>
    </fill>
    <fill>
      <patternFill patternType="gray125"/>
    </fill>
    <fill>
      <patternFill patternType="solid">
        <fgColor rgb="002F4F4F"/>
      </patternFill>
    </fill>
    <fill>
      <patternFill patternType="solid">
        <fgColor rgb="00DCDCDC"/>
      </patternFill>
    </fill>
    <fill>
      <patternFill patternType="solid">
        <fgColor rgb="00f0f8ff"/>
      </patternFill>
    </fill>
  </fills>
  <borders count="7">
    <border>
      <left/>
      <right/>
      <top/>
      <bottom/>
      <diagonal/>
    </border>
    <border>
      <bottom style="medium">
        <color rgb="001E90FF"/>
      </bottom>
    </border>
    <border>
      <bottom style="thin">
        <color rgb="00C0C0C0"/>
      </bottom>
    </border>
    <border>
      <bottom style="thin">
        <color rgb="00A9A9A9"/>
      </bottom>
    </border>
    <border diagonalUp="1" diagonalDown="1">
      <left style="thin">
        <color rgb="00C0C0C0"/>
      </left>
      <bottom style="thin">
        <color rgb="00C0C0C0"/>
      </bottom>
      <diagonal style="thin">
        <color rgb="00C0C0C0"/>
      </diagonal>
    </border>
    <border>
      <bottom style="thin">
        <color rgb="001E90FF"/>
      </bottom>
    </border>
    <border>
      <top style="thin">
        <color rgb="001E90FF"/>
      </top>
    </border>
  </borders>
  <cellStyleXfs count="1">
    <xf numFmtId="0" fontId="0" fillId="0" borderId="0"/>
  </cellStyleXfs>
  <cellXfs count="20">
    <xf numFmtId="0" fontId="0" fillId="0" borderId="0" pivotButton="0" quotePrefix="0" xfId="0"/>
    <xf numFmtId="0" fontId="0" fillId="0" borderId="0" applyAlignment="1" pivotButton="0" quotePrefix="0" xfId="0">
      <alignment horizontal="left" vertical="top"/>
    </xf>
    <xf numFmtId="0" fontId="1" fillId="0" borderId="0" applyAlignment="1" pivotButton="0" quotePrefix="0" xfId="0">
      <alignment horizontal="left" vertical="top"/>
    </xf>
    <xf numFmtId="0" fontId="2" fillId="0" borderId="0" applyAlignment="1" pivotButton="0" quotePrefix="0" xfId="0">
      <alignment horizontal="left" vertical="top"/>
    </xf>
    <xf numFmtId="165" fontId="0" fillId="0" borderId="0" applyAlignment="1" pivotButton="0" quotePrefix="0" xfId="0">
      <alignment horizontal="left" vertical="top"/>
    </xf>
    <xf numFmtId="0" fontId="0" fillId="0" borderId="0" applyAlignment="1" pivotButton="0" quotePrefix="0" xfId="0">
      <alignment horizontal="right" vertical="top"/>
    </xf>
    <xf numFmtId="0" fontId="4" fillId="2" borderId="1" applyAlignment="1" pivotButton="0" quotePrefix="0" xfId="0">
      <alignment horizontal="left" vertical="bottom"/>
    </xf>
    <xf numFmtId="0" fontId="3" fillId="0" borderId="1" applyAlignment="1" pivotButton="0" quotePrefix="0" xfId="0">
      <alignment horizontal="left" vertical="bottom"/>
    </xf>
    <xf numFmtId="0" fontId="0" fillId="3" borderId="2" applyAlignment="1" pivotButton="0" quotePrefix="0" xfId="0">
      <alignment horizontal="left" vertical="top" wrapText="1"/>
    </xf>
    <xf numFmtId="0" fontId="0" fillId="0" borderId="2" applyAlignment="1" pivotButton="0" quotePrefix="0" xfId="0">
      <alignment horizontal="left" vertical="top"/>
    </xf>
    <xf numFmtId="165" fontId="0" fillId="0" borderId="2" applyAlignment="1" pivotButton="0" quotePrefix="0" xfId="0">
      <alignment horizontal="left" vertical="top"/>
    </xf>
    <xf numFmtId="0" fontId="6" fillId="0" borderId="2" applyAlignment="1" pivotButton="0" quotePrefix="0" xfId="0">
      <alignment horizontal="left" vertical="top" wrapText="1"/>
    </xf>
    <xf numFmtId="0" fontId="0" fillId="0" borderId="4" applyAlignment="1" pivotButton="0" quotePrefix="0" xfId="0">
      <alignment horizontal="left" vertical="top"/>
    </xf>
    <xf numFmtId="0" fontId="7" fillId="0" borderId="0" applyAlignment="1" pivotButton="0" quotePrefix="0" xfId="0">
      <alignment horizontal="left"/>
    </xf>
    <xf numFmtId="0" fontId="6" fillId="0" borderId="0" applyAlignment="1" pivotButton="0" quotePrefix="0" xfId="0">
      <alignment horizontal="left"/>
    </xf>
    <xf numFmtId="0" fontId="1" fillId="0" borderId="0" applyAlignment="1" pivotButton="0" quotePrefix="0" xfId="0">
      <alignment horizontal="left"/>
    </xf>
    <xf numFmtId="0" fontId="2" fillId="0" borderId="0" applyAlignment="1" pivotButton="0" quotePrefix="0" xfId="0">
      <alignment horizontal="left"/>
    </xf>
    <xf numFmtId="0" fontId="8" fillId="0" borderId="0" applyAlignment="1" pivotButton="0" quotePrefix="0" xfId="0">
      <alignment horizontal="left"/>
    </xf>
    <xf numFmtId="0" fontId="1" fillId="4" borderId="5" applyAlignment="1" pivotButton="0" quotePrefix="0" xfId="0">
      <alignment horizontal="left" vertical="bottom" wrapText="1"/>
    </xf>
    <xf numFmtId="0" fontId="1" fillId="4" borderId="6" applyAlignment="1" pivotButton="0" quotePrefix="0" xfId="0">
      <alignment horizontal="left" vertical="top"/>
    </xf>
  </cellXfs>
  <cellStyles count="1">
    <cellStyle name="Normal" xfId="0" builtinId="0" hidden="0"/>
  </cellStyles>
  <dxfs count="11">
    <dxf>
      <font>
        <name val="Aptos Narrow"/>
        <color rgb="000070C0"/>
        <sz val="11"/>
      </font>
      <fill>
        <patternFill>
          <fgColor rgb="00DDEBF7"/>
          <bgColor rgb="00DDEBF7"/>
        </patternFill>
      </fill>
      <border>
        <left style="thin">
          <color rgb="000070C0"/>
        </left>
        <bottom style="thin">
          <color rgb="00C0C0C0"/>
        </bottom>
      </border>
    </dxf>
    <dxf>
      <font>
        <name val="Aptos Narrow"/>
        <color rgb="00548235"/>
        <sz val="11"/>
      </font>
      <fill>
        <patternFill>
          <fgColor rgb="00E2EFDA"/>
          <bgColor rgb="00E2EFDA"/>
        </patternFill>
      </fill>
      <border>
        <left style="thin">
          <color rgb="00548235"/>
        </left>
        <bottom style="thin">
          <color rgb="00C0C0C0"/>
        </bottom>
      </border>
    </dxf>
    <dxf>
      <font>
        <name val="Aptos Narrow"/>
        <color rgb="00B8860B"/>
        <sz val="11"/>
      </font>
      <fill>
        <patternFill>
          <fgColor rgb="00FFFACD"/>
          <bgColor rgb="00FFFACD"/>
        </patternFill>
      </fill>
      <border>
        <left style="thin">
          <color rgb="00B8860B"/>
        </left>
        <bottom style="thin">
          <color rgb="00C0C0C0"/>
        </bottom>
      </border>
    </dxf>
    <dxf>
      <font>
        <name val="Aptos Narrow"/>
        <b val="1"/>
        <color rgb="00FF6347"/>
        <sz val="11"/>
      </font>
      <fill>
        <patternFill>
          <fgColor rgb="00FFE4E1"/>
          <bgColor rgb="00FFE4E1"/>
        </patternFill>
      </fill>
      <border>
        <left style="thin">
          <color rgb="00FF6347"/>
        </left>
        <bottom style="thin">
          <color rgb="00C0C0C0"/>
        </bottom>
      </border>
    </dxf>
    <dxf>
      <font>
        <name val="Aptos Narrow"/>
        <b val="1"/>
        <color rgb="00ffffff"/>
        <sz val="11"/>
      </font>
      <fill>
        <patternFill>
          <fgColor rgb="00FF4500"/>
          <bgColor rgb="00FF4500"/>
        </patternFill>
      </fill>
    </dxf>
    <dxf>
      <font>
        <name val="Aptos Narrow"/>
        <color rgb="00000000"/>
        <sz val="11"/>
      </font>
      <fill>
        <patternFill>
          <fgColor rgb="00FFD700"/>
          <bgColor rgb="00FFD700"/>
        </patternFill>
      </fill>
    </dxf>
    <dxf>
      <font>
        <name val="Aptos Narrow"/>
        <color rgb="00ffffff"/>
        <sz val="11"/>
      </font>
      <fill>
        <patternFill>
          <fgColor rgb="003CB371"/>
          <bgColor rgb="003CB371"/>
        </patternFill>
      </fill>
    </dxf>
    <dxf>
      <font>
        <name val="Aptos Narrow"/>
        <color rgb="00ffffff"/>
        <sz val="11"/>
      </font>
      <fill>
        <patternFill>
          <fgColor rgb="001E90FF"/>
          <bgColor rgb="001E90FF"/>
        </patternFill>
      </fill>
    </dxf>
    <dxf>
      <font>
        <name val="Aptos Narrow"/>
        <color rgb="00ffffff"/>
        <sz val="11"/>
      </font>
      <fill>
        <patternFill>
          <fgColor rgb="00A9A9A9"/>
          <bgColor rgb="00A9A9A9"/>
        </patternFill>
      </fill>
    </dxf>
    <dxf>
      <font>
        <name val="Aptos Narrow"/>
        <color rgb="00C0C0C0"/>
        <sz val="11"/>
      </font>
      <fill>
        <patternFill>
          <fgColor rgb="00F5F5F5"/>
          <bgColor rgb="00F5F5F5"/>
        </patternFill>
      </fill>
    </dxf>
    <dxf>
      <font>
        <name val="Aptos Narrow"/>
        <color rgb="000070C0"/>
        <sz val="11"/>
      </font>
      <fill>
        <patternFill>
          <fgColor rgb="00DDEBF7"/>
          <bgColor rgb="00DDEBF7"/>
        </patternFill>
      </fill>
      <alignment horizontal="center" vertical="top"/>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Comments by Discipline</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Resubmitta-STAT'!$A$11:$A$23</f>
            </numRef>
          </cat>
          <val>
            <numRef>
              <f>'Concept Design Resubmitta-STAT'!$B$11:$B$23</f>
            </numRef>
          </val>
        </ser>
        <ser>
          <idx val="1"/>
          <order val="1"/>
          <tx>
            <v>Closed</v>
          </tx>
          <spPr>
            <a:solidFill>
              <a:srgbClr val="1e90ff"/>
            </a:solidFill>
            <a:ln>
              <a:prstDash val="solid"/>
            </a:ln>
          </spPr>
          <cat>
            <numRef>
              <f>'Concept Design Resubmitta-STAT'!$A$11:$A$23</f>
            </numRef>
          </cat>
          <val>
            <numRef>
              <f>'Concept Design Resubmitta-STAT'!$C$11:$C$23</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charts/chart2.xml><?xml version="1.0" encoding="utf-8"?>
<chartSpace xmlns:a="http://schemas.openxmlformats.org/drawingml/2006/main" xmlns="http://schemas.openxmlformats.org/drawingml/2006/chart">
  <chart>
    <title>
      <tx>
        <rich>
          <a:bodyPr/>
          <a:p>
            <a:pPr>
              <a:defRPr/>
            </a:pPr>
            <a:r>
              <a:t>Comments by Author</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Resubmitta-STAT'!$F$11:$F$22</f>
            </numRef>
          </cat>
          <val>
            <numRef>
              <f>'Concept Design Resubmitta-STAT'!$G$11:$G$22</f>
            </numRef>
          </val>
        </ser>
        <ser>
          <idx val="1"/>
          <order val="1"/>
          <tx>
            <v>Closed</v>
          </tx>
          <spPr>
            <a:solidFill>
              <a:srgbClr val="1e90ff"/>
            </a:solidFill>
            <a:ln>
              <a:prstDash val="solid"/>
            </a:ln>
          </spPr>
          <cat>
            <numRef>
              <f>'Concept Design Resubmitta-STAT'!$F$11:$F$22</f>
            </numRef>
          </cat>
          <val>
            <numRef>
              <f>'Concept Design Resubmitta-STAT'!$H$11:$H$22</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15</col>
      <colOff>0</colOff>
      <row>4</row>
      <rowOff>0</rowOff>
    </from>
    <ext cx="5040000" cy="2880000"/>
    <graphicFrame>
      <nvGraphicFramePr>
        <cNvPr id="1" name="Chart 1"/>
        <cNvGraphicFramePr/>
      </nvGraphicFramePr>
      <xfrm/>
      <a:graphic>
        <a:graphicData uri="http://schemas.openxmlformats.org/drawingml/2006/chart">
          <c:chart r:id="rId1"/>
        </a:graphicData>
      </a:graphic>
    </graphicFrame>
    <clientData/>
  </oneCellAnchor>
  <oneCellAnchor>
    <from>
      <col>24</col>
      <colOff>0</colOff>
      <row>4</row>
      <rowOff>0</rowOff>
    </from>
    <ext cx="5040000" cy="2880000"/>
    <graphicFrame>
      <nvGraphicFramePr>
        <cNvPr id="2" name="Chart 2"/>
        <cNvGraphicFramePr/>
      </nvGraphicFramePr>
      <xfrm/>
      <a:graphic>
        <a:graphicData uri="http://schemas.openxmlformats.org/drawingml/2006/chart">
          <c:chart r:id="rId2"/>
        </a:graphicData>
      </a:graphic>
    </graphicFrame>
    <clientData/>
  </oneCellAnchor>
</wsDr>
</file>

<file path=xl/tables/table1.xml><?xml version="1.0" encoding="utf-8"?>
<table xmlns="http://schemas.openxmlformats.org/spreadsheetml/2006/main" id="1" name="Comments" displayName="Comments" ref="A11:AV125" headerRowCount="1">
  <autoFilter ref="A11:AV125"/>
  <tableColumns count="48">
    <tableColumn id="1" name="No."/>
    <tableColumn id="2" name="Notes"/>
    <tableColumn id="3" name="Action Items"/>
    <tableColumn id="4" name="Action Assignee"/>
    <tableColumn id="5" name="Proposed Response"/>
    <tableColumn id="6" name="Proposed State"/>
    <tableColumn id="7" name="State"/>
    <tableColumn id="8" name="ID"/>
    <tableColumn id="9" name="Status"/>
    <tableColumn id="10" name="Discipline"/>
    <tableColumn id="11" name="Author"/>
    <tableColumn id="12" name="Date"/>
    <tableColumn id="13" name="Source"/>
    <tableColumn id="14" name="Reference"/>
    <tableColumn id="15" name="Sheet"/>
    <tableColumn id="16" name="Spec"/>
    <tableColumn id="17" name="Section"/>
    <tableColumn id="18" name="Comment"/>
    <tableColumn id="19" name="Critical"/>
    <tableColumn id="20" name="Att"/>
    <tableColumn id="21" name="Days Open"/>
    <tableColumn id="22" name="Ball in Court"/>
    <tableColumn id="23" name="Highest Resp."/>
    <tableColumn id="24" name="Resp 1 Status"/>
    <tableColumn id="25" name="Resp 1 Author"/>
    <tableColumn id="26" name="Resp 1 Date"/>
    <tableColumn id="27" name="Resp 1 Text"/>
    <tableColumn id="28" name="Resp 1 Att"/>
    <tableColumn id="29" name="Resp 2 Status"/>
    <tableColumn id="30" name="Resp 2 Author"/>
    <tableColumn id="31" name="Resp 2 Date"/>
    <tableColumn id="32" name="Resp 2 Text"/>
    <tableColumn id="33" name="Resp 2 Att"/>
    <tableColumn id="34" name="Resp 3 Status"/>
    <tableColumn id="35" name="Resp 3 Author"/>
    <tableColumn id="36" name="Resp 3 Date"/>
    <tableColumn id="37" name="Resp 3 Text"/>
    <tableColumn id="38" name="Resp 3 Att"/>
    <tableColumn id="39" name="Resp 4 Status"/>
    <tableColumn id="40" name="Resp 4 Author"/>
    <tableColumn id="41" name="Resp 4 Date"/>
    <tableColumn id="42" name="Resp 4 Text"/>
    <tableColumn id="43" name="Resp 4 Att"/>
    <tableColumn id="44" name="Resp 5 Status"/>
    <tableColumn id="45" name="Resp 5 Author"/>
    <tableColumn id="46" name="Resp 5 Date"/>
    <tableColumn id="47" name="Resp 5 Text"/>
    <tableColumn id="48" name="Resp 5 Att"/>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AW125"/>
  <sheetViews>
    <sheetView showGridLines="0" workbookViewId="0">
      <selection activeCell="A1" sqref="A1"/>
    </sheetView>
  </sheetViews>
  <sheetFormatPr baseColWidth="8" defaultRowHeight="15"/>
  <cols>
    <col width="5" customWidth="1" min="1" max="1"/>
    <col hidden="1" outlineLevel="1" width="20" customWidth="1" min="2" max="7"/>
    <col width="10" customWidth="1" min="8" max="8"/>
    <col width="10" customWidth="1" min="9" max="9"/>
    <col width="20" customWidth="1" min="10" max="10"/>
    <col width="20" customWidth="1" min="11" max="11"/>
    <col width="10" customWidth="1" min="12" max="12"/>
    <col hidden="1" outlineLevel="1" width="20" customWidth="1" min="13" max="17"/>
    <col width="70" customWidth="1" min="18" max="18"/>
    <col width="10" customWidth="1" min="19" max="19"/>
    <col width="10" customWidth="1" min="20" max="20"/>
    <col width="5" customWidth="1" min="21" max="21"/>
    <col width="15" customWidth="1" min="22" max="22"/>
    <col width="10" customWidth="1" min="23" max="23"/>
    <col width="10" customWidth="1" min="24" max="24"/>
    <col hidden="1" outlineLevel="1" width="20" customWidth="1" min="25" max="28"/>
    <col width="10" customWidth="1" min="29" max="29"/>
    <col hidden="1" outlineLevel="1" width="20" customWidth="1" min="30" max="33"/>
    <col width="10" customWidth="1" min="34" max="34"/>
    <col hidden="1" outlineLevel="1" width="20" customWidth="1" min="35" max="38"/>
    <col width="10" customWidth="1" min="39" max="39"/>
    <col hidden="1" outlineLevel="1" width="20" customWidth="1" min="40" max="43"/>
    <col width="10" customWidth="1" min="44" max="44"/>
    <col hidden="1" outlineLevel="1" width="20" customWidth="1" min="45" max="48"/>
  </cols>
  <sheetData>
    <row r="1">
      <c r="A1" s="1" t="n"/>
      <c r="B1" s="1" t="n"/>
      <c r="C1" s="1" t="n"/>
      <c r="D1" s="1" t="n"/>
      <c r="E1" s="1" t="n"/>
      <c r="F1" s="1" t="n"/>
      <c r="G1" s="1" t="n"/>
      <c r="H1" s="2" t="inlineStr">
        <is>
          <t>Project ID</t>
        </is>
      </c>
      <c r="I1" s="1" t="inlineStr">
        <is>
          <t>069848</t>
        </is>
      </c>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row>
    <row r="2">
      <c r="A2" s="1" t="n"/>
      <c r="B2" s="1" t="n"/>
      <c r="C2" s="1" t="n"/>
      <c r="D2" s="1" t="n"/>
      <c r="E2" s="1" t="n"/>
      <c r="F2" s="1" t="n"/>
      <c r="G2" s="1" t="n"/>
      <c r="H2" s="2" t="inlineStr">
        <is>
          <t>Control Number</t>
        </is>
      </c>
      <c r="I2" s="1" t="inlineStr">
        <is>
          <t>511143</t>
        </is>
      </c>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row>
    <row r="3">
      <c r="A3" s="1" t="n"/>
      <c r="B3" s="1" t="n"/>
      <c r="C3" s="1" t="n"/>
      <c r="D3" s="1" t="n"/>
      <c r="E3" s="1" t="n"/>
      <c r="F3" s="1" t="n"/>
      <c r="G3" s="1" t="n"/>
      <c r="H3" s="2" t="inlineStr">
        <is>
          <t>Project Name</t>
        </is>
      </c>
      <c r="I3" s="3" t="inlineStr">
        <is>
          <t>P530 Aircraft Intermediate Maintenance Facility, Kadena AB</t>
        </is>
      </c>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row>
    <row r="4">
      <c r="A4" s="1" t="n"/>
      <c r="B4" s="1" t="n"/>
      <c r="C4" s="1" t="n"/>
      <c r="D4" s="1" t="n"/>
      <c r="E4" s="1" t="n"/>
      <c r="F4" s="1" t="n"/>
      <c r="G4" s="1" t="n"/>
      <c r="H4" s="2" t="inlineStr">
        <is>
          <t>Review Name</t>
        </is>
      </c>
      <c r="I4" s="1" t="inlineStr">
        <is>
          <t>Concept Design Resubmittal</t>
        </is>
      </c>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row>
    <row r="5">
      <c r="A5" s="1" t="n"/>
      <c r="B5" s="1" t="n"/>
      <c r="C5" s="1" t="n"/>
      <c r="D5" s="1" t="n"/>
      <c r="E5" s="1" t="n"/>
      <c r="F5" s="1" t="n"/>
      <c r="G5" s="1" t="n"/>
      <c r="H5" s="2" t="inlineStr">
        <is>
          <t>Review ID</t>
        </is>
      </c>
      <c r="I5" s="1" t="inlineStr">
        <is>
          <t>235411</t>
        </is>
      </c>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row>
    <row r="6">
      <c r="A6" s="1" t="n"/>
      <c r="B6" s="1" t="n"/>
      <c r="C6" s="1" t="n"/>
      <c r="D6" s="1" t="n"/>
      <c r="E6" s="1" t="n"/>
      <c r="F6" s="1" t="n"/>
      <c r="G6" s="1" t="n"/>
      <c r="H6" s="2" t="inlineStr">
        <is>
          <t>XML Date</t>
        </is>
      </c>
      <c r="I6" s="4" t="n">
        <v>45910.30368055555</v>
      </c>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row>
    <row r="7">
      <c r="A7" s="1" t="n"/>
      <c r="B7" s="1" t="n"/>
      <c r="C7" s="1" t="n"/>
      <c r="D7" s="1" t="n"/>
      <c r="E7" s="1" t="n"/>
      <c r="F7" s="1" t="n"/>
      <c r="G7" s="1" t="n"/>
      <c r="H7" s="2" t="inlineStr">
        <is>
          <t>Run Date</t>
        </is>
      </c>
      <c r="I7" s="4" t="n">
        <v>45947.67174768518</v>
      </c>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row>
    <row r="8">
      <c r="A8" s="1" t="n"/>
      <c r="B8" s="1" t="n"/>
      <c r="C8" s="1" t="n"/>
      <c r="D8" s="1" t="n"/>
      <c r="E8" s="1" t="n"/>
      <c r="F8" s="1" t="n"/>
      <c r="G8" s="1" t="n"/>
      <c r="H8" s="2" t="inlineStr">
        <is>
          <t>Notes</t>
        </is>
      </c>
      <c r="I8" s="1" t="inlineStr"/>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row>
    <row r="10">
      <c r="A10" s="5" t="inlineStr">
        <is>
          <t>▷</t>
        </is>
      </c>
      <c r="B10" s="1" t="n"/>
      <c r="C10" s="1" t="n"/>
      <c r="D10" s="1" t="n"/>
      <c r="E10" s="1" t="n"/>
      <c r="F10" s="1" t="n"/>
      <c r="G10" s="1" t="n"/>
      <c r="H10" s="1" t="inlineStr">
        <is>
          <t>◁ Expand</t>
        </is>
      </c>
      <c r="I10" s="1" t="n"/>
      <c r="J10" s="1" t="n"/>
      <c r="K10" s="1" t="n"/>
      <c r="L10" s="5" t="inlineStr">
        <is>
          <t>▷</t>
        </is>
      </c>
      <c r="M10" s="1" t="n"/>
      <c r="N10" s="1" t="n"/>
      <c r="O10" s="1" t="n"/>
      <c r="P10" s="1" t="n"/>
      <c r="Q10" s="1" t="n"/>
      <c r="R10" s="1" t="inlineStr">
        <is>
          <t>◁ Expand</t>
        </is>
      </c>
      <c r="S10" s="1" t="n"/>
      <c r="T10" s="1" t="n"/>
      <c r="U10" s="1" t="n"/>
      <c r="V10" s="1" t="n"/>
      <c r="W10" s="1" t="n"/>
      <c r="X10" s="5" t="inlineStr">
        <is>
          <t>▷</t>
        </is>
      </c>
      <c r="Y10" s="1" t="n"/>
      <c r="Z10" s="1" t="n"/>
      <c r="AA10" s="1" t="n"/>
      <c r="AB10" s="1" t="n"/>
      <c r="AC10" s="5" t="inlineStr">
        <is>
          <t>◁ Expand</t>
        </is>
      </c>
      <c r="AD10" s="1" t="n"/>
      <c r="AE10" s="1" t="n"/>
      <c r="AF10" s="1" t="n"/>
      <c r="AG10" s="1" t="n"/>
      <c r="AH10" s="5" t="inlineStr">
        <is>
          <t>◁ Expand</t>
        </is>
      </c>
      <c r="AI10" s="1" t="n"/>
      <c r="AJ10" s="1" t="n"/>
      <c r="AK10" s="1" t="n"/>
      <c r="AL10" s="1" t="n"/>
      <c r="AM10" s="5" t="inlineStr">
        <is>
          <t>◁ Expand</t>
        </is>
      </c>
      <c r="AN10" s="1" t="n"/>
      <c r="AO10" s="1" t="n"/>
      <c r="AP10" s="1" t="n"/>
      <c r="AQ10" s="1" t="n"/>
      <c r="AR10" s="5" t="inlineStr">
        <is>
          <t>◁ Expand</t>
        </is>
      </c>
      <c r="AS10" s="1" t="n"/>
      <c r="AT10" s="1" t="n"/>
      <c r="AU10" s="1" t="n"/>
      <c r="AV10" s="1" t="n"/>
      <c r="AW10" t="inlineStr">
        <is>
          <t>◁ Expand</t>
        </is>
      </c>
    </row>
    <row r="11">
      <c r="A11" s="6" t="inlineStr">
        <is>
          <t>No.</t>
        </is>
      </c>
      <c r="B11" s="6" t="inlineStr">
        <is>
          <t>Notes</t>
        </is>
      </c>
      <c r="C11" s="6" t="inlineStr">
        <is>
          <t>Action Items</t>
        </is>
      </c>
      <c r="D11" s="6" t="inlineStr">
        <is>
          <t>Action Assignee</t>
        </is>
      </c>
      <c r="E11" s="6" t="inlineStr">
        <is>
          <t>Proposed Response</t>
        </is>
      </c>
      <c r="F11" s="6" t="inlineStr">
        <is>
          <t>Proposed State</t>
        </is>
      </c>
      <c r="G11" s="6" t="inlineStr">
        <is>
          <t>State</t>
        </is>
      </c>
      <c r="H11" s="7" t="inlineStr">
        <is>
          <t>ID</t>
        </is>
      </c>
      <c r="I11" s="7" t="inlineStr">
        <is>
          <t>Status</t>
        </is>
      </c>
      <c r="J11" s="7" t="inlineStr">
        <is>
          <t>Discipline</t>
        </is>
      </c>
      <c r="K11" s="7" t="inlineStr">
        <is>
          <t>Author</t>
        </is>
      </c>
      <c r="L11" s="7" t="inlineStr">
        <is>
          <t>Date</t>
        </is>
      </c>
      <c r="M11" s="7" t="inlineStr">
        <is>
          <t>Source</t>
        </is>
      </c>
      <c r="N11" s="7" t="inlineStr">
        <is>
          <t>Reference</t>
        </is>
      </c>
      <c r="O11" s="7" t="inlineStr">
        <is>
          <t>Sheet</t>
        </is>
      </c>
      <c r="P11" s="7" t="inlineStr">
        <is>
          <t>Spec</t>
        </is>
      </c>
      <c r="Q11" s="7" t="inlineStr">
        <is>
          <t>Section</t>
        </is>
      </c>
      <c r="R11" s="7" t="inlineStr">
        <is>
          <t>Comment</t>
        </is>
      </c>
      <c r="S11" s="7" t="inlineStr">
        <is>
          <t>Critical</t>
        </is>
      </c>
      <c r="T11" s="7" t="inlineStr">
        <is>
          <t>Att</t>
        </is>
      </c>
      <c r="U11" s="7" t="inlineStr">
        <is>
          <t>Days Open</t>
        </is>
      </c>
      <c r="V11" s="7" t="inlineStr">
        <is>
          <t>Ball in Court</t>
        </is>
      </c>
      <c r="W11" s="7" t="inlineStr">
        <is>
          <t>Highest Resp.</t>
        </is>
      </c>
      <c r="X11" s="7" t="inlineStr">
        <is>
          <t>Resp 1 Status</t>
        </is>
      </c>
      <c r="Y11" s="7" t="inlineStr">
        <is>
          <t>Resp 1 Author</t>
        </is>
      </c>
      <c r="Z11" s="7" t="inlineStr">
        <is>
          <t>Resp 1 Date</t>
        </is>
      </c>
      <c r="AA11" s="7" t="inlineStr">
        <is>
          <t>Resp 1 Text</t>
        </is>
      </c>
      <c r="AB11" s="7" t="inlineStr">
        <is>
          <t>Resp 1 Att</t>
        </is>
      </c>
      <c r="AC11" s="7" t="inlineStr">
        <is>
          <t>Resp 2 Status</t>
        </is>
      </c>
      <c r="AD11" s="7" t="inlineStr">
        <is>
          <t>Resp 2 Author</t>
        </is>
      </c>
      <c r="AE11" s="7" t="inlineStr">
        <is>
          <t>Resp 2 Date</t>
        </is>
      </c>
      <c r="AF11" s="7" t="inlineStr">
        <is>
          <t>Resp 2 Text</t>
        </is>
      </c>
      <c r="AG11" s="7" t="inlineStr">
        <is>
          <t>Resp 2 Att</t>
        </is>
      </c>
      <c r="AH11" s="7" t="inlineStr">
        <is>
          <t>Resp 3 Status</t>
        </is>
      </c>
      <c r="AI11" s="7" t="inlineStr">
        <is>
          <t>Resp 3 Author</t>
        </is>
      </c>
      <c r="AJ11" s="7" t="inlineStr">
        <is>
          <t>Resp 3 Date</t>
        </is>
      </c>
      <c r="AK11" s="7" t="inlineStr">
        <is>
          <t>Resp 3 Text</t>
        </is>
      </c>
      <c r="AL11" s="7" t="inlineStr">
        <is>
          <t>Resp 3 Att</t>
        </is>
      </c>
      <c r="AM11" s="7" t="inlineStr">
        <is>
          <t>Resp 4 Status</t>
        </is>
      </c>
      <c r="AN11" s="7" t="inlineStr">
        <is>
          <t>Resp 4 Author</t>
        </is>
      </c>
      <c r="AO11" s="7" t="inlineStr">
        <is>
          <t>Resp 4 Date</t>
        </is>
      </c>
      <c r="AP11" s="7" t="inlineStr">
        <is>
          <t>Resp 4 Text</t>
        </is>
      </c>
      <c r="AQ11" s="7" t="inlineStr">
        <is>
          <t>Resp 4 Att</t>
        </is>
      </c>
      <c r="AR11" s="7" t="inlineStr">
        <is>
          <t>Resp 5 Status</t>
        </is>
      </c>
      <c r="AS11" s="7" t="inlineStr">
        <is>
          <t>Resp 5 Author</t>
        </is>
      </c>
      <c r="AT11" s="7" t="inlineStr">
        <is>
          <t>Resp 5 Date</t>
        </is>
      </c>
      <c r="AU11" s="7" t="inlineStr">
        <is>
          <t>Resp 5 Text</t>
        </is>
      </c>
      <c r="AV11" s="7" t="inlineStr">
        <is>
          <t>Resp 5 Att</t>
        </is>
      </c>
    </row>
    <row r="12">
      <c r="A12" s="8" t="n">
        <v>1</v>
      </c>
      <c r="B12" s="8" t="n"/>
      <c r="C12" s="8" t="n"/>
      <c r="D12" s="8" t="n"/>
      <c r="E12" s="8" t="n"/>
      <c r="F12" s="8" t="n"/>
      <c r="G12" s="8" t="n"/>
      <c r="H12" s="9" t="inlineStr">
        <is>
          <t>10732282</t>
        </is>
      </c>
      <c r="I12" s="9" t="inlineStr">
        <is>
          <t>Closed</t>
        </is>
      </c>
      <c r="J12" s="9" t="inlineStr">
        <is>
          <t>Mechanical</t>
        </is>
      </c>
      <c r="K12" s="9" t="inlineStr">
        <is>
          <t>Yat Hung Chan</t>
        </is>
      </c>
      <c r="L12" s="10" t="n">
        <v>45384.49375</v>
      </c>
      <c r="M12" s="9" t="inlineStr"/>
      <c r="N12" s="9" t="inlineStr"/>
      <c r="O12" s="9" t="inlineStr"/>
      <c r="P12" s="9" t="inlineStr"/>
      <c r="Q12" s="9" t="inlineStr"/>
      <c r="R12" s="11" t="inlineStr">
        <is>
          <t>Page 927-934 and 944-951, Room Information Entered Values
Please provide justification why the People Based Rates are 0.0 cfm/person and the Area Based Rate are 0.0 cfm/ft2.</t>
        </is>
      </c>
      <c r="S12" s="9" t="inlineStr">
        <is>
          <t>No</t>
        </is>
      </c>
      <c r="T12" s="9" t="n"/>
      <c r="U12" s="9" t="n">
        <v>542</v>
      </c>
      <c r="V12" s="9" t="inlineStr">
        <is>
          <t>Closed</t>
        </is>
      </c>
      <c r="W12" s="9" t="inlineStr">
        <is>
          <t>Check And Resolve</t>
        </is>
      </c>
      <c r="X12" s="9" t="inlineStr">
        <is>
          <t>Check And Resolve</t>
        </is>
      </c>
      <c r="Y12" s="9" t="inlineStr">
        <is>
          <t>Rebecca Knolle</t>
        </is>
      </c>
      <c r="Z12" s="10" t="n">
        <v>45405.53333333333</v>
      </c>
      <c r="AA12" s="9" t="inlineStr">
        <is>
          <t>In order to do separate DOAS units the occupant ventilation load was pulled out of the AHU spaces and put into the DOAS spaces. The ventilation load is still in the load calculation, they are just in a different space. See the "vent only" spaces (page 937, 940, 943) with the ventilation loads matching the ventilation calculation documents.</t>
        </is>
      </c>
      <c r="AB12" s="9" t="n"/>
      <c r="AC12" s="9" t="inlineStr">
        <is>
          <t>Concur</t>
        </is>
      </c>
      <c r="AD12" s="9" t="inlineStr">
        <is>
          <t>Yat Hung Chan</t>
        </is>
      </c>
      <c r="AE12" s="10" t="n">
        <v>45405.63819444444</v>
      </c>
      <c r="AF12" s="9" t="inlineStr">
        <is>
          <t>Closed without comment.</t>
        </is>
      </c>
      <c r="AG12" s="9" t="n"/>
      <c r="AH12" s="12" t="inlineStr"/>
      <c r="AI12" s="9" t="inlineStr"/>
      <c r="AJ12" s="9" t="inlineStr"/>
      <c r="AK12" s="9" t="inlineStr"/>
      <c r="AL12" s="9" t="inlineStr"/>
      <c r="AM12" s="12" t="inlineStr"/>
      <c r="AN12" s="9" t="inlineStr"/>
      <c r="AO12" s="9" t="inlineStr"/>
      <c r="AP12" s="9" t="inlineStr"/>
      <c r="AQ12" s="9" t="inlineStr"/>
      <c r="AR12" s="12" t="inlineStr"/>
      <c r="AS12" s="9" t="inlineStr"/>
      <c r="AT12" s="9" t="inlineStr"/>
      <c r="AU12" s="9" t="inlineStr"/>
      <c r="AV12" s="9" t="inlineStr"/>
    </row>
    <row r="13">
      <c r="A13" s="8" t="n">
        <v>2</v>
      </c>
      <c r="B13" s="8" t="n"/>
      <c r="C13" s="8" t="n"/>
      <c r="D13" s="8" t="n"/>
      <c r="E13" s="8" t="n"/>
      <c r="F13" s="8" t="n"/>
      <c r="G13" s="8" t="n"/>
      <c r="H13" s="9" t="inlineStr">
        <is>
          <t>10732362</t>
        </is>
      </c>
      <c r="I13" s="9" t="inlineStr">
        <is>
          <t>Open</t>
        </is>
      </c>
      <c r="J13" s="9" t="inlineStr">
        <is>
          <t>Plumbing</t>
        </is>
      </c>
      <c r="K13" s="9" t="inlineStr">
        <is>
          <t>Yat Hung Chan</t>
        </is>
      </c>
      <c r="L13" s="10" t="n">
        <v>45384.57430555556</v>
      </c>
      <c r="M13" s="9" t="inlineStr"/>
      <c r="N13" s="9" t="inlineStr"/>
      <c r="O13" s="9" t="inlineStr"/>
      <c r="P13" s="9" t="inlineStr"/>
      <c r="Q13" s="9" t="inlineStr"/>
      <c r="R13" s="11" t="inlineStr">
        <is>
          <t>Please call out what kinds of piping on P-100, for examples SS, R,...etc.</t>
        </is>
      </c>
      <c r="S13" s="9" t="inlineStr">
        <is>
          <t>No</t>
        </is>
      </c>
      <c r="T13" s="9" t="n"/>
      <c r="U13" s="9" t="n">
        <v>563</v>
      </c>
      <c r="V13" s="9" t="inlineStr">
        <is>
          <t>Evaluator</t>
        </is>
      </c>
      <c r="W13" s="12" t="inlineStr"/>
      <c r="X13" s="12" t="inlineStr"/>
      <c r="Y13" s="9" t="inlineStr"/>
      <c r="Z13" s="9" t="inlineStr"/>
      <c r="AA13" s="9" t="inlineStr"/>
      <c r="AB13" s="9" t="inlineStr"/>
      <c r="AC13" s="12" t="inlineStr"/>
      <c r="AD13" s="9" t="inlineStr"/>
      <c r="AE13" s="9" t="inlineStr"/>
      <c r="AF13" s="9" t="inlineStr"/>
      <c r="AG13" s="9" t="inlineStr"/>
      <c r="AH13" s="12" t="inlineStr"/>
      <c r="AI13" s="9" t="inlineStr"/>
      <c r="AJ13" s="9" t="inlineStr"/>
      <c r="AK13" s="9" t="inlineStr"/>
      <c r="AL13" s="9" t="inlineStr"/>
      <c r="AM13" s="12" t="inlineStr"/>
      <c r="AN13" s="9" t="inlineStr"/>
      <c r="AO13" s="9" t="inlineStr"/>
      <c r="AP13" s="9" t="inlineStr"/>
      <c r="AQ13" s="9" t="inlineStr"/>
      <c r="AR13" s="12" t="inlineStr"/>
      <c r="AS13" s="9" t="inlineStr"/>
      <c r="AT13" s="9" t="inlineStr"/>
      <c r="AU13" s="9" t="inlineStr"/>
      <c r="AV13" s="9" t="inlineStr"/>
    </row>
    <row r="14">
      <c r="A14" s="8" t="n">
        <v>3</v>
      </c>
      <c r="B14" s="8" t="n"/>
      <c r="C14" s="8" t="n"/>
      <c r="D14" s="8" t="n"/>
      <c r="E14" s="8" t="n"/>
      <c r="F14" s="8" t="n"/>
      <c r="G14" s="8" t="n"/>
      <c r="H14" s="9" t="inlineStr">
        <is>
          <t>10732364</t>
        </is>
      </c>
      <c r="I14" s="9" t="inlineStr">
        <is>
          <t>Open</t>
        </is>
      </c>
      <c r="J14" s="9" t="inlineStr">
        <is>
          <t>Plumbing</t>
        </is>
      </c>
      <c r="K14" s="9" t="inlineStr">
        <is>
          <t>Yat Hung Chan</t>
        </is>
      </c>
      <c r="L14" s="10" t="n">
        <v>45384.57569444444</v>
      </c>
      <c r="M14" s="9" t="inlineStr"/>
      <c r="N14" s="9" t="inlineStr"/>
      <c r="O14" s="9" t="inlineStr"/>
      <c r="P14" s="9" t="inlineStr"/>
      <c r="Q14" s="9" t="inlineStr"/>
      <c r="R14" s="11" t="inlineStr">
        <is>
          <t>(1) Radon piping is shown on P-130; however, the radon risers are missing on P-131B to P-131D. Please correct.
(2) Please add radon piping to the symbol and abbreviation on P-001.</t>
        </is>
      </c>
      <c r="S14" s="9" t="inlineStr">
        <is>
          <t>No</t>
        </is>
      </c>
      <c r="T14" s="9" t="n"/>
      <c r="U14" s="9" t="n">
        <v>563</v>
      </c>
      <c r="V14" s="9" t="inlineStr">
        <is>
          <t>Evaluator</t>
        </is>
      </c>
      <c r="W14" s="9" t="inlineStr">
        <is>
          <t>Non-Concur</t>
        </is>
      </c>
      <c r="X14" s="9" t="inlineStr">
        <is>
          <t>Concur</t>
        </is>
      </c>
      <c r="Y14" s="9" t="inlineStr">
        <is>
          <t>Rebecca Knolle</t>
        </is>
      </c>
      <c r="Z14" s="10" t="n">
        <v>45405.53333333333</v>
      </c>
      <c r="AA14" s="9" t="inlineStr">
        <is>
          <t>(1) Radon risers to be included as part of next submission.  
(2)  P-100 piping legend, symbols and abbreviations to be revised to include radon as part of next submission.</t>
        </is>
      </c>
      <c r="AB14" s="9" t="n"/>
      <c r="AC14" s="9" t="inlineStr">
        <is>
          <t>Non-Concur</t>
        </is>
      </c>
      <c r="AD14" s="9" t="inlineStr">
        <is>
          <t>Yat Hung Chan</t>
        </is>
      </c>
      <c r="AE14" s="10" t="n">
        <v>45782.45138888889</v>
      </c>
      <c r="AF14" s="9" t="inlineStr">
        <is>
          <t>Noted. Will backcheck this comment during the next submittal review.</t>
        </is>
      </c>
      <c r="AG14" s="9" t="n"/>
      <c r="AH14" s="12" t="inlineStr"/>
      <c r="AI14" s="9" t="inlineStr"/>
      <c r="AJ14" s="9" t="inlineStr"/>
      <c r="AK14" s="9" t="inlineStr"/>
      <c r="AL14" s="9" t="inlineStr"/>
      <c r="AM14" s="12" t="inlineStr"/>
      <c r="AN14" s="9" t="inlineStr"/>
      <c r="AO14" s="9" t="inlineStr"/>
      <c r="AP14" s="9" t="inlineStr"/>
      <c r="AQ14" s="9" t="inlineStr"/>
      <c r="AR14" s="12" t="inlineStr"/>
      <c r="AS14" s="9" t="inlineStr"/>
      <c r="AT14" s="9" t="inlineStr"/>
      <c r="AU14" s="9" t="inlineStr"/>
      <c r="AV14" s="9" t="inlineStr"/>
    </row>
    <row r="15">
      <c r="A15" s="8" t="n">
        <v>4</v>
      </c>
      <c r="B15" s="8" t="n"/>
      <c r="C15" s="8" t="n"/>
      <c r="D15" s="8" t="n"/>
      <c r="E15" s="8" t="n"/>
      <c r="F15" s="8" t="n"/>
      <c r="G15" s="8" t="n"/>
      <c r="H15" s="9" t="inlineStr">
        <is>
          <t>10734405</t>
        </is>
      </c>
      <c r="I15" s="9" t="inlineStr">
        <is>
          <t>Open</t>
        </is>
      </c>
      <c r="J15" s="9" t="inlineStr">
        <is>
          <t>Mechanical</t>
        </is>
      </c>
      <c r="K15" s="9" t="inlineStr">
        <is>
          <t>Yat Hung Chan</t>
        </is>
      </c>
      <c r="L15" s="10" t="n">
        <v>45385.45208333333</v>
      </c>
      <c r="M15" s="9" t="inlineStr"/>
      <c r="N15" s="9" t="inlineStr"/>
      <c r="O15" s="9" t="inlineStr"/>
      <c r="P15" s="9" t="inlineStr"/>
      <c r="Q15" s="9" t="inlineStr"/>
      <c r="R15" s="11" t="inlineStr">
        <is>
          <t>Mothers Room 207 on the 2nd floor near Grid 3C is missing supply and return conditioned air.
Please correct.</t>
        </is>
      </c>
      <c r="S15" s="9" t="inlineStr">
        <is>
          <t>No</t>
        </is>
      </c>
      <c r="T15" s="9" t="n"/>
      <c r="U15" s="9" t="n">
        <v>562</v>
      </c>
      <c r="V15" s="9" t="inlineStr">
        <is>
          <t>Commentor</t>
        </is>
      </c>
      <c r="W15" s="9" t="inlineStr">
        <is>
          <t>Non-Concur</t>
        </is>
      </c>
      <c r="X15" s="9" t="inlineStr">
        <is>
          <t>Concur</t>
        </is>
      </c>
      <c r="Y15" s="9" t="inlineStr">
        <is>
          <t>Rebecca Knolle</t>
        </is>
      </c>
      <c r="Z15" s="10" t="n">
        <v>45405.53333333333</v>
      </c>
      <c r="AA15" s="9" t="inlineStr">
        <is>
          <t>Will make that correction at next submittal since there most likely will be other architectural changes.</t>
        </is>
      </c>
      <c r="AB15" s="9" t="n"/>
      <c r="AC15" s="9" t="inlineStr">
        <is>
          <t>Non-Concur</t>
        </is>
      </c>
      <c r="AD15" s="9" t="inlineStr">
        <is>
          <t>Yat Hung Chan</t>
        </is>
      </c>
      <c r="AE15" s="10" t="n">
        <v>45782.45138888889</v>
      </c>
      <c r="AF15" s="9" t="inlineStr">
        <is>
          <t>Noted. Will backcheck this comment during the next submittal review.</t>
        </is>
      </c>
      <c r="AG15" s="9" t="n"/>
      <c r="AH15" s="9" t="inlineStr">
        <is>
          <t>Concur</t>
        </is>
      </c>
      <c r="AI15" s="9" t="inlineStr">
        <is>
          <t>Rebecca Knolle</t>
        </is>
      </c>
      <c r="AJ15" s="10" t="n">
        <v>45812.83194444444</v>
      </c>
      <c r="AK15" s="9" t="inlineStr">
        <is>
          <t>thank you</t>
        </is>
      </c>
      <c r="AL15" s="9" t="n"/>
      <c r="AM15" s="12" t="inlineStr"/>
      <c r="AN15" s="9" t="inlineStr"/>
      <c r="AO15" s="9" t="inlineStr"/>
      <c r="AP15" s="9" t="inlineStr"/>
      <c r="AQ15" s="9" t="inlineStr"/>
      <c r="AR15" s="12" t="inlineStr"/>
      <c r="AS15" s="9" t="inlineStr"/>
      <c r="AT15" s="9" t="inlineStr"/>
      <c r="AU15" s="9" t="inlineStr"/>
      <c r="AV15" s="9" t="inlineStr"/>
    </row>
    <row r="16">
      <c r="A16" s="8" t="n">
        <v>5</v>
      </c>
      <c r="B16" s="8" t="n"/>
      <c r="C16" s="8" t="n"/>
      <c r="D16" s="8" t="n"/>
      <c r="E16" s="8" t="n"/>
      <c r="F16" s="8" t="n"/>
      <c r="G16" s="8" t="n"/>
      <c r="H16" s="9" t="inlineStr">
        <is>
          <t>10734477</t>
        </is>
      </c>
      <c r="I16" s="9" t="inlineStr">
        <is>
          <t>Open</t>
        </is>
      </c>
      <c r="J16" s="9" t="inlineStr">
        <is>
          <t>Mechanical</t>
        </is>
      </c>
      <c r="K16" s="9" t="inlineStr">
        <is>
          <t>Yat Hung Chan</t>
        </is>
      </c>
      <c r="L16" s="10" t="n">
        <v>45385.47222222222</v>
      </c>
      <c r="M16" s="9" t="inlineStr"/>
      <c r="N16" s="9" t="inlineStr"/>
      <c r="O16" s="9" t="inlineStr"/>
      <c r="P16" s="9" t="inlineStr"/>
      <c r="Q16" s="9" t="inlineStr"/>
      <c r="R16" s="11" t="inlineStr">
        <is>
          <t>The door of Mothers Room 207 on the 2nd floor near Grid 3C is missing in the architectural background in some mechanical plans.
Please correct.</t>
        </is>
      </c>
      <c r="S16" s="9" t="inlineStr">
        <is>
          <t>No</t>
        </is>
      </c>
      <c r="T16" s="9" t="n"/>
      <c r="U16" s="9" t="n">
        <v>562</v>
      </c>
      <c r="V16" s="9" t="inlineStr">
        <is>
          <t>Commentor</t>
        </is>
      </c>
      <c r="W16" s="9" t="inlineStr">
        <is>
          <t>Non-Concur</t>
        </is>
      </c>
      <c r="X16" s="9" t="inlineStr">
        <is>
          <t>Concur</t>
        </is>
      </c>
      <c r="Y16" s="9" t="inlineStr">
        <is>
          <t>Rebecca Knolle</t>
        </is>
      </c>
      <c r="Z16" s="10" t="n">
        <v>45405.53333333333</v>
      </c>
      <c r="AA16" s="9" t="inlineStr">
        <is>
          <t>Will make that correction at next submittal since there most likely will be other architectural changes.</t>
        </is>
      </c>
      <c r="AB16" s="9" t="n"/>
      <c r="AC16" s="9" t="inlineStr">
        <is>
          <t>Non-Concur</t>
        </is>
      </c>
      <c r="AD16" s="9" t="inlineStr">
        <is>
          <t>Yat Hung Chan</t>
        </is>
      </c>
      <c r="AE16" s="10" t="n">
        <v>45782.45138888889</v>
      </c>
      <c r="AF16" s="9" t="inlineStr">
        <is>
          <t>Noted. Will backcheck this comment during the next submittal review.</t>
        </is>
      </c>
      <c r="AG16" s="9" t="n"/>
      <c r="AH16" s="9" t="inlineStr">
        <is>
          <t>Concur</t>
        </is>
      </c>
      <c r="AI16" s="9" t="inlineStr">
        <is>
          <t>Rebecca Knolle</t>
        </is>
      </c>
      <c r="AJ16" s="10" t="n">
        <v>45812.83194444444</v>
      </c>
      <c r="AK16" s="9" t="inlineStr">
        <is>
          <t>thank you</t>
        </is>
      </c>
      <c r="AL16" s="9" t="n"/>
      <c r="AM16" s="12" t="inlineStr"/>
      <c r="AN16" s="9" t="inlineStr"/>
      <c r="AO16" s="9" t="inlineStr"/>
      <c r="AP16" s="9" t="inlineStr"/>
      <c r="AQ16" s="9" t="inlineStr"/>
      <c r="AR16" s="12" t="inlineStr"/>
      <c r="AS16" s="9" t="inlineStr"/>
      <c r="AT16" s="9" t="inlineStr"/>
      <c r="AU16" s="9" t="inlineStr"/>
      <c r="AV16" s="9" t="inlineStr"/>
    </row>
    <row r="17">
      <c r="A17" s="8" t="n">
        <v>6</v>
      </c>
      <c r="B17" s="8" t="n"/>
      <c r="C17" s="8" t="n"/>
      <c r="D17" s="8" t="n"/>
      <c r="E17" s="8" t="n"/>
      <c r="F17" s="8" t="n"/>
      <c r="G17" s="8" t="n"/>
      <c r="H17" s="9" t="inlineStr">
        <is>
          <t>10736714</t>
        </is>
      </c>
      <c r="I17" s="9" t="inlineStr">
        <is>
          <t>Open</t>
        </is>
      </c>
      <c r="J17" s="9" t="inlineStr">
        <is>
          <t>Mechanical</t>
        </is>
      </c>
      <c r="K17" s="9" t="inlineStr">
        <is>
          <t>Yat Hung Chan</t>
        </is>
      </c>
      <c r="L17" s="10" t="n">
        <v>45386.39861111111</v>
      </c>
      <c r="M17" s="9" t="inlineStr"/>
      <c r="N17" s="9" t="inlineStr"/>
      <c r="O17" s="9" t="inlineStr"/>
      <c r="P17" s="9" t="inlineStr"/>
      <c r="Q17" s="9" t="inlineStr"/>
      <c r="R17" s="11" t="inlineStr">
        <is>
          <t>Paint Booth 119C near Grid 4B is missing the exhaust and makeup air. Moreover, it is mentioned in the air balance calculation on Page 863 of 1702 in P530 AIMF_DESIGN ANALYSIS_20240401.pdf that "Paint booth will have a designated EF with make up air unit to operate independently of bldg. HVAC."
If the required information for sizing and selecting the equipment will be available after the 35% Concept Design, please state that in the drawing with a keynote. Otherwise please provide the exhaust and makeup air to the space.</t>
        </is>
      </c>
      <c r="S17" s="9" t="inlineStr">
        <is>
          <t>No</t>
        </is>
      </c>
      <c r="T17" s="9" t="n"/>
      <c r="U17" s="9" t="n">
        <v>561</v>
      </c>
      <c r="V17" s="9" t="inlineStr">
        <is>
          <t>Commentor</t>
        </is>
      </c>
      <c r="W17" s="9" t="inlineStr">
        <is>
          <t>Check And Resolve</t>
        </is>
      </c>
      <c r="X17" s="9" t="inlineStr">
        <is>
          <t>Check And Resolve</t>
        </is>
      </c>
      <c r="Y17" s="9" t="inlineStr">
        <is>
          <t>Rebecca Knolle</t>
        </is>
      </c>
      <c r="Z17" s="10" t="n">
        <v>45405.53402777778</v>
      </c>
      <c r="AA17" s="9" t="inlineStr">
        <is>
          <t>Paint booth equipment coordination is taking place. Next submittal will have design for the HVAC included.</t>
        </is>
      </c>
      <c r="AB17" s="9" t="n"/>
      <c r="AC17" s="9" t="inlineStr">
        <is>
          <t>Concur</t>
        </is>
      </c>
      <c r="AD17" s="9" t="inlineStr">
        <is>
          <t>Yat Hung Chan</t>
        </is>
      </c>
      <c r="AE17" s="10" t="n">
        <v>45429.61597222222</v>
      </c>
      <c r="AF17" s="9" t="inlineStr">
        <is>
          <t>During 35% OBR, Navy clarified that there is no paint booth inside the room. The room is a paint room.</t>
        </is>
      </c>
      <c r="AG17" s="9" t="n"/>
      <c r="AH17" s="9" t="inlineStr">
        <is>
          <t>Concur</t>
        </is>
      </c>
      <c r="AI17" s="9" t="inlineStr">
        <is>
          <t>Rebecca Knolle</t>
        </is>
      </c>
      <c r="AJ17" s="10" t="n">
        <v>45778.02847222222</v>
      </c>
      <c r="AK17" s="9" t="inlineStr">
        <is>
          <t>Paint booth equipment coordination is taking place. Next submittal will have design for the HVAC included.
DRM clarified that paint booth will not be a separate interior module within the room. With this understanding, future MECH drawings will include Makeup/Exhaust system as described in narrative.
Control system of independent Makeup/Exhaust system will be designed to maintain a room pressure low enough to prevent exfiltration but not extreme enough to overcome sealing of overhead doors.</t>
        </is>
      </c>
      <c r="AL17" s="9" t="n"/>
      <c r="AM17" s="9" t="inlineStr">
        <is>
          <t>Non-Concur</t>
        </is>
      </c>
      <c r="AN17" s="9" t="inlineStr">
        <is>
          <t>Yat Hung Chan</t>
        </is>
      </c>
      <c r="AO17" s="10" t="n">
        <v>45782.45208333333</v>
      </c>
      <c r="AP17" s="9" t="inlineStr">
        <is>
          <t>Noted. Will backcheck this comment during the next submittal review.</t>
        </is>
      </c>
      <c r="AQ17" s="9" t="n"/>
      <c r="AR17" s="9" t="inlineStr">
        <is>
          <t>Concur</t>
        </is>
      </c>
      <c r="AS17" s="9" t="inlineStr">
        <is>
          <t>Rebecca Knolle</t>
        </is>
      </c>
      <c r="AT17" s="10" t="n">
        <v>45812.83194444444</v>
      </c>
      <c r="AU17" s="9" t="inlineStr">
        <is>
          <t>thank you</t>
        </is>
      </c>
      <c r="AV17" s="9" t="n"/>
    </row>
    <row r="18">
      <c r="A18" s="8" t="n">
        <v>7</v>
      </c>
      <c r="B18" s="8" t="n"/>
      <c r="C18" s="8" t="n"/>
      <c r="D18" s="8" t="n"/>
      <c r="E18" s="8" t="n"/>
      <c r="F18" s="8" t="n"/>
      <c r="G18" s="8" t="n"/>
      <c r="H18" s="9" t="inlineStr">
        <is>
          <t>10736770</t>
        </is>
      </c>
      <c r="I18" s="9" t="inlineStr">
        <is>
          <t>Open</t>
        </is>
      </c>
      <c r="J18" s="9" t="inlineStr">
        <is>
          <t>Plumbing</t>
        </is>
      </c>
      <c r="K18" s="9" t="inlineStr">
        <is>
          <t>Yat Hung Chan</t>
        </is>
      </c>
      <c r="L18" s="10" t="n">
        <v>45386.43263888889</v>
      </c>
      <c r="M18" s="9" t="inlineStr"/>
      <c r="N18" s="9" t="inlineStr"/>
      <c r="O18" s="9" t="inlineStr"/>
      <c r="P18" s="9" t="inlineStr"/>
      <c r="Q18" s="9" t="inlineStr"/>
      <c r="R18" s="11" t="inlineStr">
        <is>
          <t>P530 AIMF_DESIGN ANALYSIS_20240401.pdf, Page 1124 of 1702,
please see attached to remove one of the duplicate paragraphs.</t>
        </is>
      </c>
      <c r="S18" s="9" t="inlineStr">
        <is>
          <t>No</t>
        </is>
      </c>
      <c r="T18" s="9" t="inlineStr">
        <is>
          <t>●</t>
        </is>
      </c>
      <c r="U18" s="9" t="n">
        <v>561</v>
      </c>
      <c r="V18" s="9" t="inlineStr">
        <is>
          <t>Commentor</t>
        </is>
      </c>
      <c r="W18" s="9" t="inlineStr">
        <is>
          <t>Non-Concur</t>
        </is>
      </c>
      <c r="X18" s="9" t="inlineStr">
        <is>
          <t>Concur</t>
        </is>
      </c>
      <c r="Y18" s="9" t="inlineStr">
        <is>
          <t>Rebecca Knolle</t>
        </is>
      </c>
      <c r="Z18" s="10" t="n">
        <v>45410.75833333333</v>
      </c>
      <c r="AA18" s="9" t="inlineStr">
        <is>
          <t>Narrative to be revised to remove duplicate elements as part of next submittal.</t>
        </is>
      </c>
      <c r="AB18" s="9" t="n"/>
      <c r="AC18" s="9" t="inlineStr">
        <is>
          <t>Non-Concur</t>
        </is>
      </c>
      <c r="AD18" s="9" t="inlineStr">
        <is>
          <t>Yat Hung Chan</t>
        </is>
      </c>
      <c r="AE18" s="10" t="n">
        <v>45782.45277777778</v>
      </c>
      <c r="AF18" s="9" t="inlineStr">
        <is>
          <t>Noted. Will backcheck this comment during the next submittal review.</t>
        </is>
      </c>
      <c r="AG18" s="9" t="n"/>
      <c r="AH18" s="9" t="inlineStr">
        <is>
          <t>Concur</t>
        </is>
      </c>
      <c r="AI18" s="9" t="inlineStr">
        <is>
          <t>Rebecca Knolle</t>
        </is>
      </c>
      <c r="AJ18" s="10" t="n">
        <v>45812.83194444444</v>
      </c>
      <c r="AK18" s="9" t="inlineStr">
        <is>
          <t>thank you</t>
        </is>
      </c>
      <c r="AL18" s="9" t="n"/>
      <c r="AM18" s="12" t="inlineStr"/>
      <c r="AN18" s="9" t="inlineStr"/>
      <c r="AO18" s="9" t="inlineStr"/>
      <c r="AP18" s="9" t="inlineStr"/>
      <c r="AQ18" s="9" t="inlineStr"/>
      <c r="AR18" s="12" t="inlineStr"/>
      <c r="AS18" s="9" t="inlineStr"/>
      <c r="AT18" s="9" t="inlineStr"/>
      <c r="AU18" s="9" t="inlineStr"/>
      <c r="AV18" s="9" t="inlineStr"/>
    </row>
    <row r="19">
      <c r="A19" s="8" t="n">
        <v>8</v>
      </c>
      <c r="B19" s="8" t="n"/>
      <c r="C19" s="8" t="n"/>
      <c r="D19" s="8" t="n"/>
      <c r="E19" s="8" t="n"/>
      <c r="F19" s="8" t="n"/>
      <c r="G19" s="8" t="n"/>
      <c r="H19" s="9" t="inlineStr">
        <is>
          <t>10736813</t>
        </is>
      </c>
      <c r="I19" s="9" t="inlineStr">
        <is>
          <t>Open</t>
        </is>
      </c>
      <c r="J19" s="9" t="inlineStr">
        <is>
          <t>Plumbing</t>
        </is>
      </c>
      <c r="K19" s="9" t="inlineStr">
        <is>
          <t>Yat Hung Chan</t>
        </is>
      </c>
      <c r="L19" s="10" t="n">
        <v>45386.49027777778</v>
      </c>
      <c r="M19" s="9" t="inlineStr"/>
      <c r="N19" s="9" t="inlineStr"/>
      <c r="O19" s="9" t="inlineStr"/>
      <c r="P19" s="9" t="inlineStr"/>
      <c r="Q19" s="9" t="inlineStr"/>
      <c r="R19" s="11" t="inlineStr">
        <is>
          <t>P530 AIMF_DESIGN ANALYSIS_20240401.pdf, Page 1127 of 1702, in Section 9.7, it was mentioned that "forced ducted exhaust will be provided" for radon mitigation; however, can't find the radon exhaust fans on plans. Please correct.</t>
        </is>
      </c>
      <c r="S19" s="9" t="inlineStr">
        <is>
          <t>No</t>
        </is>
      </c>
      <c r="T19" s="9" t="n"/>
      <c r="U19" s="9" t="n">
        <v>561</v>
      </c>
      <c r="V19" s="9" t="inlineStr">
        <is>
          <t>Commentor</t>
        </is>
      </c>
      <c r="W19" s="9" t="inlineStr">
        <is>
          <t>Non-Concur</t>
        </is>
      </c>
      <c r="X19" s="9" t="inlineStr">
        <is>
          <t>Concur</t>
        </is>
      </c>
      <c r="Y19" s="9" t="inlineStr">
        <is>
          <t>Rebecca Knolle</t>
        </is>
      </c>
      <c r="Z19" s="10" t="n">
        <v>45410.75833333333</v>
      </c>
      <c r="AA19" s="9" t="inlineStr">
        <is>
          <t>Active radon mitigation system design to be developed as part of next submission.  Items to be included: exhaust fan &amp; accessories.</t>
        </is>
      </c>
      <c r="AB19" s="9" t="n"/>
      <c r="AC19" s="9" t="inlineStr">
        <is>
          <t>Non-Concur</t>
        </is>
      </c>
      <c r="AD19" s="9" t="inlineStr">
        <is>
          <t>Yat Hung Chan</t>
        </is>
      </c>
      <c r="AE19" s="10" t="n">
        <v>45782.45277777778</v>
      </c>
      <c r="AF19" s="9" t="inlineStr">
        <is>
          <t>Noted. Will backcheck this comment during the next submittal review.</t>
        </is>
      </c>
      <c r="AG19" s="9" t="n"/>
      <c r="AH19" s="9" t="inlineStr">
        <is>
          <t>Concur</t>
        </is>
      </c>
      <c r="AI19" s="9" t="inlineStr">
        <is>
          <t>Rebecca Knolle</t>
        </is>
      </c>
      <c r="AJ19" s="10" t="n">
        <v>45812.83194444444</v>
      </c>
      <c r="AK19" s="9" t="inlineStr">
        <is>
          <t>thank you</t>
        </is>
      </c>
      <c r="AL19" s="9" t="n"/>
      <c r="AM19" s="12" t="inlineStr"/>
      <c r="AN19" s="9" t="inlineStr"/>
      <c r="AO19" s="9" t="inlineStr"/>
      <c r="AP19" s="9" t="inlineStr"/>
      <c r="AQ19" s="9" t="inlineStr"/>
      <c r="AR19" s="12" t="inlineStr"/>
      <c r="AS19" s="9" t="inlineStr"/>
      <c r="AT19" s="9" t="inlineStr"/>
      <c r="AU19" s="9" t="inlineStr"/>
      <c r="AV19" s="9" t="inlineStr"/>
    </row>
    <row r="20">
      <c r="A20" s="8" t="n">
        <v>9</v>
      </c>
      <c r="B20" s="8" t="n"/>
      <c r="C20" s="8" t="n"/>
      <c r="D20" s="8" t="n"/>
      <c r="E20" s="8" t="n"/>
      <c r="F20" s="8" t="n"/>
      <c r="G20" s="8" t="n"/>
      <c r="H20" s="9" t="inlineStr">
        <is>
          <t>10736816</t>
        </is>
      </c>
      <c r="I20" s="9" t="inlineStr">
        <is>
          <t>Open</t>
        </is>
      </c>
      <c r="J20" s="9" t="inlineStr">
        <is>
          <t>Plumbing</t>
        </is>
      </c>
      <c r="K20" s="9" t="inlineStr">
        <is>
          <t>Yat Hung Chan</t>
        </is>
      </c>
      <c r="L20" s="10" t="n">
        <v>45386.49652777778</v>
      </c>
      <c r="M20" s="9" t="inlineStr"/>
      <c r="N20" s="9" t="inlineStr"/>
      <c r="O20" s="9" t="inlineStr"/>
      <c r="P20" s="9" t="inlineStr"/>
      <c r="Q20" s="9" t="inlineStr"/>
      <c r="R20" s="11" t="inlineStr">
        <is>
          <t>On plans the point-of-use water heaters are called WH-1; however, the schedule shows it as WH2.
Please reconcile.</t>
        </is>
      </c>
      <c r="S20" s="9" t="inlineStr">
        <is>
          <t>No</t>
        </is>
      </c>
      <c r="T20" s="9" t="n"/>
      <c r="U20" s="9" t="n">
        <v>561</v>
      </c>
      <c r="V20" s="9" t="inlineStr">
        <is>
          <t>Commentor</t>
        </is>
      </c>
      <c r="W20" s="9" t="inlineStr">
        <is>
          <t>Non-Concur</t>
        </is>
      </c>
      <c r="X20" s="9" t="inlineStr">
        <is>
          <t>Concur</t>
        </is>
      </c>
      <c r="Y20" s="9" t="inlineStr">
        <is>
          <t>Rebecca Knolle</t>
        </is>
      </c>
      <c r="Z20" s="10" t="n">
        <v>45410.75833333333</v>
      </c>
      <c r="AA20" s="9" t="inlineStr">
        <is>
          <t>Water heater schedule &amp; equipment tags to be revised &amp; coordinated.  Revision to be included with next submission.</t>
        </is>
      </c>
      <c r="AB20" s="9" t="n"/>
      <c r="AC20" s="9" t="inlineStr">
        <is>
          <t>Non-Concur</t>
        </is>
      </c>
      <c r="AD20" s="9" t="inlineStr">
        <is>
          <t>Yat Hung Chan</t>
        </is>
      </c>
      <c r="AE20" s="10" t="n">
        <v>45782.45486111111</v>
      </c>
      <c r="AF20" s="9" t="inlineStr">
        <is>
          <t>Noted. Will backcheck this comment during the next submittal review.</t>
        </is>
      </c>
      <c r="AG20" s="9" t="n"/>
      <c r="AH20" s="9" t="inlineStr">
        <is>
          <t>Concur</t>
        </is>
      </c>
      <c r="AI20" s="9" t="inlineStr">
        <is>
          <t>Rebecca Knolle</t>
        </is>
      </c>
      <c r="AJ20" s="10" t="n">
        <v>45812.83194444444</v>
      </c>
      <c r="AK20" s="9" t="inlineStr">
        <is>
          <t>thank you</t>
        </is>
      </c>
      <c r="AL20" s="9" t="n"/>
      <c r="AM20" s="12" t="inlineStr"/>
      <c r="AN20" s="9" t="inlineStr"/>
      <c r="AO20" s="9" t="inlineStr"/>
      <c r="AP20" s="9" t="inlineStr"/>
      <c r="AQ20" s="9" t="inlineStr"/>
      <c r="AR20" s="12" t="inlineStr"/>
      <c r="AS20" s="9" t="inlineStr"/>
      <c r="AT20" s="9" t="inlineStr"/>
      <c r="AU20" s="9" t="inlineStr"/>
      <c r="AV20" s="9" t="inlineStr"/>
    </row>
    <row r="21">
      <c r="A21" s="8" t="n">
        <v>10</v>
      </c>
      <c r="B21" s="8" t="n"/>
      <c r="C21" s="8" t="n"/>
      <c r="D21" s="8" t="n"/>
      <c r="E21" s="8" t="n"/>
      <c r="F21" s="8" t="n"/>
      <c r="G21" s="8" t="n"/>
      <c r="H21" s="9" t="inlineStr">
        <is>
          <t>10736892</t>
        </is>
      </c>
      <c r="I21" s="9" t="inlineStr">
        <is>
          <t>Open</t>
        </is>
      </c>
      <c r="J21" s="9" t="inlineStr">
        <is>
          <t>Plumbing</t>
        </is>
      </c>
      <c r="K21" s="9" t="inlineStr">
        <is>
          <t>Yat Hung Chan</t>
        </is>
      </c>
      <c r="L21" s="10" t="n">
        <v>45386.56388888889</v>
      </c>
      <c r="M21" s="9" t="inlineStr"/>
      <c r="N21" s="9" t="inlineStr"/>
      <c r="O21" s="9" t="inlineStr"/>
      <c r="P21" s="9" t="inlineStr"/>
      <c r="Q21" s="9" t="inlineStr"/>
      <c r="R21" s="11" t="inlineStr">
        <is>
          <t>P530 AIMF_DESIGN ANALYSIS_20240401.pdf, Page 1141 of 1702, there is a discrepancy of the usage (in minutes) of the service sink in the list vs. the table. Please see attached and correct.</t>
        </is>
      </c>
      <c r="S21" s="9" t="inlineStr">
        <is>
          <t>No</t>
        </is>
      </c>
      <c r="T21" s="9" t="inlineStr">
        <is>
          <t>●</t>
        </is>
      </c>
      <c r="U21" s="9" t="n">
        <v>561</v>
      </c>
      <c r="V21" s="9" t="inlineStr">
        <is>
          <t>Commentor</t>
        </is>
      </c>
      <c r="W21" s="9" t="inlineStr">
        <is>
          <t>Non-Concur</t>
        </is>
      </c>
      <c r="X21" s="9" t="inlineStr">
        <is>
          <t>Concur</t>
        </is>
      </c>
      <c r="Y21" s="9" t="inlineStr">
        <is>
          <t>Rebecca Knolle</t>
        </is>
      </c>
      <c r="Z21" s="10" t="n">
        <v>45410.75902777778</v>
      </c>
      <c r="AA21" s="9" t="inlineStr">
        <is>
          <t>Calculation table to be revised to coordinate with Fixture usage assumptions.  Revised calculation &amp; WUI to be provided with next submission.</t>
        </is>
      </c>
      <c r="AB21" s="9" t="n"/>
      <c r="AC21" s="9" t="inlineStr">
        <is>
          <t>Non-Concur</t>
        </is>
      </c>
      <c r="AD21" s="9" t="inlineStr">
        <is>
          <t>Yat Hung Chan</t>
        </is>
      </c>
      <c r="AE21" s="10" t="n">
        <v>45782.45486111111</v>
      </c>
      <c r="AF21" s="9" t="inlineStr">
        <is>
          <t>Noted. Will backcheck this comment during the next submittal review.</t>
        </is>
      </c>
      <c r="AG21" s="9" t="n"/>
      <c r="AH21" s="9" t="inlineStr">
        <is>
          <t>Concur</t>
        </is>
      </c>
      <c r="AI21" s="9" t="inlineStr">
        <is>
          <t>Rebecca Knolle</t>
        </is>
      </c>
      <c r="AJ21" s="10" t="n">
        <v>45812.83194444444</v>
      </c>
      <c r="AK21" s="9" t="inlineStr">
        <is>
          <t>thank you</t>
        </is>
      </c>
      <c r="AL21" s="9" t="n"/>
      <c r="AM21" s="12" t="inlineStr"/>
      <c r="AN21" s="9" t="inlineStr"/>
      <c r="AO21" s="9" t="inlineStr"/>
      <c r="AP21" s="9" t="inlineStr"/>
      <c r="AQ21" s="9" t="inlineStr"/>
      <c r="AR21" s="12" t="inlineStr"/>
      <c r="AS21" s="9" t="inlineStr"/>
      <c r="AT21" s="9" t="inlineStr"/>
      <c r="AU21" s="9" t="inlineStr"/>
      <c r="AV21" s="9" t="inlineStr"/>
    </row>
    <row r="22">
      <c r="A22" s="8" t="n">
        <v>11</v>
      </c>
      <c r="B22" s="8" t="n"/>
      <c r="C22" s="8" t="n"/>
      <c r="D22" s="8" t="n"/>
      <c r="E22" s="8" t="n"/>
      <c r="F22" s="8" t="n"/>
      <c r="G22" s="8" t="n"/>
      <c r="H22" s="9" t="inlineStr">
        <is>
          <t>10739106</t>
        </is>
      </c>
      <c r="I22" s="9" t="inlineStr">
        <is>
          <t>Open</t>
        </is>
      </c>
      <c r="J22" s="9" t="inlineStr">
        <is>
          <t>Plumbing</t>
        </is>
      </c>
      <c r="K22" s="9" t="inlineStr">
        <is>
          <t>Yat Hung Chan</t>
        </is>
      </c>
      <c r="L22" s="10" t="n">
        <v>45387.59236111111</v>
      </c>
      <c r="M22" s="9" t="inlineStr"/>
      <c r="N22" s="9" t="inlineStr"/>
      <c r="O22" s="9" t="inlineStr"/>
      <c r="P22" s="9" t="inlineStr"/>
      <c r="Q22" s="9" t="inlineStr"/>
      <c r="R22" s="11" t="inlineStr">
        <is>
          <t>A few sanitary sewer drain pipes are shown encased longitudinally in structural foundation elements. Please see attached for reference.
Please coordinate with structural engineer to provide section views.</t>
        </is>
      </c>
      <c r="S22" s="9" t="inlineStr">
        <is>
          <t>No</t>
        </is>
      </c>
      <c r="T22" s="9" t="inlineStr">
        <is>
          <t>●</t>
        </is>
      </c>
      <c r="U22" s="9" t="n">
        <v>560</v>
      </c>
      <c r="V22" s="9" t="inlineStr">
        <is>
          <t>Commentor</t>
        </is>
      </c>
      <c r="W22" s="9" t="inlineStr">
        <is>
          <t>Non-Concur</t>
        </is>
      </c>
      <c r="X22" s="9" t="inlineStr">
        <is>
          <t>Concur</t>
        </is>
      </c>
      <c r="Y22" s="9" t="inlineStr">
        <is>
          <t>Rebecca Knolle</t>
        </is>
      </c>
      <c r="Z22" s="10" t="n">
        <v>45410.75902777778</v>
      </c>
      <c r="AA22" s="9" t="inlineStr">
        <is>
          <t>Sanitary &amp; vent risers to bee coordination &amp; moved away from structural elements.</t>
        </is>
      </c>
      <c r="AB22" s="9" t="n"/>
      <c r="AC22" s="9" t="inlineStr">
        <is>
          <t>Non-Concur</t>
        </is>
      </c>
      <c r="AD22" s="9" t="inlineStr">
        <is>
          <t>Yat Hung Chan</t>
        </is>
      </c>
      <c r="AE22" s="10" t="n">
        <v>45782.45486111111</v>
      </c>
      <c r="AF22" s="9" t="inlineStr">
        <is>
          <t>Noted. Will backcheck this comment during the next submittal review.</t>
        </is>
      </c>
      <c r="AG22" s="9" t="n"/>
      <c r="AH22" s="9" t="inlineStr">
        <is>
          <t>Concur</t>
        </is>
      </c>
      <c r="AI22" s="9" t="inlineStr">
        <is>
          <t>Rebecca Knolle</t>
        </is>
      </c>
      <c r="AJ22" s="10" t="n">
        <v>45812.83194444444</v>
      </c>
      <c r="AK22" s="9" t="inlineStr">
        <is>
          <t>thank you</t>
        </is>
      </c>
      <c r="AL22" s="9" t="n"/>
      <c r="AM22" s="12" t="inlineStr"/>
      <c r="AN22" s="9" t="inlineStr"/>
      <c r="AO22" s="9" t="inlineStr"/>
      <c r="AP22" s="9" t="inlineStr"/>
      <c r="AQ22" s="9" t="inlineStr"/>
      <c r="AR22" s="12" t="inlineStr"/>
      <c r="AS22" s="9" t="inlineStr"/>
      <c r="AT22" s="9" t="inlineStr"/>
      <c r="AU22" s="9" t="inlineStr"/>
      <c r="AV22" s="9" t="inlineStr"/>
    </row>
    <row r="23">
      <c r="A23" s="8" t="n">
        <v>12</v>
      </c>
      <c r="B23" s="8" t="n"/>
      <c r="C23" s="8" t="n"/>
      <c r="D23" s="8" t="n"/>
      <c r="E23" s="8" t="n"/>
      <c r="F23" s="8" t="n"/>
      <c r="G23" s="8" t="n"/>
      <c r="H23" s="9" t="inlineStr">
        <is>
          <t>10742631</t>
        </is>
      </c>
      <c r="I23" s="9" t="inlineStr">
        <is>
          <t>Open</t>
        </is>
      </c>
      <c r="J23" s="9" t="inlineStr">
        <is>
          <t>Plumbing</t>
        </is>
      </c>
      <c r="K23" s="9" t="inlineStr">
        <is>
          <t>Yat Hung Chan</t>
        </is>
      </c>
      <c r="L23" s="10" t="n">
        <v>45390.40694444445</v>
      </c>
      <c r="M23" s="9" t="inlineStr"/>
      <c r="N23" s="9" t="inlineStr"/>
      <c r="O23" s="9" t="inlineStr"/>
      <c r="P23" s="9" t="inlineStr"/>
      <c r="Q23" s="9" t="inlineStr"/>
      <c r="R23" s="11" t="inlineStr">
        <is>
          <t>EQUIPMENT NOTES, #2 says "PROVIDE 200mm (4") HIGH, CONCRETE HOUSEKEEPING PAD UNDER ALL FLOOR MOUNTED WATER HEATERS AND EQUIPMENT REQUIRING HOUSEKEEPING PADS. SEE STRUCTURAL FOR PAD REQUIREMENTS AND DETAILS."
Please revise the note from 200mm (4") to 150mm (6"), and coordinate with structural engineer to update the detail.</t>
        </is>
      </c>
      <c r="S23" s="9" t="inlineStr">
        <is>
          <t>No</t>
        </is>
      </c>
      <c r="T23" s="9" t="n"/>
      <c r="U23" s="9" t="n">
        <v>557</v>
      </c>
      <c r="V23" s="9" t="inlineStr">
        <is>
          <t>Commentor</t>
        </is>
      </c>
      <c r="W23" s="9" t="inlineStr">
        <is>
          <t>Non-Concur</t>
        </is>
      </c>
      <c r="X23" s="9" t="inlineStr">
        <is>
          <t>Concur</t>
        </is>
      </c>
      <c r="Y23" s="9" t="inlineStr">
        <is>
          <t>Rebecca Knolle</t>
        </is>
      </c>
      <c r="Z23" s="10" t="n">
        <v>45410.75902777778</v>
      </c>
      <c r="AA23" s="9" t="inlineStr">
        <is>
          <t>Equipment pad note to be revised &amp; coordinated with structural. Revision to be included with next submission.</t>
        </is>
      </c>
      <c r="AB23" s="9" t="n"/>
      <c r="AC23" s="9" t="inlineStr">
        <is>
          <t>Non-Concur</t>
        </is>
      </c>
      <c r="AD23" s="9" t="inlineStr">
        <is>
          <t>Yat Hung Chan</t>
        </is>
      </c>
      <c r="AE23" s="10" t="n">
        <v>45782.45486111111</v>
      </c>
      <c r="AF23" s="9" t="inlineStr">
        <is>
          <t>Noted. Will backcheck this comment during the next submittal review.</t>
        </is>
      </c>
      <c r="AG23" s="9" t="n"/>
      <c r="AH23" s="9" t="inlineStr">
        <is>
          <t>Concur</t>
        </is>
      </c>
      <c r="AI23" s="9" t="inlineStr">
        <is>
          <t>Rebecca Knolle</t>
        </is>
      </c>
      <c r="AJ23" s="10" t="n">
        <v>45812.83194444444</v>
      </c>
      <c r="AK23" s="9" t="inlineStr">
        <is>
          <t>thank you</t>
        </is>
      </c>
      <c r="AL23" s="9" t="n"/>
      <c r="AM23" s="12" t="inlineStr"/>
      <c r="AN23" s="9" t="inlineStr"/>
      <c r="AO23" s="9" t="inlineStr"/>
      <c r="AP23" s="9" t="inlineStr"/>
      <c r="AQ23" s="9" t="inlineStr"/>
      <c r="AR23" s="12" t="inlineStr"/>
      <c r="AS23" s="9" t="inlineStr"/>
      <c r="AT23" s="9" t="inlineStr"/>
      <c r="AU23" s="9" t="inlineStr"/>
      <c r="AV23" s="9" t="inlineStr"/>
    </row>
    <row r="24">
      <c r="A24" s="8" t="n">
        <v>13</v>
      </c>
      <c r="B24" s="8" t="n"/>
      <c r="C24" s="8" t="n"/>
      <c r="D24" s="8" t="n"/>
      <c r="E24" s="8" t="n"/>
      <c r="F24" s="8" t="n"/>
      <c r="G24" s="8" t="n"/>
      <c r="H24" s="9" t="inlineStr">
        <is>
          <t>10742655</t>
        </is>
      </c>
      <c r="I24" s="9" t="inlineStr">
        <is>
          <t>Open</t>
        </is>
      </c>
      <c r="J24" s="9" t="inlineStr">
        <is>
          <t>Plumbing</t>
        </is>
      </c>
      <c r="K24" s="9" t="inlineStr">
        <is>
          <t>Yat Hung Chan</t>
        </is>
      </c>
      <c r="L24" s="10" t="n">
        <v>45390.42083333333</v>
      </c>
      <c r="M24" s="9" t="inlineStr"/>
      <c r="N24" s="9" t="inlineStr"/>
      <c r="O24" s="9" t="inlineStr"/>
      <c r="P24" s="9" t="inlineStr"/>
      <c r="Q24" s="9" t="inlineStr"/>
      <c r="R24" s="11" t="inlineStr">
        <is>
          <t>No need to repeat the GENERAL SHEET NOTES on P-100A to P131D. Please move them to P-001.
Sheet note should be specific to the sheet.</t>
        </is>
      </c>
      <c r="S24" s="9" t="inlineStr">
        <is>
          <t>No</t>
        </is>
      </c>
      <c r="T24" s="9" t="n"/>
      <c r="U24" s="9" t="n">
        <v>557</v>
      </c>
      <c r="V24" s="9" t="inlineStr">
        <is>
          <t>Commentor</t>
        </is>
      </c>
      <c r="W24" s="9" t="inlineStr">
        <is>
          <t>Non-Concur</t>
        </is>
      </c>
      <c r="X24" s="9" t="inlineStr">
        <is>
          <t>Concur</t>
        </is>
      </c>
      <c r="Y24" s="9" t="inlineStr">
        <is>
          <t>Rebecca Knolle</t>
        </is>
      </c>
      <c r="Z24" s="10" t="n">
        <v>45405.53402777778</v>
      </c>
      <c r="AA24" s="9" t="inlineStr">
        <is>
          <t>General sheets notes to be removed from P-100A to P131D, notes to be placed on sheet P-001.  Revised sheets to be included as part of next submission.</t>
        </is>
      </c>
      <c r="AB24" s="9" t="n"/>
      <c r="AC24" s="9" t="inlineStr">
        <is>
          <t>Non-Concur</t>
        </is>
      </c>
      <c r="AD24" s="9" t="inlineStr">
        <is>
          <t>Yat Hung Chan</t>
        </is>
      </c>
      <c r="AE24" s="10" t="n">
        <v>45782.45555555556</v>
      </c>
      <c r="AF24" s="9" t="inlineStr">
        <is>
          <t>Noted. Will backcheck this comment during the next submittal review.</t>
        </is>
      </c>
      <c r="AG24" s="9" t="n"/>
      <c r="AH24" s="9" t="inlineStr">
        <is>
          <t>Concur</t>
        </is>
      </c>
      <c r="AI24" s="9" t="inlineStr">
        <is>
          <t>Rebecca Knolle</t>
        </is>
      </c>
      <c r="AJ24" s="10" t="n">
        <v>45812.83263888889</v>
      </c>
      <c r="AK24" s="9" t="inlineStr">
        <is>
          <t>thank you</t>
        </is>
      </c>
      <c r="AL24" s="9" t="n"/>
      <c r="AM24" s="12" t="inlineStr"/>
      <c r="AN24" s="9" t="inlineStr"/>
      <c r="AO24" s="9" t="inlineStr"/>
      <c r="AP24" s="9" t="inlineStr"/>
      <c r="AQ24" s="9" t="inlineStr"/>
      <c r="AR24" s="12" t="inlineStr"/>
      <c r="AS24" s="9" t="inlineStr"/>
      <c r="AT24" s="9" t="inlineStr"/>
      <c r="AU24" s="9" t="inlineStr"/>
      <c r="AV24" s="9" t="inlineStr"/>
    </row>
    <row r="25">
      <c r="A25" s="8" t="n">
        <v>14</v>
      </c>
      <c r="B25" s="8" t="n"/>
      <c r="C25" s="8" t="n"/>
      <c r="D25" s="8" t="n"/>
      <c r="E25" s="8" t="n"/>
      <c r="F25" s="8" t="n"/>
      <c r="G25" s="8" t="n"/>
      <c r="H25" s="9" t="inlineStr">
        <is>
          <t>10742672</t>
        </is>
      </c>
      <c r="I25" s="9" t="inlineStr">
        <is>
          <t>Open</t>
        </is>
      </c>
      <c r="J25" s="9" t="inlineStr">
        <is>
          <t>Electrical</t>
        </is>
      </c>
      <c r="K25" s="9" t="inlineStr">
        <is>
          <t>Atsushi Nagamine</t>
        </is>
      </c>
      <c r="L25" s="10" t="n">
        <v>45390.45694444444</v>
      </c>
      <c r="M25" s="9" t="inlineStr"/>
      <c r="N25" s="9" t="inlineStr"/>
      <c r="O25" s="9" t="inlineStr"/>
      <c r="P25" s="9" t="inlineStr"/>
      <c r="Q25" s="9" t="inlineStr"/>
      <c r="R25" s="11" t="inlineStr">
        <is>
          <t>Padmount XFMR catalog sheet noted that "Basis of Design Only. Final product shall be equivalent Japanese standard manufacturer product".
However, typical Japanese manufacturers do not produce transformer units similar to pad mounts.
Please be submit Japanese product catalog sheet.
For switchgear for 13.8kV, JIS-C-62271-200 or JME1425 is the Japanese standard for manufacturing.
JIS-C-4620 is for 6.6kV and should not be used as a reference.</t>
        </is>
      </c>
      <c r="S25" s="9" t="inlineStr">
        <is>
          <t>No</t>
        </is>
      </c>
      <c r="T25" s="9" t="n"/>
      <c r="U25" s="9" t="n">
        <v>557</v>
      </c>
      <c r="V25" s="9" t="inlineStr">
        <is>
          <t>Commentor</t>
        </is>
      </c>
      <c r="W25" s="9" t="inlineStr">
        <is>
          <t>Concur</t>
        </is>
      </c>
      <c r="X25" s="9" t="inlineStr">
        <is>
          <t>Concur</t>
        </is>
      </c>
      <c r="Y25" s="9" t="inlineStr">
        <is>
          <t>Rebecca Knolle</t>
        </is>
      </c>
      <c r="Z25" s="10" t="n">
        <v>45410.75902777778</v>
      </c>
      <c r="AA25" s="9" t="inlineStr">
        <is>
          <t>Will investigate various options for Japanese products and provide necessary cut sheets and revise the drawings accordingly.</t>
        </is>
      </c>
      <c r="AB25" s="9" t="n"/>
      <c r="AC25" s="12" t="inlineStr"/>
      <c r="AD25" s="9" t="inlineStr"/>
      <c r="AE25" s="9" t="inlineStr"/>
      <c r="AF25" s="9" t="inlineStr"/>
      <c r="AG25" s="9" t="inlineStr"/>
      <c r="AH25" s="12" t="inlineStr"/>
      <c r="AI25" s="9" t="inlineStr"/>
      <c r="AJ25" s="9" t="inlineStr"/>
      <c r="AK25" s="9" t="inlineStr"/>
      <c r="AL25" s="9" t="inlineStr"/>
      <c r="AM25" s="12" t="inlineStr"/>
      <c r="AN25" s="9" t="inlineStr"/>
      <c r="AO25" s="9" t="inlineStr"/>
      <c r="AP25" s="9" t="inlineStr"/>
      <c r="AQ25" s="9" t="inlineStr"/>
      <c r="AR25" s="12" t="inlineStr"/>
      <c r="AS25" s="9" t="inlineStr"/>
      <c r="AT25" s="9" t="inlineStr"/>
      <c r="AU25" s="9" t="inlineStr"/>
      <c r="AV25" s="9" t="inlineStr"/>
    </row>
    <row r="26">
      <c r="A26" s="8" t="n">
        <v>15</v>
      </c>
      <c r="B26" s="8" t="n"/>
      <c r="C26" s="8" t="n"/>
      <c r="D26" s="8" t="n"/>
      <c r="E26" s="8" t="n"/>
      <c r="F26" s="8" t="n"/>
      <c r="G26" s="8" t="n"/>
      <c r="H26" s="9" t="inlineStr">
        <is>
          <t>10742675</t>
        </is>
      </c>
      <c r="I26" s="9" t="inlineStr">
        <is>
          <t>Open</t>
        </is>
      </c>
      <c r="J26" s="9" t="inlineStr">
        <is>
          <t>Plumbing</t>
        </is>
      </c>
      <c r="K26" s="9" t="inlineStr">
        <is>
          <t>Yat Hung Chan</t>
        </is>
      </c>
      <c r="L26" s="10" t="n">
        <v>45390.46944444445</v>
      </c>
      <c r="M26" s="9" t="inlineStr"/>
      <c r="N26" s="9" t="inlineStr"/>
      <c r="O26" s="9" t="inlineStr"/>
      <c r="P26" s="9" t="inlineStr"/>
      <c r="Q26" s="9" t="inlineStr"/>
      <c r="R26" s="11" t="inlineStr">
        <is>
          <t>Please provide justification to locate the potable water backflow preventer and 100mm radon riser in FIRE PROTECTION 122 instead of MECHANICAL 123.</t>
        </is>
      </c>
      <c r="S26" s="9" t="inlineStr">
        <is>
          <t>No</t>
        </is>
      </c>
      <c r="T26" s="9" t="n"/>
      <c r="U26" s="9" t="n">
        <v>557</v>
      </c>
      <c r="V26" s="9" t="inlineStr">
        <is>
          <t>Commentor</t>
        </is>
      </c>
      <c r="W26" s="9" t="inlineStr">
        <is>
          <t>Check And Resolve</t>
        </is>
      </c>
      <c r="X26" s="9" t="inlineStr">
        <is>
          <t>Check And Resolve</t>
        </is>
      </c>
      <c r="Y26" s="9" t="inlineStr">
        <is>
          <t>Rebecca Knolle</t>
        </is>
      </c>
      <c r="Z26" s="10" t="n">
        <v>45410.75972222222</v>
      </c>
      <c r="AA26" s="9" t="inlineStr">
        <is>
          <t>Marked for Discussion - Initial coordination within the main mechanical room identified limited space.</t>
        </is>
      </c>
      <c r="AB26" s="9" t="n"/>
      <c r="AC26" s="9" t="inlineStr">
        <is>
          <t>Non-Concur</t>
        </is>
      </c>
      <c r="AD26" s="9" t="inlineStr">
        <is>
          <t>Yat Hung Chan</t>
        </is>
      </c>
      <c r="AE26" s="10" t="n">
        <v>45429.59791666667</v>
      </c>
      <c r="AF26" s="9" t="inlineStr">
        <is>
          <t>During 35% OBR, A-E said that there was not enough space to put the potable water backflow preventer and the 100mm radon riser in MECHANICAL 123, but A-E said they would look into it more.</t>
        </is>
      </c>
      <c r="AG26" s="9" t="n"/>
      <c r="AH26" s="9" t="inlineStr">
        <is>
          <t>Concur</t>
        </is>
      </c>
      <c r="AI26" s="9" t="inlineStr">
        <is>
          <t>Rebecca Knolle</t>
        </is>
      </c>
      <c r="AJ26" s="10" t="n">
        <v>45778.02916666667</v>
      </c>
      <c r="AK26" s="9" t="inlineStr">
        <is>
          <t>Domestic water entrance with backflow prevention and meter line-up:  Review of the Mech 123 doesn't allow for sufficient space to have BFP and meter lineup occur in straight line.  There appears to be sufficient space for modified layout (building meter &amp; bypass located above the BFP in Ieu of inline).    Suggestion of locating the domestic water BFP outside the building is not preferred due to limited greenspace and additional needed protection from weather and accidents.  As of this time, Designer is having difficulties locating BAA compliant vertical ASSE 1013 BFP, recommend moving forward with horizontal ASSE 1013 BFP. 
Radon Riser to be relocation into Mech 123, plan northeast corner.</t>
        </is>
      </c>
      <c r="AL26" s="9" t="n"/>
      <c r="AM26" s="9" t="inlineStr">
        <is>
          <t>Non-Concur</t>
        </is>
      </c>
      <c r="AN26" s="9" t="inlineStr">
        <is>
          <t>Yat Hung Chan</t>
        </is>
      </c>
      <c r="AO26" s="10" t="n">
        <v>45782.46180555555</v>
      </c>
      <c r="AP26" s="9" t="inlineStr">
        <is>
          <t>Noted. Will backcheck this comment during the next submittal review.</t>
        </is>
      </c>
      <c r="AQ26" s="9" t="n"/>
      <c r="AR26" s="9" t="inlineStr">
        <is>
          <t>Concur</t>
        </is>
      </c>
      <c r="AS26" s="9" t="inlineStr">
        <is>
          <t>Rebecca Knolle</t>
        </is>
      </c>
      <c r="AT26" s="10" t="n">
        <v>45812.83263888889</v>
      </c>
      <c r="AU26" s="9" t="inlineStr">
        <is>
          <t>thank you</t>
        </is>
      </c>
      <c r="AV26" s="9" t="n"/>
    </row>
    <row r="27">
      <c r="A27" s="8" t="n">
        <v>16</v>
      </c>
      <c r="B27" s="8" t="n"/>
      <c r="C27" s="8" t="n"/>
      <c r="D27" s="8" t="n"/>
      <c r="E27" s="8" t="n"/>
      <c r="F27" s="8" t="n"/>
      <c r="G27" s="8" t="n"/>
      <c r="H27" s="9" t="inlineStr">
        <is>
          <t>10742677</t>
        </is>
      </c>
      <c r="I27" s="9" t="inlineStr">
        <is>
          <t>Open</t>
        </is>
      </c>
      <c r="J27" s="9" t="inlineStr">
        <is>
          <t>Electrical</t>
        </is>
      </c>
      <c r="K27" s="9" t="inlineStr">
        <is>
          <t>Atsushi Nagamine</t>
        </is>
      </c>
      <c r="L27" s="10" t="n">
        <v>45390.47430555556</v>
      </c>
      <c r="M27" s="9" t="inlineStr"/>
      <c r="N27" s="9" t="inlineStr"/>
      <c r="O27" s="9" t="inlineStr"/>
      <c r="P27" s="9" t="inlineStr"/>
      <c r="Q27" s="9" t="inlineStr"/>
      <c r="R27" s="11" t="inlineStr">
        <is>
          <t>Provide home run symbol in the lighting and power plan drawings
Wiring already provided to several elec drawings.</t>
        </is>
      </c>
      <c r="S27" s="9" t="inlineStr">
        <is>
          <t>No</t>
        </is>
      </c>
      <c r="T27" s="9" t="n"/>
      <c r="U27" s="9" t="n">
        <v>557</v>
      </c>
      <c r="V27" s="9" t="inlineStr">
        <is>
          <t>Commentor</t>
        </is>
      </c>
      <c r="W27" s="9" t="inlineStr">
        <is>
          <t>Concur</t>
        </is>
      </c>
      <c r="X27" s="9" t="inlineStr">
        <is>
          <t>Concur</t>
        </is>
      </c>
      <c r="Y27" s="9" t="inlineStr">
        <is>
          <t>Rebecca Knolle</t>
        </is>
      </c>
      <c r="Z27" s="10" t="n">
        <v>45410.75972222222</v>
      </c>
      <c r="AA27" s="9" t="inlineStr">
        <is>
          <t>Will add the raceway symbol to the legend on E-001.</t>
        </is>
      </c>
      <c r="AB27" s="9" t="n"/>
      <c r="AC27" s="12" t="inlineStr"/>
      <c r="AD27" s="9" t="inlineStr"/>
      <c r="AE27" s="9" t="inlineStr"/>
      <c r="AF27" s="9" t="inlineStr"/>
      <c r="AG27" s="9" t="inlineStr"/>
      <c r="AH27" s="12" t="inlineStr"/>
      <c r="AI27" s="9" t="inlineStr"/>
      <c r="AJ27" s="9" t="inlineStr"/>
      <c r="AK27" s="9" t="inlineStr"/>
      <c r="AL27" s="9" t="inlineStr"/>
      <c r="AM27" s="12" t="inlineStr"/>
      <c r="AN27" s="9" t="inlineStr"/>
      <c r="AO27" s="9" t="inlineStr"/>
      <c r="AP27" s="9" t="inlineStr"/>
      <c r="AQ27" s="9" t="inlineStr"/>
      <c r="AR27" s="12" t="inlineStr"/>
      <c r="AS27" s="9" t="inlineStr"/>
      <c r="AT27" s="9" t="inlineStr"/>
      <c r="AU27" s="9" t="inlineStr"/>
      <c r="AV27" s="9" t="inlineStr"/>
    </row>
    <row r="28">
      <c r="A28" s="8" t="n">
        <v>17</v>
      </c>
      <c r="B28" s="8" t="n"/>
      <c r="C28" s="8" t="n"/>
      <c r="D28" s="8" t="n"/>
      <c r="E28" s="8" t="n"/>
      <c r="F28" s="8" t="n"/>
      <c r="G28" s="8" t="n"/>
      <c r="H28" s="9" t="inlineStr">
        <is>
          <t>10742708</t>
        </is>
      </c>
      <c r="I28" s="9" t="inlineStr">
        <is>
          <t>Open</t>
        </is>
      </c>
      <c r="J28" s="9" t="inlineStr">
        <is>
          <t>Electrical</t>
        </is>
      </c>
      <c r="K28" s="9" t="inlineStr">
        <is>
          <t>Atsushi Nagamine</t>
        </is>
      </c>
      <c r="L28" s="10" t="n">
        <v>45390.53263888889</v>
      </c>
      <c r="M28" s="9" t="inlineStr"/>
      <c r="N28" s="9" t="inlineStr"/>
      <c r="O28" s="9" t="inlineStr"/>
      <c r="P28" s="9" t="inlineStr"/>
      <c r="Q28" s="9" t="inlineStr"/>
      <c r="R28" s="11" t="inlineStr">
        <is>
          <t>There is no hazardous area notes in the general notes.
This facility included that RM119 paint room area and RM120B O2RM (See GI101 Occupant Load chart).
Please refer to the design analysis 14.6.2.</t>
        </is>
      </c>
      <c r="S28" s="9" t="inlineStr">
        <is>
          <t>No</t>
        </is>
      </c>
      <c r="T28" s="9" t="n"/>
      <c r="U28" s="9" t="n">
        <v>557</v>
      </c>
      <c r="V28" s="9" t="inlineStr">
        <is>
          <t>Commentor</t>
        </is>
      </c>
      <c r="W28" s="9" t="inlineStr">
        <is>
          <t>Concur</t>
        </is>
      </c>
      <c r="X28" s="9" t="inlineStr">
        <is>
          <t>Concur</t>
        </is>
      </c>
      <c r="Y28" s="9" t="inlineStr">
        <is>
          <t>Rebecca Knolle</t>
        </is>
      </c>
      <c r="Z28" s="10" t="n">
        <v>45410.76041666666</v>
      </c>
      <c r="AA28" s="9" t="inlineStr">
        <is>
          <t>Hazardous classification notes will be developed for the next level of design.</t>
        </is>
      </c>
      <c r="AB28" s="9" t="n"/>
      <c r="AC28" s="12" t="inlineStr"/>
      <c r="AD28" s="9" t="inlineStr"/>
      <c r="AE28" s="9" t="inlineStr"/>
      <c r="AF28" s="9" t="inlineStr"/>
      <c r="AG28" s="9" t="inlineStr"/>
      <c r="AH28" s="12" t="inlineStr"/>
      <c r="AI28" s="9" t="inlineStr"/>
      <c r="AJ28" s="9" t="inlineStr"/>
      <c r="AK28" s="9" t="inlineStr"/>
      <c r="AL28" s="9" t="inlineStr"/>
      <c r="AM28" s="12" t="inlineStr"/>
      <c r="AN28" s="9" t="inlineStr"/>
      <c r="AO28" s="9" t="inlineStr"/>
      <c r="AP28" s="9" t="inlineStr"/>
      <c r="AQ28" s="9" t="inlineStr"/>
      <c r="AR28" s="12" t="inlineStr"/>
      <c r="AS28" s="9" t="inlineStr"/>
      <c r="AT28" s="9" t="inlineStr"/>
      <c r="AU28" s="9" t="inlineStr"/>
      <c r="AV28" s="9" t="inlineStr"/>
    </row>
    <row r="29">
      <c r="A29" s="8" t="n">
        <v>18</v>
      </c>
      <c r="B29" s="8" t="n"/>
      <c r="C29" s="8" t="n"/>
      <c r="D29" s="8" t="n"/>
      <c r="E29" s="8" t="n"/>
      <c r="F29" s="8" t="n"/>
      <c r="G29" s="8" t="n"/>
      <c r="H29" s="9" t="inlineStr">
        <is>
          <t>10742722</t>
        </is>
      </c>
      <c r="I29" s="9" t="inlineStr">
        <is>
          <t>Open</t>
        </is>
      </c>
      <c r="J29" s="9" t="inlineStr">
        <is>
          <t>Plumbing</t>
        </is>
      </c>
      <c r="K29" s="9" t="inlineStr">
        <is>
          <t>Yat Hung Chan</t>
        </is>
      </c>
      <c r="L29" s="10" t="n">
        <v>45390.55555555555</v>
      </c>
      <c r="M29" s="9" t="inlineStr"/>
      <c r="N29" s="9" t="inlineStr"/>
      <c r="O29" s="9" t="inlineStr"/>
      <c r="P29" s="9" t="inlineStr"/>
      <c r="Q29" s="9" t="inlineStr"/>
      <c r="R29" s="11" t="inlineStr">
        <is>
          <t>These 3 details seem to describe the same compressed air connection station. Please reconcile and show only one detail.</t>
        </is>
      </c>
      <c r="S29" s="9" t="inlineStr">
        <is>
          <t>No</t>
        </is>
      </c>
      <c r="T29" s="9" t="n"/>
      <c r="U29" s="9" t="n">
        <v>557</v>
      </c>
      <c r="V29" s="9" t="inlineStr">
        <is>
          <t>Commentor</t>
        </is>
      </c>
      <c r="W29" s="9" t="inlineStr">
        <is>
          <t>Non-Concur</t>
        </is>
      </c>
      <c r="X29" s="9" t="inlineStr">
        <is>
          <t>Concur</t>
        </is>
      </c>
      <c r="Y29" s="9" t="inlineStr">
        <is>
          <t>Rebecca Knolle</t>
        </is>
      </c>
      <c r="Z29" s="10" t="n">
        <v>45405.53472222222</v>
      </c>
      <c r="AA29" s="9" t="inlineStr">
        <is>
          <t>Compressed air connection details to be revised specifically for connection.  Consolidated details to be included with next submission.</t>
        </is>
      </c>
      <c r="AB29" s="9" t="n"/>
      <c r="AC29" s="9" t="inlineStr">
        <is>
          <t>Non-Concur</t>
        </is>
      </c>
      <c r="AD29" s="9" t="inlineStr">
        <is>
          <t>Yat Hung Chan</t>
        </is>
      </c>
      <c r="AE29" s="10" t="n">
        <v>45782.46041666667</v>
      </c>
      <c r="AF29" s="9" t="inlineStr">
        <is>
          <t>Noted. Will backcheck this comment during the next submittal review.</t>
        </is>
      </c>
      <c r="AG29" s="9" t="n"/>
      <c r="AH29" s="9" t="inlineStr">
        <is>
          <t>Concur</t>
        </is>
      </c>
      <c r="AI29" s="9" t="inlineStr">
        <is>
          <t>Rebecca Knolle</t>
        </is>
      </c>
      <c r="AJ29" s="10" t="n">
        <v>45812.83263888889</v>
      </c>
      <c r="AK29" s="9" t="inlineStr">
        <is>
          <t>thank you</t>
        </is>
      </c>
      <c r="AL29" s="9" t="n"/>
      <c r="AM29" s="12" t="inlineStr"/>
      <c r="AN29" s="9" t="inlineStr"/>
      <c r="AO29" s="9" t="inlineStr"/>
      <c r="AP29" s="9" t="inlineStr"/>
      <c r="AQ29" s="9" t="inlineStr"/>
      <c r="AR29" s="12" t="inlineStr"/>
      <c r="AS29" s="9" t="inlineStr"/>
      <c r="AT29" s="9" t="inlineStr"/>
      <c r="AU29" s="9" t="inlineStr"/>
      <c r="AV29" s="9" t="inlineStr"/>
    </row>
    <row r="30">
      <c r="A30" s="8" t="n">
        <v>19</v>
      </c>
      <c r="B30" s="8" t="n"/>
      <c r="C30" s="8" t="n"/>
      <c r="D30" s="8" t="n"/>
      <c r="E30" s="8" t="n"/>
      <c r="F30" s="8" t="n"/>
      <c r="G30" s="8" t="n"/>
      <c r="H30" s="9" t="inlineStr">
        <is>
          <t>10742737</t>
        </is>
      </c>
      <c r="I30" s="9" t="inlineStr">
        <is>
          <t>Open</t>
        </is>
      </c>
      <c r="J30" s="9" t="inlineStr">
        <is>
          <t>Plumbing</t>
        </is>
      </c>
      <c r="K30" s="9" t="inlineStr">
        <is>
          <t>Yat Hung Chan</t>
        </is>
      </c>
      <c r="L30" s="10" t="n">
        <v>45390.56388888889</v>
      </c>
      <c r="M30" s="9" t="inlineStr"/>
      <c r="N30" s="9" t="inlineStr"/>
      <c r="O30" s="9" t="inlineStr"/>
      <c r="P30" s="9" t="inlineStr"/>
      <c r="Q30" s="9" t="inlineStr"/>
      <c r="R30" s="11" t="inlineStr">
        <is>
          <t>PLUMBING FIXTURE SCHEDULE, please change ADA COMPLIANT TO ABA COMPLIANT in the table header.</t>
        </is>
      </c>
      <c r="S30" s="9" t="inlineStr">
        <is>
          <t>No</t>
        </is>
      </c>
      <c r="T30" s="9" t="n"/>
      <c r="U30" s="9" t="n">
        <v>557</v>
      </c>
      <c r="V30" s="9" t="inlineStr">
        <is>
          <t>Commentor</t>
        </is>
      </c>
      <c r="W30" s="9" t="inlineStr">
        <is>
          <t>Non-Concur</t>
        </is>
      </c>
      <c r="X30" s="9" t="inlineStr">
        <is>
          <t>Concur</t>
        </is>
      </c>
      <c r="Y30" s="9" t="inlineStr">
        <is>
          <t>Rebecca Knolle</t>
        </is>
      </c>
      <c r="Z30" s="10" t="n">
        <v>45405.53472222222</v>
      </c>
      <c r="AA30" s="9" t="inlineStr">
        <is>
          <t>Plumbing fixture schedule references to ADA to be revied to ABA, revision to be included in next submission.</t>
        </is>
      </c>
      <c r="AB30" s="9" t="n"/>
      <c r="AC30" s="9" t="inlineStr">
        <is>
          <t>Non-Concur</t>
        </is>
      </c>
      <c r="AD30" s="9" t="inlineStr">
        <is>
          <t>Yat Hung Chan</t>
        </is>
      </c>
      <c r="AE30" s="10" t="n">
        <v>45782.46041666667</v>
      </c>
      <c r="AF30" s="9" t="inlineStr">
        <is>
          <t>Noted. Will backcheck this comment during the next submittal review.</t>
        </is>
      </c>
      <c r="AG30" s="9" t="n"/>
      <c r="AH30" s="9" t="inlineStr">
        <is>
          <t>Concur</t>
        </is>
      </c>
      <c r="AI30" s="9" t="inlineStr">
        <is>
          <t>Rebecca Knolle</t>
        </is>
      </c>
      <c r="AJ30" s="10" t="n">
        <v>45812.83263888889</v>
      </c>
      <c r="AK30" s="9" t="inlineStr">
        <is>
          <t>thank you</t>
        </is>
      </c>
      <c r="AL30" s="9" t="n"/>
      <c r="AM30" s="12" t="inlineStr"/>
      <c r="AN30" s="9" t="inlineStr"/>
      <c r="AO30" s="9" t="inlineStr"/>
      <c r="AP30" s="9" t="inlineStr"/>
      <c r="AQ30" s="9" t="inlineStr"/>
      <c r="AR30" s="12" t="inlineStr"/>
      <c r="AS30" s="9" t="inlineStr"/>
      <c r="AT30" s="9" t="inlineStr"/>
      <c r="AU30" s="9" t="inlineStr"/>
      <c r="AV30" s="9" t="inlineStr"/>
    </row>
    <row r="31">
      <c r="A31" s="8" t="n">
        <v>20</v>
      </c>
      <c r="B31" s="8" t="n"/>
      <c r="C31" s="8" t="n"/>
      <c r="D31" s="8" t="n"/>
      <c r="E31" s="8" t="n"/>
      <c r="F31" s="8" t="n"/>
      <c r="G31" s="8" t="n"/>
      <c r="H31" s="9" t="inlineStr">
        <is>
          <t>10742739</t>
        </is>
      </c>
      <c r="I31" s="9" t="inlineStr">
        <is>
          <t>Open</t>
        </is>
      </c>
      <c r="J31" s="9" t="inlineStr">
        <is>
          <t>Electrical</t>
        </is>
      </c>
      <c r="K31" s="9" t="inlineStr">
        <is>
          <t>Atsushi Nagamine</t>
        </is>
      </c>
      <c r="L31" s="10" t="n">
        <v>45390.56458333333</v>
      </c>
      <c r="M31" s="9" t="inlineStr"/>
      <c r="N31" s="9" t="inlineStr"/>
      <c r="O31" s="9" t="inlineStr"/>
      <c r="P31" s="9" t="inlineStr"/>
      <c r="Q31" s="9" t="inlineStr"/>
      <c r="R31" s="11" t="inlineStr">
        <is>
          <t>The main service feeder and FP feeder lines are drawn passing straight under the building from the 300kVA padmounted XFMR to the Elec RM and FP RM, but from an operational and maintenance standpoint. We recommend more functional method to run them from outside the building and provide a handhole in the middle.</t>
        </is>
      </c>
      <c r="S31" s="9" t="inlineStr">
        <is>
          <t>No</t>
        </is>
      </c>
      <c r="T31" s="9" t="n"/>
      <c r="U31" s="9" t="n">
        <v>557</v>
      </c>
      <c r="V31" s="9" t="inlineStr">
        <is>
          <t>Commentor</t>
        </is>
      </c>
      <c r="W31" s="9" t="inlineStr">
        <is>
          <t>Check And Resolve</t>
        </is>
      </c>
      <c r="X31" s="9" t="inlineStr">
        <is>
          <t>Check And Resolve</t>
        </is>
      </c>
      <c r="Y31" s="9" t="inlineStr">
        <is>
          <t>Rebecca Knolle</t>
        </is>
      </c>
      <c r="Z31" s="10" t="n">
        <v>45410.76041666666</v>
      </c>
      <c r="AA31" s="9" t="inlineStr">
        <is>
          <t>The routing was shown under the building to minimize voltage drop.  However, per your request, we can route it outside the building footprint and find other ways to compensate for additional cable length and keep the voltage drop within acceptable limits.</t>
        </is>
      </c>
      <c r="AB31" s="9" t="n"/>
      <c r="AC31" s="9" t="inlineStr">
        <is>
          <t>Concur</t>
        </is>
      </c>
      <c r="AD31" s="9" t="inlineStr">
        <is>
          <t>Rebecca Knolle</t>
        </is>
      </c>
      <c r="AE31" s="10" t="n">
        <v>45756.5125</v>
      </c>
      <c r="AF31" s="9" t="inlineStr">
        <is>
          <t>The routing will be revised to go around the building footprint. Will adjust service feeders as needed to ensure the voltage drop remain within the allowable 2%.</t>
        </is>
      </c>
      <c r="AG31" s="9" t="n"/>
      <c r="AH31" s="12" t="inlineStr"/>
      <c r="AI31" s="9" t="inlineStr"/>
      <c r="AJ31" s="9" t="inlineStr"/>
      <c r="AK31" s="9" t="inlineStr"/>
      <c r="AL31" s="9" t="inlineStr"/>
      <c r="AM31" s="12" t="inlineStr"/>
      <c r="AN31" s="9" t="inlineStr"/>
      <c r="AO31" s="9" t="inlineStr"/>
      <c r="AP31" s="9" t="inlineStr"/>
      <c r="AQ31" s="9" t="inlineStr"/>
      <c r="AR31" s="12" t="inlineStr"/>
      <c r="AS31" s="9" t="inlineStr"/>
      <c r="AT31" s="9" t="inlineStr"/>
      <c r="AU31" s="9" t="inlineStr"/>
      <c r="AV31" s="9" t="inlineStr"/>
    </row>
    <row r="32">
      <c r="A32" s="8" t="n">
        <v>21</v>
      </c>
      <c r="B32" s="8" t="n"/>
      <c r="C32" s="8" t="n"/>
      <c r="D32" s="8" t="n"/>
      <c r="E32" s="8" t="n"/>
      <c r="F32" s="8" t="n"/>
      <c r="G32" s="8" t="n"/>
      <c r="H32" s="9" t="inlineStr">
        <is>
          <t>10742740</t>
        </is>
      </c>
      <c r="I32" s="9" t="inlineStr">
        <is>
          <t>Open</t>
        </is>
      </c>
      <c r="J32" s="9" t="inlineStr">
        <is>
          <t>Electrical</t>
        </is>
      </c>
      <c r="K32" s="9" t="inlineStr">
        <is>
          <t>Atsushi Nagamine</t>
        </is>
      </c>
      <c r="L32" s="10" t="n">
        <v>45390.58055555556</v>
      </c>
      <c r="M32" s="9" t="inlineStr"/>
      <c r="N32" s="9" t="inlineStr"/>
      <c r="O32" s="9" t="inlineStr"/>
      <c r="P32" s="9" t="inlineStr"/>
      <c r="Q32" s="9" t="inlineStr"/>
      <c r="R32" s="11" t="inlineStr">
        <is>
          <t>RM122 Fire Protection RM (Fire Pump Room),  accordance with NFPA20,4.14.5, the emergency lighting shall be capable of maintaining the lighting level for a minimum of 2 hours and the intensity of illumination in the pump room(s) shall be 3.0 ft-candles (32.3 lux).</t>
        </is>
      </c>
      <c r="S32" s="9" t="inlineStr">
        <is>
          <t>No</t>
        </is>
      </c>
      <c r="T32" s="9" t="n"/>
      <c r="U32" s="9" t="n">
        <v>557</v>
      </c>
      <c r="V32" s="9" t="inlineStr">
        <is>
          <t>Commentor</t>
        </is>
      </c>
      <c r="W32" s="9" t="inlineStr">
        <is>
          <t>Concur</t>
        </is>
      </c>
      <c r="X32" s="9" t="inlineStr">
        <is>
          <t>Concur</t>
        </is>
      </c>
      <c r="Y32" s="9" t="inlineStr">
        <is>
          <t>Rebecca Knolle</t>
        </is>
      </c>
      <c r="Z32" s="10" t="n">
        <v>45410.76041666666</v>
      </c>
      <c r="AA32" s="9" t="inlineStr">
        <is>
          <t>Noted.  Will ensure capabilities are met for the next submittal.</t>
        </is>
      </c>
      <c r="AB32" s="9" t="n"/>
      <c r="AC32" s="12" t="inlineStr"/>
      <c r="AD32" s="9" t="inlineStr"/>
      <c r="AE32" s="9" t="inlineStr"/>
      <c r="AF32" s="9" t="inlineStr"/>
      <c r="AG32" s="9" t="inlineStr"/>
      <c r="AH32" s="12" t="inlineStr"/>
      <c r="AI32" s="9" t="inlineStr"/>
      <c r="AJ32" s="9" t="inlineStr"/>
      <c r="AK32" s="9" t="inlineStr"/>
      <c r="AL32" s="9" t="inlineStr"/>
      <c r="AM32" s="12" t="inlineStr"/>
      <c r="AN32" s="9" t="inlineStr"/>
      <c r="AO32" s="9" t="inlineStr"/>
      <c r="AP32" s="9" t="inlineStr"/>
      <c r="AQ32" s="9" t="inlineStr"/>
      <c r="AR32" s="12" t="inlineStr"/>
      <c r="AS32" s="9" t="inlineStr"/>
      <c r="AT32" s="9" t="inlineStr"/>
      <c r="AU32" s="9" t="inlineStr"/>
      <c r="AV32" s="9" t="inlineStr"/>
    </row>
    <row r="33">
      <c r="A33" s="8" t="n">
        <v>22</v>
      </c>
      <c r="B33" s="8" t="n"/>
      <c r="C33" s="8" t="n"/>
      <c r="D33" s="8" t="n"/>
      <c r="E33" s="8" t="n"/>
      <c r="F33" s="8" t="n"/>
      <c r="G33" s="8" t="n"/>
      <c r="H33" s="9" t="inlineStr">
        <is>
          <t>10742759</t>
        </is>
      </c>
      <c r="I33" s="9" t="inlineStr">
        <is>
          <t>Open</t>
        </is>
      </c>
      <c r="J33" s="9" t="inlineStr">
        <is>
          <t>Mechanical</t>
        </is>
      </c>
      <c r="K33" s="9" t="inlineStr">
        <is>
          <t>Yat Hung Chan</t>
        </is>
      </c>
      <c r="L33" s="10" t="n">
        <v>45390.60694444444</v>
      </c>
      <c r="M33" s="9" t="inlineStr"/>
      <c r="N33" s="9" t="inlineStr"/>
      <c r="O33" s="9" t="inlineStr"/>
      <c r="P33" s="9" t="inlineStr"/>
      <c r="Q33" s="9" t="inlineStr"/>
      <c r="R33" s="11" t="inlineStr">
        <is>
          <t>Please justify locating CU-1 so far away from CU-2 and CU-3. A single concrete equipment could be use for all 3 CU's if they are at the same location.</t>
        </is>
      </c>
      <c r="S33" s="9" t="inlineStr">
        <is>
          <t>No</t>
        </is>
      </c>
      <c r="T33" s="9" t="n"/>
      <c r="U33" s="9" t="n">
        <v>557</v>
      </c>
      <c r="V33" s="9" t="inlineStr">
        <is>
          <t>Commentor</t>
        </is>
      </c>
      <c r="W33" s="9" t="inlineStr">
        <is>
          <t>Check And Resolve</t>
        </is>
      </c>
      <c r="X33" s="9" t="inlineStr">
        <is>
          <t>Check And Resolve</t>
        </is>
      </c>
      <c r="Y33" s="9" t="inlineStr">
        <is>
          <t>Rebecca Knolle</t>
        </is>
      </c>
      <c r="Z33" s="10" t="n">
        <v>45405.53472222222</v>
      </c>
      <c r="AA33" s="9" t="inlineStr">
        <is>
          <t>Marked for Discussion - We are trying to reduce the amount of piping going through the mechanical room since there is already a lot of congestion in that area. The locations we are using are also cheaper to construct.</t>
        </is>
      </c>
      <c r="AB33" s="9" t="n"/>
      <c r="AC33" s="9" t="inlineStr">
        <is>
          <t>Concur</t>
        </is>
      </c>
      <c r="AD33" s="9" t="inlineStr">
        <is>
          <t>Yat Hung Chan</t>
        </is>
      </c>
      <c r="AE33" s="10" t="n">
        <v>45429.6</v>
      </c>
      <c r="AF33" s="9" t="inlineStr">
        <is>
          <t>During 35% OBR, A-E explained again the reason of the condensing units' locations.</t>
        </is>
      </c>
      <c r="AG33" s="9" t="n"/>
      <c r="AH33" s="9" t="inlineStr">
        <is>
          <t>For Information Only</t>
        </is>
      </c>
      <c r="AI33" s="9" t="inlineStr">
        <is>
          <t>Rebecca Knolle</t>
        </is>
      </c>
      <c r="AJ33" s="10" t="n">
        <v>45763.98333333333</v>
      </c>
      <c r="AK33" s="9" t="inlineStr">
        <is>
          <t>We are trying to reduce the amount of piping going through the mechanical room since there is already a lot of congestion in that area. The locations we are using are also cheaper to construct. This is a cost of concrete vs. cost of piping.</t>
        </is>
      </c>
      <c r="AL33" s="9" t="n"/>
      <c r="AM33" s="9" t="inlineStr">
        <is>
          <t>Non-Concur</t>
        </is>
      </c>
      <c r="AN33" s="9" t="inlineStr">
        <is>
          <t>Yat Hung Chan</t>
        </is>
      </c>
      <c r="AO33" s="10" t="n">
        <v>45782.46111111111</v>
      </c>
      <c r="AP33" s="9" t="inlineStr">
        <is>
          <t>Noted. Will backcheck this comment during the next submittal review.</t>
        </is>
      </c>
      <c r="AQ33" s="9" t="n"/>
      <c r="AR33" s="9" t="inlineStr">
        <is>
          <t>Concur</t>
        </is>
      </c>
      <c r="AS33" s="9" t="inlineStr">
        <is>
          <t>Rebecca Knolle</t>
        </is>
      </c>
      <c r="AT33" s="10" t="n">
        <v>45812.83263888889</v>
      </c>
      <c r="AU33" s="9" t="inlineStr">
        <is>
          <t>thank you</t>
        </is>
      </c>
      <c r="AV33" s="9" t="n"/>
    </row>
    <row r="34">
      <c r="A34" s="8" t="n">
        <v>23</v>
      </c>
      <c r="B34" s="8" t="n"/>
      <c r="C34" s="8" t="n"/>
      <c r="D34" s="8" t="n"/>
      <c r="E34" s="8" t="n"/>
      <c r="F34" s="8" t="n"/>
      <c r="G34" s="8" t="n"/>
      <c r="H34" s="9" t="inlineStr">
        <is>
          <t>10744999</t>
        </is>
      </c>
      <c r="I34" s="9" t="inlineStr">
        <is>
          <t>Closed</t>
        </is>
      </c>
      <c r="J34" s="9" t="inlineStr">
        <is>
          <t>Mechanical</t>
        </is>
      </c>
      <c r="K34" s="9" t="inlineStr">
        <is>
          <t>Yat Hung Chan</t>
        </is>
      </c>
      <c r="L34" s="10" t="n">
        <v>45391.43541666667</v>
      </c>
      <c r="M34" s="9" t="inlineStr"/>
      <c r="N34" s="9" t="inlineStr"/>
      <c r="O34" s="9" t="inlineStr"/>
      <c r="P34" s="9" t="inlineStr"/>
      <c r="Q34" s="9" t="inlineStr"/>
      <c r="R34" s="11" t="inlineStr">
        <is>
          <t>(1) Please justify the hugely oversized chilled and hot water coils in AHU-1, AHU-2, and AHU-3.
(2) Please explain how the EWT (13.9 C) at the chiller become lower than the LWT (14.0 C) at the AHU's.
Please see attached for reference.</t>
        </is>
      </c>
      <c r="S34" s="9" t="inlineStr">
        <is>
          <t>No</t>
        </is>
      </c>
      <c r="T34" s="9" t="inlineStr">
        <is>
          <t>●</t>
        </is>
      </c>
      <c r="U34" s="9" t="n">
        <v>518</v>
      </c>
      <c r="V34" s="9" t="inlineStr">
        <is>
          <t>Evaluator</t>
        </is>
      </c>
      <c r="W34" s="9" t="inlineStr">
        <is>
          <t>Check And Resolve</t>
        </is>
      </c>
      <c r="X34" s="9" t="inlineStr">
        <is>
          <t>Check And Resolve</t>
        </is>
      </c>
      <c r="Y34" s="9" t="inlineStr">
        <is>
          <t>Rebecca Knolle</t>
        </is>
      </c>
      <c r="Z34" s="10" t="n">
        <v>45405.53472222222</v>
      </c>
      <c r="AA34" s="9" t="inlineStr">
        <is>
          <t>Marked for Discussion - Manufacturer sized coiled based on what was needed to meet the sensible load requirement. Total size may be larger, but the sensible load is close. As for heating coils, that is something we are still looking into and it may be a design restraint in the AHU selection options. Pending the VE analysis though, AHU's may be redesigned so new selections will be made for next submittal. As for the water temp change, it is a difference of 1/10 of a degree. There is no equipment performance change from that small of a degree. One schedule got rounded up and the other did not. The design temperatures should be the same. We will edit the schedules correctly at the next submittal.</t>
        </is>
      </c>
      <c r="AB34" s="9" t="n"/>
      <c r="AC34" s="9" t="inlineStr">
        <is>
          <t>Concur</t>
        </is>
      </c>
      <c r="AD34" s="9" t="inlineStr">
        <is>
          <t>Yat Hung Chan</t>
        </is>
      </c>
      <c r="AE34" s="10" t="n">
        <v>45429.60347222222</v>
      </c>
      <c r="AF3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34" s="9" t="n"/>
      <c r="AH34" s="12" t="inlineStr"/>
      <c r="AI34" s="9" t="inlineStr"/>
      <c r="AJ34" s="9" t="inlineStr"/>
      <c r="AK34" s="9" t="inlineStr"/>
      <c r="AL34" s="9" t="inlineStr"/>
      <c r="AM34" s="12" t="inlineStr"/>
      <c r="AN34" s="9" t="inlineStr"/>
      <c r="AO34" s="9" t="inlineStr"/>
      <c r="AP34" s="9" t="inlineStr"/>
      <c r="AQ34" s="9" t="inlineStr"/>
      <c r="AR34" s="12" t="inlineStr"/>
      <c r="AS34" s="9" t="inlineStr"/>
      <c r="AT34" s="9" t="inlineStr"/>
      <c r="AU34" s="9" t="inlineStr"/>
      <c r="AV34" s="9" t="inlineStr"/>
    </row>
    <row r="35">
      <c r="A35" s="8" t="n">
        <v>24</v>
      </c>
      <c r="B35" s="8" t="n"/>
      <c r="C35" s="8" t="n"/>
      <c r="D35" s="8" t="n"/>
      <c r="E35" s="8" t="n"/>
      <c r="F35" s="8" t="n"/>
      <c r="G35" s="8" t="n"/>
      <c r="H35" s="9" t="inlineStr">
        <is>
          <t>10746810</t>
        </is>
      </c>
      <c r="I35" s="9" t="inlineStr">
        <is>
          <t>Open</t>
        </is>
      </c>
      <c r="J35" s="9" t="inlineStr">
        <is>
          <t>Electrical</t>
        </is>
      </c>
      <c r="K35" s="9" t="inlineStr">
        <is>
          <t>Atsushi Nagamine</t>
        </is>
      </c>
      <c r="L35" s="10" t="n">
        <v>45392.28055555555</v>
      </c>
      <c r="M35" s="9" t="inlineStr"/>
      <c r="N35" s="9" t="inlineStr"/>
      <c r="O35" s="9" t="inlineStr"/>
      <c r="P35" s="9" t="inlineStr"/>
      <c r="Q35" s="9" t="inlineStr"/>
      <c r="R35" s="11" t="inlineStr">
        <is>
          <t>For Pad-Mounted XFMR, in Kadena Design Guide 15.4.8(C)(5), KAB 18 CES/CEOFE had indicated a preference for Envirotemp FR3 dielectric flid in their pad-mounted XFMR.
Drawing EP601 K1 and K8 do not describe this less-flammable type specification, but please confirm with KAB Navy or CES user about the insulating oil type for transformers.
Please confirm the spec 26.12.19.10.</t>
        </is>
      </c>
      <c r="S35" s="9" t="inlineStr">
        <is>
          <t>No</t>
        </is>
      </c>
      <c r="T35" s="9" t="n"/>
      <c r="U35" s="9" t="n">
        <v>555</v>
      </c>
      <c r="V35" s="9" t="inlineStr">
        <is>
          <t>Evaluator</t>
        </is>
      </c>
      <c r="W35" s="9" t="inlineStr">
        <is>
          <t>Non-Concur</t>
        </is>
      </c>
      <c r="X35" s="9" t="inlineStr">
        <is>
          <t>Concur</t>
        </is>
      </c>
      <c r="Y35" s="9" t="inlineStr">
        <is>
          <t>Rebecca Knolle</t>
        </is>
      </c>
      <c r="Z35" s="10" t="n">
        <v>45410.76111111111</v>
      </c>
      <c r="AA35" s="9" t="inlineStr">
        <is>
          <t>Will investigate various options for Japanese products and provide necessary cut sheets and revise the drawings accordingly.</t>
        </is>
      </c>
      <c r="AB35" s="9" t="n"/>
      <c r="AC35" s="9" t="inlineStr">
        <is>
          <t>Non-Concur</t>
        </is>
      </c>
      <c r="AD35" s="9" t="inlineStr">
        <is>
          <t>Atsushi Nagamine</t>
        </is>
      </c>
      <c r="AE35" s="10" t="n">
        <v>45419.37916666667</v>
      </c>
      <c r="AF35" s="9" t="inlineStr">
        <is>
          <t>I would like to explanation that our researched on XFMR using FR3 in Japan.
In Japan, the voltage classes of transformers using FR3 are 6.6kV for facilities, 20kV, 30kV, 60kV, 70kV and 140kV for substations.
Unfortunately, no transformers using FR3 have been manufactured in the 13.8kV class.
Therefore, if FR3 is required by the user in this project, the adoption of the U.S. product may be preferred.
Please consider this concern when selecting a transformer.
However, if mineral oil is used, Japanese products can be used.</t>
        </is>
      </c>
      <c r="AG35" s="9" t="n"/>
      <c r="AH35" s="12" t="inlineStr"/>
      <c r="AI35" s="9" t="inlineStr"/>
      <c r="AJ35" s="9" t="inlineStr"/>
      <c r="AK35" s="9" t="inlineStr"/>
      <c r="AL35" s="9" t="inlineStr"/>
      <c r="AM35" s="12" t="inlineStr"/>
      <c r="AN35" s="9" t="inlineStr"/>
      <c r="AO35" s="9" t="inlineStr"/>
      <c r="AP35" s="9" t="inlineStr"/>
      <c r="AQ35" s="9" t="inlineStr"/>
      <c r="AR35" s="12" t="inlineStr"/>
      <c r="AS35" s="9" t="inlineStr"/>
      <c r="AT35" s="9" t="inlineStr"/>
      <c r="AU35" s="9" t="inlineStr"/>
      <c r="AV35" s="9" t="inlineStr"/>
    </row>
    <row r="36">
      <c r="A36" s="8" t="n">
        <v>25</v>
      </c>
      <c r="B36" s="8" t="n"/>
      <c r="C36" s="8" t="n"/>
      <c r="D36" s="8" t="n"/>
      <c r="E36" s="8" t="n"/>
      <c r="F36" s="8" t="n"/>
      <c r="G36" s="8" t="n"/>
      <c r="H36" s="9" t="inlineStr">
        <is>
          <t>10746877</t>
        </is>
      </c>
      <c r="I36" s="9" t="inlineStr">
        <is>
          <t>Closed</t>
        </is>
      </c>
      <c r="J36" s="9" t="inlineStr">
        <is>
          <t>Mechanical</t>
        </is>
      </c>
      <c r="K36" s="9" t="inlineStr">
        <is>
          <t>Yat Hung Chan</t>
        </is>
      </c>
      <c r="L36" s="10" t="n">
        <v>45392.33402777778</v>
      </c>
      <c r="M36" s="9" t="inlineStr"/>
      <c r="N36" s="9" t="inlineStr"/>
      <c r="O36" s="9" t="inlineStr"/>
      <c r="P36" s="9" t="inlineStr"/>
      <c r="Q36" s="9" t="inlineStr"/>
      <c r="R36" s="11" t="inlineStr">
        <is>
          <t>M-601 shows exhaust fans and VAV boxes in 277V/1ph and other equipment in 480V/3ph.
277V and 480V are not commonly provided in Japan so local equipment manufacturers usually do not make equipment in 277V or 480V. Japanese standard voltages are 100/200/400V.
Please propose solutions and prepare to discuss in OBR meeting.</t>
        </is>
      </c>
      <c r="S36" s="9" t="inlineStr">
        <is>
          <t>No</t>
        </is>
      </c>
      <c r="T36" s="9" t="n"/>
      <c r="U36" s="9" t="n">
        <v>518</v>
      </c>
      <c r="V36" s="9" t="inlineStr">
        <is>
          <t>Evaluator</t>
        </is>
      </c>
      <c r="W36" s="9" t="inlineStr">
        <is>
          <t>Check And Resolve</t>
        </is>
      </c>
      <c r="X36" s="9" t="inlineStr">
        <is>
          <t>Check And Resolve</t>
        </is>
      </c>
      <c r="Y36" s="9" t="inlineStr">
        <is>
          <t>Rebecca Knolle</t>
        </is>
      </c>
      <c r="Z36" s="10" t="n">
        <v>45405.53541666667</v>
      </c>
      <c r="AA36" s="9" t="inlineStr">
        <is>
          <t>Marked for Discussion - This should be discussed with the maintenance staff to find out which VAV boxes they keep in stock for repairs/replacements. Will coordinate with them and update the design per the resolution.</t>
        </is>
      </c>
      <c r="AB36" s="9" t="n"/>
      <c r="AC36" s="9" t="inlineStr">
        <is>
          <t>Concur</t>
        </is>
      </c>
      <c r="AD36" s="9" t="inlineStr">
        <is>
          <t>Yat Hung Chan</t>
        </is>
      </c>
      <c r="AE36" s="10" t="n">
        <v>45429.61041666667</v>
      </c>
      <c r="AF36" s="9" t="inlineStr">
        <is>
          <t>During 35% OBR, the importance of matching supply voltage and equipment has been brought to A-E's attention. The A-E would design based on Japanese manufacturer equipment as much as possible if approved to move to 65% design.
Maintenance replies in email that they "do not have a preference on VAV box manufactures only on the controllers going inside them that they are ALC controls. This is due to the fact that we have not seen any VAV boxes fail other maybe 1 or 2 they are extremely reliable."</t>
        </is>
      </c>
      <c r="AG36" s="9" t="inlineStr">
        <is>
          <t>●</t>
        </is>
      </c>
      <c r="AH36" s="12" t="inlineStr"/>
      <c r="AI36" s="9" t="inlineStr"/>
      <c r="AJ36" s="9" t="inlineStr"/>
      <c r="AK36" s="9" t="inlineStr"/>
      <c r="AL36" s="9" t="inlineStr"/>
      <c r="AM36" s="12" t="inlineStr"/>
      <c r="AN36" s="9" t="inlineStr"/>
      <c r="AO36" s="9" t="inlineStr"/>
      <c r="AP36" s="9" t="inlineStr"/>
      <c r="AQ36" s="9" t="inlineStr"/>
      <c r="AR36" s="12" t="inlineStr"/>
      <c r="AS36" s="9" t="inlineStr"/>
      <c r="AT36" s="9" t="inlineStr"/>
      <c r="AU36" s="9" t="inlineStr"/>
      <c r="AV36" s="9" t="inlineStr"/>
    </row>
    <row r="37">
      <c r="A37" s="8" t="n">
        <v>26</v>
      </c>
      <c r="B37" s="8" t="n"/>
      <c r="C37" s="8" t="n"/>
      <c r="D37" s="8" t="n"/>
      <c r="E37" s="8" t="n"/>
      <c r="F37" s="8" t="n"/>
      <c r="G37" s="8" t="n"/>
      <c r="H37" s="9" t="inlineStr">
        <is>
          <t>10746894</t>
        </is>
      </c>
      <c r="I37" s="9" t="inlineStr">
        <is>
          <t>Open</t>
        </is>
      </c>
      <c r="J37" s="9" t="inlineStr">
        <is>
          <t>Mechanical</t>
        </is>
      </c>
      <c r="K37" s="9" t="inlineStr">
        <is>
          <t>Yat Hung Chan</t>
        </is>
      </c>
      <c r="L37" s="10" t="n">
        <v>45392.34861111111</v>
      </c>
      <c r="M37" s="9" t="inlineStr"/>
      <c r="N37" s="9" t="inlineStr"/>
      <c r="O37" s="9" t="inlineStr"/>
      <c r="P37" s="9" t="inlineStr"/>
      <c r="Q37" s="9" t="inlineStr"/>
      <c r="R37" s="11" t="inlineStr">
        <is>
          <t>Please remove the brand specify information in the AHU/DOAS schedule.</t>
        </is>
      </c>
      <c r="S37" s="9" t="inlineStr">
        <is>
          <t>No</t>
        </is>
      </c>
      <c r="T37" s="9" t="n"/>
      <c r="U37" s="9" t="n">
        <v>555</v>
      </c>
      <c r="V37" s="9" t="inlineStr">
        <is>
          <t>Commentor</t>
        </is>
      </c>
      <c r="W37" s="9" t="inlineStr">
        <is>
          <t>Non-Concur</t>
        </is>
      </c>
      <c r="X37" s="9" t="inlineStr">
        <is>
          <t>Concur</t>
        </is>
      </c>
      <c r="Y37" s="9" t="inlineStr">
        <is>
          <t>Rebecca Knolle</t>
        </is>
      </c>
      <c r="Z37" s="10" t="n">
        <v>45405.53541666667</v>
      </c>
      <c r="AA37" s="9" t="inlineStr">
        <is>
          <t>We will make that correction at the next submittal.</t>
        </is>
      </c>
      <c r="AB37" s="9" t="n"/>
      <c r="AC37" s="9" t="inlineStr">
        <is>
          <t>Non-Concur</t>
        </is>
      </c>
      <c r="AD37" s="9" t="inlineStr">
        <is>
          <t>Yat Hung Chan</t>
        </is>
      </c>
      <c r="AE37" s="10" t="n">
        <v>45782.46111111111</v>
      </c>
      <c r="AF37" s="9" t="inlineStr">
        <is>
          <t>Noted. Will backcheck this comment during the next submittal review.</t>
        </is>
      </c>
      <c r="AG37" s="9" t="n"/>
      <c r="AH37" s="9" t="inlineStr">
        <is>
          <t>Concur</t>
        </is>
      </c>
      <c r="AI37" s="9" t="inlineStr">
        <is>
          <t>Rebecca Knolle</t>
        </is>
      </c>
      <c r="AJ37" s="10" t="n">
        <v>45812.83263888889</v>
      </c>
      <c r="AK37" s="9" t="inlineStr">
        <is>
          <t>thank you</t>
        </is>
      </c>
      <c r="AL37" s="9" t="n"/>
      <c r="AM37" s="12" t="inlineStr"/>
      <c r="AN37" s="9" t="inlineStr"/>
      <c r="AO37" s="9" t="inlineStr"/>
      <c r="AP37" s="9" t="inlineStr"/>
      <c r="AQ37" s="9" t="inlineStr"/>
      <c r="AR37" s="12" t="inlineStr"/>
      <c r="AS37" s="9" t="inlineStr"/>
      <c r="AT37" s="9" t="inlineStr"/>
      <c r="AU37" s="9" t="inlineStr"/>
      <c r="AV37" s="9" t="inlineStr"/>
    </row>
    <row r="38">
      <c r="A38" s="8" t="n">
        <v>27</v>
      </c>
      <c r="B38" s="8" t="n"/>
      <c r="C38" s="8" t="n"/>
      <c r="D38" s="8" t="n"/>
      <c r="E38" s="8" t="n"/>
      <c r="F38" s="8" t="n"/>
      <c r="G38" s="8" t="n"/>
      <c r="H38" s="9" t="inlineStr">
        <is>
          <t>10746913</t>
        </is>
      </c>
      <c r="I38" s="9" t="inlineStr">
        <is>
          <t>Open</t>
        </is>
      </c>
      <c r="J38" s="9" t="inlineStr">
        <is>
          <t>Communications</t>
        </is>
      </c>
      <c r="K38" s="9" t="inlineStr">
        <is>
          <t>Atsushi Nagamine</t>
        </is>
      </c>
      <c r="L38" s="10" t="n">
        <v>45392.36805555555</v>
      </c>
      <c r="M38" s="9" t="inlineStr"/>
      <c r="N38" s="9" t="inlineStr"/>
      <c r="O38" s="9" t="inlineStr"/>
      <c r="P38" s="9" t="inlineStr"/>
      <c r="Q38" s="9" t="inlineStr"/>
      <c r="R38" s="11" t="inlineStr">
        <is>
          <t>Accordance with UFC3-550-01,16.3.3 &amp; 5-3.1(CHAPTER 5 NAVY SPECIFIC REQUIREMENTS) Pathway or KDG16.3.3 Duct Lines, A 3-cell fabric mesh inner duct is considered necessary for communication cable conduit for exterior pathway.
Although there is no description of innerduct spec in the drawings, please confirm with base comm office and consider installing the innerduct.</t>
        </is>
      </c>
      <c r="S38" s="9" t="inlineStr">
        <is>
          <t>No</t>
        </is>
      </c>
      <c r="T38" s="9" t="n"/>
      <c r="U38" s="9" t="n">
        <v>555</v>
      </c>
      <c r="V38" s="9" t="inlineStr">
        <is>
          <t>Commentor</t>
        </is>
      </c>
      <c r="W38" s="9" t="inlineStr">
        <is>
          <t>Concur</t>
        </is>
      </c>
      <c r="X38" s="9" t="inlineStr">
        <is>
          <t>Concur</t>
        </is>
      </c>
      <c r="Y38" s="9" t="inlineStr">
        <is>
          <t>Rebecca Knolle</t>
        </is>
      </c>
      <c r="Z38" s="10" t="n">
        <v>45405.53541666667</v>
      </c>
      <c r="AA38" s="9" t="inlineStr">
        <is>
          <t>Will confirm with base comm office and provide requirements/notation for 3-cell fabric mesh innerduct in external comm duct banks carrying fiber.</t>
        </is>
      </c>
      <c r="AB38" s="9" t="n"/>
      <c r="AC38" s="12" t="inlineStr"/>
      <c r="AD38" s="9" t="inlineStr"/>
      <c r="AE38" s="9" t="inlineStr"/>
      <c r="AF38" s="9" t="inlineStr"/>
      <c r="AG38" s="9" t="inlineStr"/>
      <c r="AH38" s="12" t="inlineStr"/>
      <c r="AI38" s="9" t="inlineStr"/>
      <c r="AJ38" s="9" t="inlineStr"/>
      <c r="AK38" s="9" t="inlineStr"/>
      <c r="AL38" s="9" t="inlineStr"/>
      <c r="AM38" s="12" t="inlineStr"/>
      <c r="AN38" s="9" t="inlineStr"/>
      <c r="AO38" s="9" t="inlineStr"/>
      <c r="AP38" s="9" t="inlineStr"/>
      <c r="AQ38" s="9" t="inlineStr"/>
      <c r="AR38" s="12" t="inlineStr"/>
      <c r="AS38" s="9" t="inlineStr"/>
      <c r="AT38" s="9" t="inlineStr"/>
      <c r="AU38" s="9" t="inlineStr"/>
      <c r="AV38" s="9" t="inlineStr"/>
    </row>
    <row r="39">
      <c r="A39" s="8" t="n">
        <v>28</v>
      </c>
      <c r="B39" s="8" t="n"/>
      <c r="C39" s="8" t="n"/>
      <c r="D39" s="8" t="n"/>
      <c r="E39" s="8" t="n"/>
      <c r="F39" s="8" t="n"/>
      <c r="G39" s="8" t="n"/>
      <c r="H39" s="9" t="inlineStr">
        <is>
          <t>10746927</t>
        </is>
      </c>
      <c r="I39" s="9" t="inlineStr">
        <is>
          <t>Open</t>
        </is>
      </c>
      <c r="J39" s="9" t="inlineStr">
        <is>
          <t>Cost Engineering</t>
        </is>
      </c>
      <c r="K39" s="9" t="inlineStr">
        <is>
          <t>Ryuji Yamagami</t>
        </is>
      </c>
      <c r="L39" s="10" t="n">
        <v>45392.37847222222</v>
      </c>
      <c r="M39" s="9" t="inlineStr"/>
      <c r="N39" s="9" t="inlineStr"/>
      <c r="O39" s="9" t="inlineStr"/>
      <c r="P39" s="9" t="inlineStr"/>
      <c r="Q39" s="9" t="inlineStr"/>
      <c r="R39" s="11" t="inlineStr">
        <is>
          <t>The data on the cost of generator sets is not very good, so please get a vendor quote and use it. Please also provide the cost estimates.?</t>
        </is>
      </c>
      <c r="S39" s="9" t="inlineStr">
        <is>
          <t>No</t>
        </is>
      </c>
      <c r="T39" s="9" t="n"/>
      <c r="U39" s="9" t="n">
        <v>555</v>
      </c>
      <c r="V39" s="9" t="inlineStr">
        <is>
          <t>Commentor</t>
        </is>
      </c>
      <c r="W39" s="9" t="inlineStr">
        <is>
          <t>Concur</t>
        </is>
      </c>
      <c r="X39" s="9" t="inlineStr">
        <is>
          <t>Concur</t>
        </is>
      </c>
      <c r="Y39" s="9" t="inlineStr">
        <is>
          <t>Rebecca Knolle</t>
        </is>
      </c>
      <c r="Z39" s="10" t="n">
        <v>45405.53541666667</v>
      </c>
      <c r="AA39" s="9" t="inlineStr">
        <is>
          <t>We will review design docs and reach our for quoted pricing for the next submittal.</t>
        </is>
      </c>
      <c r="AB39" s="9" t="n"/>
      <c r="AC39" s="12" t="inlineStr"/>
      <c r="AD39" s="9" t="inlineStr"/>
      <c r="AE39" s="9" t="inlineStr"/>
      <c r="AF39" s="9" t="inlineStr"/>
      <c r="AG39" s="9" t="inlineStr"/>
      <c r="AH39" s="12" t="inlineStr"/>
      <c r="AI39" s="9" t="inlineStr"/>
      <c r="AJ39" s="9" t="inlineStr"/>
      <c r="AK39" s="9" t="inlineStr"/>
      <c r="AL39" s="9" t="inlineStr"/>
      <c r="AM39" s="12" t="inlineStr"/>
      <c r="AN39" s="9" t="inlineStr"/>
      <c r="AO39" s="9" t="inlineStr"/>
      <c r="AP39" s="9" t="inlineStr"/>
      <c r="AQ39" s="9" t="inlineStr"/>
      <c r="AR39" s="12" t="inlineStr"/>
      <c r="AS39" s="9" t="inlineStr"/>
      <c r="AT39" s="9" t="inlineStr"/>
      <c r="AU39" s="9" t="inlineStr"/>
      <c r="AV39" s="9" t="inlineStr"/>
    </row>
    <row r="40">
      <c r="A40" s="8" t="n">
        <v>29</v>
      </c>
      <c r="B40" s="8" t="n"/>
      <c r="C40" s="8" t="n"/>
      <c r="D40" s="8" t="n"/>
      <c r="E40" s="8" t="n"/>
      <c r="F40" s="8" t="n"/>
      <c r="G40" s="8" t="n"/>
      <c r="H40" s="9" t="inlineStr">
        <is>
          <t>10747009</t>
        </is>
      </c>
      <c r="I40" s="9" t="inlineStr">
        <is>
          <t>Open</t>
        </is>
      </c>
      <c r="J40" s="9" t="inlineStr">
        <is>
          <t>Electrical</t>
        </is>
      </c>
      <c r="K40" s="9" t="inlineStr">
        <is>
          <t>Atsushi Nagamine</t>
        </is>
      </c>
      <c r="L40" s="10" t="n">
        <v>45392.45208333333</v>
      </c>
      <c r="M40" s="9" t="inlineStr"/>
      <c r="N40" s="9" t="inlineStr"/>
      <c r="O40" s="9" t="inlineStr"/>
      <c r="P40" s="9" t="inlineStr"/>
      <c r="Q40" s="9" t="inlineStr"/>
      <c r="R40" s="11" t="inlineStr">
        <is>
          <t>[Nominal voltage issues when using Japanese electrical motorized equipment]
E-601 main XFMR provided voltage rate 480/277V 3P4W and M-601 Mechanical Schedule provided also voltage rate accordance with 480/277V.
One concerning that if Japanese motorized equipment install to the facility, typical JPN products do not covered the 480/277V, but they produced general used only 415/240V or 460/245V in Japan.
When procuring Japanese products, we believe that sufficient confirmation and coordination with the base side and mechanical engineers is necessary.
Please discuss at OBR at an early stage how to proceed with this plan.</t>
        </is>
      </c>
      <c r="S40" s="9" t="inlineStr">
        <is>
          <t>No</t>
        </is>
      </c>
      <c r="T40" s="9" t="n"/>
      <c r="U40" s="9" t="n">
        <v>555</v>
      </c>
      <c r="V40" s="9" t="inlineStr">
        <is>
          <t>Commentor</t>
        </is>
      </c>
      <c r="W40" s="9" t="inlineStr">
        <is>
          <t>Concur</t>
        </is>
      </c>
      <c r="X40" s="9" t="inlineStr">
        <is>
          <t>Concur</t>
        </is>
      </c>
      <c r="Y40" s="9" t="inlineStr">
        <is>
          <t>Rebecca Knolle</t>
        </is>
      </c>
      <c r="Z40" s="10" t="n">
        <v>45410.76111111111</v>
      </c>
      <c r="AA40" s="9" t="inlineStr">
        <is>
          <t>It is understood that 460V motors will operate on a 480V system. Will coordinate closely with other disciplines to ensure proper voltage ratings of motors and equipment are selected to be able to operate on a 480V system.</t>
        </is>
      </c>
      <c r="AB40" s="9" t="n"/>
      <c r="AC40" s="12" t="inlineStr"/>
      <c r="AD40" s="9" t="inlineStr"/>
      <c r="AE40" s="9" t="inlineStr"/>
      <c r="AF40" s="9" t="inlineStr"/>
      <c r="AG40" s="9" t="inlineStr"/>
      <c r="AH40" s="12" t="inlineStr"/>
      <c r="AI40" s="9" t="inlineStr"/>
      <c r="AJ40" s="9" t="inlineStr"/>
      <c r="AK40" s="9" t="inlineStr"/>
      <c r="AL40" s="9" t="inlineStr"/>
      <c r="AM40" s="12" t="inlineStr"/>
      <c r="AN40" s="9" t="inlineStr"/>
      <c r="AO40" s="9" t="inlineStr"/>
      <c r="AP40" s="9" t="inlineStr"/>
      <c r="AQ40" s="9" t="inlineStr"/>
      <c r="AR40" s="12" t="inlineStr"/>
      <c r="AS40" s="9" t="inlineStr"/>
      <c r="AT40" s="9" t="inlineStr"/>
      <c r="AU40" s="9" t="inlineStr"/>
      <c r="AV40" s="9" t="inlineStr"/>
    </row>
    <row r="41">
      <c r="A41" s="8" t="n">
        <v>30</v>
      </c>
      <c r="B41" s="8" t="n"/>
      <c r="C41" s="8" t="n"/>
      <c r="D41" s="8" t="n"/>
      <c r="E41" s="8" t="n"/>
      <c r="F41" s="8" t="n"/>
      <c r="G41" s="8" t="n"/>
      <c r="H41" s="9" t="inlineStr">
        <is>
          <t>10747151</t>
        </is>
      </c>
      <c r="I41" s="9" t="inlineStr">
        <is>
          <t>Open</t>
        </is>
      </c>
      <c r="J41" s="9" t="inlineStr">
        <is>
          <t>Plumbing</t>
        </is>
      </c>
      <c r="K41" s="9" t="inlineStr">
        <is>
          <t>Yat Hung Chan</t>
        </is>
      </c>
      <c r="L41" s="10" t="n">
        <v>45392.57291666666</v>
      </c>
      <c r="M41" s="9" t="inlineStr"/>
      <c r="N41" s="9" t="inlineStr"/>
      <c r="O41" s="9" t="inlineStr"/>
      <c r="P41" s="9" t="inlineStr"/>
      <c r="Q41" s="9" t="inlineStr"/>
      <c r="R41" s="11" t="inlineStr">
        <is>
          <t>Please revise the callout in Detail A12 to not show the brand information (KAESER MODEL KCF-50).</t>
        </is>
      </c>
      <c r="S41" s="9" t="inlineStr">
        <is>
          <t>No</t>
        </is>
      </c>
      <c r="T41" s="9" t="n"/>
      <c r="U41" s="9" t="n">
        <v>555</v>
      </c>
      <c r="V41" s="9" t="inlineStr">
        <is>
          <t>Commentor</t>
        </is>
      </c>
      <c r="W41" s="9" t="inlineStr">
        <is>
          <t>Non-Concur</t>
        </is>
      </c>
      <c r="X41" s="9" t="inlineStr">
        <is>
          <t>Concur</t>
        </is>
      </c>
      <c r="Y41" s="9" t="inlineStr">
        <is>
          <t>Rebecca Knolle</t>
        </is>
      </c>
      <c r="Z41" s="10" t="n">
        <v>45405.53611111111</v>
      </c>
      <c r="AA41" s="9" t="inlineStr">
        <is>
          <t>All manufacturer and model references to be removed from Detail A12/P-503 and plumbing drawings.  Revision to be included in next submission.</t>
        </is>
      </c>
      <c r="AB41" s="9" t="n"/>
      <c r="AC41" s="9" t="inlineStr">
        <is>
          <t>Non-Concur</t>
        </is>
      </c>
      <c r="AD41" s="9" t="inlineStr">
        <is>
          <t>Yat Hung Chan</t>
        </is>
      </c>
      <c r="AE41" s="10" t="n">
        <v>45782.46111111111</v>
      </c>
      <c r="AF41" s="9" t="inlineStr">
        <is>
          <t>Noted. Will backcheck this comment during the next submittal review.</t>
        </is>
      </c>
      <c r="AG41" s="9" t="n"/>
      <c r="AH41" s="9" t="inlineStr">
        <is>
          <t>Concur</t>
        </is>
      </c>
      <c r="AI41" s="9" t="inlineStr">
        <is>
          <t>Rebecca Knolle</t>
        </is>
      </c>
      <c r="AJ41" s="10" t="n">
        <v>45812.83263888889</v>
      </c>
      <c r="AK41" s="9" t="inlineStr">
        <is>
          <t>thank you</t>
        </is>
      </c>
      <c r="AL41" s="9" t="n"/>
      <c r="AM41" s="12" t="inlineStr"/>
      <c r="AN41" s="9" t="inlineStr"/>
      <c r="AO41" s="9" t="inlineStr"/>
      <c r="AP41" s="9" t="inlineStr"/>
      <c r="AQ41" s="9" t="inlineStr"/>
      <c r="AR41" s="12" t="inlineStr"/>
      <c r="AS41" s="9" t="inlineStr"/>
      <c r="AT41" s="9" t="inlineStr"/>
      <c r="AU41" s="9" t="inlineStr"/>
      <c r="AV41" s="9" t="inlineStr"/>
    </row>
    <row r="42">
      <c r="A42" s="8" t="n">
        <v>31</v>
      </c>
      <c r="B42" s="8" t="n"/>
      <c r="C42" s="8" t="n"/>
      <c r="D42" s="8" t="n"/>
      <c r="E42" s="8" t="n"/>
      <c r="F42" s="8" t="n"/>
      <c r="G42" s="8" t="n"/>
      <c r="H42" s="9" t="inlineStr">
        <is>
          <t>10747160</t>
        </is>
      </c>
      <c r="I42" s="9" t="inlineStr">
        <is>
          <t>Open</t>
        </is>
      </c>
      <c r="J42" s="9" t="inlineStr">
        <is>
          <t>Plumbing</t>
        </is>
      </c>
      <c r="K42" s="9" t="inlineStr">
        <is>
          <t>Yat Hung Chan</t>
        </is>
      </c>
      <c r="L42" s="10" t="n">
        <v>45392.58819444444</v>
      </c>
      <c r="M42" s="9" t="inlineStr"/>
      <c r="N42" s="9" t="inlineStr"/>
      <c r="O42" s="9" t="inlineStr"/>
      <c r="P42" s="9" t="inlineStr"/>
      <c r="Q42" s="9" t="inlineStr"/>
      <c r="R42" s="11" t="inlineStr">
        <is>
          <t>(1) Please remove "COMPRESSED AIR AND" from the Detail title C1 on P-130 and revise the block title accordingly. Please see attached for reference.
(2) Please provide an overall plan for the compressed air system.
(3) Please provide enlarged plan and section views of the air the compressor room near Grid 4E.</t>
        </is>
      </c>
      <c r="S42" s="9" t="inlineStr">
        <is>
          <t>No</t>
        </is>
      </c>
      <c r="T42" s="9" t="inlineStr">
        <is>
          <t>●</t>
        </is>
      </c>
      <c r="U42" s="9" t="n">
        <v>555</v>
      </c>
      <c r="V42" s="9" t="inlineStr">
        <is>
          <t>Commentor</t>
        </is>
      </c>
      <c r="W42" s="9" t="inlineStr">
        <is>
          <t>Non-Concur</t>
        </is>
      </c>
      <c r="X42" s="9" t="inlineStr">
        <is>
          <t>Concur</t>
        </is>
      </c>
      <c r="Y42" s="9" t="inlineStr">
        <is>
          <t>Rebecca Knolle</t>
        </is>
      </c>
      <c r="Z42" s="10" t="n">
        <v>45410.76111111111</v>
      </c>
      <c r="AA42" s="9" t="inlineStr">
        <is>
          <t>Compressed air drawings to be separated from Radon Drawings.  Enlarged plan and overall plans to be provided as part of next submission.</t>
        </is>
      </c>
      <c r="AB42" s="9" t="n"/>
      <c r="AC42" s="9" t="inlineStr">
        <is>
          <t>Non-Concur</t>
        </is>
      </c>
      <c r="AD42" s="9" t="inlineStr">
        <is>
          <t>Yat Hung Chan</t>
        </is>
      </c>
      <c r="AE42" s="10" t="n">
        <v>45782.46111111111</v>
      </c>
      <c r="AF42" s="9" t="inlineStr">
        <is>
          <t>Noted. Will backcheck this comment during the next submittal review.</t>
        </is>
      </c>
      <c r="AG42" s="9" t="n"/>
      <c r="AH42" s="9" t="inlineStr">
        <is>
          <t>Concur</t>
        </is>
      </c>
      <c r="AI42" s="9" t="inlineStr">
        <is>
          <t>Rebecca Knolle</t>
        </is>
      </c>
      <c r="AJ42" s="10" t="n">
        <v>45812.83263888889</v>
      </c>
      <c r="AK42" s="9" t="inlineStr">
        <is>
          <t>thank you</t>
        </is>
      </c>
      <c r="AL42" s="9" t="n"/>
      <c r="AM42" s="12" t="inlineStr"/>
      <c r="AN42" s="9" t="inlineStr"/>
      <c r="AO42" s="9" t="inlineStr"/>
      <c r="AP42" s="9" t="inlineStr"/>
      <c r="AQ42" s="9" t="inlineStr"/>
      <c r="AR42" s="12" t="inlineStr"/>
      <c r="AS42" s="9" t="inlineStr"/>
      <c r="AT42" s="9" t="inlineStr"/>
      <c r="AU42" s="9" t="inlineStr"/>
      <c r="AV42" s="9" t="inlineStr"/>
    </row>
    <row r="43">
      <c r="A43" s="8" t="n">
        <v>32</v>
      </c>
      <c r="B43" s="8" t="n"/>
      <c r="C43" s="8" t="n"/>
      <c r="D43" s="8" t="n"/>
      <c r="E43" s="8" t="n"/>
      <c r="F43" s="8" t="n"/>
      <c r="G43" s="8" t="n"/>
      <c r="H43" s="9" t="inlineStr">
        <is>
          <t>10747190</t>
        </is>
      </c>
      <c r="I43" s="9" t="inlineStr">
        <is>
          <t>Closed</t>
        </is>
      </c>
      <c r="J43" s="9" t="inlineStr">
        <is>
          <t>Mechanical</t>
        </is>
      </c>
      <c r="K43" s="9" t="inlineStr">
        <is>
          <t>Yat Hung Chan</t>
        </is>
      </c>
      <c r="L43" s="10" t="n">
        <v>45392.62916666667</v>
      </c>
      <c r="M43" s="9" t="inlineStr"/>
      <c r="N43" s="9" t="inlineStr"/>
      <c r="O43" s="9" t="inlineStr"/>
      <c r="P43" s="9" t="inlineStr"/>
      <c r="Q43" s="9" t="inlineStr"/>
      <c r="R43" s="11" t="inlineStr">
        <is>
          <t>The performance of HWP-1 and HWP-2 in the design analysis (Page 984 of 1702) do not match the ones in the schedule on M-601.</t>
        </is>
      </c>
      <c r="S43" s="9" t="inlineStr">
        <is>
          <t>No</t>
        </is>
      </c>
      <c r="T43" s="9" t="n"/>
      <c r="U43" s="9" t="n">
        <v>518</v>
      </c>
      <c r="V43" s="9" t="inlineStr">
        <is>
          <t>Evaluator</t>
        </is>
      </c>
      <c r="W43" s="9" t="inlineStr">
        <is>
          <t>For Information Only</t>
        </is>
      </c>
      <c r="X43" s="9" t="inlineStr">
        <is>
          <t>For Information Only</t>
        </is>
      </c>
      <c r="Y43" s="9" t="inlineStr">
        <is>
          <t>Rebecca Knolle</t>
        </is>
      </c>
      <c r="Z43" s="10" t="n">
        <v>45405.53611111111</v>
      </c>
      <c r="AA43" s="9" t="inlineStr">
        <is>
          <t>Cutsheet label was meant to be for HWP-3&amp;4, not 1&amp;2. RPM was rounded slightly differently (1750 vs 1800), but pressure and gpm match schedule for 3&amp;4.</t>
        </is>
      </c>
      <c r="AB43" s="9" t="n"/>
      <c r="AC43" s="9" t="inlineStr">
        <is>
          <t>Concur</t>
        </is>
      </c>
      <c r="AD43" s="9" t="inlineStr">
        <is>
          <t>Yat Hung Chan</t>
        </is>
      </c>
      <c r="AE43" s="10" t="n">
        <v>45429.61388888889</v>
      </c>
      <c r="AF43"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3" s="9" t="n"/>
      <c r="AH43" s="12" t="inlineStr"/>
      <c r="AI43" s="9" t="inlineStr"/>
      <c r="AJ43" s="9" t="inlineStr"/>
      <c r="AK43" s="9" t="inlineStr"/>
      <c r="AL43" s="9" t="inlineStr"/>
      <c r="AM43" s="12" t="inlineStr"/>
      <c r="AN43" s="9" t="inlineStr"/>
      <c r="AO43" s="9" t="inlineStr"/>
      <c r="AP43" s="9" t="inlineStr"/>
      <c r="AQ43" s="9" t="inlineStr"/>
      <c r="AR43" s="12" t="inlineStr"/>
      <c r="AS43" s="9" t="inlineStr"/>
      <c r="AT43" s="9" t="inlineStr"/>
      <c r="AU43" s="9" t="inlineStr"/>
      <c r="AV43" s="9" t="inlineStr"/>
    </row>
    <row r="44">
      <c r="A44" s="8" t="n">
        <v>33</v>
      </c>
      <c r="B44" s="8" t="n"/>
      <c r="C44" s="8" t="n"/>
      <c r="D44" s="8" t="n"/>
      <c r="E44" s="8" t="n"/>
      <c r="F44" s="8" t="n"/>
      <c r="G44" s="8" t="n"/>
      <c r="H44" s="9" t="inlineStr">
        <is>
          <t>10749494</t>
        </is>
      </c>
      <c r="I44" s="9" t="inlineStr">
        <is>
          <t>Closed</t>
        </is>
      </c>
      <c r="J44" s="9" t="inlineStr">
        <is>
          <t>Mechanical</t>
        </is>
      </c>
      <c r="K44" s="9" t="inlineStr">
        <is>
          <t>Yat Hung Chan</t>
        </is>
      </c>
      <c r="L44" s="10" t="n">
        <v>45393.39652777778</v>
      </c>
      <c r="M44" s="9" t="inlineStr"/>
      <c r="N44" s="9" t="inlineStr"/>
      <c r="O44" s="9" t="inlineStr"/>
      <c r="P44" s="9" t="inlineStr"/>
      <c r="Q44" s="9" t="inlineStr"/>
      <c r="R44" s="11" t="inlineStr">
        <is>
          <t>In the AHUs/DOAS Schedule, the supply fan airflows of AHU-1, AHU-2, and DOAS-1 match the Actual Airflows in the cutsheets; however, the supply fan airflow of AHU-3 does not--Standard Airflow is shown instead in the schedule.
Please correct.</t>
        </is>
      </c>
      <c r="S44" s="9" t="inlineStr">
        <is>
          <t>No</t>
        </is>
      </c>
      <c r="T44" s="9" t="n"/>
      <c r="U44" s="9" t="n">
        <v>518</v>
      </c>
      <c r="V44" s="9" t="inlineStr">
        <is>
          <t>Evaluator</t>
        </is>
      </c>
      <c r="W44" s="9" t="inlineStr">
        <is>
          <t>Check And Resolve</t>
        </is>
      </c>
      <c r="X44" s="9" t="inlineStr">
        <is>
          <t>Check And Resolve</t>
        </is>
      </c>
      <c r="Y44" s="9" t="inlineStr">
        <is>
          <t>Rebecca Knolle</t>
        </is>
      </c>
      <c r="Z44" s="10" t="n">
        <v>45405.53611111111</v>
      </c>
      <c r="AA44" s="9" t="inlineStr">
        <is>
          <t>Marked for Discussion - Pending VE analysis, AHU's may be redesigned. New cutsheets and schedule updates will be provided at next submittal.</t>
        </is>
      </c>
      <c r="AB44" s="9" t="n"/>
      <c r="AC44" s="9" t="inlineStr">
        <is>
          <t>Concur</t>
        </is>
      </c>
      <c r="AD44" s="9" t="inlineStr">
        <is>
          <t>Yat Hung Chan</t>
        </is>
      </c>
      <c r="AE44" s="10" t="n">
        <v>45429.61388888889</v>
      </c>
      <c r="AF4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4" s="9" t="n"/>
      <c r="AH44" s="12" t="inlineStr"/>
      <c r="AI44" s="9" t="inlineStr"/>
      <c r="AJ44" s="9" t="inlineStr"/>
      <c r="AK44" s="9" t="inlineStr"/>
      <c r="AL44" s="9" t="inlineStr"/>
      <c r="AM44" s="12" t="inlineStr"/>
      <c r="AN44" s="9" t="inlineStr"/>
      <c r="AO44" s="9" t="inlineStr"/>
      <c r="AP44" s="9" t="inlineStr"/>
      <c r="AQ44" s="9" t="inlineStr"/>
      <c r="AR44" s="12" t="inlineStr"/>
      <c r="AS44" s="9" t="inlineStr"/>
      <c r="AT44" s="9" t="inlineStr"/>
      <c r="AU44" s="9" t="inlineStr"/>
      <c r="AV44" s="9" t="inlineStr"/>
    </row>
    <row r="45">
      <c r="A45" s="8" t="n">
        <v>34</v>
      </c>
      <c r="B45" s="8" t="n"/>
      <c r="C45" s="8" t="n"/>
      <c r="D45" s="8" t="n"/>
      <c r="E45" s="8" t="n"/>
      <c r="F45" s="8" t="n"/>
      <c r="G45" s="8" t="n"/>
      <c r="H45" s="9" t="inlineStr">
        <is>
          <t>10749536</t>
        </is>
      </c>
      <c r="I45" s="9" t="inlineStr">
        <is>
          <t>Closed</t>
        </is>
      </c>
      <c r="J45" s="9" t="inlineStr">
        <is>
          <t>Mechanical</t>
        </is>
      </c>
      <c r="K45" s="9" t="inlineStr">
        <is>
          <t>Yat Hung Chan</t>
        </is>
      </c>
      <c r="L45" s="10" t="n">
        <v>45393.41597222222</v>
      </c>
      <c r="M45" s="9" t="inlineStr"/>
      <c r="N45" s="9" t="inlineStr"/>
      <c r="O45" s="9" t="inlineStr"/>
      <c r="P45" s="9" t="inlineStr"/>
      <c r="Q45" s="9" t="inlineStr"/>
      <c r="R45" s="11" t="inlineStr">
        <is>
          <t>Please provide section views for the mechanical rooms.</t>
        </is>
      </c>
      <c r="S45" s="9" t="inlineStr">
        <is>
          <t>No</t>
        </is>
      </c>
      <c r="T45" s="9" t="n"/>
      <c r="U45" s="9" t="n">
        <v>518</v>
      </c>
      <c r="V45" s="9" t="inlineStr">
        <is>
          <t>Closed</t>
        </is>
      </c>
      <c r="W45" s="9" t="inlineStr">
        <is>
          <t>Check And Resolve</t>
        </is>
      </c>
      <c r="X45" s="9" t="inlineStr">
        <is>
          <t>Check And Resolve</t>
        </is>
      </c>
      <c r="Y45" s="9" t="inlineStr">
        <is>
          <t>Rebecca Knolle</t>
        </is>
      </c>
      <c r="Z45" s="10" t="n">
        <v>45405.53680555556</v>
      </c>
      <c r="AA45" s="9" t="inlineStr">
        <is>
          <t>Marked for Discussion - Pending VE analysis, AHU's may be redesigned. Mechanical rooms may be reconfigured at that time. But currently, sections are not needed to understand the intent of the HVAC design.</t>
        </is>
      </c>
      <c r="AB45" s="9" t="n"/>
      <c r="AC45" s="9" t="inlineStr">
        <is>
          <t>Concur</t>
        </is>
      </c>
      <c r="AD45" s="9" t="inlineStr">
        <is>
          <t>Yat Hung Chan</t>
        </is>
      </c>
      <c r="AE45" s="10" t="n">
        <v>45429.61180555556</v>
      </c>
      <c r="AF45" s="9" t="inlineStr">
        <is>
          <t>Closed without comment.</t>
        </is>
      </c>
      <c r="AG45" s="9" t="n"/>
      <c r="AH45" s="12" t="inlineStr"/>
      <c r="AI45" s="9" t="inlineStr"/>
      <c r="AJ45" s="9" t="inlineStr"/>
      <c r="AK45" s="9" t="inlineStr"/>
      <c r="AL45" s="9" t="inlineStr"/>
      <c r="AM45" s="12" t="inlineStr"/>
      <c r="AN45" s="9" t="inlineStr"/>
      <c r="AO45" s="9" t="inlineStr"/>
      <c r="AP45" s="9" t="inlineStr"/>
      <c r="AQ45" s="9" t="inlineStr"/>
      <c r="AR45" s="12" t="inlineStr"/>
      <c r="AS45" s="9" t="inlineStr"/>
      <c r="AT45" s="9" t="inlineStr"/>
      <c r="AU45" s="9" t="inlineStr"/>
      <c r="AV45" s="9" t="inlineStr"/>
    </row>
    <row r="46">
      <c r="A46" s="8" t="n">
        <v>35</v>
      </c>
      <c r="B46" s="8" t="n"/>
      <c r="C46" s="8" t="n"/>
      <c r="D46" s="8" t="n"/>
      <c r="E46" s="8" t="n"/>
      <c r="F46" s="8" t="n"/>
      <c r="G46" s="8" t="n"/>
      <c r="H46" s="9" t="inlineStr">
        <is>
          <t>10749567</t>
        </is>
      </c>
      <c r="I46" s="9" t="inlineStr">
        <is>
          <t>Closed</t>
        </is>
      </c>
      <c r="J46" s="9" t="inlineStr">
        <is>
          <t>Mechanical</t>
        </is>
      </c>
      <c r="K46" s="9" t="inlineStr">
        <is>
          <t>Yat Hung Chan</t>
        </is>
      </c>
      <c r="L46" s="10" t="n">
        <v>45393.43055555555</v>
      </c>
      <c r="M46" s="9" t="inlineStr"/>
      <c r="N46" s="9" t="inlineStr"/>
      <c r="O46" s="9" t="inlineStr"/>
      <c r="P46" s="9" t="inlineStr"/>
      <c r="Q46" s="9" t="inlineStr"/>
      <c r="R46" s="11" t="inlineStr">
        <is>
          <t>A round gravity intake ventilator (IV-1) is included on Page 1062 of 1702 in the Design Analysis; however, it is not tagged on MH102D (near Grid 2.7G).
Please tag the ventilator and provide a schedule on M-601.</t>
        </is>
      </c>
      <c r="S46" s="9" t="inlineStr">
        <is>
          <t>No</t>
        </is>
      </c>
      <c r="T46" s="9" t="n"/>
      <c r="U46" s="9" t="n">
        <v>518</v>
      </c>
      <c r="V46" s="9" t="inlineStr">
        <is>
          <t>Evaluator</t>
        </is>
      </c>
      <c r="W46" s="9" t="inlineStr">
        <is>
          <t>Check And Resolve</t>
        </is>
      </c>
      <c r="X46" s="9" t="inlineStr">
        <is>
          <t>Check And Resolve</t>
        </is>
      </c>
      <c r="Y46" s="9" t="inlineStr">
        <is>
          <t>Rebecca Knolle</t>
        </is>
      </c>
      <c r="Z46" s="10" t="n">
        <v>45405.53680555556</v>
      </c>
      <c r="AA46" s="9" t="inlineStr">
        <is>
          <t>Marked for Discussion - Pending VE analysis, if the intake ventilator hood is still in the design, tag and schedule will be added to drawings on next submittal.</t>
        </is>
      </c>
      <c r="AB46" s="9" t="n"/>
      <c r="AC46" s="9" t="inlineStr">
        <is>
          <t>Concur</t>
        </is>
      </c>
      <c r="AD46" s="9" t="inlineStr">
        <is>
          <t>Yat Hung Chan</t>
        </is>
      </c>
      <c r="AE46" s="10" t="n">
        <v>45429.61458333334</v>
      </c>
      <c r="AF46"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6" s="9" t="n"/>
      <c r="AH46" s="12" t="inlineStr"/>
      <c r="AI46" s="9" t="inlineStr"/>
      <c r="AJ46" s="9" t="inlineStr"/>
      <c r="AK46" s="9" t="inlineStr"/>
      <c r="AL46" s="9" t="inlineStr"/>
      <c r="AM46" s="12" t="inlineStr"/>
      <c r="AN46" s="9" t="inlineStr"/>
      <c r="AO46" s="9" t="inlineStr"/>
      <c r="AP46" s="9" t="inlineStr"/>
      <c r="AQ46" s="9" t="inlineStr"/>
      <c r="AR46" s="12" t="inlineStr"/>
      <c r="AS46" s="9" t="inlineStr"/>
      <c r="AT46" s="9" t="inlineStr"/>
      <c r="AU46" s="9" t="inlineStr"/>
      <c r="AV46" s="9" t="inlineStr"/>
    </row>
    <row r="47">
      <c r="A47" s="8" t="n">
        <v>36</v>
      </c>
      <c r="B47" s="8" t="n"/>
      <c r="C47" s="8" t="n"/>
      <c r="D47" s="8" t="n"/>
      <c r="E47" s="8" t="n"/>
      <c r="F47" s="8" t="n"/>
      <c r="G47" s="8" t="n"/>
      <c r="H47" s="9" t="inlineStr">
        <is>
          <t>10752222</t>
        </is>
      </c>
      <c r="I47" s="9" t="inlineStr">
        <is>
          <t>Open</t>
        </is>
      </c>
      <c r="J47" s="9" t="inlineStr">
        <is>
          <t>Communications</t>
        </is>
      </c>
      <c r="K47" s="9" t="inlineStr">
        <is>
          <t>Atsushi Nagamine</t>
        </is>
      </c>
      <c r="L47" s="10" t="n">
        <v>45394.48194444444</v>
      </c>
      <c r="M47" s="9" t="inlineStr"/>
      <c r="N47" s="9" t="inlineStr"/>
      <c r="O47" s="9" t="inlineStr"/>
      <c r="P47" s="9" t="inlineStr"/>
      <c r="Q47" s="9" t="inlineStr"/>
      <c r="R47" s="11" t="inlineStr">
        <is>
          <t>Provide general telecom related outlets and equipment on the drawings. And also provide general sheets notes and keynotes information to the plans.
There are no information about general telecom outlet and other equipment location plan in the drawings.
Avoid providing blank sheets.</t>
        </is>
      </c>
      <c r="S47" s="9" t="inlineStr">
        <is>
          <t>No</t>
        </is>
      </c>
      <c r="T47" s="9" t="n"/>
      <c r="U47" s="9" t="n">
        <v>553</v>
      </c>
      <c r="V47" s="9" t="inlineStr">
        <is>
          <t>Commentor</t>
        </is>
      </c>
      <c r="W47" s="9" t="inlineStr">
        <is>
          <t>For Information Only</t>
        </is>
      </c>
      <c r="X47" s="9" t="inlineStr">
        <is>
          <t>For Information Only</t>
        </is>
      </c>
      <c r="Y47" s="9" t="inlineStr">
        <is>
          <t>Rebecca Knolle</t>
        </is>
      </c>
      <c r="Z47" s="10" t="n">
        <v>45405.53680555556</v>
      </c>
      <c r="AA47" s="9" t="inlineStr">
        <is>
          <t>Decision was made to hold off on laying out data outlets until cleared for 65% design phase in order to avoid rework due to any architectural/programming changes. Full data outlet layouts shall be provided at next submittal.</t>
        </is>
      </c>
      <c r="AB47" s="9" t="n"/>
      <c r="AC47" s="12" t="inlineStr"/>
      <c r="AD47" s="9" t="inlineStr"/>
      <c r="AE47" s="9" t="inlineStr"/>
      <c r="AF47" s="9" t="inlineStr"/>
      <c r="AG47" s="9" t="inlineStr"/>
      <c r="AH47" s="12" t="inlineStr"/>
      <c r="AI47" s="9" t="inlineStr"/>
      <c r="AJ47" s="9" t="inlineStr"/>
      <c r="AK47" s="9" t="inlineStr"/>
      <c r="AL47" s="9" t="inlineStr"/>
      <c r="AM47" s="12" t="inlineStr"/>
      <c r="AN47" s="9" t="inlineStr"/>
      <c r="AO47" s="9" t="inlineStr"/>
      <c r="AP47" s="9" t="inlineStr"/>
      <c r="AQ47" s="9" t="inlineStr"/>
      <c r="AR47" s="12" t="inlineStr"/>
      <c r="AS47" s="9" t="inlineStr"/>
      <c r="AT47" s="9" t="inlineStr"/>
      <c r="AU47" s="9" t="inlineStr"/>
      <c r="AV47" s="9" t="inlineStr"/>
    </row>
    <row r="48">
      <c r="A48" s="8" t="n">
        <v>37</v>
      </c>
      <c r="B48" s="8" t="n"/>
      <c r="C48" s="8" t="n"/>
      <c r="D48" s="8" t="n"/>
      <c r="E48" s="8" t="n"/>
      <c r="F48" s="8" t="n"/>
      <c r="G48" s="8" t="n"/>
      <c r="H48" s="9" t="inlineStr">
        <is>
          <t>10752225</t>
        </is>
      </c>
      <c r="I48" s="9" t="inlineStr">
        <is>
          <t>Open</t>
        </is>
      </c>
      <c r="J48" s="9" t="inlineStr">
        <is>
          <t>Electrical</t>
        </is>
      </c>
      <c r="K48" s="9" t="inlineStr">
        <is>
          <t>Atsushi Nagamine</t>
        </is>
      </c>
      <c r="L48" s="10" t="n">
        <v>45394.48472222222</v>
      </c>
      <c r="M48" s="9" t="inlineStr"/>
      <c r="N48" s="9" t="inlineStr"/>
      <c r="O48" s="9" t="inlineStr"/>
      <c r="P48" s="9" t="inlineStr"/>
      <c r="Q48" s="9" t="inlineStr"/>
      <c r="R48" s="11" t="inlineStr">
        <is>
          <t>Add 15% spare load to the load estimate sheet.</t>
        </is>
      </c>
      <c r="S48" s="9" t="inlineStr">
        <is>
          <t>No</t>
        </is>
      </c>
      <c r="T48" s="9" t="n"/>
      <c r="U48" s="9" t="n">
        <v>553</v>
      </c>
      <c r="V48" s="9" t="inlineStr">
        <is>
          <t>Commentor</t>
        </is>
      </c>
      <c r="W48" s="9" t="inlineStr">
        <is>
          <t>Concur</t>
        </is>
      </c>
      <c r="X48" s="9" t="inlineStr">
        <is>
          <t>Concur</t>
        </is>
      </c>
      <c r="Y48" s="9" t="inlineStr">
        <is>
          <t>Rebecca Knolle</t>
        </is>
      </c>
      <c r="Z48" s="10" t="n">
        <v>45410.76180555556</v>
      </c>
      <c r="AA48" s="9" t="inlineStr">
        <is>
          <t>Will ensure UFC required spare and space capacities are adhered to.</t>
        </is>
      </c>
      <c r="AB48" s="9" t="n"/>
      <c r="AC48" s="12" t="inlineStr"/>
      <c r="AD48" s="9" t="inlineStr"/>
      <c r="AE48" s="9" t="inlineStr"/>
      <c r="AF48" s="9" t="inlineStr"/>
      <c r="AG48" s="9" t="inlineStr"/>
      <c r="AH48" s="12" t="inlineStr"/>
      <c r="AI48" s="9" t="inlineStr"/>
      <c r="AJ48" s="9" t="inlineStr"/>
      <c r="AK48" s="9" t="inlineStr"/>
      <c r="AL48" s="9" t="inlineStr"/>
      <c r="AM48" s="12" t="inlineStr"/>
      <c r="AN48" s="9" t="inlineStr"/>
      <c r="AO48" s="9" t="inlineStr"/>
      <c r="AP48" s="9" t="inlineStr"/>
      <c r="AQ48" s="9" t="inlineStr"/>
      <c r="AR48" s="12" t="inlineStr"/>
      <c r="AS48" s="9" t="inlineStr"/>
      <c r="AT48" s="9" t="inlineStr"/>
      <c r="AU48" s="9" t="inlineStr"/>
      <c r="AV48" s="9" t="inlineStr"/>
    </row>
    <row r="49">
      <c r="A49" s="8" t="n">
        <v>38</v>
      </c>
      <c r="B49" s="8" t="n"/>
      <c r="C49" s="8" t="n"/>
      <c r="D49" s="8" t="n"/>
      <c r="E49" s="8" t="n"/>
      <c r="F49" s="8" t="n"/>
      <c r="G49" s="8" t="n"/>
      <c r="H49" s="9" t="inlineStr">
        <is>
          <t>10752227</t>
        </is>
      </c>
      <c r="I49" s="9" t="inlineStr">
        <is>
          <t>Open</t>
        </is>
      </c>
      <c r="J49" s="9" t="inlineStr">
        <is>
          <t>Cost Engineering</t>
        </is>
      </c>
      <c r="K49" s="9" t="inlineStr">
        <is>
          <t>Ayako Fuchino</t>
        </is>
      </c>
      <c r="L49" s="10" t="n">
        <v>45394.49097222222</v>
      </c>
      <c r="M49" s="9" t="inlineStr"/>
      <c r="N49" s="9" t="inlineStr"/>
      <c r="O49" s="9" t="inlineStr"/>
      <c r="P49" s="9" t="inlineStr"/>
      <c r="Q49" s="9" t="inlineStr"/>
      <c r="R49" s="11" t="inlineStr">
        <is>
          <t>This is the same comment as comment status ID: 10658915 (Concept Design Review).
The Note box of the Labor tab, the source is written as the Sekisan Shiryo 2016. We recommend using the latest version.</t>
        </is>
      </c>
      <c r="S49" s="9" t="inlineStr">
        <is>
          <t>No</t>
        </is>
      </c>
      <c r="T49" s="9" t="inlineStr">
        <is>
          <t>●</t>
        </is>
      </c>
      <c r="U49" s="9" t="n">
        <v>553</v>
      </c>
      <c r="V49" s="9" t="inlineStr">
        <is>
          <t>Commentor</t>
        </is>
      </c>
      <c r="W49" s="9" t="inlineStr">
        <is>
          <t>Concur</t>
        </is>
      </c>
      <c r="X49" s="9" t="inlineStr">
        <is>
          <t>Concur</t>
        </is>
      </c>
      <c r="Y49" s="9" t="inlineStr">
        <is>
          <t>Rebecca Knolle</t>
        </is>
      </c>
      <c r="Z49" s="10" t="n">
        <v>45405.5375</v>
      </c>
      <c r="AA49" s="9" t="inlineStr">
        <is>
          <t>Revised rates were provided and used for this submittal. We will verify for the next submittal.</t>
        </is>
      </c>
      <c r="AB49" s="9" t="n"/>
      <c r="AC49" s="12" t="inlineStr"/>
      <c r="AD49" s="9" t="inlineStr"/>
      <c r="AE49" s="9" t="inlineStr"/>
      <c r="AF49" s="9" t="inlineStr"/>
      <c r="AG49" s="9" t="inlineStr"/>
      <c r="AH49" s="12" t="inlineStr"/>
      <c r="AI49" s="9" t="inlineStr"/>
      <c r="AJ49" s="9" t="inlineStr"/>
      <c r="AK49" s="9" t="inlineStr"/>
      <c r="AL49" s="9" t="inlineStr"/>
      <c r="AM49" s="12" t="inlineStr"/>
      <c r="AN49" s="9" t="inlineStr"/>
      <c r="AO49" s="9" t="inlineStr"/>
      <c r="AP49" s="9" t="inlineStr"/>
      <c r="AQ49" s="9" t="inlineStr"/>
      <c r="AR49" s="12" t="inlineStr"/>
      <c r="AS49" s="9" t="inlineStr"/>
      <c r="AT49" s="9" t="inlineStr"/>
      <c r="AU49" s="9" t="inlineStr"/>
      <c r="AV49" s="9" t="inlineStr"/>
    </row>
    <row r="50">
      <c r="A50" s="8" t="n">
        <v>39</v>
      </c>
      <c r="B50" s="8" t="n"/>
      <c r="C50" s="8" t="n"/>
      <c r="D50" s="8" t="n"/>
      <c r="E50" s="8" t="n"/>
      <c r="F50" s="8" t="n"/>
      <c r="G50" s="8" t="n"/>
      <c r="H50" s="9" t="inlineStr">
        <is>
          <t>10752233</t>
        </is>
      </c>
      <c r="I50" s="9" t="inlineStr">
        <is>
          <t>Open</t>
        </is>
      </c>
      <c r="J50" s="9" t="inlineStr">
        <is>
          <t>General</t>
        </is>
      </c>
      <c r="K50" s="9" t="inlineStr">
        <is>
          <t>Atsushi Nagamine</t>
        </is>
      </c>
      <c r="L50" s="10" t="n">
        <v>45394.54027777778</v>
      </c>
      <c r="M50" s="9" t="inlineStr"/>
      <c r="N50" s="9" t="inlineStr"/>
      <c r="O50" s="9" t="inlineStr"/>
      <c r="P50" s="9" t="inlineStr"/>
      <c r="Q50" s="9" t="inlineStr"/>
      <c r="R50" s="11" t="inlineStr">
        <is>
          <t>Please provide the plans, design analysis and design drawings required for each phase of the design plan according to JED's design guide.
A clipping of the latest JED Design Guide is attached for your reference.</t>
        </is>
      </c>
      <c r="S50" s="9" t="inlineStr">
        <is>
          <t>No</t>
        </is>
      </c>
      <c r="T50" s="9" t="inlineStr">
        <is>
          <t>●</t>
        </is>
      </c>
      <c r="U50" s="9" t="n">
        <v>553</v>
      </c>
      <c r="V50" s="9" t="inlineStr">
        <is>
          <t>Commentor</t>
        </is>
      </c>
      <c r="W50" s="9" t="inlineStr">
        <is>
          <t>Concur</t>
        </is>
      </c>
      <c r="X50" s="9" t="inlineStr">
        <is>
          <t>Concur</t>
        </is>
      </c>
      <c r="Y50" s="9" t="inlineStr">
        <is>
          <t>Rebecca Knolle</t>
        </is>
      </c>
      <c r="Z50" s="10" t="n">
        <v>45405.5375</v>
      </c>
      <c r="AA50" s="9" t="inlineStr">
        <is>
          <t>Per 35% requirements, communications drawings, design analysis, and preliminary telecom cutsheets were provided. Additional drawing content development shall be provided at 65% design submittal as per JED design guide.</t>
        </is>
      </c>
      <c r="AB50" s="9" t="n"/>
      <c r="AC50" s="12" t="inlineStr"/>
      <c r="AD50" s="9" t="inlineStr"/>
      <c r="AE50" s="9" t="inlineStr"/>
      <c r="AF50" s="9" t="inlineStr"/>
      <c r="AG50" s="9" t="inlineStr"/>
      <c r="AH50" s="12" t="inlineStr"/>
      <c r="AI50" s="9" t="inlineStr"/>
      <c r="AJ50" s="9" t="inlineStr"/>
      <c r="AK50" s="9" t="inlineStr"/>
      <c r="AL50" s="9" t="inlineStr"/>
      <c r="AM50" s="12" t="inlineStr"/>
      <c r="AN50" s="9" t="inlineStr"/>
      <c r="AO50" s="9" t="inlineStr"/>
      <c r="AP50" s="9" t="inlineStr"/>
      <c r="AQ50" s="9" t="inlineStr"/>
      <c r="AR50" s="12" t="inlineStr"/>
      <c r="AS50" s="9" t="inlineStr"/>
      <c r="AT50" s="9" t="inlineStr"/>
      <c r="AU50" s="9" t="inlineStr"/>
      <c r="AV50" s="9" t="inlineStr"/>
    </row>
    <row r="51">
      <c r="A51" s="8" t="n">
        <v>40</v>
      </c>
      <c r="B51" s="8" t="n"/>
      <c r="C51" s="8" t="n"/>
      <c r="D51" s="8" t="n"/>
      <c r="E51" s="8" t="n"/>
      <c r="F51" s="8" t="n"/>
      <c r="G51" s="8" t="n"/>
      <c r="H51" s="9" t="inlineStr">
        <is>
          <t>10752384</t>
        </is>
      </c>
      <c r="I51" s="9" t="inlineStr">
        <is>
          <t>Open</t>
        </is>
      </c>
      <c r="J51" s="9" t="inlineStr">
        <is>
          <t>Structural</t>
        </is>
      </c>
      <c r="K51" s="9" t="inlineStr">
        <is>
          <t>Joel Reyes</t>
        </is>
      </c>
      <c r="L51" s="10" t="n">
        <v>45394.74305555555</v>
      </c>
      <c r="M51" s="9" t="inlineStr"/>
      <c r="N51" s="9" t="inlineStr"/>
      <c r="O51" s="9" t="inlineStr"/>
      <c r="P51" s="9" t="inlineStr"/>
      <c r="Q51" s="9" t="inlineStr"/>
      <c r="R51" s="11" t="inlineStr">
        <is>
          <t>What is the purpose of the tie beams that run diagonally between B/1 &amp; C/2, C/2 &amp; D/1, E/1 &amp; F/2, and F/2 &amp; H/1? 
Are these intended to be seismic ties? Are the tie beams and grade beams parallel to the grid lines insufficient to restrain the pile cap?</t>
        </is>
      </c>
      <c r="S51" s="9" t="inlineStr">
        <is>
          <t>No</t>
        </is>
      </c>
      <c r="T51" s="9" t="n"/>
      <c r="U51" s="9" t="n">
        <v>552</v>
      </c>
      <c r="V51" s="9" t="inlineStr">
        <is>
          <t>Commentor</t>
        </is>
      </c>
      <c r="W51" s="9" t="inlineStr">
        <is>
          <t>Concur</t>
        </is>
      </c>
      <c r="X51" s="9" t="inlineStr">
        <is>
          <t>Concur</t>
        </is>
      </c>
      <c r="Y51" s="9" t="inlineStr">
        <is>
          <t>Rebecca Knolle</t>
        </is>
      </c>
      <c r="Z51" s="10" t="n">
        <v>45412.16736111111</v>
      </c>
      <c r="AA51" s="9" t="inlineStr">
        <is>
          <t>Those diagonal tie beams are not necessary and will be removed since the pile caps already have tie beams in two directions.</t>
        </is>
      </c>
      <c r="AB51" s="9" t="inlineStr">
        <is>
          <t>●</t>
        </is>
      </c>
      <c r="AC51" s="12" t="inlineStr"/>
      <c r="AD51" s="9" t="inlineStr"/>
      <c r="AE51" s="9" t="inlineStr"/>
      <c r="AF51" s="9" t="inlineStr"/>
      <c r="AG51" s="9" t="inlineStr"/>
      <c r="AH51" s="12" t="inlineStr"/>
      <c r="AI51" s="9" t="inlineStr"/>
      <c r="AJ51" s="9" t="inlineStr"/>
      <c r="AK51" s="9" t="inlineStr"/>
      <c r="AL51" s="9" t="inlineStr"/>
      <c r="AM51" s="12" t="inlineStr"/>
      <c r="AN51" s="9" t="inlineStr"/>
      <c r="AO51" s="9" t="inlineStr"/>
      <c r="AP51" s="9" t="inlineStr"/>
      <c r="AQ51" s="9" t="inlineStr"/>
      <c r="AR51" s="12" t="inlineStr"/>
      <c r="AS51" s="9" t="inlineStr"/>
      <c r="AT51" s="9" t="inlineStr"/>
      <c r="AU51" s="9" t="inlineStr"/>
      <c r="AV51" s="9" t="inlineStr"/>
    </row>
    <row r="52">
      <c r="A52" s="8" t="n">
        <v>41</v>
      </c>
      <c r="B52" s="8" t="n"/>
      <c r="C52" s="8" t="n"/>
      <c r="D52" s="8" t="n"/>
      <c r="E52" s="8" t="n"/>
      <c r="F52" s="8" t="n"/>
      <c r="G52" s="8" t="n"/>
      <c r="H52" s="9" t="inlineStr">
        <is>
          <t>10752385</t>
        </is>
      </c>
      <c r="I52" s="9" t="inlineStr">
        <is>
          <t>Open</t>
        </is>
      </c>
      <c r="J52" s="9" t="inlineStr">
        <is>
          <t>Structural</t>
        </is>
      </c>
      <c r="K52" s="9" t="inlineStr">
        <is>
          <t>Joel Reyes</t>
        </is>
      </c>
      <c r="L52" s="10" t="n">
        <v>45394.74513888889</v>
      </c>
      <c r="M52" s="9" t="inlineStr"/>
      <c r="N52" s="9" t="inlineStr"/>
      <c r="O52" s="9" t="inlineStr"/>
      <c r="P52" s="9" t="inlineStr"/>
      <c r="Q52" s="9" t="inlineStr"/>
      <c r="R52" s="11" t="inlineStr">
        <is>
          <t>Multiple pile caps are now shown with ties in only 
 one direction. Will the reinforcing in the slab be designed to provide restraint?</t>
        </is>
      </c>
      <c r="S52" s="9" t="inlineStr">
        <is>
          <t>No</t>
        </is>
      </c>
      <c r="T52" s="9" t="n"/>
      <c r="U52" s="9" t="n">
        <v>552</v>
      </c>
      <c r="V52" s="9" t="inlineStr">
        <is>
          <t>Commentor</t>
        </is>
      </c>
      <c r="W52" s="9" t="inlineStr">
        <is>
          <t>Concur</t>
        </is>
      </c>
      <c r="X52" s="9" t="inlineStr">
        <is>
          <t>Concur</t>
        </is>
      </c>
      <c r="Y52" s="9" t="inlineStr">
        <is>
          <t>Rebecca Knolle</t>
        </is>
      </c>
      <c r="Z52" s="10" t="n">
        <v>45410.76180555556</v>
      </c>
      <c r="AA52" s="9" t="inlineStr">
        <is>
          <t>The slab will not be used to brace pile caps.  Additional tie beam will be added to provide bracing for all pile caps in both directions.</t>
        </is>
      </c>
      <c r="AB52" s="9" t="n"/>
      <c r="AC52" s="12" t="inlineStr"/>
      <c r="AD52" s="9" t="inlineStr"/>
      <c r="AE52" s="9" t="inlineStr"/>
      <c r="AF52" s="9" t="inlineStr"/>
      <c r="AG52" s="9" t="inlineStr"/>
      <c r="AH52" s="12" t="inlineStr"/>
      <c r="AI52" s="9" t="inlineStr"/>
      <c r="AJ52" s="9" t="inlineStr"/>
      <c r="AK52" s="9" t="inlineStr"/>
      <c r="AL52" s="9" t="inlineStr"/>
      <c r="AM52" s="12" t="inlineStr"/>
      <c r="AN52" s="9" t="inlineStr"/>
      <c r="AO52" s="9" t="inlineStr"/>
      <c r="AP52" s="9" t="inlineStr"/>
      <c r="AQ52" s="9" t="inlineStr"/>
      <c r="AR52" s="12" t="inlineStr"/>
      <c r="AS52" s="9" t="inlineStr"/>
      <c r="AT52" s="9" t="inlineStr"/>
      <c r="AU52" s="9" t="inlineStr"/>
      <c r="AV52" s="9" t="inlineStr"/>
    </row>
    <row r="53">
      <c r="A53" s="8" t="n">
        <v>42</v>
      </c>
      <c r="B53" s="8" t="n"/>
      <c r="C53" s="8" t="n"/>
      <c r="D53" s="8" t="n"/>
      <c r="E53" s="8" t="n"/>
      <c r="F53" s="8" t="n"/>
      <c r="G53" s="8" t="n"/>
      <c r="H53" s="9" t="inlineStr">
        <is>
          <t>10752390</t>
        </is>
      </c>
      <c r="I53" s="9" t="inlineStr">
        <is>
          <t>Open</t>
        </is>
      </c>
      <c r="J53" s="9" t="inlineStr">
        <is>
          <t>Structural</t>
        </is>
      </c>
      <c r="K53" s="9" t="inlineStr">
        <is>
          <t>Joel Reyes</t>
        </is>
      </c>
      <c r="L53" s="10" t="n">
        <v>45394.77430555555</v>
      </c>
      <c r="M53" s="9" t="inlineStr"/>
      <c r="N53" s="9" t="inlineStr"/>
      <c r="O53" s="9" t="inlineStr"/>
      <c r="P53" s="9" t="inlineStr"/>
      <c r="Q53" s="9" t="inlineStr"/>
      <c r="R53" s="11" t="inlineStr">
        <is>
          <t>Currently, the drawings show the construction sequence as the walls being constructed to full height. Then the soil is backfilled, recompacted, and the slab-on-grade poured. With the amount of rooms, corridors, and compartments, this may be difficult to construct. To be discussed.</t>
        </is>
      </c>
      <c r="S53" s="9" t="inlineStr">
        <is>
          <t>No</t>
        </is>
      </c>
      <c r="T53" s="9" t="n"/>
      <c r="U53" s="9" t="n">
        <v>552</v>
      </c>
      <c r="V53" s="9" t="inlineStr">
        <is>
          <t>Commentor</t>
        </is>
      </c>
      <c r="W53" s="9" t="inlineStr">
        <is>
          <t>Check And Resolve</t>
        </is>
      </c>
      <c r="X53" s="9" t="inlineStr">
        <is>
          <t>Check And Resolve</t>
        </is>
      </c>
      <c r="Y53" s="9" t="inlineStr">
        <is>
          <t>Rebecca Knolle</t>
        </is>
      </c>
      <c r="Z53" s="10" t="n">
        <v>45410.7625</v>
      </c>
      <c r="AA53" s="9" t="inlineStr">
        <is>
          <t>We anticipate that the slab on grade concrete within confined rooms would need to be placed by pumped concrete.  This is a contractor means and methods and is constructable.</t>
        </is>
      </c>
      <c r="AB53" s="9" t="n"/>
      <c r="AC53" s="12" t="inlineStr"/>
      <c r="AD53" s="9" t="inlineStr"/>
      <c r="AE53" s="9" t="inlineStr"/>
      <c r="AF53" s="9" t="inlineStr"/>
      <c r="AG53" s="9" t="inlineStr"/>
      <c r="AH53" s="12" t="inlineStr"/>
      <c r="AI53" s="9" t="inlineStr"/>
      <c r="AJ53" s="9" t="inlineStr"/>
      <c r="AK53" s="9" t="inlineStr"/>
      <c r="AL53" s="9" t="inlineStr"/>
      <c r="AM53" s="12" t="inlineStr"/>
      <c r="AN53" s="9" t="inlineStr"/>
      <c r="AO53" s="9" t="inlineStr"/>
      <c r="AP53" s="9" t="inlineStr"/>
      <c r="AQ53" s="9" t="inlineStr"/>
      <c r="AR53" s="12" t="inlineStr"/>
      <c r="AS53" s="9" t="inlineStr"/>
      <c r="AT53" s="9" t="inlineStr"/>
      <c r="AU53" s="9" t="inlineStr"/>
      <c r="AV53" s="9" t="inlineStr"/>
    </row>
    <row r="54">
      <c r="A54" s="8" t="n">
        <v>43</v>
      </c>
      <c r="B54" s="8" t="n"/>
      <c r="C54" s="8" t="n"/>
      <c r="D54" s="8" t="n"/>
      <c r="E54" s="8" t="n"/>
      <c r="F54" s="8" t="n"/>
      <c r="G54" s="8" t="n"/>
      <c r="H54" s="9" t="inlineStr">
        <is>
          <t>10754956</t>
        </is>
      </c>
      <c r="I54" s="9" t="inlineStr">
        <is>
          <t>Open</t>
        </is>
      </c>
      <c r="J54" s="9" t="inlineStr">
        <is>
          <t>Electrical</t>
        </is>
      </c>
      <c r="K54" s="9" t="inlineStr">
        <is>
          <t>Atsushi Nagamine</t>
        </is>
      </c>
      <c r="L54" s="10" t="n">
        <v>45397.57430555556</v>
      </c>
      <c r="M54" s="9" t="inlineStr"/>
      <c r="N54" s="9" t="inlineStr"/>
      <c r="O54" s="9" t="inlineStr"/>
      <c r="P54" s="9" t="inlineStr"/>
      <c r="Q54" s="9" t="inlineStr"/>
      <c r="R54" s="11" t="inlineStr">
        <is>
          <t>Lighting fixtures for RM118 Battery Shop and RM118A, 118B battery storages. 
E-705 C1 and C1E noted LED enclosed and gasketed surface light fixture, but UFC 3-520-05, 2-4.3 Lighting described that "Install battery room lighting fixtures that are pendant or wall mounted, and do not provide a collection point for explosive gases".
Please consider requirement of UFC3-520-05.</t>
        </is>
      </c>
      <c r="S54" s="9" t="inlineStr">
        <is>
          <t>No</t>
        </is>
      </c>
      <c r="T54" s="9" t="n"/>
      <c r="U54" s="9" t="n">
        <v>550</v>
      </c>
      <c r="V54" s="9" t="inlineStr">
        <is>
          <t>Commentor</t>
        </is>
      </c>
      <c r="W54" s="9" t="inlineStr">
        <is>
          <t>Concur</t>
        </is>
      </c>
      <c r="X54" s="9" t="inlineStr">
        <is>
          <t>Concur</t>
        </is>
      </c>
      <c r="Y54" s="9" t="inlineStr">
        <is>
          <t>Rebecca Knolle</t>
        </is>
      </c>
      <c r="Z54" s="10" t="n">
        <v>45410.7625</v>
      </c>
      <c r="AA54" s="9" t="inlineStr">
        <is>
          <t>Will review lighting layout in the battery rooms and updated layout accordingly for next level of design.</t>
        </is>
      </c>
      <c r="AB54" s="9" t="n"/>
      <c r="AC54" s="12" t="inlineStr"/>
      <c r="AD54" s="9" t="inlineStr"/>
      <c r="AE54" s="9" t="inlineStr"/>
      <c r="AF54" s="9" t="inlineStr"/>
      <c r="AG54" s="9" t="inlineStr"/>
      <c r="AH54" s="12" t="inlineStr"/>
      <c r="AI54" s="9" t="inlineStr"/>
      <c r="AJ54" s="9" t="inlineStr"/>
      <c r="AK54" s="9" t="inlineStr"/>
      <c r="AL54" s="9" t="inlineStr"/>
      <c r="AM54" s="12" t="inlineStr"/>
      <c r="AN54" s="9" t="inlineStr"/>
      <c r="AO54" s="9" t="inlineStr"/>
      <c r="AP54" s="9" t="inlineStr"/>
      <c r="AQ54" s="9" t="inlineStr"/>
      <c r="AR54" s="12" t="inlineStr"/>
      <c r="AS54" s="9" t="inlineStr"/>
      <c r="AT54" s="9" t="inlineStr"/>
      <c r="AU54" s="9" t="inlineStr"/>
      <c r="AV54" s="9" t="inlineStr"/>
    </row>
    <row r="55">
      <c r="A55" s="8" t="n">
        <v>44</v>
      </c>
      <c r="B55" s="8" t="n"/>
      <c r="C55" s="8" t="n"/>
      <c r="D55" s="8" t="n"/>
      <c r="E55" s="8" t="n"/>
      <c r="F55" s="8" t="n"/>
      <c r="G55" s="8" t="n"/>
      <c r="H55" s="9" t="inlineStr">
        <is>
          <t>10754989</t>
        </is>
      </c>
      <c r="I55" s="9" t="inlineStr">
        <is>
          <t>Open</t>
        </is>
      </c>
      <c r="J55" s="9" t="inlineStr">
        <is>
          <t>Electrical</t>
        </is>
      </c>
      <c r="K55" s="9" t="inlineStr">
        <is>
          <t>Atsushi Nagamine</t>
        </is>
      </c>
      <c r="L55" s="10" t="n">
        <v>45397.58680555555</v>
      </c>
      <c r="M55" s="9" t="inlineStr"/>
      <c r="N55" s="9" t="inlineStr"/>
      <c r="O55" s="9" t="inlineStr"/>
      <c r="P55" s="9" t="inlineStr"/>
      <c r="Q55" s="9" t="inlineStr"/>
      <c r="R55" s="11" t="inlineStr">
        <is>
          <t>Lighting switches located inside of RM118A and RM118B battery storages.
UFC3-520-05,2-4.3 required that receptacles and lighting switches should be located outside of the battery area.
Please re-consider about location of the switches of the battery storage area.</t>
        </is>
      </c>
      <c r="S55" s="9" t="inlineStr">
        <is>
          <t>No</t>
        </is>
      </c>
      <c r="T55" s="9" t="n"/>
      <c r="U55" s="9" t="n">
        <v>550</v>
      </c>
      <c r="V55" s="9" t="inlineStr">
        <is>
          <t>Commentor</t>
        </is>
      </c>
      <c r="W55" s="9" t="inlineStr">
        <is>
          <t>Concur</t>
        </is>
      </c>
      <c r="X55" s="9" t="inlineStr">
        <is>
          <t>Concur</t>
        </is>
      </c>
      <c r="Y55" s="9" t="inlineStr">
        <is>
          <t>Rebecca Knolle</t>
        </is>
      </c>
      <c r="Z55" s="10" t="n">
        <v>45410.7625</v>
      </c>
      <c r="AA55" s="9" t="inlineStr">
        <is>
          <t>Will locate switches outside battery rooms.</t>
        </is>
      </c>
      <c r="AB55" s="9" t="n"/>
      <c r="AC55" s="12" t="inlineStr"/>
      <c r="AD55" s="9" t="inlineStr"/>
      <c r="AE55" s="9" t="inlineStr"/>
      <c r="AF55" s="9" t="inlineStr"/>
      <c r="AG55" s="9" t="inlineStr"/>
      <c r="AH55" s="12" t="inlineStr"/>
      <c r="AI55" s="9" t="inlineStr"/>
      <c r="AJ55" s="9" t="inlineStr"/>
      <c r="AK55" s="9" t="inlineStr"/>
      <c r="AL55" s="9" t="inlineStr"/>
      <c r="AM55" s="12" t="inlineStr"/>
      <c r="AN55" s="9" t="inlineStr"/>
      <c r="AO55" s="9" t="inlineStr"/>
      <c r="AP55" s="9" t="inlineStr"/>
      <c r="AQ55" s="9" t="inlineStr"/>
      <c r="AR55" s="12" t="inlineStr"/>
      <c r="AS55" s="9" t="inlineStr"/>
      <c r="AT55" s="9" t="inlineStr"/>
      <c r="AU55" s="9" t="inlineStr"/>
      <c r="AV55" s="9" t="inlineStr"/>
    </row>
    <row r="56">
      <c r="A56" s="8" t="n">
        <v>45</v>
      </c>
      <c r="B56" s="8" t="n"/>
      <c r="C56" s="8" t="n"/>
      <c r="D56" s="8" t="n"/>
      <c r="E56" s="8" t="n"/>
      <c r="F56" s="8" t="n"/>
      <c r="G56" s="8" t="n"/>
      <c r="H56" s="9" t="inlineStr">
        <is>
          <t>10755028</t>
        </is>
      </c>
      <c r="I56" s="9" t="inlineStr">
        <is>
          <t>Open</t>
        </is>
      </c>
      <c r="J56" s="9" t="inlineStr">
        <is>
          <t>Plumbing</t>
        </is>
      </c>
      <c r="K56" s="9" t="inlineStr">
        <is>
          <t>Yat Hung Chan</t>
        </is>
      </c>
      <c r="L56" s="10" t="n">
        <v>45397.59583333333</v>
      </c>
      <c r="M56" s="9" t="inlineStr"/>
      <c r="N56" s="9" t="inlineStr"/>
      <c r="O56" s="9" t="inlineStr"/>
      <c r="P56" s="9" t="inlineStr"/>
      <c r="Q56" s="9" t="inlineStr"/>
      <c r="R56" s="11" t="inlineStr">
        <is>
          <t>Please provide a sink to Battery Shop 118/118A/118B per P-8A POSEIDON FACILITIES REQUIREMENT DOCUMENT, D809-00219-1_Facilities_Rqmts_doc_Re.pdf (Page 74 of 112).</t>
        </is>
      </c>
      <c r="S56" s="9" t="inlineStr">
        <is>
          <t>No</t>
        </is>
      </c>
      <c r="T56" s="9" t="inlineStr">
        <is>
          <t>●</t>
        </is>
      </c>
      <c r="U56" s="9" t="n">
        <v>550</v>
      </c>
      <c r="V56" s="9" t="inlineStr">
        <is>
          <t>Commentor</t>
        </is>
      </c>
      <c r="W56" s="9" t="inlineStr">
        <is>
          <t>Check And Resolve</t>
        </is>
      </c>
      <c r="X56" s="9" t="inlineStr">
        <is>
          <t>Check And Resolve</t>
        </is>
      </c>
      <c r="Y56" s="9" t="inlineStr">
        <is>
          <t>Rebecca Knolle</t>
        </is>
      </c>
      <c r="Z56" s="10" t="n">
        <v>45410.7625</v>
      </c>
      <c r="AA56" s="9" t="inlineStr">
        <is>
          <t>One (1) lead or Ceramic Line sink to be provided for Lead-acid battery room RM 118B; One (1) lead or Ceramic Line sink to be provided for Ni-CAD Battery room 118A.  Updates &amp; Coordination to be included as part of next submission.  
Room tope 62O Battery Shop - office area, ( P-8A POSEIDON FACILITIES REQUIREMENT DOCUMENT)  Identifies (1) emergency eyewash/shower required, hot &amp; cold water in cleaning area and for wash.  Please clarify direction: provide (1) emergency combination eyewash/shower or (1) emergency eyewash and provide (1) lead or ceramic line sink.</t>
        </is>
      </c>
      <c r="AB56" s="9" t="n"/>
      <c r="AC56" s="9" t="inlineStr">
        <is>
          <t>Non-Concur</t>
        </is>
      </c>
      <c r="AD56" s="9" t="inlineStr">
        <is>
          <t>Yat Hung Chan</t>
        </is>
      </c>
      <c r="AE56" s="10" t="n">
        <v>45441.47222222222</v>
      </c>
      <c r="AF56" s="9" t="inlineStr">
        <is>
          <t>MM_JD P530 AIMF_20240502.pdf, Page 12 of 48, #4.e.i, "Per Correspondence dated 5/2/2024 from Lt. Brayan S. Ramos Diaz, "end user services batteries in &amp; service sink is required"; provide service sink &amp; emergency eye wash in RM 118"</t>
        </is>
      </c>
      <c r="AG56" s="9" t="n"/>
      <c r="AH56" s="9" t="inlineStr">
        <is>
          <t>Concur</t>
        </is>
      </c>
      <c r="AI56" s="9" t="inlineStr">
        <is>
          <t>Rebecca Knolle</t>
        </is>
      </c>
      <c r="AJ56" s="10" t="n">
        <v>45763.96875</v>
      </c>
      <c r="AK56" s="9" t="inlineStr">
        <is>
          <t>Room 118 to be provided with Utility sink and emergency eye wash.</t>
        </is>
      </c>
      <c r="AL56" s="9" t="n"/>
      <c r="AM56" s="9" t="inlineStr">
        <is>
          <t>Non-Concur</t>
        </is>
      </c>
      <c r="AN56" s="9" t="inlineStr">
        <is>
          <t>Yat Hung Chan</t>
        </is>
      </c>
      <c r="AO56" s="10" t="n">
        <v>45782.46111111111</v>
      </c>
      <c r="AP56" s="9" t="inlineStr">
        <is>
          <t>Noted. Will backcheck this comment during the next submittal review.</t>
        </is>
      </c>
      <c r="AQ56" s="9" t="n"/>
      <c r="AR56" s="9" t="inlineStr">
        <is>
          <t>Concur</t>
        </is>
      </c>
      <c r="AS56" s="9" t="inlineStr">
        <is>
          <t>Rebecca Knolle</t>
        </is>
      </c>
      <c r="AT56" s="10" t="n">
        <v>45812.83263888889</v>
      </c>
      <c r="AU56" s="9" t="inlineStr">
        <is>
          <t>thank you</t>
        </is>
      </c>
      <c r="AV56" s="9" t="n"/>
    </row>
    <row r="57">
      <c r="A57" s="8" t="n">
        <v>46</v>
      </c>
      <c r="B57" s="8" t="n"/>
      <c r="C57" s="8" t="n"/>
      <c r="D57" s="8" t="n"/>
      <c r="E57" s="8" t="n"/>
      <c r="F57" s="8" t="n"/>
      <c r="G57" s="8" t="n"/>
      <c r="H57" s="9" t="inlineStr">
        <is>
          <t>10755088</t>
        </is>
      </c>
      <c r="I57" s="9" t="inlineStr">
        <is>
          <t>Open</t>
        </is>
      </c>
      <c r="J57" s="9" t="inlineStr">
        <is>
          <t>Plumbing</t>
        </is>
      </c>
      <c r="K57" s="9" t="inlineStr">
        <is>
          <t>Yat Hung Chan</t>
        </is>
      </c>
      <c r="L57" s="10" t="n">
        <v>45397.60902777778</v>
      </c>
      <c r="M57" s="9" t="inlineStr"/>
      <c r="N57" s="9" t="inlineStr"/>
      <c r="O57" s="9" t="inlineStr"/>
      <c r="P57" s="9" t="inlineStr"/>
      <c r="Q57" s="9" t="inlineStr"/>
      <c r="R57" s="11" t="inlineStr">
        <is>
          <t>Please provide emergency eyewash/shower in the battery shop per UFC 3-520-05 STATIONARY AND MISSION BATTERIES, Section 2-5.</t>
        </is>
      </c>
      <c r="S57" s="9" t="inlineStr">
        <is>
          <t>No</t>
        </is>
      </c>
      <c r="T57" s="9" t="n"/>
      <c r="U57" s="9" t="n">
        <v>550</v>
      </c>
      <c r="V57" s="9" t="inlineStr">
        <is>
          <t>Commentor</t>
        </is>
      </c>
      <c r="W57" s="9" t="inlineStr">
        <is>
          <t>Non-Concur</t>
        </is>
      </c>
      <c r="X57" s="9" t="inlineStr">
        <is>
          <t>Concur</t>
        </is>
      </c>
      <c r="Y57" s="9" t="inlineStr">
        <is>
          <t>Rebecca Knolle</t>
        </is>
      </c>
      <c r="Z57" s="10" t="n">
        <v>45405.5375</v>
      </c>
      <c r="AA57" s="9" t="inlineStr">
        <is>
          <t>Emergency shower/eyewash &amp; point of use heater to be included in the Battery shop.  Update to be included in next submission.</t>
        </is>
      </c>
      <c r="AB57" s="9" t="n"/>
      <c r="AC57" s="9" t="inlineStr">
        <is>
          <t>Non-Concur</t>
        </is>
      </c>
      <c r="AD57" s="9" t="inlineStr">
        <is>
          <t>Yat Hung Chan</t>
        </is>
      </c>
      <c r="AE57" s="10" t="n">
        <v>45441.49166666667</v>
      </c>
      <c r="AF57" s="9" t="inlineStr">
        <is>
          <t>Related to Comment 10755028.
MM_JD P530 AIMF_20240502.pdf, Page 12 of 48, #4.e.i, "Per Correspondence dated 5/2/2024 from Lt. Brayan S. Ramos Diaz, "end user services batteries in &amp; service sink is required"; provide service sink &amp; emergency eye wash in RM 118 (Battery Shop)"
And as documented in MM_JD P530 AIMF_20240502.pdf, Page 12 of 48, #4.b, point source water heater is not needed.</t>
        </is>
      </c>
      <c r="AG57" s="9" t="n"/>
      <c r="AH57" s="9" t="inlineStr">
        <is>
          <t>Concur</t>
        </is>
      </c>
      <c r="AI57" s="9" t="inlineStr">
        <is>
          <t>Rebecca Knolle</t>
        </is>
      </c>
      <c r="AJ57" s="10" t="n">
        <v>45778.04444444444</v>
      </c>
      <c r="AK57" s="9" t="inlineStr">
        <is>
          <t>Room 118 to be provided with Utility sink and emergency eye wash.</t>
        </is>
      </c>
      <c r="AL57" s="9" t="n"/>
      <c r="AM57" s="9" t="inlineStr">
        <is>
          <t>Non-Concur</t>
        </is>
      </c>
      <c r="AN57" s="9" t="inlineStr">
        <is>
          <t>Yat Hung Chan</t>
        </is>
      </c>
      <c r="AO57" s="10" t="n">
        <v>45782.46180555555</v>
      </c>
      <c r="AP57" s="9" t="inlineStr">
        <is>
          <t>Noted. Will backcheck this comment during the next submittal review.</t>
        </is>
      </c>
      <c r="AQ57" s="9" t="n"/>
      <c r="AR57" s="9" t="inlineStr">
        <is>
          <t>Concur</t>
        </is>
      </c>
      <c r="AS57" s="9" t="inlineStr">
        <is>
          <t>Rebecca Knolle</t>
        </is>
      </c>
      <c r="AT57" s="10" t="n">
        <v>45812.83263888889</v>
      </c>
      <c r="AU57" s="9" t="inlineStr">
        <is>
          <t>thank you</t>
        </is>
      </c>
      <c r="AV57" s="9" t="n"/>
    </row>
    <row r="58">
      <c r="A58" s="8" t="n">
        <v>47</v>
      </c>
      <c r="B58" s="8" t="n"/>
      <c r="C58" s="8" t="n"/>
      <c r="D58" s="8" t="n"/>
      <c r="E58" s="8" t="n"/>
      <c r="F58" s="8" t="n"/>
      <c r="G58" s="8" t="n"/>
      <c r="H58" s="9" t="inlineStr">
        <is>
          <t>10755123</t>
        </is>
      </c>
      <c r="I58" s="9" t="inlineStr">
        <is>
          <t>Open</t>
        </is>
      </c>
      <c r="J58" s="9" t="inlineStr">
        <is>
          <t>Plumbing</t>
        </is>
      </c>
      <c r="K58" s="9" t="inlineStr">
        <is>
          <t>Yat Hung Chan</t>
        </is>
      </c>
      <c r="L58" s="10" t="n">
        <v>45397.63819444444</v>
      </c>
      <c r="M58" s="9" t="inlineStr"/>
      <c r="N58" s="9" t="inlineStr"/>
      <c r="O58" s="9" t="inlineStr"/>
      <c r="P58" s="9" t="inlineStr"/>
      <c r="Q58" s="9" t="inlineStr"/>
      <c r="R58" s="11" t="inlineStr">
        <is>
          <t>Keynote #1 says "DOAS UNITS TO BE MOUNTED ON 100 MM CONCRETE PADS ON THE FLOOR."
Please change the concrete pads height to 150mm.</t>
        </is>
      </c>
      <c r="S58" s="9" t="inlineStr">
        <is>
          <t>No</t>
        </is>
      </c>
      <c r="T58" s="9" t="n"/>
      <c r="U58" s="9" t="n">
        <v>550</v>
      </c>
      <c r="V58" s="9" t="inlineStr">
        <is>
          <t>Commentor</t>
        </is>
      </c>
      <c r="W58" s="9" t="inlineStr">
        <is>
          <t>Non-Concur</t>
        </is>
      </c>
      <c r="X58" s="9" t="inlineStr">
        <is>
          <t>Concur</t>
        </is>
      </c>
      <c r="Y58" s="9" t="inlineStr">
        <is>
          <t>Rebecca Knolle</t>
        </is>
      </c>
      <c r="Z58" s="10" t="n">
        <v>45405.5375</v>
      </c>
      <c r="AA58" s="9" t="inlineStr">
        <is>
          <t>We will make that correction at the next submittal.</t>
        </is>
      </c>
      <c r="AB58" s="9" t="n"/>
      <c r="AC58" s="9" t="inlineStr">
        <is>
          <t>Non-Concur</t>
        </is>
      </c>
      <c r="AD58" s="9" t="inlineStr">
        <is>
          <t>Yat Hung Chan</t>
        </is>
      </c>
      <c r="AE58" s="10" t="n">
        <v>45782.46180555555</v>
      </c>
      <c r="AF58" s="9" t="inlineStr">
        <is>
          <t>Noted. Will backcheck this comment during the next submittal review.</t>
        </is>
      </c>
      <c r="AG58" s="9" t="n"/>
      <c r="AH58" s="9" t="inlineStr">
        <is>
          <t>Concur</t>
        </is>
      </c>
      <c r="AI58" s="9" t="inlineStr">
        <is>
          <t>Rebecca Knolle</t>
        </is>
      </c>
      <c r="AJ58" s="10" t="n">
        <v>45812.83263888889</v>
      </c>
      <c r="AK58" s="9" t="inlineStr">
        <is>
          <t>thank you</t>
        </is>
      </c>
      <c r="AL58" s="9" t="n"/>
      <c r="AM58" s="12" t="inlineStr"/>
      <c r="AN58" s="9" t="inlineStr"/>
      <c r="AO58" s="9" t="inlineStr"/>
      <c r="AP58" s="9" t="inlineStr"/>
      <c r="AQ58" s="9" t="inlineStr"/>
      <c r="AR58" s="12" t="inlineStr"/>
      <c r="AS58" s="9" t="inlineStr"/>
      <c r="AT58" s="9" t="inlineStr"/>
      <c r="AU58" s="9" t="inlineStr"/>
      <c r="AV58" s="9" t="inlineStr"/>
    </row>
    <row r="59">
      <c r="A59" s="8" t="n">
        <v>48</v>
      </c>
      <c r="B59" s="8" t="n"/>
      <c r="C59" s="8" t="n"/>
      <c r="D59" s="8" t="n"/>
      <c r="E59" s="8" t="n"/>
      <c r="F59" s="8" t="n"/>
      <c r="G59" s="8" t="n"/>
      <c r="H59" s="9" t="inlineStr">
        <is>
          <t>10757241</t>
        </is>
      </c>
      <c r="I59" s="9" t="inlineStr">
        <is>
          <t>Open</t>
        </is>
      </c>
      <c r="J59" s="9" t="inlineStr">
        <is>
          <t>Electrical</t>
        </is>
      </c>
      <c r="K59" s="9" t="inlineStr">
        <is>
          <t>Atsushi Nagamine</t>
        </is>
      </c>
      <c r="L59" s="10" t="n">
        <v>45398.38958333333</v>
      </c>
      <c r="M59" s="9" t="inlineStr"/>
      <c r="N59" s="9" t="inlineStr"/>
      <c r="O59" s="9" t="inlineStr"/>
      <c r="P59" s="9" t="inlineStr"/>
      <c r="Q59" s="9" t="inlineStr"/>
      <c r="R59" s="11" t="inlineStr">
        <is>
          <t>RM112 mentioned "HAZMAT" storage.
Please ask and confirm with the NAVY user what kind of hazmat material will be stored to the RM112.
Depending on the hazardous materials stored in this room, the NEC 500 series may be applied, such as explosion-proof lighting fixture, receptacle,  and wiring system.
If the room is covered by the NEC 500 series, please add a description of the explosion-proof specifications to the electrical notes, legends, and drawings.
Please also provide detailed drawings of explosion proof electrical construction examples.</t>
        </is>
      </c>
      <c r="S59" s="9" t="inlineStr">
        <is>
          <t>No</t>
        </is>
      </c>
      <c r="T59" s="9" t="n"/>
      <c r="U59" s="9" t="n">
        <v>549</v>
      </c>
      <c r="V59" s="9" t="inlineStr">
        <is>
          <t>Commentor</t>
        </is>
      </c>
      <c r="W59" s="9" t="inlineStr">
        <is>
          <t>Check And Resolve</t>
        </is>
      </c>
      <c r="X59" s="9" t="inlineStr">
        <is>
          <t>Check And Resolve</t>
        </is>
      </c>
      <c r="Y59" s="9" t="inlineStr">
        <is>
          <t>Rebecca Knolle</t>
        </is>
      </c>
      <c r="Z59" s="10" t="n">
        <v>45410.76319444444</v>
      </c>
      <c r="AA59" s="9" t="inlineStr">
        <is>
          <t>Mark for discussion - want to follow up at the DRM and get direction on what materials plan to be stored in RM112 so that the proper NEC criteria can be applied to the design.</t>
        </is>
      </c>
      <c r="AB59" s="9" t="n"/>
      <c r="AC59" s="9" t="inlineStr">
        <is>
          <t>For Information Only</t>
        </is>
      </c>
      <c r="AD59" s="9" t="inlineStr">
        <is>
          <t>Rebecca Knolle</t>
        </is>
      </c>
      <c r="AE59" s="10" t="n">
        <v>45756.51319444444</v>
      </c>
      <c r="AF59" s="9" t="inlineStr">
        <is>
          <t>The Hazmat Rm 112 is to be used for bio-hazard materials and not any explosive/flammable materials that would trigger the application of NEC 500.</t>
        </is>
      </c>
      <c r="AG59" s="9" t="n"/>
      <c r="AH59" s="12" t="inlineStr"/>
      <c r="AI59" s="9" t="inlineStr"/>
      <c r="AJ59" s="9" t="inlineStr"/>
      <c r="AK59" s="9" t="inlineStr"/>
      <c r="AL59" s="9" t="inlineStr"/>
      <c r="AM59" s="12" t="inlineStr"/>
      <c r="AN59" s="9" t="inlineStr"/>
      <c r="AO59" s="9" t="inlineStr"/>
      <c r="AP59" s="9" t="inlineStr"/>
      <c r="AQ59" s="9" t="inlineStr"/>
      <c r="AR59" s="12" t="inlineStr"/>
      <c r="AS59" s="9" t="inlineStr"/>
      <c r="AT59" s="9" t="inlineStr"/>
      <c r="AU59" s="9" t="inlineStr"/>
      <c r="AV59" s="9" t="inlineStr"/>
    </row>
    <row r="60">
      <c r="A60" s="8" t="n">
        <v>49</v>
      </c>
      <c r="B60" s="8" t="n"/>
      <c r="C60" s="8" t="n"/>
      <c r="D60" s="8" t="n"/>
      <c r="E60" s="8" t="n"/>
      <c r="F60" s="8" t="n"/>
      <c r="G60" s="8" t="n"/>
      <c r="H60" s="9" t="inlineStr">
        <is>
          <t>10757267</t>
        </is>
      </c>
      <c r="I60" s="9" t="inlineStr">
        <is>
          <t>Open</t>
        </is>
      </c>
      <c r="J60" s="9" t="inlineStr">
        <is>
          <t>Electrical</t>
        </is>
      </c>
      <c r="K60" s="9" t="inlineStr">
        <is>
          <t>Atsushi Nagamine</t>
        </is>
      </c>
      <c r="L60" s="10" t="n">
        <v>45398.41180555556</v>
      </c>
      <c r="M60" s="9" t="inlineStr"/>
      <c r="N60" s="9" t="inlineStr"/>
      <c r="O60" s="9" t="inlineStr"/>
      <c r="P60" s="9" t="inlineStr"/>
      <c r="Q60" s="9" t="inlineStr"/>
      <c r="R60" s="11" t="inlineStr">
        <is>
          <t>It is likely that an eyewash/shower will be installed in the battery shop area, but please coordinate with the mech engineer if a receptacle etc. will be required.
Refer to the UFC3-520-05, 2-5 Emergency facilities.
If these facilities are activated, please confirm with Navy users and FP engineers to see if emergency calls to the fire station or warning lights are required. However, if these life safety equipment is supported by FP or mech engineer, please consider providing electrical support if necessary.</t>
        </is>
      </c>
      <c r="S60" s="9" t="inlineStr">
        <is>
          <t>No</t>
        </is>
      </c>
      <c r="T60" s="9" t="n"/>
      <c r="U60" s="9" t="n">
        <v>549</v>
      </c>
      <c r="V60" s="9" t="inlineStr">
        <is>
          <t>Commentor</t>
        </is>
      </c>
      <c r="W60" s="9" t="inlineStr">
        <is>
          <t>Concur</t>
        </is>
      </c>
      <c r="X60" s="9" t="inlineStr">
        <is>
          <t>Concur</t>
        </is>
      </c>
      <c r="Y60" s="9" t="inlineStr">
        <is>
          <t>Rebecca Knolle</t>
        </is>
      </c>
      <c r="Z60" s="10" t="n">
        <v>45410.76319444444</v>
      </c>
      <c r="AA60" s="9" t="inlineStr">
        <is>
          <t>Will coordinate any eye wash requirements with mechanical and plumbing designers.</t>
        </is>
      </c>
      <c r="AB60" s="9" t="n"/>
      <c r="AC60" s="12" t="inlineStr"/>
      <c r="AD60" s="9" t="inlineStr"/>
      <c r="AE60" s="9" t="inlineStr"/>
      <c r="AF60" s="9" t="inlineStr"/>
      <c r="AG60" s="9" t="inlineStr"/>
      <c r="AH60" s="12" t="inlineStr"/>
      <c r="AI60" s="9" t="inlineStr"/>
      <c r="AJ60" s="9" t="inlineStr"/>
      <c r="AK60" s="9" t="inlineStr"/>
      <c r="AL60" s="9" t="inlineStr"/>
      <c r="AM60" s="12" t="inlineStr"/>
      <c r="AN60" s="9" t="inlineStr"/>
      <c r="AO60" s="9" t="inlineStr"/>
      <c r="AP60" s="9" t="inlineStr"/>
      <c r="AQ60" s="9" t="inlineStr"/>
      <c r="AR60" s="12" t="inlineStr"/>
      <c r="AS60" s="9" t="inlineStr"/>
      <c r="AT60" s="9" t="inlineStr"/>
      <c r="AU60" s="9" t="inlineStr"/>
      <c r="AV60" s="9" t="inlineStr"/>
    </row>
    <row r="61">
      <c r="A61" s="8" t="n">
        <v>50</v>
      </c>
      <c r="B61" s="8" t="n"/>
      <c r="C61" s="8" t="n"/>
      <c r="D61" s="8" t="n"/>
      <c r="E61" s="8" t="n"/>
      <c r="F61" s="8" t="n"/>
      <c r="G61" s="8" t="n"/>
      <c r="H61" s="9" t="inlineStr">
        <is>
          <t>10757288</t>
        </is>
      </c>
      <c r="I61" s="9" t="inlineStr">
        <is>
          <t>Open</t>
        </is>
      </c>
      <c r="J61" s="9" t="inlineStr">
        <is>
          <t>Cost Engineering</t>
        </is>
      </c>
      <c r="K61" s="9" t="inlineStr">
        <is>
          <t>Naoko Kubota</t>
        </is>
      </c>
      <c r="L61" s="10" t="n">
        <v>45398.43472222222</v>
      </c>
      <c r="M61" s="9" t="inlineStr"/>
      <c r="N61" s="9" t="inlineStr"/>
      <c r="O61" s="9" t="inlineStr"/>
      <c r="P61" s="9" t="inlineStr"/>
      <c r="Q61" s="9" t="inlineStr"/>
      <c r="R61" s="11" t="inlineStr">
        <is>
          <t>The numbers of structure beam and girder on the takeoff sheet don't match with the drawing S-102 and S-103. And please verify these sizes to match with the drawing S-604. These sm sizes on takeoff sheet don't match with S-604 schedule.</t>
        </is>
      </c>
      <c r="S61" s="9" t="inlineStr">
        <is>
          <t>No</t>
        </is>
      </c>
      <c r="T61" s="9" t="n"/>
      <c r="U61" s="9" t="n">
        <v>549</v>
      </c>
      <c r="V61" s="9" t="inlineStr">
        <is>
          <t>Commentor</t>
        </is>
      </c>
      <c r="W61" s="9" t="inlineStr">
        <is>
          <t>Concur</t>
        </is>
      </c>
      <c r="X61" s="9" t="inlineStr">
        <is>
          <t>Concur</t>
        </is>
      </c>
      <c r="Y61" s="9" t="inlineStr">
        <is>
          <t>Rebecca Knolle</t>
        </is>
      </c>
      <c r="Z61" s="10" t="n">
        <v>45405.53819444445</v>
      </c>
      <c r="AA61" s="9" t="inlineStr">
        <is>
          <t>We will review / correct / verify for the next submittal.</t>
        </is>
      </c>
      <c r="AB61" s="9" t="n"/>
      <c r="AC61" s="12" t="inlineStr"/>
      <c r="AD61" s="9" t="inlineStr"/>
      <c r="AE61" s="9" t="inlineStr"/>
      <c r="AF61" s="9" t="inlineStr"/>
      <c r="AG61" s="9" t="inlineStr"/>
      <c r="AH61" s="12" t="inlineStr"/>
      <c r="AI61" s="9" t="inlineStr"/>
      <c r="AJ61" s="9" t="inlineStr"/>
      <c r="AK61" s="9" t="inlineStr"/>
      <c r="AL61" s="9" t="inlineStr"/>
      <c r="AM61" s="12" t="inlineStr"/>
      <c r="AN61" s="9" t="inlineStr"/>
      <c r="AO61" s="9" t="inlineStr"/>
      <c r="AP61" s="9" t="inlineStr"/>
      <c r="AQ61" s="9" t="inlineStr"/>
      <c r="AR61" s="12" t="inlineStr"/>
      <c r="AS61" s="9" t="inlineStr"/>
      <c r="AT61" s="9" t="inlineStr"/>
      <c r="AU61" s="9" t="inlineStr"/>
      <c r="AV61" s="9" t="inlineStr"/>
    </row>
    <row r="62">
      <c r="A62" s="8" t="n">
        <v>51</v>
      </c>
      <c r="B62" s="8" t="n"/>
      <c r="C62" s="8" t="n"/>
      <c r="D62" s="8" t="n"/>
      <c r="E62" s="8" t="n"/>
      <c r="F62" s="8" t="n"/>
      <c r="G62" s="8" t="n"/>
      <c r="H62" s="9" t="inlineStr">
        <is>
          <t>10757289</t>
        </is>
      </c>
      <c r="I62" s="9" t="inlineStr">
        <is>
          <t>Open</t>
        </is>
      </c>
      <c r="J62" s="9" t="inlineStr">
        <is>
          <t>Cost Engineering</t>
        </is>
      </c>
      <c r="K62" s="9" t="inlineStr">
        <is>
          <t>Naoko Kubota</t>
        </is>
      </c>
      <c r="L62" s="10" t="n">
        <v>45398.43472222222</v>
      </c>
      <c r="M62" s="9" t="inlineStr"/>
      <c r="N62" s="9" t="inlineStr"/>
      <c r="O62" s="9" t="inlineStr"/>
      <c r="P62" s="9" t="inlineStr"/>
      <c r="Q62" s="9" t="inlineStr"/>
      <c r="R62" s="11" t="inlineStr">
        <is>
          <t>Please verify the number of columns.  The takeoff sheet shows 9 while the drawing S-101 shows 18. There are 4 different sizes of columns are counted on MII but there is only C1 shows on drawing S-603 concrete column schedule.</t>
        </is>
      </c>
      <c r="S62" s="9" t="inlineStr">
        <is>
          <t>No</t>
        </is>
      </c>
      <c r="T62" s="9" t="n"/>
      <c r="U62" s="9" t="n">
        <v>549</v>
      </c>
      <c r="V62" s="9" t="inlineStr">
        <is>
          <t>Commentor</t>
        </is>
      </c>
      <c r="W62" s="9" t="inlineStr">
        <is>
          <t>Concur</t>
        </is>
      </c>
      <c r="X62" s="9" t="inlineStr">
        <is>
          <t>Concur</t>
        </is>
      </c>
      <c r="Y62" s="9" t="inlineStr">
        <is>
          <t>Rebecca Knolle</t>
        </is>
      </c>
      <c r="Z62" s="10" t="n">
        <v>45405.53819444445</v>
      </c>
      <c r="AA62" s="9" t="inlineStr">
        <is>
          <t>We will review / correct / verify for the next submittal.</t>
        </is>
      </c>
      <c r="AB62" s="9" t="n"/>
      <c r="AC62" s="12" t="inlineStr"/>
      <c r="AD62" s="9" t="inlineStr"/>
      <c r="AE62" s="9" t="inlineStr"/>
      <c r="AF62" s="9" t="inlineStr"/>
      <c r="AG62" s="9" t="inlineStr"/>
      <c r="AH62" s="12" t="inlineStr"/>
      <c r="AI62" s="9" t="inlineStr"/>
      <c r="AJ62" s="9" t="inlineStr"/>
      <c r="AK62" s="9" t="inlineStr"/>
      <c r="AL62" s="9" t="inlineStr"/>
      <c r="AM62" s="12" t="inlineStr"/>
      <c r="AN62" s="9" t="inlineStr"/>
      <c r="AO62" s="9" t="inlineStr"/>
      <c r="AP62" s="9" t="inlineStr"/>
      <c r="AQ62" s="9" t="inlineStr"/>
      <c r="AR62" s="12" t="inlineStr"/>
      <c r="AS62" s="9" t="inlineStr"/>
      <c r="AT62" s="9" t="inlineStr"/>
      <c r="AU62" s="9" t="inlineStr"/>
      <c r="AV62" s="9" t="inlineStr"/>
    </row>
    <row r="63">
      <c r="A63" s="8" t="n">
        <v>52</v>
      </c>
      <c r="B63" s="8" t="n"/>
      <c r="C63" s="8" t="n"/>
      <c r="D63" s="8" t="n"/>
      <c r="E63" s="8" t="n"/>
      <c r="F63" s="8" t="n"/>
      <c r="G63" s="8" t="n"/>
      <c r="H63" s="9" t="inlineStr">
        <is>
          <t>10757291</t>
        </is>
      </c>
      <c r="I63" s="9" t="inlineStr">
        <is>
          <t>Open</t>
        </is>
      </c>
      <c r="J63" s="9" t="inlineStr">
        <is>
          <t>Cost Engineering</t>
        </is>
      </c>
      <c r="K63" s="9" t="inlineStr">
        <is>
          <t>Naoko Kubota</t>
        </is>
      </c>
      <c r="L63" s="10" t="n">
        <v>45398.43611111111</v>
      </c>
      <c r="M63" s="9" t="inlineStr"/>
      <c r="N63" s="9" t="inlineStr"/>
      <c r="O63" s="9" t="inlineStr"/>
      <c r="P63" s="9" t="inlineStr"/>
      <c r="Q63" s="9" t="inlineStr"/>
      <c r="R63" s="11" t="inlineStr">
        <is>
          <t>Only 150 thickness concrete slab is listed on the drawing S-602 while 150, 250 and 350 are counted on MII. There is no standard slab and grade listed on takeoff sheet. Please be consistent with the drawing, MII and takeoff-sheet.  And there is also "Concrete slab, Elevated. S3 – 200MM THK" listed under Superstructure/Floor Construction/Floor Decks and Slabs on MII.   Is this second floor slab? If so, please add note for clarification and verify the floor area.</t>
        </is>
      </c>
      <c r="S63" s="9" t="inlineStr">
        <is>
          <t>No</t>
        </is>
      </c>
      <c r="T63" s="9" t="n"/>
      <c r="U63" s="9" t="n">
        <v>549</v>
      </c>
      <c r="V63" s="9" t="inlineStr">
        <is>
          <t>Commentor</t>
        </is>
      </c>
      <c r="W63" s="9" t="inlineStr">
        <is>
          <t>Concur</t>
        </is>
      </c>
      <c r="X63" s="9" t="inlineStr">
        <is>
          <t>Concur</t>
        </is>
      </c>
      <c r="Y63" s="9" t="inlineStr">
        <is>
          <t>Rebecca Knolle</t>
        </is>
      </c>
      <c r="Z63" s="10" t="n">
        <v>45405.53819444445</v>
      </c>
      <c r="AA63" s="9" t="inlineStr">
        <is>
          <t>We will review / correct / verify for the next submittal.</t>
        </is>
      </c>
      <c r="AB63" s="9" t="n"/>
      <c r="AC63" s="12" t="inlineStr"/>
      <c r="AD63" s="9" t="inlineStr"/>
      <c r="AE63" s="9" t="inlineStr"/>
      <c r="AF63" s="9" t="inlineStr"/>
      <c r="AG63" s="9" t="inlineStr"/>
      <c r="AH63" s="12" t="inlineStr"/>
      <c r="AI63" s="9" t="inlineStr"/>
      <c r="AJ63" s="9" t="inlineStr"/>
      <c r="AK63" s="9" t="inlineStr"/>
      <c r="AL63" s="9" t="inlineStr"/>
      <c r="AM63" s="12" t="inlineStr"/>
      <c r="AN63" s="9" t="inlineStr"/>
      <c r="AO63" s="9" t="inlineStr"/>
      <c r="AP63" s="9" t="inlineStr"/>
      <c r="AQ63" s="9" t="inlineStr"/>
      <c r="AR63" s="12" t="inlineStr"/>
      <c r="AS63" s="9" t="inlineStr"/>
      <c r="AT63" s="9" t="inlineStr"/>
      <c r="AU63" s="9" t="inlineStr"/>
      <c r="AV63" s="9" t="inlineStr"/>
    </row>
    <row r="64">
      <c r="A64" s="8" t="n">
        <v>53</v>
      </c>
      <c r="B64" s="8" t="n"/>
      <c r="C64" s="8" t="n"/>
      <c r="D64" s="8" t="n"/>
      <c r="E64" s="8" t="n"/>
      <c r="F64" s="8" t="n"/>
      <c r="G64" s="8" t="n"/>
      <c r="H64" s="9" t="inlineStr">
        <is>
          <t>10757293</t>
        </is>
      </c>
      <c r="I64" s="9" t="inlineStr">
        <is>
          <t>Open</t>
        </is>
      </c>
      <c r="J64" s="9" t="inlineStr">
        <is>
          <t>Cost Engineering</t>
        </is>
      </c>
      <c r="K64" s="9" t="inlineStr">
        <is>
          <t>Naoko Kubota</t>
        </is>
      </c>
      <c r="L64" s="10" t="n">
        <v>45398.43888888889</v>
      </c>
      <c r="M64" s="9" t="inlineStr"/>
      <c r="N64" s="9" t="inlineStr"/>
      <c r="O64" s="9" t="inlineStr"/>
      <c r="P64" s="9" t="inlineStr"/>
      <c r="Q64" s="9" t="inlineStr"/>
      <c r="R64" s="11" t="inlineStr">
        <is>
          <t>Please be consistent overall that the number of structural items and their names should match among the takeoff sheet, drawing and MII data.</t>
        </is>
      </c>
      <c r="S64" s="9" t="inlineStr">
        <is>
          <t>No</t>
        </is>
      </c>
      <c r="T64" s="9" t="n"/>
      <c r="U64" s="9" t="n">
        <v>549</v>
      </c>
      <c r="V64" s="9" t="inlineStr">
        <is>
          <t>Commentor</t>
        </is>
      </c>
      <c r="W64" s="9" t="inlineStr">
        <is>
          <t>Concur</t>
        </is>
      </c>
      <c r="X64" s="9" t="inlineStr">
        <is>
          <t>Concur</t>
        </is>
      </c>
      <c r="Y64" s="9" t="inlineStr">
        <is>
          <t>Rebecca Knolle</t>
        </is>
      </c>
      <c r="Z64" s="10" t="n">
        <v>45405.53819444445</v>
      </c>
      <c r="AA64" s="9" t="inlineStr">
        <is>
          <t>We will review / correct / verify for the next submittal.</t>
        </is>
      </c>
      <c r="AB64" s="9" t="n"/>
      <c r="AC64" s="12" t="inlineStr"/>
      <c r="AD64" s="9" t="inlineStr"/>
      <c r="AE64" s="9" t="inlineStr"/>
      <c r="AF64" s="9" t="inlineStr"/>
      <c r="AG64" s="9" t="inlineStr"/>
      <c r="AH64" s="12" t="inlineStr"/>
      <c r="AI64" s="9" t="inlineStr"/>
      <c r="AJ64" s="9" t="inlineStr"/>
      <c r="AK64" s="9" t="inlineStr"/>
      <c r="AL64" s="9" t="inlineStr"/>
      <c r="AM64" s="12" t="inlineStr"/>
      <c r="AN64" s="9" t="inlineStr"/>
      <c r="AO64" s="9" t="inlineStr"/>
      <c r="AP64" s="9" t="inlineStr"/>
      <c r="AQ64" s="9" t="inlineStr"/>
      <c r="AR64" s="12" t="inlineStr"/>
      <c r="AS64" s="9" t="inlineStr"/>
      <c r="AT64" s="9" t="inlineStr"/>
      <c r="AU64" s="9" t="inlineStr"/>
      <c r="AV64" s="9" t="inlineStr"/>
    </row>
    <row r="65">
      <c r="A65" s="8" t="n">
        <v>54</v>
      </c>
      <c r="B65" s="8" t="n"/>
      <c r="C65" s="8" t="n"/>
      <c r="D65" s="8" t="n"/>
      <c r="E65" s="8" t="n"/>
      <c r="F65" s="8" t="n"/>
      <c r="G65" s="8" t="n"/>
      <c r="H65" s="9" t="inlineStr">
        <is>
          <t>10757301</t>
        </is>
      </c>
      <c r="I65" s="9" t="inlineStr">
        <is>
          <t>Open</t>
        </is>
      </c>
      <c r="J65" s="9" t="inlineStr">
        <is>
          <t>Cost Engineering</t>
        </is>
      </c>
      <c r="K65" s="9" t="inlineStr">
        <is>
          <t>Naoko Kubota</t>
        </is>
      </c>
      <c r="L65" s="10" t="n">
        <v>45398.44722222222</v>
      </c>
      <c r="M65" s="9" t="inlineStr"/>
      <c r="N65" s="9" t="inlineStr"/>
      <c r="O65" s="9" t="inlineStr"/>
      <c r="P65" s="9" t="inlineStr"/>
      <c r="Q65" s="9" t="inlineStr"/>
      <c r="R65" s="11" t="inlineStr">
        <is>
          <t>The number of exterior single door count doesn't match between MII and the drawing (21 vs 8).</t>
        </is>
      </c>
      <c r="S65" s="9" t="inlineStr">
        <is>
          <t>No</t>
        </is>
      </c>
      <c r="T65" s="9" t="n"/>
      <c r="U65" s="9" t="n">
        <v>549</v>
      </c>
      <c r="V65" s="9" t="inlineStr">
        <is>
          <t>Commentor</t>
        </is>
      </c>
      <c r="W65" s="9" t="inlineStr">
        <is>
          <t>Concur</t>
        </is>
      </c>
      <c r="X65" s="9" t="inlineStr">
        <is>
          <t>Concur</t>
        </is>
      </c>
      <c r="Y65" s="9" t="inlineStr">
        <is>
          <t>Rebecca Knolle</t>
        </is>
      </c>
      <c r="Z65" s="10" t="n">
        <v>45405.53958333333</v>
      </c>
      <c r="AA65" s="9" t="inlineStr">
        <is>
          <t>We will review / verify / correct for the next submittal.</t>
        </is>
      </c>
      <c r="AB65" s="9" t="n"/>
      <c r="AC65" s="12" t="inlineStr"/>
      <c r="AD65" s="9" t="inlineStr"/>
      <c r="AE65" s="9" t="inlineStr"/>
      <c r="AF65" s="9" t="inlineStr"/>
      <c r="AG65" s="9" t="inlineStr"/>
      <c r="AH65" s="12" t="inlineStr"/>
      <c r="AI65" s="9" t="inlineStr"/>
      <c r="AJ65" s="9" t="inlineStr"/>
      <c r="AK65" s="9" t="inlineStr"/>
      <c r="AL65" s="9" t="inlineStr"/>
      <c r="AM65" s="12" t="inlineStr"/>
      <c r="AN65" s="9" t="inlineStr"/>
      <c r="AO65" s="9" t="inlineStr"/>
      <c r="AP65" s="9" t="inlineStr"/>
      <c r="AQ65" s="9" t="inlineStr"/>
      <c r="AR65" s="12" t="inlineStr"/>
      <c r="AS65" s="9" t="inlineStr"/>
      <c r="AT65" s="9" t="inlineStr"/>
      <c r="AU65" s="9" t="inlineStr"/>
      <c r="AV65" s="9" t="inlineStr"/>
    </row>
    <row r="66">
      <c r="A66" s="8" t="n">
        <v>55</v>
      </c>
      <c r="B66" s="8" t="n"/>
      <c r="C66" s="8" t="n"/>
      <c r="D66" s="8" t="n"/>
      <c r="E66" s="8" t="n"/>
      <c r="F66" s="8" t="n"/>
      <c r="G66" s="8" t="n"/>
      <c r="H66" s="9" t="inlineStr">
        <is>
          <t>10757302</t>
        </is>
      </c>
      <c r="I66" s="9" t="inlineStr">
        <is>
          <t>Open</t>
        </is>
      </c>
      <c r="J66" s="9" t="inlineStr">
        <is>
          <t>Cost Engineering</t>
        </is>
      </c>
      <c r="K66" s="9" t="inlineStr">
        <is>
          <t>Naoko Kubota</t>
        </is>
      </c>
      <c r="L66" s="10" t="n">
        <v>45398.44791666666</v>
      </c>
      <c r="M66" s="9" t="inlineStr"/>
      <c r="N66" s="9" t="inlineStr"/>
      <c r="O66" s="9" t="inlineStr"/>
      <c r="P66" s="9" t="inlineStr"/>
      <c r="Q66" s="9" t="inlineStr"/>
      <c r="R66" s="11" t="inlineStr">
        <is>
          <t>The exterior Wall thickness shows 300mm on A-101 but MII counts 150mm and 250mm.  the takeoff shows 400mm thickness. And the name on takeoff sheet noted "exterior precast wall" and are they precast not cast-in-place concrete?</t>
        </is>
      </c>
      <c r="S66" s="9" t="inlineStr">
        <is>
          <t>No</t>
        </is>
      </c>
      <c r="T66" s="9" t="n"/>
      <c r="U66" s="9" t="n">
        <v>549</v>
      </c>
      <c r="V66" s="9" t="inlineStr">
        <is>
          <t>Commentor</t>
        </is>
      </c>
      <c r="W66" s="9" t="inlineStr">
        <is>
          <t>Concur</t>
        </is>
      </c>
      <c r="X66" s="9" t="inlineStr">
        <is>
          <t>Concur</t>
        </is>
      </c>
      <c r="Y66" s="9" t="inlineStr">
        <is>
          <t>Rebecca Knolle</t>
        </is>
      </c>
      <c r="Z66" s="10" t="n">
        <v>45405.53958333333</v>
      </c>
      <c r="AA66" s="9" t="inlineStr">
        <is>
          <t>We will review / verify / correct for the next submittal.</t>
        </is>
      </c>
      <c r="AB66" s="9" t="n"/>
      <c r="AC66" s="12" t="inlineStr"/>
      <c r="AD66" s="9" t="inlineStr"/>
      <c r="AE66" s="9" t="inlineStr"/>
      <c r="AF66" s="9" t="inlineStr"/>
      <c r="AG66" s="9" t="inlineStr"/>
      <c r="AH66" s="12" t="inlineStr"/>
      <c r="AI66" s="9" t="inlineStr"/>
      <c r="AJ66" s="9" t="inlineStr"/>
      <c r="AK66" s="9" t="inlineStr"/>
      <c r="AL66" s="9" t="inlineStr"/>
      <c r="AM66" s="12" t="inlineStr"/>
      <c r="AN66" s="9" t="inlineStr"/>
      <c r="AO66" s="9" t="inlineStr"/>
      <c r="AP66" s="9" t="inlineStr"/>
      <c r="AQ66" s="9" t="inlineStr"/>
      <c r="AR66" s="12" t="inlineStr"/>
      <c r="AS66" s="9" t="inlineStr"/>
      <c r="AT66" s="9" t="inlineStr"/>
      <c r="AU66" s="9" t="inlineStr"/>
      <c r="AV66" s="9" t="inlineStr"/>
    </row>
    <row r="67">
      <c r="A67" s="8" t="n">
        <v>56</v>
      </c>
      <c r="B67" s="8" t="n"/>
      <c r="C67" s="8" t="n"/>
      <c r="D67" s="8" t="n"/>
      <c r="E67" s="8" t="n"/>
      <c r="F67" s="8" t="n"/>
      <c r="G67" s="8" t="n"/>
      <c r="H67" s="9" t="inlineStr">
        <is>
          <t>10757303</t>
        </is>
      </c>
      <c r="I67" s="9" t="inlineStr">
        <is>
          <t>Open</t>
        </is>
      </c>
      <c r="J67" s="9" t="inlineStr">
        <is>
          <t>Cost Engineering</t>
        </is>
      </c>
      <c r="K67" s="9" t="inlineStr">
        <is>
          <t>Naoko Kubota</t>
        </is>
      </c>
      <c r="L67" s="10" t="n">
        <v>45398.44861111111</v>
      </c>
      <c r="M67" s="9" t="inlineStr"/>
      <c r="N67" s="9" t="inlineStr"/>
      <c r="O67" s="9" t="inlineStr"/>
      <c r="P67" s="9" t="inlineStr"/>
      <c r="Q67" s="9" t="inlineStr"/>
      <c r="R67" s="11" t="inlineStr">
        <is>
          <t>Please use the same names for "Metal stud Partitions" on MII to match with the drawing A-501 for clarification.</t>
        </is>
      </c>
      <c r="S67" s="9" t="inlineStr">
        <is>
          <t>No</t>
        </is>
      </c>
      <c r="T67" s="9" t="n"/>
      <c r="U67" s="9" t="n">
        <v>549</v>
      </c>
      <c r="V67" s="9" t="inlineStr">
        <is>
          <t>Commentor</t>
        </is>
      </c>
      <c r="W67" s="9" t="inlineStr">
        <is>
          <t>Concur</t>
        </is>
      </c>
      <c r="X67" s="9" t="inlineStr">
        <is>
          <t>Concur</t>
        </is>
      </c>
      <c r="Y67" s="9" t="inlineStr">
        <is>
          <t>Rebecca Knolle</t>
        </is>
      </c>
      <c r="Z67" s="10" t="n">
        <v>45405.53958333333</v>
      </c>
      <c r="AA67" s="9" t="inlineStr">
        <is>
          <t>We will review / verify / correct for the next submittal.</t>
        </is>
      </c>
      <c r="AB67" s="9" t="n"/>
      <c r="AC67" s="12" t="inlineStr"/>
      <c r="AD67" s="9" t="inlineStr"/>
      <c r="AE67" s="9" t="inlineStr"/>
      <c r="AF67" s="9" t="inlineStr"/>
      <c r="AG67" s="9" t="inlineStr"/>
      <c r="AH67" s="12" t="inlineStr"/>
      <c r="AI67" s="9" t="inlineStr"/>
      <c r="AJ67" s="9" t="inlineStr"/>
      <c r="AK67" s="9" t="inlineStr"/>
      <c r="AL67" s="9" t="inlineStr"/>
      <c r="AM67" s="12" t="inlineStr"/>
      <c r="AN67" s="9" t="inlineStr"/>
      <c r="AO67" s="9" t="inlineStr"/>
      <c r="AP67" s="9" t="inlineStr"/>
      <c r="AQ67" s="9" t="inlineStr"/>
      <c r="AR67" s="12" t="inlineStr"/>
      <c r="AS67" s="9" t="inlineStr"/>
      <c r="AT67" s="9" t="inlineStr"/>
      <c r="AU67" s="9" t="inlineStr"/>
      <c r="AV67" s="9" t="inlineStr"/>
    </row>
    <row r="68">
      <c r="A68" s="8" t="n">
        <v>57</v>
      </c>
      <c r="B68" s="8" t="n"/>
      <c r="C68" s="8" t="n"/>
      <c r="D68" s="8" t="n"/>
      <c r="E68" s="8" t="n"/>
      <c r="F68" s="8" t="n"/>
      <c r="G68" s="8" t="n"/>
      <c r="H68" s="9" t="inlineStr">
        <is>
          <t>10757304</t>
        </is>
      </c>
      <c r="I68" s="9" t="inlineStr">
        <is>
          <t>Open</t>
        </is>
      </c>
      <c r="J68" s="9" t="inlineStr">
        <is>
          <t>Cost Engineering</t>
        </is>
      </c>
      <c r="K68" s="9" t="inlineStr">
        <is>
          <t>Naoko Kubota</t>
        </is>
      </c>
      <c r="L68" s="10" t="n">
        <v>45398.44930555556</v>
      </c>
      <c r="M68" s="9" t="inlineStr"/>
      <c r="N68" s="9" t="inlineStr"/>
      <c r="O68" s="9" t="inlineStr"/>
      <c r="P68" s="9" t="inlineStr"/>
      <c r="Q68" s="9" t="inlineStr"/>
      <c r="R68" s="11" t="inlineStr">
        <is>
          <t>Where is the exterior hangar door located on the drawing? (the source tag 083416100300)</t>
        </is>
      </c>
      <c r="S68" s="9" t="inlineStr">
        <is>
          <t>No</t>
        </is>
      </c>
      <c r="T68" s="9" t="n"/>
      <c r="U68" s="9" t="n">
        <v>549</v>
      </c>
      <c r="V68" s="9" t="inlineStr">
        <is>
          <t>Commentor</t>
        </is>
      </c>
      <c r="W68" s="9" t="inlineStr">
        <is>
          <t>Concur</t>
        </is>
      </c>
      <c r="X68" s="9" t="inlineStr">
        <is>
          <t>Concur</t>
        </is>
      </c>
      <c r="Y68" s="9" t="inlineStr">
        <is>
          <t>Rebecca Knolle</t>
        </is>
      </c>
      <c r="Z68" s="10" t="n">
        <v>45405.53958333333</v>
      </c>
      <c r="AA68" s="9" t="inlineStr">
        <is>
          <t>We will review / verify / correct for the next submittal.</t>
        </is>
      </c>
      <c r="AB68" s="9" t="n"/>
      <c r="AC68" s="12" t="inlineStr"/>
      <c r="AD68" s="9" t="inlineStr"/>
      <c r="AE68" s="9" t="inlineStr"/>
      <c r="AF68" s="9" t="inlineStr"/>
      <c r="AG68" s="9" t="inlineStr"/>
      <c r="AH68" s="12" t="inlineStr"/>
      <c r="AI68" s="9" t="inlineStr"/>
      <c r="AJ68" s="9" t="inlineStr"/>
      <c r="AK68" s="9" t="inlineStr"/>
      <c r="AL68" s="9" t="inlineStr"/>
      <c r="AM68" s="12" t="inlineStr"/>
      <c r="AN68" s="9" t="inlineStr"/>
      <c r="AO68" s="9" t="inlineStr"/>
      <c r="AP68" s="9" t="inlineStr"/>
      <c r="AQ68" s="9" t="inlineStr"/>
      <c r="AR68" s="12" t="inlineStr"/>
      <c r="AS68" s="9" t="inlineStr"/>
      <c r="AT68" s="9" t="inlineStr"/>
      <c r="AU68" s="9" t="inlineStr"/>
      <c r="AV68" s="9" t="inlineStr"/>
    </row>
    <row r="69">
      <c r="A69" s="8" t="n">
        <v>58</v>
      </c>
      <c r="B69" s="8" t="n"/>
      <c r="C69" s="8" t="n"/>
      <c r="D69" s="8" t="n"/>
      <c r="E69" s="8" t="n"/>
      <c r="F69" s="8" t="n"/>
      <c r="G69" s="8" t="n"/>
      <c r="H69" s="9" t="inlineStr">
        <is>
          <t>10757305</t>
        </is>
      </c>
      <c r="I69" s="9" t="inlineStr">
        <is>
          <t>Open</t>
        </is>
      </c>
      <c r="J69" s="9" t="inlineStr">
        <is>
          <t>Cost Engineering</t>
        </is>
      </c>
      <c r="K69" s="9" t="inlineStr">
        <is>
          <t>Naoko Kubota</t>
        </is>
      </c>
      <c r="L69" s="10" t="n">
        <v>45398.45069444444</v>
      </c>
      <c r="M69" s="9" t="inlineStr"/>
      <c r="N69" s="9" t="inlineStr"/>
      <c r="O69" s="9" t="inlineStr"/>
      <c r="P69" s="9" t="inlineStr"/>
      <c r="Q69" s="9" t="inlineStr"/>
      <c r="R69" s="11" t="inlineStr">
        <is>
          <t>The sizes and numbers of pile cap listed on takeoff sheet don't match with S-101 and S-602 pile schedule.</t>
        </is>
      </c>
      <c r="S69" s="9" t="inlineStr">
        <is>
          <t>No</t>
        </is>
      </c>
      <c r="T69" s="9" t="n"/>
      <c r="U69" s="9" t="n">
        <v>549</v>
      </c>
      <c r="V69" s="9" t="inlineStr">
        <is>
          <t>Commentor</t>
        </is>
      </c>
      <c r="W69" s="9" t="inlineStr">
        <is>
          <t>Concur</t>
        </is>
      </c>
      <c r="X69" s="9" t="inlineStr">
        <is>
          <t>Concur</t>
        </is>
      </c>
      <c r="Y69" s="9" t="inlineStr">
        <is>
          <t>Rebecca Knolle</t>
        </is>
      </c>
      <c r="Z69" s="10" t="n">
        <v>45405.53958333333</v>
      </c>
      <c r="AA69" s="9" t="inlineStr">
        <is>
          <t>We will review / verify / correct for the next submittal.</t>
        </is>
      </c>
      <c r="AB69" s="9" t="n"/>
      <c r="AC69" s="12" t="inlineStr"/>
      <c r="AD69" s="9" t="inlineStr"/>
      <c r="AE69" s="9" t="inlineStr"/>
      <c r="AF69" s="9" t="inlineStr"/>
      <c r="AG69" s="9" t="inlineStr"/>
      <c r="AH69" s="12" t="inlineStr"/>
      <c r="AI69" s="9" t="inlineStr"/>
      <c r="AJ69" s="9" t="inlineStr"/>
      <c r="AK69" s="9" t="inlineStr"/>
      <c r="AL69" s="9" t="inlineStr"/>
      <c r="AM69" s="12" t="inlineStr"/>
      <c r="AN69" s="9" t="inlineStr"/>
      <c r="AO69" s="9" t="inlineStr"/>
      <c r="AP69" s="9" t="inlineStr"/>
      <c r="AQ69" s="9" t="inlineStr"/>
      <c r="AR69" s="12" t="inlineStr"/>
      <c r="AS69" s="9" t="inlineStr"/>
      <c r="AT69" s="9" t="inlineStr"/>
      <c r="AU69" s="9" t="inlineStr"/>
      <c r="AV69" s="9" t="inlineStr"/>
    </row>
    <row r="70">
      <c r="A70" s="8" t="n">
        <v>59</v>
      </c>
      <c r="B70" s="8" t="n"/>
      <c r="C70" s="8" t="n"/>
      <c r="D70" s="8" t="n"/>
      <c r="E70" s="8" t="n"/>
      <c r="F70" s="8" t="n"/>
      <c r="G70" s="8" t="n"/>
      <c r="H70" s="9" t="inlineStr">
        <is>
          <t>10757486</t>
        </is>
      </c>
      <c r="I70" s="9" t="inlineStr">
        <is>
          <t>Open</t>
        </is>
      </c>
      <c r="J70" s="9" t="inlineStr">
        <is>
          <t>Sustainability</t>
        </is>
      </c>
      <c r="K70" s="9" t="inlineStr">
        <is>
          <t>Michael Teller</t>
        </is>
      </c>
      <c r="L70" s="10" t="n">
        <v>45398.55625</v>
      </c>
      <c r="M70" s="9" t="inlineStr"/>
      <c r="N70" s="9" t="inlineStr"/>
      <c r="O70" s="9" t="inlineStr"/>
      <c r="P70" s="9" t="inlineStr"/>
      <c r="Q70" s="9" t="inlineStr"/>
      <c r="R70" s="11" t="inlineStr">
        <is>
          <t>Please ensure that any attachments for 01 33 29 are included as well.
Att A-HPSB checklist
Att B-Third-Party Certification documents/forms
The names for these attachments may be tailored as the team sees fit.</t>
        </is>
      </c>
      <c r="S70" s="9" t="inlineStr">
        <is>
          <t>No</t>
        </is>
      </c>
      <c r="T70" s="9" t="n"/>
      <c r="U70" s="9" t="n">
        <v>549</v>
      </c>
      <c r="V70" s="9" t="inlineStr">
        <is>
          <t>Commentor</t>
        </is>
      </c>
      <c r="W70" s="9" t="inlineStr">
        <is>
          <t>Concur</t>
        </is>
      </c>
      <c r="X70" s="9" t="inlineStr">
        <is>
          <t>Concur</t>
        </is>
      </c>
      <c r="Y70" s="9" t="inlineStr">
        <is>
          <t>Rebecca Knolle</t>
        </is>
      </c>
      <c r="Z70" s="10" t="n">
        <v>45400.55555555555</v>
      </c>
      <c r="AA70" s="9" t="inlineStr">
        <is>
          <t>Attachments for 01 33 29 will be included once we submit edited specs (next submittal).</t>
        </is>
      </c>
      <c r="AB70" s="9" t="n"/>
      <c r="AC70" s="12" t="inlineStr"/>
      <c r="AD70" s="9" t="inlineStr"/>
      <c r="AE70" s="9" t="inlineStr"/>
      <c r="AF70" s="9" t="inlineStr"/>
      <c r="AG70" s="9" t="inlineStr"/>
      <c r="AH70" s="12" t="inlineStr"/>
      <c r="AI70" s="9" t="inlineStr"/>
      <c r="AJ70" s="9" t="inlineStr"/>
      <c r="AK70" s="9" t="inlineStr"/>
      <c r="AL70" s="9" t="inlineStr"/>
      <c r="AM70" s="12" t="inlineStr"/>
      <c r="AN70" s="9" t="inlineStr"/>
      <c r="AO70" s="9" t="inlineStr"/>
      <c r="AP70" s="9" t="inlineStr"/>
      <c r="AQ70" s="9" t="inlineStr"/>
      <c r="AR70" s="12" t="inlineStr"/>
      <c r="AS70" s="9" t="inlineStr"/>
      <c r="AT70" s="9" t="inlineStr"/>
      <c r="AU70" s="9" t="inlineStr"/>
      <c r="AV70" s="9" t="inlineStr"/>
    </row>
    <row r="71">
      <c r="A71" s="8" t="n">
        <v>60</v>
      </c>
      <c r="B71" s="8" t="n"/>
      <c r="C71" s="8" t="n"/>
      <c r="D71" s="8" t="n"/>
      <c r="E71" s="8" t="n"/>
      <c r="F71" s="8" t="n"/>
      <c r="G71" s="8" t="n"/>
      <c r="H71" s="9" t="inlineStr">
        <is>
          <t>10757491</t>
        </is>
      </c>
      <c r="I71" s="9" t="inlineStr">
        <is>
          <t>Open</t>
        </is>
      </c>
      <c r="J71" s="9" t="inlineStr">
        <is>
          <t>Sustainability</t>
        </is>
      </c>
      <c r="K71" s="9" t="inlineStr">
        <is>
          <t>Michael Teller</t>
        </is>
      </c>
      <c r="L71" s="10" t="n">
        <v>45398.55763888889</v>
      </c>
      <c r="M71" s="9" t="inlineStr"/>
      <c r="N71" s="9" t="inlineStr"/>
      <c r="O71" s="9" t="inlineStr"/>
      <c r="P71" s="9" t="inlineStr"/>
      <c r="Q71" s="9" t="inlineStr"/>
      <c r="R71" s="11" t="inlineStr">
        <is>
          <t>FIO - ensure that "S" submittals which support project sustainability HPSB &amp; TPC goals are noted as such in the 01 33 00-B Submittal register for the next design milestone.</t>
        </is>
      </c>
      <c r="S71" s="9" t="inlineStr">
        <is>
          <t>No</t>
        </is>
      </c>
      <c r="T71" s="9" t="n"/>
      <c r="U71" s="9" t="n">
        <v>549</v>
      </c>
      <c r="V71" s="9" t="inlineStr">
        <is>
          <t>Commentor</t>
        </is>
      </c>
      <c r="W71" s="9" t="inlineStr">
        <is>
          <t>Concur</t>
        </is>
      </c>
      <c r="X71" s="9" t="inlineStr">
        <is>
          <t>Concur</t>
        </is>
      </c>
      <c r="Y71" s="9" t="inlineStr">
        <is>
          <t>Rebecca Knolle</t>
        </is>
      </c>
      <c r="Z71" s="10" t="n">
        <v>45400.55625</v>
      </c>
      <c r="AA71" s="9" t="inlineStr">
        <is>
          <t>submittals which support project sustainability HPSB &amp; TPC goals will be marked "S"; this will be expressed in the next submittal when the edited specs are provided.</t>
        </is>
      </c>
      <c r="AB71" s="9" t="n"/>
      <c r="AC71" s="12" t="inlineStr"/>
      <c r="AD71" s="9" t="inlineStr"/>
      <c r="AE71" s="9" t="inlineStr"/>
      <c r="AF71" s="9" t="inlineStr"/>
      <c r="AG71" s="9" t="inlineStr"/>
      <c r="AH71" s="12" t="inlineStr"/>
      <c r="AI71" s="9" t="inlineStr"/>
      <c r="AJ71" s="9" t="inlineStr"/>
      <c r="AK71" s="9" t="inlineStr"/>
      <c r="AL71" s="9" t="inlineStr"/>
      <c r="AM71" s="12" t="inlineStr"/>
      <c r="AN71" s="9" t="inlineStr"/>
      <c r="AO71" s="9" t="inlineStr"/>
      <c r="AP71" s="9" t="inlineStr"/>
      <c r="AQ71" s="9" t="inlineStr"/>
      <c r="AR71" s="12" t="inlineStr"/>
      <c r="AS71" s="9" t="inlineStr"/>
      <c r="AT71" s="9" t="inlineStr"/>
      <c r="AU71" s="9" t="inlineStr"/>
      <c r="AV71" s="9" t="inlineStr"/>
    </row>
    <row r="72">
      <c r="A72" s="8" t="n">
        <v>61</v>
      </c>
      <c r="B72" s="8" t="n"/>
      <c r="C72" s="8" t="n"/>
      <c r="D72" s="8" t="n"/>
      <c r="E72" s="8" t="n"/>
      <c r="F72" s="8" t="n"/>
      <c r="G72" s="8" t="n"/>
      <c r="H72" s="9" t="inlineStr">
        <is>
          <t>10757515</t>
        </is>
      </c>
      <c r="I72" s="9" t="inlineStr">
        <is>
          <t>Open</t>
        </is>
      </c>
      <c r="J72" s="9" t="inlineStr">
        <is>
          <t>Specifications</t>
        </is>
      </c>
      <c r="K72" s="9" t="inlineStr">
        <is>
          <t>Sherwin Edquiban</t>
        </is>
      </c>
      <c r="L72" s="10" t="n">
        <v>45398.57430555556</v>
      </c>
      <c r="M72" s="9" t="inlineStr"/>
      <c r="N72" s="9" t="inlineStr"/>
      <c r="O72" s="9" t="inlineStr"/>
      <c r="P72" s="9" t="inlineStr"/>
      <c r="Q72" s="9" t="inlineStr"/>
      <c r="R72" s="11" t="inlineStr">
        <is>
          <t>For the next submittal, please ensure that the JED cover sheet is used and the information is filled in accordingly.</t>
        </is>
      </c>
      <c r="S72" s="9" t="inlineStr">
        <is>
          <t>No</t>
        </is>
      </c>
      <c r="T72" s="9" t="inlineStr">
        <is>
          <t>●</t>
        </is>
      </c>
      <c r="U72" s="9" t="n">
        <v>549</v>
      </c>
      <c r="V72" s="9" t="inlineStr">
        <is>
          <t>Commentor</t>
        </is>
      </c>
      <c r="W72" s="9" t="inlineStr">
        <is>
          <t>Concur</t>
        </is>
      </c>
      <c r="X72" s="9" t="inlineStr">
        <is>
          <t>Concur</t>
        </is>
      </c>
      <c r="Y72" s="9" t="inlineStr">
        <is>
          <t>Rebecca Knolle</t>
        </is>
      </c>
      <c r="Z72" s="10" t="n">
        <v>45400.55763888889</v>
      </c>
      <c r="AA72" s="9" t="inlineStr">
        <is>
          <t>Spec cover as provided will be used in subsequent submittals.</t>
        </is>
      </c>
      <c r="AB72" s="9" t="n"/>
      <c r="AC72" s="12" t="inlineStr"/>
      <c r="AD72" s="9" t="inlineStr"/>
      <c r="AE72" s="9" t="inlineStr"/>
      <c r="AF72" s="9" t="inlineStr"/>
      <c r="AG72" s="9" t="inlineStr"/>
      <c r="AH72" s="12" t="inlineStr"/>
      <c r="AI72" s="9" t="inlineStr"/>
      <c r="AJ72" s="9" t="inlineStr"/>
      <c r="AK72" s="9" t="inlineStr"/>
      <c r="AL72" s="9" t="inlineStr"/>
      <c r="AM72" s="12" t="inlineStr"/>
      <c r="AN72" s="9" t="inlineStr"/>
      <c r="AO72" s="9" t="inlineStr"/>
      <c r="AP72" s="9" t="inlineStr"/>
      <c r="AQ72" s="9" t="inlineStr"/>
      <c r="AR72" s="12" t="inlineStr"/>
      <c r="AS72" s="9" t="inlineStr"/>
      <c r="AT72" s="9" t="inlineStr"/>
      <c r="AU72" s="9" t="inlineStr"/>
      <c r="AV72" s="9" t="inlineStr"/>
    </row>
    <row r="73">
      <c r="A73" s="8" t="n">
        <v>62</v>
      </c>
      <c r="B73" s="8" t="n"/>
      <c r="C73" s="8" t="n"/>
      <c r="D73" s="8" t="n"/>
      <c r="E73" s="8" t="n"/>
      <c r="F73" s="8" t="n"/>
      <c r="G73" s="8" t="n"/>
      <c r="H73" s="9" t="inlineStr">
        <is>
          <t>10757518</t>
        </is>
      </c>
      <c r="I73" s="9" t="inlineStr">
        <is>
          <t>Open</t>
        </is>
      </c>
      <c r="J73" s="9" t="inlineStr">
        <is>
          <t>Architectural</t>
        </is>
      </c>
      <c r="K73" s="9" t="inlineStr">
        <is>
          <t>Michael Teller</t>
        </is>
      </c>
      <c r="L73" s="10" t="n">
        <v>45398.57569444444</v>
      </c>
      <c r="M73" s="9" t="inlineStr"/>
      <c r="N73" s="9" t="inlineStr"/>
      <c r="O73" s="9" t="inlineStr"/>
      <c r="P73" s="9" t="inlineStr"/>
      <c r="Q73" s="9" t="inlineStr"/>
      <c r="R73" s="11" t="inlineStr">
        <is>
          <t>check General notes, remove references to other installations. (i.e. note #3 YAB, etc.)
check for consistent drawing sheet references also. i.e. there is currently no A-002 in the set but is referenced in the general notes.</t>
        </is>
      </c>
      <c r="S73" s="9" t="inlineStr">
        <is>
          <t>No</t>
        </is>
      </c>
      <c r="T73" s="9" t="n"/>
      <c r="U73" s="9" t="n">
        <v>549</v>
      </c>
      <c r="V73" s="9" t="inlineStr">
        <is>
          <t>Commentor</t>
        </is>
      </c>
      <c r="W73" s="9" t="inlineStr">
        <is>
          <t>Concur</t>
        </is>
      </c>
      <c r="X73" s="9" t="inlineStr">
        <is>
          <t>Concur</t>
        </is>
      </c>
      <c r="Y73" s="9" t="inlineStr">
        <is>
          <t>Rebecca Knolle</t>
        </is>
      </c>
      <c r="Z73" s="10" t="n">
        <v>45405.54027777778</v>
      </c>
      <c r="AA73" s="9" t="inlineStr">
        <is>
          <t>Will remove and edit notes accordingly</t>
        </is>
      </c>
      <c r="AB73" s="9" t="n"/>
      <c r="AC73" s="12" t="inlineStr"/>
      <c r="AD73" s="9" t="inlineStr"/>
      <c r="AE73" s="9" t="inlineStr"/>
      <c r="AF73" s="9" t="inlineStr"/>
      <c r="AG73" s="9" t="inlineStr"/>
      <c r="AH73" s="12" t="inlineStr"/>
      <c r="AI73" s="9" t="inlineStr"/>
      <c r="AJ73" s="9" t="inlineStr"/>
      <c r="AK73" s="9" t="inlineStr"/>
      <c r="AL73" s="9" t="inlineStr"/>
      <c r="AM73" s="12" t="inlineStr"/>
      <c r="AN73" s="9" t="inlineStr"/>
      <c r="AO73" s="9" t="inlineStr"/>
      <c r="AP73" s="9" t="inlineStr"/>
      <c r="AQ73" s="9" t="inlineStr"/>
      <c r="AR73" s="12" t="inlineStr"/>
      <c r="AS73" s="9" t="inlineStr"/>
      <c r="AT73" s="9" t="inlineStr"/>
      <c r="AU73" s="9" t="inlineStr"/>
      <c r="AV73" s="9" t="inlineStr"/>
    </row>
    <row r="74">
      <c r="A74" s="8" t="n">
        <v>63</v>
      </c>
      <c r="B74" s="8" t="n"/>
      <c r="C74" s="8" t="n"/>
      <c r="D74" s="8" t="n"/>
      <c r="E74" s="8" t="n"/>
      <c r="F74" s="8" t="n"/>
      <c r="G74" s="8" t="n"/>
      <c r="H74" s="9" t="inlineStr">
        <is>
          <t>10757538</t>
        </is>
      </c>
      <c r="I74" s="9" t="inlineStr">
        <is>
          <t>Open</t>
        </is>
      </c>
      <c r="J74" s="9" t="inlineStr">
        <is>
          <t>Project Management</t>
        </is>
      </c>
      <c r="K74" s="9" t="inlineStr">
        <is>
          <t>Sherwin Edquiban</t>
        </is>
      </c>
      <c r="L74" s="10" t="n">
        <v>45398.61875</v>
      </c>
      <c r="M74" s="9" t="inlineStr"/>
      <c r="N74" s="9" t="inlineStr"/>
      <c r="O74" s="9" t="inlineStr"/>
      <c r="P74" s="9" t="inlineStr"/>
      <c r="Q74" s="9" t="inlineStr"/>
      <c r="R74" s="11" t="inlineStr">
        <is>
          <t>If it has not been held already, please coordinate a meeting to discuss/clarify the CLIN/POP sometime before the Intermediate Submittal</t>
        </is>
      </c>
      <c r="S74" s="9" t="inlineStr">
        <is>
          <t>No</t>
        </is>
      </c>
      <c r="T74" s="9" t="inlineStr">
        <is>
          <t>●</t>
        </is>
      </c>
      <c r="U74" s="9" t="n">
        <v>549</v>
      </c>
      <c r="V74" s="9" t="inlineStr">
        <is>
          <t>Commentor</t>
        </is>
      </c>
      <c r="W74" s="9" t="inlineStr">
        <is>
          <t>For Information Only</t>
        </is>
      </c>
      <c r="X74" s="9" t="inlineStr">
        <is>
          <t>For Information Only</t>
        </is>
      </c>
      <c r="Y74" s="9" t="inlineStr">
        <is>
          <t>Rebecca Knolle</t>
        </is>
      </c>
      <c r="Z74" s="10" t="n">
        <v>45400.55972222222</v>
      </c>
      <c r="AA74" s="9" t="inlineStr">
        <is>
          <t>This is in the schedule per our Statement of work; however, it is part of the intermediate submittal which is not awarded at this time. Once the rest of design (Code 6) is awarded, an updated schedule will be provided which includes a specific meeting to discuss the CLIN schedule.</t>
        </is>
      </c>
      <c r="AB74" s="9" t="n"/>
      <c r="AC74" s="12" t="inlineStr"/>
      <c r="AD74" s="9" t="inlineStr"/>
      <c r="AE74" s="9" t="inlineStr"/>
      <c r="AF74" s="9" t="inlineStr"/>
      <c r="AG74" s="9" t="inlineStr"/>
      <c r="AH74" s="12" t="inlineStr"/>
      <c r="AI74" s="9" t="inlineStr"/>
      <c r="AJ74" s="9" t="inlineStr"/>
      <c r="AK74" s="9" t="inlineStr"/>
      <c r="AL74" s="9" t="inlineStr"/>
      <c r="AM74" s="12" t="inlineStr"/>
      <c r="AN74" s="9" t="inlineStr"/>
      <c r="AO74" s="9" t="inlineStr"/>
      <c r="AP74" s="9" t="inlineStr"/>
      <c r="AQ74" s="9" t="inlineStr"/>
      <c r="AR74" s="12" t="inlineStr"/>
      <c r="AS74" s="9" t="inlineStr"/>
      <c r="AT74" s="9" t="inlineStr"/>
      <c r="AU74" s="9" t="inlineStr"/>
      <c r="AV74" s="9" t="inlineStr"/>
    </row>
    <row r="75">
      <c r="A75" s="8" t="n">
        <v>64</v>
      </c>
      <c r="B75" s="8" t="n"/>
      <c r="C75" s="8" t="n"/>
      <c r="D75" s="8" t="n"/>
      <c r="E75" s="8" t="n"/>
      <c r="F75" s="8" t="n"/>
      <c r="G75" s="8" t="n"/>
      <c r="H75" s="9" t="inlineStr">
        <is>
          <t>10757540</t>
        </is>
      </c>
      <c r="I75" s="9" t="inlineStr">
        <is>
          <t>Closed</t>
        </is>
      </c>
      <c r="J75" s="9" t="inlineStr">
        <is>
          <t>Project Management</t>
        </is>
      </c>
      <c r="K75" s="9" t="inlineStr">
        <is>
          <t>Sherwin Edquiban</t>
        </is>
      </c>
      <c r="L75" s="10" t="n">
        <v>45398.62083333333</v>
      </c>
      <c r="M75" s="9" t="inlineStr"/>
      <c r="N75" s="9" t="inlineStr"/>
      <c r="O75" s="9" t="inlineStr"/>
      <c r="P75" s="9" t="inlineStr"/>
      <c r="Q75" s="9" t="inlineStr"/>
      <c r="R75" s="11" t="inlineStr">
        <is>
          <t>Please coordinate the completion of the Construction Memo with Construction and sent to the AE before the Intermediate Submittal.</t>
        </is>
      </c>
      <c r="S75" s="9" t="inlineStr">
        <is>
          <t>No</t>
        </is>
      </c>
      <c r="T75" s="9" t="n"/>
      <c r="U75" s="9" t="n">
        <v>527</v>
      </c>
      <c r="V75" s="9" t="inlineStr">
        <is>
          <t>Evaluator</t>
        </is>
      </c>
      <c r="W75" s="9" t="inlineStr">
        <is>
          <t>For Information Only</t>
        </is>
      </c>
      <c r="X75" s="9" t="inlineStr">
        <is>
          <t>For Information Only</t>
        </is>
      </c>
      <c r="Y75" s="9" t="inlineStr">
        <is>
          <t>Rebecca Knolle</t>
        </is>
      </c>
      <c r="Z75" s="10" t="n">
        <v>45412.11527777778</v>
      </c>
      <c r="AA75" s="9" t="inlineStr">
        <is>
          <t>According to Apexa McLain, this will be completed at the 65% submittal once Code 6 is received.</t>
        </is>
      </c>
      <c r="AB75" s="9" t="n"/>
      <c r="AC75" s="9" t="inlineStr">
        <is>
          <t>Concur</t>
        </is>
      </c>
      <c r="AD75" s="9" t="inlineStr">
        <is>
          <t>Sherwin Edquiban</t>
        </is>
      </c>
      <c r="AE75" s="10" t="n">
        <v>45420.64027777778</v>
      </c>
      <c r="AF75" s="9" t="inlineStr">
        <is>
          <t>Understood, comment closed.</t>
        </is>
      </c>
      <c r="AG75" s="9" t="n"/>
      <c r="AH75" s="12" t="inlineStr"/>
      <c r="AI75" s="9" t="inlineStr"/>
      <c r="AJ75" s="9" t="inlineStr"/>
      <c r="AK75" s="9" t="inlineStr"/>
      <c r="AL75" s="9" t="inlineStr"/>
      <c r="AM75" s="12" t="inlineStr"/>
      <c r="AN75" s="9" t="inlineStr"/>
      <c r="AO75" s="9" t="inlineStr"/>
      <c r="AP75" s="9" t="inlineStr"/>
      <c r="AQ75" s="9" t="inlineStr"/>
      <c r="AR75" s="12" t="inlineStr"/>
      <c r="AS75" s="9" t="inlineStr"/>
      <c r="AT75" s="9" t="inlineStr"/>
      <c r="AU75" s="9" t="inlineStr"/>
      <c r="AV75" s="9" t="inlineStr"/>
    </row>
    <row r="76">
      <c r="A76" s="8" t="n">
        <v>65</v>
      </c>
      <c r="B76" s="8" t="n"/>
      <c r="C76" s="8" t="n"/>
      <c r="D76" s="8" t="n"/>
      <c r="E76" s="8" t="n"/>
      <c r="F76" s="8" t="n"/>
      <c r="G76" s="8" t="n"/>
      <c r="H76" s="9" t="inlineStr">
        <is>
          <t>10759890</t>
        </is>
      </c>
      <c r="I76" s="9" t="inlineStr">
        <is>
          <t>Open</t>
        </is>
      </c>
      <c r="J76" s="9" t="inlineStr">
        <is>
          <t>Electrical</t>
        </is>
      </c>
      <c r="K76" s="9" t="inlineStr">
        <is>
          <t>Atsushi Nagamine</t>
        </is>
      </c>
      <c r="L76" s="10" t="n">
        <v>45399.40486111111</v>
      </c>
      <c r="M76" s="9" t="inlineStr"/>
      <c r="N76" s="9" t="inlineStr"/>
      <c r="O76" s="9" t="inlineStr"/>
      <c r="P76" s="9" t="inlineStr"/>
      <c r="Q76" s="9" t="inlineStr"/>
      <c r="R76" s="11" t="inlineStr">
        <is>
          <t>Accordance with UFC3-490-06 "Elevator" 6-2.1 Hoistway Lighting, please provide hoistway pit lighting minimum 10fc at the pit floor and at a minimum of every 10feet(3m) vertically up the hoistway.
And also provide two -3way switches inside the elevator hoistway, at a height of 4feer(1.2m) above the top and bottom elevator landings.</t>
        </is>
      </c>
      <c r="S76" s="9" t="inlineStr">
        <is>
          <t>No</t>
        </is>
      </c>
      <c r="T76" s="9" t="n"/>
      <c r="U76" s="9" t="n">
        <v>548</v>
      </c>
      <c r="V76" s="9" t="inlineStr">
        <is>
          <t>Commentor</t>
        </is>
      </c>
      <c r="W76" s="9" t="inlineStr">
        <is>
          <t>Concur</t>
        </is>
      </c>
      <c r="X76" s="9" t="inlineStr">
        <is>
          <t>Concur</t>
        </is>
      </c>
      <c r="Y76" s="9" t="inlineStr">
        <is>
          <t>Rebecca Knolle</t>
        </is>
      </c>
      <c r="Z76" s="10" t="n">
        <v>45410.76388888889</v>
      </c>
      <c r="AA76" s="9" t="inlineStr">
        <is>
          <t>Will provide necessary elevator design requirements at next level of design.</t>
        </is>
      </c>
      <c r="AB76" s="9" t="n"/>
      <c r="AC76" s="12" t="inlineStr"/>
      <c r="AD76" s="9" t="inlineStr"/>
      <c r="AE76" s="9" t="inlineStr"/>
      <c r="AF76" s="9" t="inlineStr"/>
      <c r="AG76" s="9" t="inlineStr"/>
      <c r="AH76" s="12" t="inlineStr"/>
      <c r="AI76" s="9" t="inlineStr"/>
      <c r="AJ76" s="9" t="inlineStr"/>
      <c r="AK76" s="9" t="inlineStr"/>
      <c r="AL76" s="9" t="inlineStr"/>
      <c r="AM76" s="12" t="inlineStr"/>
      <c r="AN76" s="9" t="inlineStr"/>
      <c r="AO76" s="9" t="inlineStr"/>
      <c r="AP76" s="9" t="inlineStr"/>
      <c r="AQ76" s="9" t="inlineStr"/>
      <c r="AR76" s="12" t="inlineStr"/>
      <c r="AS76" s="9" t="inlineStr"/>
      <c r="AT76" s="9" t="inlineStr"/>
      <c r="AU76" s="9" t="inlineStr"/>
      <c r="AV76" s="9" t="inlineStr"/>
    </row>
    <row r="77">
      <c r="A77" s="8" t="n">
        <v>66</v>
      </c>
      <c r="B77" s="8" t="n"/>
      <c r="C77" s="8" t="n"/>
      <c r="D77" s="8" t="n"/>
      <c r="E77" s="8" t="n"/>
      <c r="F77" s="8" t="n"/>
      <c r="G77" s="8" t="n"/>
      <c r="H77" s="9" t="inlineStr">
        <is>
          <t>10759902</t>
        </is>
      </c>
      <c r="I77" s="9" t="inlineStr">
        <is>
          <t>Open</t>
        </is>
      </c>
      <c r="J77" s="9" t="inlineStr">
        <is>
          <t>Electrical</t>
        </is>
      </c>
      <c r="K77" s="9" t="inlineStr">
        <is>
          <t>Atsushi Nagamine</t>
        </is>
      </c>
      <c r="L77" s="10" t="n">
        <v>45399.41180555556</v>
      </c>
      <c r="M77" s="9" t="inlineStr"/>
      <c r="N77" s="9" t="inlineStr"/>
      <c r="O77" s="9" t="inlineStr"/>
      <c r="P77" s="9" t="inlineStr"/>
      <c r="Q77" s="9" t="inlineStr"/>
      <c r="R77" s="11" t="inlineStr">
        <is>
          <t>Accordance with UFC3-490-06,6-3 elevator hoistway pit, please provide a separate branch circuit supplying power to the hoistway pit sump pump receptacle and also provide the pit GFCI receptacles.
Please refer to the UFC3-490-06 related section.</t>
        </is>
      </c>
      <c r="S77" s="9" t="inlineStr">
        <is>
          <t>No</t>
        </is>
      </c>
      <c r="T77" s="9" t="n"/>
      <c r="U77" s="9" t="n">
        <v>548</v>
      </c>
      <c r="V77" s="9" t="inlineStr">
        <is>
          <t>Commentor</t>
        </is>
      </c>
      <c r="W77" s="9" t="inlineStr">
        <is>
          <t>Concur</t>
        </is>
      </c>
      <c r="X77" s="9" t="inlineStr">
        <is>
          <t>Concur</t>
        </is>
      </c>
      <c r="Y77" s="9" t="inlineStr">
        <is>
          <t>Rebecca Knolle</t>
        </is>
      </c>
      <c r="Z77" s="10" t="n">
        <v>45410.76458333333</v>
      </c>
      <c r="AA77" s="9" t="inlineStr">
        <is>
          <t>Will provide necessary elevator design requirements at next level of design.</t>
        </is>
      </c>
      <c r="AB77" s="9" t="n"/>
      <c r="AC77" s="12" t="inlineStr"/>
      <c r="AD77" s="9" t="inlineStr"/>
      <c r="AE77" s="9" t="inlineStr"/>
      <c r="AF77" s="9" t="inlineStr"/>
      <c r="AG77" s="9" t="inlineStr"/>
      <c r="AH77" s="12" t="inlineStr"/>
      <c r="AI77" s="9" t="inlineStr"/>
      <c r="AJ77" s="9" t="inlineStr"/>
      <c r="AK77" s="9" t="inlineStr"/>
      <c r="AL77" s="9" t="inlineStr"/>
      <c r="AM77" s="12" t="inlineStr"/>
      <c r="AN77" s="9" t="inlineStr"/>
      <c r="AO77" s="9" t="inlineStr"/>
      <c r="AP77" s="9" t="inlineStr"/>
      <c r="AQ77" s="9" t="inlineStr"/>
      <c r="AR77" s="12" t="inlineStr"/>
      <c r="AS77" s="9" t="inlineStr"/>
      <c r="AT77" s="9" t="inlineStr"/>
      <c r="AU77" s="9" t="inlineStr"/>
      <c r="AV77" s="9" t="inlineStr"/>
    </row>
    <row r="78">
      <c r="A78" s="8" t="n">
        <v>67</v>
      </c>
      <c r="B78" s="8" t="n"/>
      <c r="C78" s="8" t="n"/>
      <c r="D78" s="8" t="n"/>
      <c r="E78" s="8" t="n"/>
      <c r="F78" s="8" t="n"/>
      <c r="G78" s="8" t="n"/>
      <c r="H78" s="9" t="inlineStr">
        <is>
          <t>10759918</t>
        </is>
      </c>
      <c r="I78" s="9" t="inlineStr">
        <is>
          <t>Open</t>
        </is>
      </c>
      <c r="J78" s="9" t="inlineStr">
        <is>
          <t>Electrical</t>
        </is>
      </c>
      <c r="K78" s="9" t="inlineStr">
        <is>
          <t>Atsushi Nagamine</t>
        </is>
      </c>
      <c r="L78" s="10" t="n">
        <v>45399.41944444444</v>
      </c>
      <c r="M78" s="9" t="inlineStr"/>
      <c r="N78" s="9" t="inlineStr"/>
      <c r="O78" s="9" t="inlineStr"/>
      <c r="P78" s="9" t="inlineStr"/>
      <c r="Q78" s="9" t="inlineStr"/>
      <c r="R78" s="11" t="inlineStr">
        <is>
          <t>Please consider the UFC3-490-06, 6-1.2 and 6-1.2.1, provide elevator disconnecting means on the wall inside the MR and CR, and provide a shunt trip circuit breaker that in case of fire protection sprinkler activated in fire.
Please confirm the UFC3-490-06, 6-1 Elevator MR, CR and MS.</t>
        </is>
      </c>
      <c r="S78" s="9" t="inlineStr">
        <is>
          <t>No</t>
        </is>
      </c>
      <c r="T78" s="9" t="n"/>
      <c r="U78" s="9" t="n">
        <v>548</v>
      </c>
      <c r="V78" s="9" t="inlineStr">
        <is>
          <t>Commentor</t>
        </is>
      </c>
      <c r="W78" s="9" t="inlineStr">
        <is>
          <t>Concur</t>
        </is>
      </c>
      <c r="X78" s="9" t="inlineStr">
        <is>
          <t>Concur</t>
        </is>
      </c>
      <c r="Y78" s="9" t="inlineStr">
        <is>
          <t>Rebecca Knolle</t>
        </is>
      </c>
      <c r="Z78" s="10" t="n">
        <v>45410.76458333333</v>
      </c>
      <c r="AA78" s="9" t="inlineStr">
        <is>
          <t>Will provide necessary elevator design requirements at next level of design.</t>
        </is>
      </c>
      <c r="AB78" s="9" t="n"/>
      <c r="AC78" s="12" t="inlineStr"/>
      <c r="AD78" s="9" t="inlineStr"/>
      <c r="AE78" s="9" t="inlineStr"/>
      <c r="AF78" s="9" t="inlineStr"/>
      <c r="AG78" s="9" t="inlineStr"/>
      <c r="AH78" s="12" t="inlineStr"/>
      <c r="AI78" s="9" t="inlineStr"/>
      <c r="AJ78" s="9" t="inlineStr"/>
      <c r="AK78" s="9" t="inlineStr"/>
      <c r="AL78" s="9" t="inlineStr"/>
      <c r="AM78" s="12" t="inlineStr"/>
      <c r="AN78" s="9" t="inlineStr"/>
      <c r="AO78" s="9" t="inlineStr"/>
      <c r="AP78" s="9" t="inlineStr"/>
      <c r="AQ78" s="9" t="inlineStr"/>
      <c r="AR78" s="12" t="inlineStr"/>
      <c r="AS78" s="9" t="inlineStr"/>
      <c r="AT78" s="9" t="inlineStr"/>
      <c r="AU78" s="9" t="inlineStr"/>
      <c r="AV78" s="9" t="inlineStr"/>
    </row>
    <row r="79">
      <c r="A79" s="8" t="n">
        <v>68</v>
      </c>
      <c r="B79" s="8" t="n"/>
      <c r="C79" s="8" t="n"/>
      <c r="D79" s="8" t="n"/>
      <c r="E79" s="8" t="n"/>
      <c r="F79" s="8" t="n"/>
      <c r="G79" s="8" t="n"/>
      <c r="H79" s="9" t="inlineStr">
        <is>
          <t>10759963</t>
        </is>
      </c>
      <c r="I79" s="9" t="inlineStr">
        <is>
          <t>Open</t>
        </is>
      </c>
      <c r="J79" s="9" t="inlineStr">
        <is>
          <t>Environmental</t>
        </is>
      </c>
      <c r="K79" s="9" t="inlineStr">
        <is>
          <t>Steven Mow</t>
        </is>
      </c>
      <c r="L79" s="10" t="n">
        <v>45399.44583333333</v>
      </c>
      <c r="M79" s="9" t="inlineStr"/>
      <c r="N79" s="9" t="inlineStr"/>
      <c r="O79" s="9" t="inlineStr"/>
      <c r="P79" s="9" t="inlineStr"/>
      <c r="Q79" s="9" t="inlineStr"/>
      <c r="R79" s="11" t="inlineStr">
        <is>
          <t>Please ensure that the lead concentrations mentioned in this specification match what's stated in 01 57 19.01 to avoid confusion later.</t>
        </is>
      </c>
      <c r="S79" s="9" t="inlineStr">
        <is>
          <t>No</t>
        </is>
      </c>
      <c r="T79" s="9" t="n"/>
      <c r="U79" s="9" t="n">
        <v>548</v>
      </c>
      <c r="V79" s="9" t="inlineStr">
        <is>
          <t>Commentor</t>
        </is>
      </c>
      <c r="W79" s="9" t="inlineStr">
        <is>
          <t>Concur</t>
        </is>
      </c>
      <c r="X79" s="9" t="inlineStr">
        <is>
          <t>Concur</t>
        </is>
      </c>
      <c r="Y79" s="9" t="inlineStr">
        <is>
          <t>Rebecca Knolle</t>
        </is>
      </c>
      <c r="Z79" s="10" t="n">
        <v>45400.56319444445</v>
      </c>
      <c r="AA79" s="9" t="inlineStr">
        <is>
          <t>We will reconcile lead levels between the two referenced specifications - priority given to 01 57 19.01.</t>
        </is>
      </c>
      <c r="AB79" s="9" t="n"/>
      <c r="AC79" s="12" t="inlineStr"/>
      <c r="AD79" s="9" t="inlineStr"/>
      <c r="AE79" s="9" t="inlineStr"/>
      <c r="AF79" s="9" t="inlineStr"/>
      <c r="AG79" s="9" t="inlineStr"/>
      <c r="AH79" s="12" t="inlineStr"/>
      <c r="AI79" s="9" t="inlineStr"/>
      <c r="AJ79" s="9" t="inlineStr"/>
      <c r="AK79" s="9" t="inlineStr"/>
      <c r="AL79" s="9" t="inlineStr"/>
      <c r="AM79" s="12" t="inlineStr"/>
      <c r="AN79" s="9" t="inlineStr"/>
      <c r="AO79" s="9" t="inlineStr"/>
      <c r="AP79" s="9" t="inlineStr"/>
      <c r="AQ79" s="9" t="inlineStr"/>
      <c r="AR79" s="12" t="inlineStr"/>
      <c r="AS79" s="9" t="inlineStr"/>
      <c r="AT79" s="9" t="inlineStr"/>
      <c r="AU79" s="9" t="inlineStr"/>
      <c r="AV79" s="9" t="inlineStr"/>
    </row>
    <row r="80">
      <c r="A80" s="8" t="n">
        <v>69</v>
      </c>
      <c r="B80" s="8" t="n"/>
      <c r="C80" s="8" t="n"/>
      <c r="D80" s="8" t="n"/>
      <c r="E80" s="8" t="n"/>
      <c r="F80" s="8" t="n"/>
      <c r="G80" s="8" t="n"/>
      <c r="H80" s="9" t="inlineStr">
        <is>
          <t>10759965</t>
        </is>
      </c>
      <c r="I80" s="9" t="inlineStr">
        <is>
          <t>Open</t>
        </is>
      </c>
      <c r="J80" s="9" t="inlineStr">
        <is>
          <t>Environmental</t>
        </is>
      </c>
      <c r="K80" s="9" t="inlineStr">
        <is>
          <t>Steven Mow</t>
        </is>
      </c>
      <c r="L80" s="10" t="n">
        <v>45399.44652777778</v>
      </c>
      <c r="M80" s="9" t="inlineStr"/>
      <c r="N80" s="9" t="inlineStr"/>
      <c r="O80" s="9" t="inlineStr"/>
      <c r="P80" s="9" t="inlineStr"/>
      <c r="Q80" s="9" t="inlineStr"/>
      <c r="R80" s="11" t="inlineStr">
        <is>
          <t>01 57 19-A applies to Yokota AB, not Kadena. Please remove from the package.</t>
        </is>
      </c>
      <c r="S80" s="9" t="inlineStr">
        <is>
          <t>No</t>
        </is>
      </c>
      <c r="T80" s="9" t="n"/>
      <c r="U80" s="9" t="n">
        <v>548</v>
      </c>
      <c r="V80" s="9" t="inlineStr">
        <is>
          <t>Commentor</t>
        </is>
      </c>
      <c r="W80" s="9" t="inlineStr">
        <is>
          <t>Concur</t>
        </is>
      </c>
      <c r="X80" s="9" t="inlineStr">
        <is>
          <t>Concur</t>
        </is>
      </c>
      <c r="Y80" s="9" t="inlineStr">
        <is>
          <t>Rebecca Knolle</t>
        </is>
      </c>
      <c r="Z80" s="10" t="n">
        <v>45400.56388888889</v>
      </c>
      <c r="AA80" s="9" t="inlineStr">
        <is>
          <t>This attachment will not be included in the project specs.</t>
        </is>
      </c>
      <c r="AB80" s="9" t="n"/>
      <c r="AC80" s="12" t="inlineStr"/>
      <c r="AD80" s="9" t="inlineStr"/>
      <c r="AE80" s="9" t="inlineStr"/>
      <c r="AF80" s="9" t="inlineStr"/>
      <c r="AG80" s="9" t="inlineStr"/>
      <c r="AH80" s="12" t="inlineStr"/>
      <c r="AI80" s="9" t="inlineStr"/>
      <c r="AJ80" s="9" t="inlineStr"/>
      <c r="AK80" s="9" t="inlineStr"/>
      <c r="AL80" s="9" t="inlineStr"/>
      <c r="AM80" s="12" t="inlineStr"/>
      <c r="AN80" s="9" t="inlineStr"/>
      <c r="AO80" s="9" t="inlineStr"/>
      <c r="AP80" s="9" t="inlineStr"/>
      <c r="AQ80" s="9" t="inlineStr"/>
      <c r="AR80" s="12" t="inlineStr"/>
      <c r="AS80" s="9" t="inlineStr"/>
      <c r="AT80" s="9" t="inlineStr"/>
      <c r="AU80" s="9" t="inlineStr"/>
      <c r="AV80" s="9" t="inlineStr"/>
    </row>
    <row r="81">
      <c r="A81" s="8" t="n">
        <v>70</v>
      </c>
      <c r="B81" s="8" t="n"/>
      <c r="C81" s="8" t="n"/>
      <c r="D81" s="8" t="n"/>
      <c r="E81" s="8" t="n"/>
      <c r="F81" s="8" t="n"/>
      <c r="G81" s="8" t="n"/>
      <c r="H81" s="9" t="inlineStr">
        <is>
          <t>10763087</t>
        </is>
      </c>
      <c r="I81" s="9" t="inlineStr">
        <is>
          <t>Closed</t>
        </is>
      </c>
      <c r="J81" s="9" t="inlineStr">
        <is>
          <t>Cost Engineering</t>
        </is>
      </c>
      <c r="K81" s="9" t="inlineStr">
        <is>
          <t>Simon Jackson</t>
        </is>
      </c>
      <c r="L81" s="10" t="n">
        <v>45400.93263888889</v>
      </c>
      <c r="M81" s="9" t="inlineStr"/>
      <c r="N81" s="9" t="inlineStr"/>
      <c r="O81" s="9" t="inlineStr"/>
      <c r="P81" s="9" t="inlineStr"/>
      <c r="Q81" s="9" t="inlineStr"/>
      <c r="R81" s="11" t="inlineStr">
        <is>
          <t>The PDF of the CWE shows the contingency and the SIOH markup; however, the MII file does not include these.  Please make sure that the MII file also carries these markups as owner markups. Also, the SIOH used should be 7.3%. 8.1% is for O&amp;M projects.</t>
        </is>
      </c>
      <c r="S81" s="9" t="inlineStr">
        <is>
          <t>No</t>
        </is>
      </c>
      <c r="T81" s="9" t="n"/>
      <c r="U81" s="9" t="n">
        <v>485</v>
      </c>
      <c r="V81" s="9" t="inlineStr">
        <is>
          <t>Evaluator</t>
        </is>
      </c>
      <c r="W81" s="9" t="inlineStr">
        <is>
          <t>Concur</t>
        </is>
      </c>
      <c r="X81" s="9" t="inlineStr">
        <is>
          <t>Concur</t>
        </is>
      </c>
      <c r="Y81" s="9" t="inlineStr">
        <is>
          <t>Rebecca Knolle</t>
        </is>
      </c>
      <c r="Z81" s="10" t="n">
        <v>45405.54027777778</v>
      </c>
      <c r="AA81" s="9" t="inlineStr">
        <is>
          <t>We typically only carry what we will pay the General Contractor in the MCACES file, adding SIO and Contingency on a separate spreadsheet. This helps avoid confusion regarding the CCL versus the Programmed Amount. We can modify if JED prefers the MCACES to include those government markups.</t>
        </is>
      </c>
      <c r="AB81" s="9" t="n"/>
      <c r="AC81" s="9" t="inlineStr">
        <is>
          <t>Concur</t>
        </is>
      </c>
      <c r="AD81" s="9" t="inlineStr">
        <is>
          <t>Simon Jackson</t>
        </is>
      </c>
      <c r="AE81" s="10" t="n">
        <v>45462.47916666666</v>
      </c>
      <c r="AF81" s="9" t="inlineStr">
        <is>
          <t>The MII should carry those markups and should match the PDF spreadsheet for future reference.</t>
        </is>
      </c>
      <c r="AG81" s="9" t="n"/>
      <c r="AH81" s="12" t="inlineStr"/>
      <c r="AI81" s="9" t="inlineStr"/>
      <c r="AJ81" s="9" t="inlineStr"/>
      <c r="AK81" s="9" t="inlineStr"/>
      <c r="AL81" s="9" t="inlineStr"/>
      <c r="AM81" s="12" t="inlineStr"/>
      <c r="AN81" s="9" t="inlineStr"/>
      <c r="AO81" s="9" t="inlineStr"/>
      <c r="AP81" s="9" t="inlineStr"/>
      <c r="AQ81" s="9" t="inlineStr"/>
      <c r="AR81" s="12" t="inlineStr"/>
      <c r="AS81" s="9" t="inlineStr"/>
      <c r="AT81" s="9" t="inlineStr"/>
      <c r="AU81" s="9" t="inlineStr"/>
      <c r="AV81" s="9" t="inlineStr"/>
    </row>
    <row r="82">
      <c r="A82" s="8" t="n">
        <v>71</v>
      </c>
      <c r="B82" s="8" t="n"/>
      <c r="C82" s="8" t="n"/>
      <c r="D82" s="8" t="n"/>
      <c r="E82" s="8" t="n"/>
      <c r="F82" s="8" t="n"/>
      <c r="G82" s="8" t="n"/>
      <c r="H82" s="9" t="inlineStr">
        <is>
          <t>10763118</t>
        </is>
      </c>
      <c r="I82" s="9" t="inlineStr">
        <is>
          <t>Closed</t>
        </is>
      </c>
      <c r="J82" s="9" t="inlineStr">
        <is>
          <t>Plumbing</t>
        </is>
      </c>
      <c r="K82" s="9" t="inlineStr">
        <is>
          <t>Simon Jackson</t>
        </is>
      </c>
      <c r="L82" s="10" t="n">
        <v>45400.94791666666</v>
      </c>
      <c r="M82" s="9" t="inlineStr"/>
      <c r="N82" s="9" t="inlineStr"/>
      <c r="O82" s="9" t="inlineStr"/>
      <c r="P82" s="9" t="inlineStr"/>
      <c r="Q82" s="9" t="inlineStr"/>
      <c r="R82" s="11" t="inlineStr">
        <is>
          <t>On the plumbing fixture schedule the sinks and lavatories are not showing a sanitary or vent size.  Please include.</t>
        </is>
      </c>
      <c r="S82" s="9" t="inlineStr">
        <is>
          <t>No</t>
        </is>
      </c>
      <c r="T82" s="9" t="n"/>
      <c r="U82" s="9" t="n">
        <v>485</v>
      </c>
      <c r="V82" s="9" t="inlineStr">
        <is>
          <t>Closed</t>
        </is>
      </c>
      <c r="W82" s="9" t="inlineStr">
        <is>
          <t>Concur</t>
        </is>
      </c>
      <c r="X82" s="9" t="inlineStr">
        <is>
          <t>Concur</t>
        </is>
      </c>
      <c r="Y82" s="9" t="inlineStr">
        <is>
          <t>Rebecca Knolle</t>
        </is>
      </c>
      <c r="Z82" s="10" t="n">
        <v>45410.76527777778</v>
      </c>
      <c r="AA82" s="9" t="inlineStr">
        <is>
          <t>Plumbing fixture schedule to be updated and coordinated with next submission.</t>
        </is>
      </c>
      <c r="AB82" s="9" t="n"/>
      <c r="AC82" s="9" t="inlineStr">
        <is>
          <t>Concur</t>
        </is>
      </c>
      <c r="AD82" s="9" t="inlineStr">
        <is>
          <t>Simon Jackson</t>
        </is>
      </c>
      <c r="AE82" s="10" t="n">
        <v>45462.47916666666</v>
      </c>
      <c r="AF82" s="9" t="inlineStr">
        <is>
          <t>Closed without comment.</t>
        </is>
      </c>
      <c r="AG82" s="9" t="n"/>
      <c r="AH82" s="12" t="inlineStr"/>
      <c r="AI82" s="9" t="inlineStr"/>
      <c r="AJ82" s="9" t="inlineStr"/>
      <c r="AK82" s="9" t="inlineStr"/>
      <c r="AL82" s="9" t="inlineStr"/>
      <c r="AM82" s="12" t="inlineStr"/>
      <c r="AN82" s="9" t="inlineStr"/>
      <c r="AO82" s="9" t="inlineStr"/>
      <c r="AP82" s="9" t="inlineStr"/>
      <c r="AQ82" s="9" t="inlineStr"/>
      <c r="AR82" s="12" t="inlineStr"/>
      <c r="AS82" s="9" t="inlineStr"/>
      <c r="AT82" s="9" t="inlineStr"/>
      <c r="AU82" s="9" t="inlineStr"/>
      <c r="AV82" s="9" t="inlineStr"/>
    </row>
    <row r="83">
      <c r="A83" s="8" t="n">
        <v>72</v>
      </c>
      <c r="B83" s="8" t="n"/>
      <c r="C83" s="8" t="n"/>
      <c r="D83" s="8" t="n"/>
      <c r="E83" s="8" t="n"/>
      <c r="F83" s="8" t="n"/>
      <c r="G83" s="8" t="n"/>
      <c r="H83" s="9" t="inlineStr">
        <is>
          <t>10763129</t>
        </is>
      </c>
      <c r="I83" s="9" t="inlineStr">
        <is>
          <t>Open</t>
        </is>
      </c>
      <c r="J83" s="9" t="inlineStr">
        <is>
          <t>Plumbing</t>
        </is>
      </c>
      <c r="K83" s="9" t="inlineStr">
        <is>
          <t>Simon Jackson</t>
        </is>
      </c>
      <c r="L83" s="10" t="n">
        <v>45400.95208333333</v>
      </c>
      <c r="M83" s="9" t="inlineStr"/>
      <c r="N83" s="9" t="inlineStr"/>
      <c r="O83" s="9" t="inlineStr"/>
      <c r="P83" s="9" t="inlineStr"/>
      <c r="Q83" s="9" t="inlineStr"/>
      <c r="R83" s="11" t="inlineStr">
        <is>
          <t>I am noticing on the plumbing drawings there is currently no continuation lines to show where Zone B ends and Zone D continues.  I can do it per the column lines but typically there are continuation lines shown.</t>
        </is>
      </c>
      <c r="S83" s="9" t="inlineStr">
        <is>
          <t>No</t>
        </is>
      </c>
      <c r="T83" s="9" t="n"/>
      <c r="U83" s="9" t="n">
        <v>546</v>
      </c>
      <c r="V83" s="9" t="inlineStr">
        <is>
          <t>Commentor</t>
        </is>
      </c>
      <c r="W83" s="9" t="inlineStr">
        <is>
          <t>Non-Concur</t>
        </is>
      </c>
      <c r="X83" s="9" t="inlineStr">
        <is>
          <t>Concur</t>
        </is>
      </c>
      <c r="Y83" s="9" t="inlineStr">
        <is>
          <t>Rebecca Knolle</t>
        </is>
      </c>
      <c r="Z83" s="10" t="n">
        <v>45410.76527777778</v>
      </c>
      <c r="AA83" s="9" t="inlineStr">
        <is>
          <t>Continuation/match lines to be identified and included in next submission.</t>
        </is>
      </c>
      <c r="AB83" s="9" t="n"/>
      <c r="AC83" s="9" t="inlineStr">
        <is>
          <t>Non-Concur</t>
        </is>
      </c>
      <c r="AD83" s="9" t="inlineStr">
        <is>
          <t>Simon Jackson</t>
        </is>
      </c>
      <c r="AE83" s="10" t="n">
        <v>45462.47986111111</v>
      </c>
      <c r="AF83" s="9" t="inlineStr">
        <is>
          <t>Will verify on next submission</t>
        </is>
      </c>
      <c r="AG83" s="9" t="n"/>
      <c r="AH83" s="9" t="inlineStr">
        <is>
          <t>Concur</t>
        </is>
      </c>
      <c r="AI83" s="9" t="inlineStr">
        <is>
          <t>Rebecca Knolle</t>
        </is>
      </c>
      <c r="AJ83" s="10" t="n">
        <v>45756.52569444444</v>
      </c>
      <c r="AK83" s="9" t="inlineStr">
        <is>
          <t>Thank you!</t>
        </is>
      </c>
      <c r="AL83" s="9" t="n"/>
      <c r="AM83" s="12" t="inlineStr"/>
      <c r="AN83" s="9" t="inlineStr"/>
      <c r="AO83" s="9" t="inlineStr"/>
      <c r="AP83" s="9" t="inlineStr"/>
      <c r="AQ83" s="9" t="inlineStr"/>
      <c r="AR83" s="12" t="inlineStr"/>
      <c r="AS83" s="9" t="inlineStr"/>
      <c r="AT83" s="9" t="inlineStr"/>
      <c r="AU83" s="9" t="inlineStr"/>
      <c r="AV83" s="9" t="inlineStr"/>
    </row>
    <row r="84">
      <c r="A84" s="8" t="n">
        <v>73</v>
      </c>
      <c r="B84" s="8" t="n"/>
      <c r="C84" s="8" t="n"/>
      <c r="D84" s="8" t="n"/>
      <c r="E84" s="8" t="n"/>
      <c r="F84" s="8" t="n"/>
      <c r="G84" s="8" t="n"/>
      <c r="H84" s="9" t="inlineStr">
        <is>
          <t>10763138</t>
        </is>
      </c>
      <c r="I84" s="9" t="inlineStr">
        <is>
          <t>Open</t>
        </is>
      </c>
      <c r="J84" s="9" t="inlineStr">
        <is>
          <t>Plumbing</t>
        </is>
      </c>
      <c r="K84" s="9" t="inlineStr">
        <is>
          <t>Simon Jackson</t>
        </is>
      </c>
      <c r="L84" s="10" t="n">
        <v>45400.95625</v>
      </c>
      <c r="M84" s="9" t="inlineStr"/>
      <c r="N84" s="9" t="inlineStr"/>
      <c r="O84" s="9" t="inlineStr"/>
      <c r="P84" s="9" t="inlineStr"/>
      <c r="Q84" s="9" t="inlineStr"/>
      <c r="R84" s="11" t="inlineStr">
        <is>
          <t>On P-100D it appears that the Radon system is connected with a Wye to the Sanitary.  Please correct.</t>
        </is>
      </c>
      <c r="S84" s="9" t="inlineStr">
        <is>
          <t>No</t>
        </is>
      </c>
      <c r="T84" s="9" t="n"/>
      <c r="U84" s="9" t="n">
        <v>546</v>
      </c>
      <c r="V84" s="9" t="inlineStr">
        <is>
          <t>Commentor</t>
        </is>
      </c>
      <c r="W84" s="9" t="inlineStr">
        <is>
          <t>Concur</t>
        </is>
      </c>
      <c r="X84" s="9" t="inlineStr">
        <is>
          <t>Concur</t>
        </is>
      </c>
      <c r="Y84" s="9" t="inlineStr">
        <is>
          <t>Rebecca Knolle</t>
        </is>
      </c>
      <c r="Z84" s="10" t="n">
        <v>45410.76527777778</v>
      </c>
      <c r="AA84" s="9" t="inlineStr">
        <is>
          <t>Radon System piping to be corrected. Correction to be included in next submission.</t>
        </is>
      </c>
      <c r="AB84" s="9" t="n"/>
      <c r="AC84" s="12" t="inlineStr"/>
      <c r="AD84" s="9" t="inlineStr"/>
      <c r="AE84" s="9" t="inlineStr"/>
      <c r="AF84" s="9" t="inlineStr"/>
      <c r="AG84" s="9" t="inlineStr"/>
      <c r="AH84" s="12" t="inlineStr"/>
      <c r="AI84" s="9" t="inlineStr"/>
      <c r="AJ84" s="9" t="inlineStr"/>
      <c r="AK84" s="9" t="inlineStr"/>
      <c r="AL84" s="9" t="inlineStr"/>
      <c r="AM84" s="12" t="inlineStr"/>
      <c r="AN84" s="9" t="inlineStr"/>
      <c r="AO84" s="9" t="inlineStr"/>
      <c r="AP84" s="9" t="inlineStr"/>
      <c r="AQ84" s="9" t="inlineStr"/>
      <c r="AR84" s="12" t="inlineStr"/>
      <c r="AS84" s="9" t="inlineStr"/>
      <c r="AT84" s="9" t="inlineStr"/>
      <c r="AU84" s="9" t="inlineStr"/>
      <c r="AV84" s="9" t="inlineStr"/>
    </row>
    <row r="85">
      <c r="A85" s="8" t="n">
        <v>74</v>
      </c>
      <c r="B85" s="8" t="n"/>
      <c r="C85" s="8" t="n"/>
      <c r="D85" s="8" t="n"/>
      <c r="E85" s="8" t="n"/>
      <c r="F85" s="8" t="n"/>
      <c r="G85" s="8" t="n"/>
      <c r="H85" s="9" t="inlineStr">
        <is>
          <t>10763164</t>
        </is>
      </c>
      <c r="I85" s="9" t="inlineStr">
        <is>
          <t>Open</t>
        </is>
      </c>
      <c r="J85" s="9" t="inlineStr">
        <is>
          <t>Plumbing</t>
        </is>
      </c>
      <c r="K85" s="9" t="inlineStr">
        <is>
          <t>Simon Jackson</t>
        </is>
      </c>
      <c r="L85" s="10" t="n">
        <v>45400.97291666667</v>
      </c>
      <c r="M85" s="9" t="inlineStr"/>
      <c r="N85" s="9" t="inlineStr"/>
      <c r="O85" s="9" t="inlineStr"/>
      <c r="P85" s="9" t="inlineStr"/>
      <c r="Q85" s="9" t="inlineStr"/>
      <c r="R85" s="11" t="inlineStr">
        <is>
          <t>The plumbing plans need to be corrected.  The foundation plans would show the sanitary underneath the slab that connect 1st floor fixtures and drains and cleanouts, and the second floor plans would show the sanitary piping and connections for all of the plumbing items on the 2nd floor.  The first floor plans for sanitary would only show the risers; however the 1st floor plans provided are showing sanitary piping.  The first floor and second floor sanitary plans would show vent piping.  These plans are not following the norm.</t>
        </is>
      </c>
      <c r="S85" s="9" t="inlineStr">
        <is>
          <t>No</t>
        </is>
      </c>
      <c r="T85" s="9" t="n"/>
      <c r="U85" s="9" t="n">
        <v>546</v>
      </c>
      <c r="V85" s="9" t="inlineStr">
        <is>
          <t>Commentor</t>
        </is>
      </c>
      <c r="W85" s="9" t="inlineStr">
        <is>
          <t>Check And Resolve</t>
        </is>
      </c>
      <c r="X85" s="9" t="inlineStr">
        <is>
          <t>Check And Resolve</t>
        </is>
      </c>
      <c r="Y85" s="9" t="inlineStr">
        <is>
          <t>Rebecca Knolle</t>
        </is>
      </c>
      <c r="Z85" s="10" t="n">
        <v>45410.76597222222</v>
      </c>
      <c r="AA85" s="9" t="inlineStr">
        <is>
          <t>Marked for discussion - US industry design standard is a floor plan to show "inspector perspective"   (when a person is standing on that level to show everything that can been seen between the slab and the above deck.) Exceptions to this standard have been observed but not common.</t>
        </is>
      </c>
      <c r="AB85" s="9" t="n"/>
      <c r="AC85" s="9" t="inlineStr">
        <is>
          <t>Concur</t>
        </is>
      </c>
      <c r="AD85" s="9" t="inlineStr">
        <is>
          <t>Rebecca Knolle</t>
        </is>
      </c>
      <c r="AE85" s="10" t="n">
        <v>45763.94722222222</v>
      </c>
      <c r="AF85" s="9" t="inlineStr">
        <is>
          <t>On foundation plans, pipe penetration locations' to be dimensioned from structure for reference.  Bottom of pipe below finished floor invert dimension to be identified.  Modifications to be included in next submission.</t>
        </is>
      </c>
      <c r="AG85" s="9" t="n"/>
      <c r="AH85" s="12" t="inlineStr"/>
      <c r="AI85" s="9" t="inlineStr"/>
      <c r="AJ85" s="9" t="inlineStr"/>
      <c r="AK85" s="9" t="inlineStr"/>
      <c r="AL85" s="9" t="inlineStr"/>
      <c r="AM85" s="12" t="inlineStr"/>
      <c r="AN85" s="9" t="inlineStr"/>
      <c r="AO85" s="9" t="inlineStr"/>
      <c r="AP85" s="9" t="inlineStr"/>
      <c r="AQ85" s="9" t="inlineStr"/>
      <c r="AR85" s="12" t="inlineStr"/>
      <c r="AS85" s="9" t="inlineStr"/>
      <c r="AT85" s="9" t="inlineStr"/>
      <c r="AU85" s="9" t="inlineStr"/>
      <c r="AV85" s="9" t="inlineStr"/>
    </row>
    <row r="86">
      <c r="A86" s="8" t="n">
        <v>75</v>
      </c>
      <c r="B86" s="8" t="n"/>
      <c r="C86" s="8" t="n"/>
      <c r="D86" s="8" t="n"/>
      <c r="E86" s="8" t="n"/>
      <c r="F86" s="8" t="n"/>
      <c r="G86" s="8" t="n"/>
      <c r="H86" s="9" t="inlineStr">
        <is>
          <t>10763217</t>
        </is>
      </c>
      <c r="I86" s="9" t="inlineStr">
        <is>
          <t>Open</t>
        </is>
      </c>
      <c r="J86" s="9" t="inlineStr">
        <is>
          <t>Cost Engineering</t>
        </is>
      </c>
      <c r="K86" s="9" t="inlineStr">
        <is>
          <t>Simon Jackson</t>
        </is>
      </c>
      <c r="L86" s="10" t="n">
        <v>45400.99791666667</v>
      </c>
      <c r="M86" s="9" t="inlineStr"/>
      <c r="N86" s="9" t="inlineStr"/>
      <c r="O86" s="9" t="inlineStr"/>
      <c r="P86" s="9" t="inlineStr"/>
      <c r="Q86" s="9" t="inlineStr"/>
      <c r="R86" s="11" t="inlineStr">
        <is>
          <t>The sanitary sewer piping should be separated between PVC bell and spigot for the below foundation piping and Sch 40 PVC piping for the above ground piping.  The current estimate has them lumped together.  Also, for the below ground piping, the mechanical contractor will excavate for the sanitary piping, and it needs to be included in the estimate.  The current spot check of below foundation sanitary piping is 49 m of 80mm pipe, 6 m of 50 mm pipe, and 114 m of 100 mm pipe. I also have for above ground sanitary piping: 11 m of 50 mm pipe, 23 m of 80 mm pipe, and 4 meters of 100mm pipe.  I think your current quantity of 100mm pipe is accurate given the current stage of the design and including waste and typical lengths bought. Please also include waste and round to typical lengths bought for the other sizes.</t>
        </is>
      </c>
      <c r="S86" s="9" t="inlineStr">
        <is>
          <t>No</t>
        </is>
      </c>
      <c r="T86" s="9" t="n"/>
      <c r="U86" s="9" t="n">
        <v>546</v>
      </c>
      <c r="V86" s="9" t="inlineStr">
        <is>
          <t>Commentor</t>
        </is>
      </c>
      <c r="W86" s="9" t="inlineStr">
        <is>
          <t>Concur</t>
        </is>
      </c>
      <c r="X86" s="9" t="inlineStr">
        <is>
          <t>Concur</t>
        </is>
      </c>
      <c r="Y86" s="9" t="inlineStr">
        <is>
          <t>Rebecca Knolle</t>
        </is>
      </c>
      <c r="Z86" s="10" t="n">
        <v>45405.54027777778</v>
      </c>
      <c r="AA86" s="9" t="inlineStr">
        <is>
          <t>We will review / correct / verify for the next submittal.</t>
        </is>
      </c>
      <c r="AB86" s="9" t="n"/>
      <c r="AC86" s="12" t="inlineStr"/>
      <c r="AD86" s="9" t="inlineStr"/>
      <c r="AE86" s="9" t="inlineStr"/>
      <c r="AF86" s="9" t="inlineStr"/>
      <c r="AG86" s="9" t="inlineStr"/>
      <c r="AH86" s="12" t="inlineStr"/>
      <c r="AI86" s="9" t="inlineStr"/>
      <c r="AJ86" s="9" t="inlineStr"/>
      <c r="AK86" s="9" t="inlineStr"/>
      <c r="AL86" s="9" t="inlineStr"/>
      <c r="AM86" s="12" t="inlineStr"/>
      <c r="AN86" s="9" t="inlineStr"/>
      <c r="AO86" s="9" t="inlineStr"/>
      <c r="AP86" s="9" t="inlineStr"/>
      <c r="AQ86" s="9" t="inlineStr"/>
      <c r="AR86" s="12" t="inlineStr"/>
      <c r="AS86" s="9" t="inlineStr"/>
      <c r="AT86" s="9" t="inlineStr"/>
      <c r="AU86" s="9" t="inlineStr"/>
      <c r="AV86" s="9" t="inlineStr"/>
    </row>
    <row r="87">
      <c r="A87" s="8" t="n">
        <v>76</v>
      </c>
      <c r="B87" s="8" t="n"/>
      <c r="C87" s="8" t="n"/>
      <c r="D87" s="8" t="n"/>
      <c r="E87" s="8" t="n"/>
      <c r="F87" s="8" t="n"/>
      <c r="G87" s="8" t="n"/>
      <c r="H87" s="9" t="inlineStr">
        <is>
          <t>10763269</t>
        </is>
      </c>
      <c r="I87" s="9" t="inlineStr">
        <is>
          <t>Open</t>
        </is>
      </c>
      <c r="J87" s="9" t="inlineStr">
        <is>
          <t>Plumbing</t>
        </is>
      </c>
      <c r="K87" s="9" t="inlineStr">
        <is>
          <t>Simon Jackson</t>
        </is>
      </c>
      <c r="L87" s="10" t="n">
        <v>45401.00902777778</v>
      </c>
      <c r="M87" s="9" t="inlineStr"/>
      <c r="N87" s="9" t="inlineStr"/>
      <c r="O87" s="9" t="inlineStr"/>
      <c r="P87" s="9" t="inlineStr"/>
      <c r="Q87" s="9" t="inlineStr"/>
      <c r="R87" s="11" t="inlineStr">
        <is>
          <t>The ruler / scale on the bottom of P-102 is a 1:50 scale and should be a 1:100 scale.</t>
        </is>
      </c>
      <c r="S87" s="9" t="inlineStr">
        <is>
          <t>No</t>
        </is>
      </c>
      <c r="T87" s="9" t="n"/>
      <c r="U87" s="9" t="n">
        <v>546</v>
      </c>
      <c r="V87" s="9" t="inlineStr">
        <is>
          <t>Commentor</t>
        </is>
      </c>
      <c r="W87" s="9" t="inlineStr">
        <is>
          <t>Concur</t>
        </is>
      </c>
      <c r="X87" s="9" t="inlineStr">
        <is>
          <t>Concur</t>
        </is>
      </c>
      <c r="Y87" s="9" t="inlineStr">
        <is>
          <t>Rebecca Knolle</t>
        </is>
      </c>
      <c r="Z87" s="10" t="n">
        <v>45410.76666666667</v>
      </c>
      <c r="AA87" s="9" t="inlineStr">
        <is>
          <t>Graphic scale to be revised to 1:100.  Modification to be included as part of next submission.</t>
        </is>
      </c>
      <c r="AB87" s="9" t="n"/>
      <c r="AC87" s="12" t="inlineStr"/>
      <c r="AD87" s="9" t="inlineStr"/>
      <c r="AE87" s="9" t="inlineStr"/>
      <c r="AF87" s="9" t="inlineStr"/>
      <c r="AG87" s="9" t="inlineStr"/>
      <c r="AH87" s="12" t="inlineStr"/>
      <c r="AI87" s="9" t="inlineStr"/>
      <c r="AJ87" s="9" t="inlineStr"/>
      <c r="AK87" s="9" t="inlineStr"/>
      <c r="AL87" s="9" t="inlineStr"/>
      <c r="AM87" s="12" t="inlineStr"/>
      <c r="AN87" s="9" t="inlineStr"/>
      <c r="AO87" s="9" t="inlineStr"/>
      <c r="AP87" s="9" t="inlineStr"/>
      <c r="AQ87" s="9" t="inlineStr"/>
      <c r="AR87" s="12" t="inlineStr"/>
      <c r="AS87" s="9" t="inlineStr"/>
      <c r="AT87" s="9" t="inlineStr"/>
      <c r="AU87" s="9" t="inlineStr"/>
      <c r="AV87" s="9" t="inlineStr"/>
    </row>
    <row r="88">
      <c r="A88" s="8" t="n">
        <v>77</v>
      </c>
      <c r="B88" s="8" t="n"/>
      <c r="C88" s="8" t="n"/>
      <c r="D88" s="8" t="n"/>
      <c r="E88" s="8" t="n"/>
      <c r="F88" s="8" t="n"/>
      <c r="G88" s="8" t="n"/>
      <c r="H88" s="9" t="inlineStr">
        <is>
          <t>10763303</t>
        </is>
      </c>
      <c r="I88" s="9" t="inlineStr">
        <is>
          <t>Open</t>
        </is>
      </c>
      <c r="J88" s="9" t="inlineStr">
        <is>
          <t>Cost Engineering</t>
        </is>
      </c>
      <c r="K88" s="9" t="inlineStr">
        <is>
          <t>Simon Jackson</t>
        </is>
      </c>
      <c r="L88" s="10" t="n">
        <v>45401.01319444444</v>
      </c>
      <c r="M88" s="9" t="inlineStr"/>
      <c r="N88" s="9" t="inlineStr"/>
      <c r="O88" s="9" t="inlineStr"/>
      <c r="P88" s="9" t="inlineStr"/>
      <c r="Q88" s="9" t="inlineStr"/>
      <c r="R88" s="11" t="inlineStr">
        <is>
          <t>Why is there insulation included in the estimate for sanitary piping?</t>
        </is>
      </c>
      <c r="S88" s="9" t="inlineStr">
        <is>
          <t>No</t>
        </is>
      </c>
      <c r="T88" s="9" t="n"/>
      <c r="U88" s="9" t="n">
        <v>546</v>
      </c>
      <c r="V88" s="9" t="inlineStr">
        <is>
          <t>Commentor</t>
        </is>
      </c>
      <c r="W88" s="9" t="inlineStr">
        <is>
          <t>Concur</t>
        </is>
      </c>
      <c r="X88" s="9" t="inlineStr">
        <is>
          <t>Concur</t>
        </is>
      </c>
      <c r="Y88" s="9" t="inlineStr">
        <is>
          <t>Rebecca Knolle</t>
        </is>
      </c>
      <c r="Z88" s="10" t="n">
        <v>45405.54097222222</v>
      </c>
      <c r="AA88" s="9" t="inlineStr">
        <is>
          <t>We will review / correct / verify for the next submittal.</t>
        </is>
      </c>
      <c r="AB88" s="9" t="n"/>
      <c r="AC88" s="12" t="inlineStr"/>
      <c r="AD88" s="9" t="inlineStr"/>
      <c r="AE88" s="9" t="inlineStr"/>
      <c r="AF88" s="9" t="inlineStr"/>
      <c r="AG88" s="9" t="inlineStr"/>
      <c r="AH88" s="12" t="inlineStr"/>
      <c r="AI88" s="9" t="inlineStr"/>
      <c r="AJ88" s="9" t="inlineStr"/>
      <c r="AK88" s="9" t="inlineStr"/>
      <c r="AL88" s="9" t="inlineStr"/>
      <c r="AM88" s="12" t="inlineStr"/>
      <c r="AN88" s="9" t="inlineStr"/>
      <c r="AO88" s="9" t="inlineStr"/>
      <c r="AP88" s="9" t="inlineStr"/>
      <c r="AQ88" s="9" t="inlineStr"/>
      <c r="AR88" s="12" t="inlineStr"/>
      <c r="AS88" s="9" t="inlineStr"/>
      <c r="AT88" s="9" t="inlineStr"/>
      <c r="AU88" s="9" t="inlineStr"/>
      <c r="AV88" s="9" t="inlineStr"/>
    </row>
    <row r="89">
      <c r="A89" s="8" t="n">
        <v>78</v>
      </c>
      <c r="B89" s="8" t="n"/>
      <c r="C89" s="8" t="n"/>
      <c r="D89" s="8" t="n"/>
      <c r="E89" s="8" t="n"/>
      <c r="F89" s="8" t="n"/>
      <c r="G89" s="8" t="n"/>
      <c r="H89" s="9" t="inlineStr">
        <is>
          <t>10763318</t>
        </is>
      </c>
      <c r="I89" s="9" t="inlineStr">
        <is>
          <t>Open</t>
        </is>
      </c>
      <c r="J89" s="9" t="inlineStr">
        <is>
          <t>Cost Engineering</t>
        </is>
      </c>
      <c r="K89" s="9" t="inlineStr">
        <is>
          <t>Simon Jackson</t>
        </is>
      </c>
      <c r="L89" s="10" t="n">
        <v>45401.01388888889</v>
      </c>
      <c r="M89" s="9" t="inlineStr"/>
      <c r="N89" s="9" t="inlineStr"/>
      <c r="O89" s="9" t="inlineStr"/>
      <c r="P89" s="9" t="inlineStr"/>
      <c r="Q89" s="9" t="inlineStr"/>
      <c r="R89" s="11" t="inlineStr">
        <is>
          <t>Please include a VTR assembly in the estimate for the vent chimney that goes through the roof with the protective boot.</t>
        </is>
      </c>
      <c r="S89" s="9" t="inlineStr">
        <is>
          <t>No</t>
        </is>
      </c>
      <c r="T89" s="9" t="n"/>
      <c r="U89" s="9" t="n">
        <v>546</v>
      </c>
      <c r="V89" s="9" t="inlineStr">
        <is>
          <t>Commentor</t>
        </is>
      </c>
      <c r="W89" s="9" t="inlineStr">
        <is>
          <t>Concur</t>
        </is>
      </c>
      <c r="X89" s="9" t="inlineStr">
        <is>
          <t>Concur</t>
        </is>
      </c>
      <c r="Y89" s="9" t="inlineStr">
        <is>
          <t>Rebecca Knolle</t>
        </is>
      </c>
      <c r="Z89" s="10" t="n">
        <v>45405.54097222222</v>
      </c>
      <c r="AA89" s="9" t="inlineStr">
        <is>
          <t>We will review / correct / verify for the next submittal.</t>
        </is>
      </c>
      <c r="AB89" s="9" t="n"/>
      <c r="AC89" s="12" t="inlineStr"/>
      <c r="AD89" s="9" t="inlineStr"/>
      <c r="AE89" s="9" t="inlineStr"/>
      <c r="AF89" s="9" t="inlineStr"/>
      <c r="AG89" s="9" t="inlineStr"/>
      <c r="AH89" s="12" t="inlineStr"/>
      <c r="AI89" s="9" t="inlineStr"/>
      <c r="AJ89" s="9" t="inlineStr"/>
      <c r="AK89" s="9" t="inlineStr"/>
      <c r="AL89" s="9" t="inlineStr"/>
      <c r="AM89" s="12" t="inlineStr"/>
      <c r="AN89" s="9" t="inlineStr"/>
      <c r="AO89" s="9" t="inlineStr"/>
      <c r="AP89" s="9" t="inlineStr"/>
      <c r="AQ89" s="9" t="inlineStr"/>
      <c r="AR89" s="12" t="inlineStr"/>
      <c r="AS89" s="9" t="inlineStr"/>
      <c r="AT89" s="9" t="inlineStr"/>
      <c r="AU89" s="9" t="inlineStr"/>
      <c r="AV89" s="9" t="inlineStr"/>
    </row>
    <row r="90">
      <c r="A90" s="8" t="n">
        <v>79</v>
      </c>
      <c r="B90" s="8" t="n"/>
      <c r="C90" s="8" t="n"/>
      <c r="D90" s="8" t="n"/>
      <c r="E90" s="8" t="n"/>
      <c r="F90" s="8" t="n"/>
      <c r="G90" s="8" t="n"/>
      <c r="H90" s="9" t="inlineStr">
        <is>
          <t>10763324</t>
        </is>
      </c>
      <c r="I90" s="9" t="inlineStr">
        <is>
          <t>Open</t>
        </is>
      </c>
      <c r="J90" s="9" t="inlineStr">
        <is>
          <t>Plumbing</t>
        </is>
      </c>
      <c r="K90" s="9" t="inlineStr">
        <is>
          <t>Simon Jackson</t>
        </is>
      </c>
      <c r="L90" s="10" t="n">
        <v>45401.01458333333</v>
      </c>
      <c r="M90" s="9" t="inlineStr"/>
      <c r="N90" s="9" t="inlineStr"/>
      <c r="O90" s="9" t="inlineStr"/>
      <c r="P90" s="9" t="inlineStr"/>
      <c r="Q90" s="9" t="inlineStr"/>
      <c r="R90" s="11" t="inlineStr">
        <is>
          <t>The drawings are showing a 100mm VTR which is larger than I am typically used to seeing.  I would typically see an 80mm VTR.  Please verify sizing.</t>
        </is>
      </c>
      <c r="S90" s="9" t="inlineStr">
        <is>
          <t>No</t>
        </is>
      </c>
      <c r="T90" s="9" t="n"/>
      <c r="U90" s="9" t="n">
        <v>546</v>
      </c>
      <c r="V90" s="9" t="inlineStr">
        <is>
          <t>Commentor</t>
        </is>
      </c>
      <c r="W90" s="9" t="inlineStr">
        <is>
          <t>Concur</t>
        </is>
      </c>
      <c r="X90" s="9" t="inlineStr">
        <is>
          <t>Concur</t>
        </is>
      </c>
      <c r="Y90" s="9" t="inlineStr">
        <is>
          <t>Rebecca Knolle</t>
        </is>
      </c>
      <c r="Z90" s="10" t="n">
        <v>45410.76666666667</v>
      </c>
      <c r="AA90" s="9" t="inlineStr">
        <is>
          <t>Sizing of all VTRs to be reviewed and modified as necessary as part of next submission.</t>
        </is>
      </c>
      <c r="AB90" s="9" t="n"/>
      <c r="AC90" s="12" t="inlineStr"/>
      <c r="AD90" s="9" t="inlineStr"/>
      <c r="AE90" s="9" t="inlineStr"/>
      <c r="AF90" s="9" t="inlineStr"/>
      <c r="AG90" s="9" t="inlineStr"/>
      <c r="AH90" s="12" t="inlineStr"/>
      <c r="AI90" s="9" t="inlineStr"/>
      <c r="AJ90" s="9" t="inlineStr"/>
      <c r="AK90" s="9" t="inlineStr"/>
      <c r="AL90" s="9" t="inlineStr"/>
      <c r="AM90" s="12" t="inlineStr"/>
      <c r="AN90" s="9" t="inlineStr"/>
      <c r="AO90" s="9" t="inlineStr"/>
      <c r="AP90" s="9" t="inlineStr"/>
      <c r="AQ90" s="9" t="inlineStr"/>
      <c r="AR90" s="12" t="inlineStr"/>
      <c r="AS90" s="9" t="inlineStr"/>
      <c r="AT90" s="9" t="inlineStr"/>
      <c r="AU90" s="9" t="inlineStr"/>
      <c r="AV90" s="9" t="inlineStr"/>
    </row>
    <row r="91">
      <c r="A91" s="8" t="n">
        <v>80</v>
      </c>
      <c r="B91" s="8" t="n"/>
      <c r="C91" s="8" t="n"/>
      <c r="D91" s="8" t="n"/>
      <c r="E91" s="8" t="n"/>
      <c r="F91" s="8" t="n"/>
      <c r="G91" s="8" t="n"/>
      <c r="H91" s="9" t="inlineStr">
        <is>
          <t>10763342</t>
        </is>
      </c>
      <c r="I91" s="9" t="inlineStr">
        <is>
          <t>Open</t>
        </is>
      </c>
      <c r="J91" s="9" t="inlineStr">
        <is>
          <t>Plumbing</t>
        </is>
      </c>
      <c r="K91" s="9" t="inlineStr">
        <is>
          <t>Simon Jackson</t>
        </is>
      </c>
      <c r="L91" s="10" t="n">
        <v>45401.02013888889</v>
      </c>
      <c r="M91" s="9" t="inlineStr"/>
      <c r="N91" s="9" t="inlineStr"/>
      <c r="O91" s="9" t="inlineStr"/>
      <c r="P91" s="9" t="inlineStr"/>
      <c r="Q91" s="9" t="inlineStr"/>
      <c r="R91" s="11" t="inlineStr">
        <is>
          <t>The current water service entrance detail and the plumbing fixture schedule drawings list 2 backflow preventers (one 50mm and one 80mm).  The current plans are only showing BFP-1 (80 mm).  Please correct.</t>
        </is>
      </c>
      <c r="S91" s="9" t="inlineStr">
        <is>
          <t>No</t>
        </is>
      </c>
      <c r="T91" s="9" t="n"/>
      <c r="U91" s="9" t="n">
        <v>546</v>
      </c>
      <c r="V91" s="9" t="inlineStr">
        <is>
          <t>Commentor</t>
        </is>
      </c>
      <c r="W91" s="9" t="inlineStr">
        <is>
          <t>Concur</t>
        </is>
      </c>
      <c r="X91" s="9" t="inlineStr">
        <is>
          <t>Concur</t>
        </is>
      </c>
      <c r="Y91" s="9" t="inlineStr">
        <is>
          <t>Rebecca Knolle</t>
        </is>
      </c>
      <c r="Z91" s="10" t="n">
        <v>45410.76666666667</v>
      </c>
      <c r="AA91" s="9" t="inlineStr">
        <is>
          <t>Backflow preventer serving mechanical make-up to be identified on the plans as part of next submission.</t>
        </is>
      </c>
      <c r="AB91" s="9" t="n"/>
      <c r="AC91" s="12" t="inlineStr"/>
      <c r="AD91" s="9" t="inlineStr"/>
      <c r="AE91" s="9" t="inlineStr"/>
      <c r="AF91" s="9" t="inlineStr"/>
      <c r="AG91" s="9" t="inlineStr"/>
      <c r="AH91" s="12" t="inlineStr"/>
      <c r="AI91" s="9" t="inlineStr"/>
      <c r="AJ91" s="9" t="inlineStr"/>
      <c r="AK91" s="9" t="inlineStr"/>
      <c r="AL91" s="9" t="inlineStr"/>
      <c r="AM91" s="12" t="inlineStr"/>
      <c r="AN91" s="9" t="inlineStr"/>
      <c r="AO91" s="9" t="inlineStr"/>
      <c r="AP91" s="9" t="inlineStr"/>
      <c r="AQ91" s="9" t="inlineStr"/>
      <c r="AR91" s="12" t="inlineStr"/>
      <c r="AS91" s="9" t="inlineStr"/>
      <c r="AT91" s="9" t="inlineStr"/>
      <c r="AU91" s="9" t="inlineStr"/>
      <c r="AV91" s="9" t="inlineStr"/>
    </row>
    <row r="92">
      <c r="A92" s="8" t="n">
        <v>81</v>
      </c>
      <c r="B92" s="8" t="n"/>
      <c r="C92" s="8" t="n"/>
      <c r="D92" s="8" t="n"/>
      <c r="E92" s="8" t="n"/>
      <c r="F92" s="8" t="n"/>
      <c r="G92" s="8" t="n"/>
      <c r="H92" s="9" t="inlineStr">
        <is>
          <t>10763346</t>
        </is>
      </c>
      <c r="I92" s="9" t="inlineStr">
        <is>
          <t>Open</t>
        </is>
      </c>
      <c r="J92" s="9" t="inlineStr">
        <is>
          <t>Cost Engineering</t>
        </is>
      </c>
      <c r="K92" s="9" t="inlineStr">
        <is>
          <t>Simon Jackson</t>
        </is>
      </c>
      <c r="L92" s="10" t="n">
        <v>45401.02083333334</v>
      </c>
      <c r="M92" s="9" t="inlineStr"/>
      <c r="N92" s="9" t="inlineStr"/>
      <c r="O92" s="9" t="inlineStr"/>
      <c r="P92" s="9" t="inlineStr"/>
      <c r="Q92" s="9" t="inlineStr"/>
      <c r="R92" s="11" t="inlineStr">
        <is>
          <t>Please include the 50 mm backflow preventer listed on the schedule on drawings P-601 and also shown on the water service entrance drawing P-502.</t>
        </is>
      </c>
      <c r="S92" s="9" t="inlineStr">
        <is>
          <t>No</t>
        </is>
      </c>
      <c r="T92" s="9" t="n"/>
      <c r="U92" s="9" t="n">
        <v>546</v>
      </c>
      <c r="V92" s="9" t="inlineStr">
        <is>
          <t>Commentor</t>
        </is>
      </c>
      <c r="W92" s="9" t="inlineStr">
        <is>
          <t>Concur</t>
        </is>
      </c>
      <c r="X92" s="9" t="inlineStr">
        <is>
          <t>Concur</t>
        </is>
      </c>
      <c r="Y92" s="9" t="inlineStr">
        <is>
          <t>Rebecca Knolle</t>
        </is>
      </c>
      <c r="Z92" s="10" t="n">
        <v>45410.76666666667</v>
      </c>
      <c r="AA92" s="9" t="inlineStr">
        <is>
          <t>Backflow preventer serving mechanical make-up to be identified on the plans as part of next submission.</t>
        </is>
      </c>
      <c r="AB92" s="9" t="n"/>
      <c r="AC92" s="12" t="inlineStr"/>
      <c r="AD92" s="9" t="inlineStr"/>
      <c r="AE92" s="9" t="inlineStr"/>
      <c r="AF92" s="9" t="inlineStr"/>
      <c r="AG92" s="9" t="inlineStr"/>
      <c r="AH92" s="12" t="inlineStr"/>
      <c r="AI92" s="9" t="inlineStr"/>
      <c r="AJ92" s="9" t="inlineStr"/>
      <c r="AK92" s="9" t="inlineStr"/>
      <c r="AL92" s="9" t="inlineStr"/>
      <c r="AM92" s="12" t="inlineStr"/>
      <c r="AN92" s="9" t="inlineStr"/>
      <c r="AO92" s="9" t="inlineStr"/>
      <c r="AP92" s="9" t="inlineStr"/>
      <c r="AQ92" s="9" t="inlineStr"/>
      <c r="AR92" s="12" t="inlineStr"/>
      <c r="AS92" s="9" t="inlineStr"/>
      <c r="AT92" s="9" t="inlineStr"/>
      <c r="AU92" s="9" t="inlineStr"/>
      <c r="AV92" s="9" t="inlineStr"/>
    </row>
    <row r="93">
      <c r="A93" s="8" t="n">
        <v>82</v>
      </c>
      <c r="B93" s="8" t="n"/>
      <c r="C93" s="8" t="n"/>
      <c r="D93" s="8" t="n"/>
      <c r="E93" s="8" t="n"/>
      <c r="F93" s="8" t="n"/>
      <c r="G93" s="8" t="n"/>
      <c r="H93" s="9" t="inlineStr">
        <is>
          <t>10763402</t>
        </is>
      </c>
      <c r="I93" s="9" t="inlineStr">
        <is>
          <t>Open</t>
        </is>
      </c>
      <c r="J93" s="9" t="inlineStr">
        <is>
          <t>Cost Engineering</t>
        </is>
      </c>
      <c r="K93" s="9" t="inlineStr">
        <is>
          <t>Simon Jackson</t>
        </is>
      </c>
      <c r="L93" s="10" t="n">
        <v>45401.03402777778</v>
      </c>
      <c r="M93" s="9" t="inlineStr"/>
      <c r="N93" s="9" t="inlineStr"/>
      <c r="O93" s="9" t="inlineStr"/>
      <c r="P93" s="9" t="inlineStr"/>
      <c r="Q93" s="9" t="inlineStr"/>
      <c r="R93" s="11" t="inlineStr">
        <is>
          <t>Please include the 1,000 liter air receiver in the estimate.  I couldn't find it.</t>
        </is>
      </c>
      <c r="S93" s="9" t="inlineStr">
        <is>
          <t>No</t>
        </is>
      </c>
      <c r="T93" s="9" t="n"/>
      <c r="U93" s="9" t="n">
        <v>546</v>
      </c>
      <c r="V93" s="9" t="inlineStr">
        <is>
          <t>Commentor</t>
        </is>
      </c>
      <c r="W93" s="9" t="inlineStr">
        <is>
          <t>Concur</t>
        </is>
      </c>
      <c r="X93" s="9" t="inlineStr">
        <is>
          <t>Concur</t>
        </is>
      </c>
      <c r="Y93" s="9" t="inlineStr">
        <is>
          <t>Rebecca Knolle</t>
        </is>
      </c>
      <c r="Z93" s="10" t="n">
        <v>45405.54097222222</v>
      </c>
      <c r="AA93" s="9" t="inlineStr">
        <is>
          <t>We will review / correct / verify for the next submittal.</t>
        </is>
      </c>
      <c r="AB93" s="9" t="n"/>
      <c r="AC93" s="12" t="inlineStr"/>
      <c r="AD93" s="9" t="inlineStr"/>
      <c r="AE93" s="9" t="inlineStr"/>
      <c r="AF93" s="9" t="inlineStr"/>
      <c r="AG93" s="9" t="inlineStr"/>
      <c r="AH93" s="12" t="inlineStr"/>
      <c r="AI93" s="9" t="inlineStr"/>
      <c r="AJ93" s="9" t="inlineStr"/>
      <c r="AK93" s="9" t="inlineStr"/>
      <c r="AL93" s="9" t="inlineStr"/>
      <c r="AM93" s="12" t="inlineStr"/>
      <c r="AN93" s="9" t="inlineStr"/>
      <c r="AO93" s="9" t="inlineStr"/>
      <c r="AP93" s="9" t="inlineStr"/>
      <c r="AQ93" s="9" t="inlineStr"/>
      <c r="AR93" s="12" t="inlineStr"/>
      <c r="AS93" s="9" t="inlineStr"/>
      <c r="AT93" s="9" t="inlineStr"/>
      <c r="AU93" s="9" t="inlineStr"/>
      <c r="AV93" s="9" t="inlineStr"/>
    </row>
    <row r="94">
      <c r="A94" s="8" t="n">
        <v>83</v>
      </c>
      <c r="B94" s="8" t="n"/>
      <c r="C94" s="8" t="n"/>
      <c r="D94" s="8" t="n"/>
      <c r="E94" s="8" t="n"/>
      <c r="F94" s="8" t="n"/>
      <c r="G94" s="8" t="n"/>
      <c r="H94" s="9" t="inlineStr">
        <is>
          <t>10764259</t>
        </is>
      </c>
      <c r="I94" s="9" t="inlineStr">
        <is>
          <t>Open</t>
        </is>
      </c>
      <c r="J94" s="9" t="inlineStr">
        <is>
          <t>Cost Engineering</t>
        </is>
      </c>
      <c r="K94" s="9" t="inlineStr">
        <is>
          <t>Simon Jackson</t>
        </is>
      </c>
      <c r="L94" s="10" t="n">
        <v>45401.18472222222</v>
      </c>
      <c r="M94" s="9" t="inlineStr"/>
      <c r="N94" s="9" t="inlineStr"/>
      <c r="O94" s="9" t="inlineStr"/>
      <c r="P94" s="9" t="inlineStr"/>
      <c r="Q94" s="9" t="inlineStr"/>
      <c r="R94" s="11" t="inlineStr">
        <is>
          <t>Please include the compressed air outlets shown on the drawings but not picked up in the estimate.  You may want to include a few extra due to the current design stage. A previous estimate for the district had the outlet assemblies at roughly 57,000 yen per piece and 2 hours each.</t>
        </is>
      </c>
      <c r="S94" s="9" t="inlineStr">
        <is>
          <t>No</t>
        </is>
      </c>
      <c r="T94" s="9" t="n"/>
      <c r="U94" s="9" t="n">
        <v>546</v>
      </c>
      <c r="V94" s="9" t="inlineStr">
        <is>
          <t>Commentor</t>
        </is>
      </c>
      <c r="W94" s="9" t="inlineStr">
        <is>
          <t>Concur</t>
        </is>
      </c>
      <c r="X94" s="9" t="inlineStr">
        <is>
          <t>Concur</t>
        </is>
      </c>
      <c r="Y94" s="9" t="inlineStr">
        <is>
          <t>Rebecca Knolle</t>
        </is>
      </c>
      <c r="Z94" s="10" t="n">
        <v>45405.54097222222</v>
      </c>
      <c r="AA94" s="9" t="inlineStr">
        <is>
          <t>We will review / correct / verify for the next submittal.</t>
        </is>
      </c>
      <c r="AB94" s="9" t="n"/>
      <c r="AC94" s="12" t="inlineStr"/>
      <c r="AD94" s="9" t="inlineStr"/>
      <c r="AE94" s="9" t="inlineStr"/>
      <c r="AF94" s="9" t="inlineStr"/>
      <c r="AG94" s="9" t="inlineStr"/>
      <c r="AH94" s="12" t="inlineStr"/>
      <c r="AI94" s="9" t="inlineStr"/>
      <c r="AJ94" s="9" t="inlineStr"/>
      <c r="AK94" s="9" t="inlineStr"/>
      <c r="AL94" s="9" t="inlineStr"/>
      <c r="AM94" s="12" t="inlineStr"/>
      <c r="AN94" s="9" t="inlineStr"/>
      <c r="AO94" s="9" t="inlineStr"/>
      <c r="AP94" s="9" t="inlineStr"/>
      <c r="AQ94" s="9" t="inlineStr"/>
      <c r="AR94" s="12" t="inlineStr"/>
      <c r="AS94" s="9" t="inlineStr"/>
      <c r="AT94" s="9" t="inlineStr"/>
      <c r="AU94" s="9" t="inlineStr"/>
      <c r="AV94" s="9" t="inlineStr"/>
    </row>
    <row r="95">
      <c r="A95" s="8" t="n">
        <v>84</v>
      </c>
      <c r="B95" s="8" t="n"/>
      <c r="C95" s="8" t="n"/>
      <c r="D95" s="8" t="n"/>
      <c r="E95" s="8" t="n"/>
      <c r="F95" s="8" t="n"/>
      <c r="G95" s="8" t="n"/>
      <c r="H95" s="9" t="inlineStr">
        <is>
          <t>10764294</t>
        </is>
      </c>
      <c r="I95" s="9" t="inlineStr">
        <is>
          <t>Open</t>
        </is>
      </c>
      <c r="J95" s="9" t="inlineStr">
        <is>
          <t>Cost Engineering</t>
        </is>
      </c>
      <c r="K95" s="9" t="inlineStr">
        <is>
          <t>Simon Jackson</t>
        </is>
      </c>
      <c r="L95" s="10" t="n">
        <v>45401.19027777778</v>
      </c>
      <c r="M95" s="9" t="inlineStr"/>
      <c r="N95" s="9" t="inlineStr"/>
      <c r="O95" s="9" t="inlineStr"/>
      <c r="P95" s="9" t="inlineStr"/>
      <c r="Q95" s="9" t="inlineStr"/>
      <c r="R95" s="11" t="inlineStr">
        <is>
          <t>Please update the labor rates to the new MLIT published rates.  Please see attached.  Spot checked the plumber and carpenter and they were low.</t>
        </is>
      </c>
      <c r="S95" s="9" t="inlineStr">
        <is>
          <t>No</t>
        </is>
      </c>
      <c r="T95" s="9" t="inlineStr">
        <is>
          <t>●</t>
        </is>
      </c>
      <c r="U95" s="9" t="n">
        <v>546</v>
      </c>
      <c r="V95" s="9" t="inlineStr">
        <is>
          <t>Commentor</t>
        </is>
      </c>
      <c r="W95" s="9" t="inlineStr">
        <is>
          <t>Concur</t>
        </is>
      </c>
      <c r="X95" s="9" t="inlineStr">
        <is>
          <t>Concur</t>
        </is>
      </c>
      <c r="Y95" s="9" t="inlineStr">
        <is>
          <t>Rebecca Knolle</t>
        </is>
      </c>
      <c r="Z95" s="10" t="n">
        <v>45405.54097222222</v>
      </c>
      <c r="AA95" s="9" t="inlineStr">
        <is>
          <t>We will review / correct / verify for the next submittal.</t>
        </is>
      </c>
      <c r="AB95" s="9" t="n"/>
      <c r="AC95" s="12" t="inlineStr"/>
      <c r="AD95" s="9" t="inlineStr"/>
      <c r="AE95" s="9" t="inlineStr"/>
      <c r="AF95" s="9" t="inlineStr"/>
      <c r="AG95" s="9" t="inlineStr"/>
      <c r="AH95" s="12" t="inlineStr"/>
      <c r="AI95" s="9" t="inlineStr"/>
      <c r="AJ95" s="9" t="inlineStr"/>
      <c r="AK95" s="9" t="inlineStr"/>
      <c r="AL95" s="9" t="inlineStr"/>
      <c r="AM95" s="12" t="inlineStr"/>
      <c r="AN95" s="9" t="inlineStr"/>
      <c r="AO95" s="9" t="inlineStr"/>
      <c r="AP95" s="9" t="inlineStr"/>
      <c r="AQ95" s="9" t="inlineStr"/>
      <c r="AR95" s="12" t="inlineStr"/>
      <c r="AS95" s="9" t="inlineStr"/>
      <c r="AT95" s="9" t="inlineStr"/>
      <c r="AU95" s="9" t="inlineStr"/>
      <c r="AV95" s="9" t="inlineStr"/>
    </row>
    <row r="96">
      <c r="A96" s="8" t="n">
        <v>85</v>
      </c>
      <c r="B96" s="8" t="n"/>
      <c r="C96" s="8" t="n"/>
      <c r="D96" s="8" t="n"/>
      <c r="E96" s="8" t="n"/>
      <c r="F96" s="8" t="n"/>
      <c r="G96" s="8" t="n"/>
      <c r="H96" s="9" t="inlineStr">
        <is>
          <t>10764515</t>
        </is>
      </c>
      <c r="I96" s="9" t="inlineStr">
        <is>
          <t>Open</t>
        </is>
      </c>
      <c r="J96" s="9" t="inlineStr">
        <is>
          <t>Cost Engineering</t>
        </is>
      </c>
      <c r="K96" s="9" t="inlineStr">
        <is>
          <t>Simon Jackson</t>
        </is>
      </c>
      <c r="L96" s="10" t="n">
        <v>45401.21597222222</v>
      </c>
      <c r="M96" s="9" t="inlineStr"/>
      <c r="N96" s="9" t="inlineStr"/>
      <c r="O96" s="9" t="inlineStr"/>
      <c r="P96" s="9" t="inlineStr"/>
      <c r="Q96" s="9" t="inlineStr"/>
      <c r="R96" s="11" t="inlineStr">
        <is>
          <t>The current estimate includes one scroll type air cooled chiller and it was bumped up to a 220 KW chiller.  The current schedule shows 2 122.5KW air cooled chillers.  Please review and correct estimate as needed.</t>
        </is>
      </c>
      <c r="S96" s="9" t="inlineStr">
        <is>
          <t>No</t>
        </is>
      </c>
      <c r="T96" s="9" t="n"/>
      <c r="U96" s="9" t="n">
        <v>546</v>
      </c>
      <c r="V96" s="9" t="inlineStr">
        <is>
          <t>Commentor</t>
        </is>
      </c>
      <c r="W96" s="9" t="inlineStr">
        <is>
          <t>Concur</t>
        </is>
      </c>
      <c r="X96" s="9" t="inlineStr">
        <is>
          <t>Concur</t>
        </is>
      </c>
      <c r="Y96" s="9" t="inlineStr">
        <is>
          <t>Rebecca Knolle</t>
        </is>
      </c>
      <c r="Z96" s="10" t="n">
        <v>45405.54097222222</v>
      </c>
      <c r="AA96" s="9" t="inlineStr">
        <is>
          <t>We will review / correct / verify for the next submittal.</t>
        </is>
      </c>
      <c r="AB96" s="9" t="n"/>
      <c r="AC96" s="12" t="inlineStr"/>
      <c r="AD96" s="9" t="inlineStr"/>
      <c r="AE96" s="9" t="inlineStr"/>
      <c r="AF96" s="9" t="inlineStr"/>
      <c r="AG96" s="9" t="inlineStr"/>
      <c r="AH96" s="12" t="inlineStr"/>
      <c r="AI96" s="9" t="inlineStr"/>
      <c r="AJ96" s="9" t="inlineStr"/>
      <c r="AK96" s="9" t="inlineStr"/>
      <c r="AL96" s="9" t="inlineStr"/>
      <c r="AM96" s="12" t="inlineStr"/>
      <c r="AN96" s="9" t="inlineStr"/>
      <c r="AO96" s="9" t="inlineStr"/>
      <c r="AP96" s="9" t="inlineStr"/>
      <c r="AQ96" s="9" t="inlineStr"/>
      <c r="AR96" s="12" t="inlineStr"/>
      <c r="AS96" s="9" t="inlineStr"/>
      <c r="AT96" s="9" t="inlineStr"/>
      <c r="AU96" s="9" t="inlineStr"/>
      <c r="AV96" s="9" t="inlineStr"/>
    </row>
    <row r="97">
      <c r="A97" s="8" t="n">
        <v>86</v>
      </c>
      <c r="B97" s="8" t="n"/>
      <c r="C97" s="8" t="n"/>
      <c r="D97" s="8" t="n"/>
      <c r="E97" s="8" t="n"/>
      <c r="F97" s="8" t="n"/>
      <c r="G97" s="8" t="n"/>
      <c r="H97" s="9" t="inlineStr">
        <is>
          <t>10764541</t>
        </is>
      </c>
      <c r="I97" s="9" t="inlineStr">
        <is>
          <t>Open</t>
        </is>
      </c>
      <c r="J97" s="9" t="inlineStr">
        <is>
          <t>Cost Engineering</t>
        </is>
      </c>
      <c r="K97" s="9" t="inlineStr">
        <is>
          <t>Simon Jackson</t>
        </is>
      </c>
      <c r="L97" s="10" t="n">
        <v>45401.22083333333</v>
      </c>
      <c r="M97" s="9" t="inlineStr"/>
      <c r="N97" s="9" t="inlineStr"/>
      <c r="O97" s="9" t="inlineStr"/>
      <c r="P97" s="9" t="inlineStr"/>
      <c r="Q97" s="9" t="inlineStr"/>
      <c r="R97" s="11" t="inlineStr">
        <is>
          <t>Please include approximately 20 LF of condensate piping to floor drain from each Air Handling unit.  Schedule 80 pvc.</t>
        </is>
      </c>
      <c r="S97" s="9" t="inlineStr">
        <is>
          <t>No</t>
        </is>
      </c>
      <c r="T97" s="9" t="n"/>
      <c r="U97" s="9" t="n">
        <v>546</v>
      </c>
      <c r="V97" s="9" t="inlineStr">
        <is>
          <t>Commentor</t>
        </is>
      </c>
      <c r="W97" s="9" t="inlineStr">
        <is>
          <t>Concur</t>
        </is>
      </c>
      <c r="X97" s="9" t="inlineStr">
        <is>
          <t>Concur</t>
        </is>
      </c>
      <c r="Y97" s="9" t="inlineStr">
        <is>
          <t>Rebecca Knolle</t>
        </is>
      </c>
      <c r="Z97" s="10" t="n">
        <v>45405.54097222222</v>
      </c>
      <c r="AA97" s="9" t="inlineStr">
        <is>
          <t>We will review / correct / verify for the next submittal.</t>
        </is>
      </c>
      <c r="AB97" s="9" t="n"/>
      <c r="AC97" s="12" t="inlineStr"/>
      <c r="AD97" s="9" t="inlineStr"/>
      <c r="AE97" s="9" t="inlineStr"/>
      <c r="AF97" s="9" t="inlineStr"/>
      <c r="AG97" s="9" t="inlineStr"/>
      <c r="AH97" s="12" t="inlineStr"/>
      <c r="AI97" s="9" t="inlineStr"/>
      <c r="AJ97" s="9" t="inlineStr"/>
      <c r="AK97" s="9" t="inlineStr"/>
      <c r="AL97" s="9" t="inlineStr"/>
      <c r="AM97" s="12" t="inlineStr"/>
      <c r="AN97" s="9" t="inlineStr"/>
      <c r="AO97" s="9" t="inlineStr"/>
      <c r="AP97" s="9" t="inlineStr"/>
      <c r="AQ97" s="9" t="inlineStr"/>
      <c r="AR97" s="12" t="inlineStr"/>
      <c r="AS97" s="9" t="inlineStr"/>
      <c r="AT97" s="9" t="inlineStr"/>
      <c r="AU97" s="9" t="inlineStr"/>
      <c r="AV97" s="9" t="inlineStr"/>
    </row>
    <row r="98">
      <c r="A98" s="8" t="n">
        <v>87</v>
      </c>
      <c r="B98" s="8" t="n"/>
      <c r="C98" s="8" t="n"/>
      <c r="D98" s="8" t="n"/>
      <c r="E98" s="8" t="n"/>
      <c r="F98" s="8" t="n"/>
      <c r="G98" s="8" t="n"/>
      <c r="H98" s="9" t="inlineStr">
        <is>
          <t>10764890</t>
        </is>
      </c>
      <c r="I98" s="9" t="inlineStr">
        <is>
          <t>Open</t>
        </is>
      </c>
      <c r="J98" s="9" t="inlineStr">
        <is>
          <t>Cost Engineering</t>
        </is>
      </c>
      <c r="K98" s="9" t="inlineStr">
        <is>
          <t>Simon Jackson</t>
        </is>
      </c>
      <c r="L98" s="10" t="n">
        <v>45401.29583333333</v>
      </c>
      <c r="M98" s="9" t="inlineStr"/>
      <c r="N98" s="9" t="inlineStr"/>
      <c r="O98" s="9" t="inlineStr"/>
      <c r="P98" s="9" t="inlineStr"/>
      <c r="Q98" s="9" t="inlineStr"/>
      <c r="R98" s="11" t="inlineStr">
        <is>
          <t>Please include under your Personnel Management &amp; Support Staff, special inspectors.  You will need to include structural, mechanical, fire protection, electrical, and architectural at the minimum.  Each of these would probably be around 6 months or 26 weeks at a typical field engineer.  The total for another project of the same duration and size was roughly 100 million yen for the special inspectors.</t>
        </is>
      </c>
      <c r="S98" s="9" t="inlineStr">
        <is>
          <t>No</t>
        </is>
      </c>
      <c r="T98" s="9" t="n"/>
      <c r="U98" s="9" t="n">
        <v>546</v>
      </c>
      <c r="V98" s="9" t="inlineStr">
        <is>
          <t>Commentor</t>
        </is>
      </c>
      <c r="W98" s="9" t="inlineStr">
        <is>
          <t>Concur</t>
        </is>
      </c>
      <c r="X98" s="9" t="inlineStr">
        <is>
          <t>Concur</t>
        </is>
      </c>
      <c r="Y98" s="9" t="inlineStr">
        <is>
          <t>Rebecca Knolle</t>
        </is>
      </c>
      <c r="Z98" s="10" t="n">
        <v>45405.54097222222</v>
      </c>
      <c r="AA98" s="9" t="inlineStr">
        <is>
          <t>We will review / correct / verify for the next submittal.</t>
        </is>
      </c>
      <c r="AB98" s="9" t="n"/>
      <c r="AC98" s="12" t="inlineStr"/>
      <c r="AD98" s="9" t="inlineStr"/>
      <c r="AE98" s="9" t="inlineStr"/>
      <c r="AF98" s="9" t="inlineStr"/>
      <c r="AG98" s="9" t="inlineStr"/>
      <c r="AH98" s="12" t="inlineStr"/>
      <c r="AI98" s="9" t="inlineStr"/>
      <c r="AJ98" s="9" t="inlineStr"/>
      <c r="AK98" s="9" t="inlineStr"/>
      <c r="AL98" s="9" t="inlineStr"/>
      <c r="AM98" s="12" t="inlineStr"/>
      <c r="AN98" s="9" t="inlineStr"/>
      <c r="AO98" s="9" t="inlineStr"/>
      <c r="AP98" s="9" t="inlineStr"/>
      <c r="AQ98" s="9" t="inlineStr"/>
      <c r="AR98" s="12" t="inlineStr"/>
      <c r="AS98" s="9" t="inlineStr"/>
      <c r="AT98" s="9" t="inlineStr"/>
      <c r="AU98" s="9" t="inlineStr"/>
      <c r="AV98" s="9" t="inlineStr"/>
    </row>
    <row r="99">
      <c r="A99" s="8" t="n">
        <v>88</v>
      </c>
      <c r="B99" s="8" t="n"/>
      <c r="C99" s="8" t="n"/>
      <c r="D99" s="8" t="n"/>
      <c r="E99" s="8" t="n"/>
      <c r="F99" s="8" t="n"/>
      <c r="G99" s="8" t="n"/>
      <c r="H99" s="9" t="inlineStr">
        <is>
          <t>10764892</t>
        </is>
      </c>
      <c r="I99" s="9" t="inlineStr">
        <is>
          <t>Open</t>
        </is>
      </c>
      <c r="J99" s="9" t="inlineStr">
        <is>
          <t>Cost Engineering</t>
        </is>
      </c>
      <c r="K99" s="9" t="inlineStr">
        <is>
          <t>Simon Jackson</t>
        </is>
      </c>
      <c r="L99" s="10" t="n">
        <v>45401.29652777778</v>
      </c>
      <c r="M99" s="9" t="inlineStr"/>
      <c r="N99" s="9" t="inlineStr"/>
      <c r="O99" s="9" t="inlineStr"/>
      <c r="P99" s="9" t="inlineStr"/>
      <c r="Q99" s="9" t="inlineStr"/>
      <c r="R99" s="11" t="inlineStr">
        <is>
          <t>Estimator Judgment -  I would include one more administrative clerk for this project.</t>
        </is>
      </c>
      <c r="S99" s="9" t="inlineStr">
        <is>
          <t>No</t>
        </is>
      </c>
      <c r="T99" s="9" t="n"/>
      <c r="U99" s="9" t="n">
        <v>546</v>
      </c>
      <c r="V99" s="9" t="inlineStr">
        <is>
          <t>Commentor</t>
        </is>
      </c>
      <c r="W99" s="9" t="inlineStr">
        <is>
          <t>Concur</t>
        </is>
      </c>
      <c r="X99" s="9" t="inlineStr">
        <is>
          <t>Concur</t>
        </is>
      </c>
      <c r="Y99" s="9" t="inlineStr">
        <is>
          <t>Rebecca Knolle</t>
        </is>
      </c>
      <c r="Z99" s="10" t="n">
        <v>45405.54097222222</v>
      </c>
      <c r="AA99" s="9" t="inlineStr">
        <is>
          <t>We will review / correct / verify for the next submittal.</t>
        </is>
      </c>
      <c r="AB99" s="9" t="n"/>
      <c r="AC99" s="12" t="inlineStr"/>
      <c r="AD99" s="9" t="inlineStr"/>
      <c r="AE99" s="9" t="inlineStr"/>
      <c r="AF99" s="9" t="inlineStr"/>
      <c r="AG99" s="9" t="inlineStr"/>
      <c r="AH99" s="12" t="inlineStr"/>
      <c r="AI99" s="9" t="inlineStr"/>
      <c r="AJ99" s="9" t="inlineStr"/>
      <c r="AK99" s="9" t="inlineStr"/>
      <c r="AL99" s="9" t="inlineStr"/>
      <c r="AM99" s="12" t="inlineStr"/>
      <c r="AN99" s="9" t="inlineStr"/>
      <c r="AO99" s="9" t="inlineStr"/>
      <c r="AP99" s="9" t="inlineStr"/>
      <c r="AQ99" s="9" t="inlineStr"/>
      <c r="AR99" s="12" t="inlineStr"/>
      <c r="AS99" s="9" t="inlineStr"/>
      <c r="AT99" s="9" t="inlineStr"/>
      <c r="AU99" s="9" t="inlineStr"/>
      <c r="AV99" s="9" t="inlineStr"/>
    </row>
    <row r="100">
      <c r="A100" s="8" t="n">
        <v>89</v>
      </c>
      <c r="B100" s="8" t="n"/>
      <c r="C100" s="8" t="n"/>
      <c r="D100" s="8" t="n"/>
      <c r="E100" s="8" t="n"/>
      <c r="F100" s="8" t="n"/>
      <c r="G100" s="8" t="n"/>
      <c r="H100" s="9" t="inlineStr">
        <is>
          <t>10764893</t>
        </is>
      </c>
      <c r="I100" s="9" t="inlineStr">
        <is>
          <t>Open</t>
        </is>
      </c>
      <c r="J100" s="9" t="inlineStr">
        <is>
          <t>Cost Engineering</t>
        </is>
      </c>
      <c r="K100" s="9" t="inlineStr">
        <is>
          <t>Simon Jackson</t>
        </is>
      </c>
      <c r="L100" s="10" t="n">
        <v>45401.29791666667</v>
      </c>
      <c r="M100" s="9" t="inlineStr"/>
      <c r="N100" s="9" t="inlineStr"/>
      <c r="O100" s="9" t="inlineStr"/>
      <c r="P100" s="9" t="inlineStr"/>
      <c r="Q100" s="9" t="inlineStr"/>
      <c r="R100" s="11" t="inlineStr">
        <is>
          <t>Under your construction facilities, please adjust the office supplies to roughly 20,000 yen per month.</t>
        </is>
      </c>
      <c r="S100" s="9" t="inlineStr">
        <is>
          <t>No</t>
        </is>
      </c>
      <c r="T100" s="9" t="n"/>
      <c r="U100" s="9" t="n">
        <v>546</v>
      </c>
      <c r="V100" s="9" t="inlineStr">
        <is>
          <t>Commentor</t>
        </is>
      </c>
      <c r="W100" s="9" t="inlineStr">
        <is>
          <t>Concur</t>
        </is>
      </c>
      <c r="X100" s="9" t="inlineStr">
        <is>
          <t>Concur</t>
        </is>
      </c>
      <c r="Y100" s="9" t="inlineStr">
        <is>
          <t>Rebecca Knolle</t>
        </is>
      </c>
      <c r="Z100" s="10" t="n">
        <v>45405.54097222222</v>
      </c>
      <c r="AA100" s="9" t="inlineStr">
        <is>
          <t>We will review / correct / verify for the next submittal.</t>
        </is>
      </c>
      <c r="AB100" s="9" t="n"/>
      <c r="AC100" s="12" t="inlineStr"/>
      <c r="AD100" s="9" t="inlineStr"/>
      <c r="AE100" s="9" t="inlineStr"/>
      <c r="AF100" s="9" t="inlineStr"/>
      <c r="AG100" s="9" t="inlineStr"/>
      <c r="AH100" s="12" t="inlineStr"/>
      <c r="AI100" s="9" t="inlineStr"/>
      <c r="AJ100" s="9" t="inlineStr"/>
      <c r="AK100" s="9" t="inlineStr"/>
      <c r="AL100" s="9" t="inlineStr"/>
      <c r="AM100" s="12" t="inlineStr"/>
      <c r="AN100" s="9" t="inlineStr"/>
      <c r="AO100" s="9" t="inlineStr"/>
      <c r="AP100" s="9" t="inlineStr"/>
      <c r="AQ100" s="9" t="inlineStr"/>
      <c r="AR100" s="12" t="inlineStr"/>
      <c r="AS100" s="9" t="inlineStr"/>
      <c r="AT100" s="9" t="inlineStr"/>
      <c r="AU100" s="9" t="inlineStr"/>
      <c r="AV100" s="9" t="inlineStr"/>
    </row>
    <row r="101">
      <c r="A101" s="8" t="n">
        <v>90</v>
      </c>
      <c r="B101" s="8" t="n"/>
      <c r="C101" s="8" t="n"/>
      <c r="D101" s="8" t="n"/>
      <c r="E101" s="8" t="n"/>
      <c r="F101" s="8" t="n"/>
      <c r="G101" s="8" t="n"/>
      <c r="H101" s="9" t="inlineStr">
        <is>
          <t>10764895</t>
        </is>
      </c>
      <c r="I101" s="9" t="inlineStr">
        <is>
          <t>Open</t>
        </is>
      </c>
      <c r="J101" s="9" t="inlineStr">
        <is>
          <t>Cost Engineering</t>
        </is>
      </c>
      <c r="K101" s="9" t="inlineStr">
        <is>
          <t>Simon Jackson</t>
        </is>
      </c>
      <c r="L101" s="10" t="n">
        <v>45401.29930555556</v>
      </c>
      <c r="M101" s="9" t="inlineStr"/>
      <c r="N101" s="9" t="inlineStr"/>
      <c r="O101" s="9" t="inlineStr"/>
      <c r="P101" s="9" t="inlineStr"/>
      <c r="Q101" s="9" t="inlineStr"/>
      <c r="R101" s="11" t="inlineStr">
        <is>
          <t>The laptop computer expenses under the construction facilities appear to be in dollars and not in yen since it says 1,700 each.  Please adjust the pricing to yen, and supply a computer for the PM, Super, SSHO, and QCM.</t>
        </is>
      </c>
      <c r="S101" s="9" t="inlineStr">
        <is>
          <t>No</t>
        </is>
      </c>
      <c r="T101" s="9" t="n"/>
      <c r="U101" s="9" t="n">
        <v>546</v>
      </c>
      <c r="V101" s="9" t="inlineStr">
        <is>
          <t>Commentor</t>
        </is>
      </c>
      <c r="W101" s="9" t="inlineStr">
        <is>
          <t>Concur</t>
        </is>
      </c>
      <c r="X101" s="9" t="inlineStr">
        <is>
          <t>Concur</t>
        </is>
      </c>
      <c r="Y101" s="9" t="inlineStr">
        <is>
          <t>Rebecca Knolle</t>
        </is>
      </c>
      <c r="Z101" s="10" t="n">
        <v>45405.54097222222</v>
      </c>
      <c r="AA101" s="9" t="inlineStr">
        <is>
          <t>We will review / correct / verify for the next submittal.</t>
        </is>
      </c>
      <c r="AB101" s="9" t="n"/>
      <c r="AC101" s="12" t="inlineStr"/>
      <c r="AD101" s="9" t="inlineStr"/>
      <c r="AE101" s="9" t="inlineStr"/>
      <c r="AF101" s="9" t="inlineStr"/>
      <c r="AG101" s="9" t="inlineStr"/>
      <c r="AH101" s="12" t="inlineStr"/>
      <c r="AI101" s="9" t="inlineStr"/>
      <c r="AJ101" s="9" t="inlineStr"/>
      <c r="AK101" s="9" t="inlineStr"/>
      <c r="AL101" s="9" t="inlineStr"/>
      <c r="AM101" s="12" t="inlineStr"/>
      <c r="AN101" s="9" t="inlineStr"/>
      <c r="AO101" s="9" t="inlineStr"/>
      <c r="AP101" s="9" t="inlineStr"/>
      <c r="AQ101" s="9" t="inlineStr"/>
      <c r="AR101" s="12" t="inlineStr"/>
      <c r="AS101" s="9" t="inlineStr"/>
      <c r="AT101" s="9" t="inlineStr"/>
      <c r="AU101" s="9" t="inlineStr"/>
      <c r="AV101" s="9" t="inlineStr"/>
    </row>
    <row r="102">
      <c r="A102" s="8" t="n">
        <v>91</v>
      </c>
      <c r="B102" s="8" t="n"/>
      <c r="C102" s="8" t="n"/>
      <c r="D102" s="8" t="n"/>
      <c r="E102" s="8" t="n"/>
      <c r="F102" s="8" t="n"/>
      <c r="G102" s="8" t="n"/>
      <c r="H102" s="9" t="inlineStr">
        <is>
          <t>10764905</t>
        </is>
      </c>
      <c r="I102" s="9" t="inlineStr">
        <is>
          <t>Open</t>
        </is>
      </c>
      <c r="J102" s="9" t="inlineStr">
        <is>
          <t>Cost Engineering</t>
        </is>
      </c>
      <c r="K102" s="9" t="inlineStr">
        <is>
          <t>Simon Jackson</t>
        </is>
      </c>
      <c r="L102" s="10" t="n">
        <v>45401.30486111111</v>
      </c>
      <c r="M102" s="9" t="inlineStr"/>
      <c r="N102" s="9" t="inlineStr"/>
      <c r="O102" s="9" t="inlineStr"/>
      <c r="P102" s="9" t="inlineStr"/>
      <c r="Q102" s="9" t="inlineStr"/>
      <c r="R102" s="11" t="inlineStr">
        <is>
          <t>There are issues with some line items within the Japan Database that we provide.  Please check the estimate to ensure prices are in yen, most of the time these errors are easy to pick out.  In particular under the mobilization costs, it appears that the equipment costs did not convert over and are low by a factor of ten.  Example the pickup trucks are showing as $45 per hour, when they should be more like 5,000 yen per hour.</t>
        </is>
      </c>
      <c r="S102" s="9" t="inlineStr">
        <is>
          <t>No</t>
        </is>
      </c>
      <c r="T102" s="9" t="n"/>
      <c r="U102" s="9" t="n">
        <v>546</v>
      </c>
      <c r="V102" s="9" t="inlineStr">
        <is>
          <t>Commentor</t>
        </is>
      </c>
      <c r="W102" s="9" t="inlineStr">
        <is>
          <t>Concur</t>
        </is>
      </c>
      <c r="X102" s="9" t="inlineStr">
        <is>
          <t>Concur</t>
        </is>
      </c>
      <c r="Y102" s="9" t="inlineStr">
        <is>
          <t>Rebecca Knolle</t>
        </is>
      </c>
      <c r="Z102" s="10" t="n">
        <v>45405.54166666666</v>
      </c>
      <c r="AA102" s="9" t="inlineStr">
        <is>
          <t>We will review / correct / verify for the next submittal.</t>
        </is>
      </c>
      <c r="AB102" s="9" t="n"/>
      <c r="AC102" s="12" t="inlineStr"/>
      <c r="AD102" s="9" t="inlineStr"/>
      <c r="AE102" s="9" t="inlineStr"/>
      <c r="AF102" s="9" t="inlineStr"/>
      <c r="AG102" s="9" t="inlineStr"/>
      <c r="AH102" s="12" t="inlineStr"/>
      <c r="AI102" s="9" t="inlineStr"/>
      <c r="AJ102" s="9" t="inlineStr"/>
      <c r="AK102" s="9" t="inlineStr"/>
      <c r="AL102" s="9" t="inlineStr"/>
      <c r="AM102" s="12" t="inlineStr"/>
      <c r="AN102" s="9" t="inlineStr"/>
      <c r="AO102" s="9" t="inlineStr"/>
      <c r="AP102" s="9" t="inlineStr"/>
      <c r="AQ102" s="9" t="inlineStr"/>
      <c r="AR102" s="12" t="inlineStr"/>
      <c r="AS102" s="9" t="inlineStr"/>
      <c r="AT102" s="9" t="inlineStr"/>
      <c r="AU102" s="9" t="inlineStr"/>
      <c r="AV102" s="9" t="inlineStr"/>
    </row>
    <row r="103">
      <c r="A103" s="8" t="n">
        <v>92</v>
      </c>
      <c r="B103" s="8" t="n"/>
      <c r="C103" s="8" t="n"/>
      <c r="D103" s="8" t="n"/>
      <c r="E103" s="8" t="n"/>
      <c r="F103" s="8" t="n"/>
      <c r="G103" s="8" t="n"/>
      <c r="H103" s="9" t="inlineStr">
        <is>
          <t>10765151</t>
        </is>
      </c>
      <c r="I103" s="9" t="inlineStr">
        <is>
          <t>Open</t>
        </is>
      </c>
      <c r="J103" s="9" t="inlineStr">
        <is>
          <t>Cost Engineering</t>
        </is>
      </c>
      <c r="K103" s="9" t="inlineStr">
        <is>
          <t>Simon Jackson</t>
        </is>
      </c>
      <c r="L103" s="10" t="n">
        <v>45401.41944444444</v>
      </c>
      <c r="M103" s="9" t="inlineStr"/>
      <c r="N103" s="9" t="inlineStr"/>
      <c r="O103" s="9" t="inlineStr"/>
      <c r="P103" s="9" t="inlineStr"/>
      <c r="Q103" s="9" t="inlineStr"/>
      <c r="R103" s="11" t="inlineStr">
        <is>
          <t>Please look at the major subcontractors on the project. Currently a 4% markup is being used for FOOH and I anticipate that this would be low.  If we assume at a minimum that a major subcontractor (i.e. HVAC, Electrical, etc) has a superintendent and a quality control manager / Engineer on the job for say 6 months.  The costs would be roughly 6 months x 2 personnel x approx 1 million yen. This would equate to 12 million yen.  This does not account for their trailer expenses, supplies, truck expenses, possible admin/clerk, etc.  I would expect it may be in the range of 20 million yen in FOOH expenses, or about 8%.  Please review and adjust as needed.</t>
        </is>
      </c>
      <c r="S103" s="9" t="inlineStr">
        <is>
          <t>No</t>
        </is>
      </c>
      <c r="T103" s="9" t="n"/>
      <c r="U103" s="9" t="n">
        <v>546</v>
      </c>
      <c r="V103" s="9" t="inlineStr">
        <is>
          <t>Commentor</t>
        </is>
      </c>
      <c r="W103" s="9" t="inlineStr">
        <is>
          <t>Concur</t>
        </is>
      </c>
      <c r="X103" s="9" t="inlineStr">
        <is>
          <t>Concur</t>
        </is>
      </c>
      <c r="Y103" s="9" t="inlineStr">
        <is>
          <t>Rebecca Knolle</t>
        </is>
      </c>
      <c r="Z103" s="10" t="n">
        <v>45405.54166666666</v>
      </c>
      <c r="AA103" s="9" t="inlineStr">
        <is>
          <t>We will review / correct / verify for the next submittal.</t>
        </is>
      </c>
      <c r="AB103" s="9" t="n"/>
      <c r="AC103" s="12" t="inlineStr"/>
      <c r="AD103" s="9" t="inlineStr"/>
      <c r="AE103" s="9" t="inlineStr"/>
      <c r="AF103" s="9" t="inlineStr"/>
      <c r="AG103" s="9" t="inlineStr"/>
      <c r="AH103" s="12" t="inlineStr"/>
      <c r="AI103" s="9" t="inlineStr"/>
      <c r="AJ103" s="9" t="inlineStr"/>
      <c r="AK103" s="9" t="inlineStr"/>
      <c r="AL103" s="9" t="inlineStr"/>
      <c r="AM103" s="12" t="inlineStr"/>
      <c r="AN103" s="9" t="inlineStr"/>
      <c r="AO103" s="9" t="inlineStr"/>
      <c r="AP103" s="9" t="inlineStr"/>
      <c r="AQ103" s="9" t="inlineStr"/>
      <c r="AR103" s="12" t="inlineStr"/>
      <c r="AS103" s="9" t="inlineStr"/>
      <c r="AT103" s="9" t="inlineStr"/>
      <c r="AU103" s="9" t="inlineStr"/>
      <c r="AV103" s="9" t="inlineStr"/>
    </row>
    <row r="104">
      <c r="A104" s="8" t="n">
        <v>93</v>
      </c>
      <c r="B104" s="8" t="n"/>
      <c r="C104" s="8" t="n"/>
      <c r="D104" s="8" t="n"/>
      <c r="E104" s="8" t="n"/>
      <c r="F104" s="8" t="n"/>
      <c r="G104" s="8" t="n"/>
      <c r="H104" s="9" t="inlineStr">
        <is>
          <t>10765161</t>
        </is>
      </c>
      <c r="I104" s="9" t="inlineStr">
        <is>
          <t>Open</t>
        </is>
      </c>
      <c r="J104" s="9" t="inlineStr">
        <is>
          <t>Cost Engineering</t>
        </is>
      </c>
      <c r="K104" s="9" t="inlineStr">
        <is>
          <t>Simon Jackson</t>
        </is>
      </c>
      <c r="L104" s="10" t="n">
        <v>45401.42847222222</v>
      </c>
      <c r="M104" s="9" t="inlineStr"/>
      <c r="N104" s="9" t="inlineStr"/>
      <c r="O104" s="9" t="inlineStr"/>
      <c r="P104" s="9" t="inlineStr"/>
      <c r="Q104" s="9" t="inlineStr"/>
      <c r="R104" s="11" t="inlineStr">
        <is>
          <t>Please review the quantity of VAV boxes in the estimate.  The schedule shows 22 and the estimate has 44.</t>
        </is>
      </c>
      <c r="S104" s="9" t="inlineStr">
        <is>
          <t>No</t>
        </is>
      </c>
      <c r="T104" s="9" t="n"/>
      <c r="U104" s="9" t="n">
        <v>546</v>
      </c>
      <c r="V104" s="9" t="inlineStr">
        <is>
          <t>Commentor</t>
        </is>
      </c>
      <c r="W104" s="9" t="inlineStr">
        <is>
          <t>Concur</t>
        </is>
      </c>
      <c r="X104" s="9" t="inlineStr">
        <is>
          <t>Concur</t>
        </is>
      </c>
      <c r="Y104" s="9" t="inlineStr">
        <is>
          <t>Rebecca Knolle</t>
        </is>
      </c>
      <c r="Z104" s="10" t="n">
        <v>45405.54166666666</v>
      </c>
      <c r="AA104" s="9" t="inlineStr">
        <is>
          <t>We will review / correct / verify for the next submittal.</t>
        </is>
      </c>
      <c r="AB104" s="9" t="n"/>
      <c r="AC104" s="12" t="inlineStr"/>
      <c r="AD104" s="9" t="inlineStr"/>
      <c r="AE104" s="9" t="inlineStr"/>
      <c r="AF104" s="9" t="inlineStr"/>
      <c r="AG104" s="9" t="inlineStr"/>
      <c r="AH104" s="12" t="inlineStr"/>
      <c r="AI104" s="9" t="inlineStr"/>
      <c r="AJ104" s="9" t="inlineStr"/>
      <c r="AK104" s="9" t="inlineStr"/>
      <c r="AL104" s="9" t="inlineStr"/>
      <c r="AM104" s="12" t="inlineStr"/>
      <c r="AN104" s="9" t="inlineStr"/>
      <c r="AO104" s="9" t="inlineStr"/>
      <c r="AP104" s="9" t="inlineStr"/>
      <c r="AQ104" s="9" t="inlineStr"/>
      <c r="AR104" s="12" t="inlineStr"/>
      <c r="AS104" s="9" t="inlineStr"/>
      <c r="AT104" s="9" t="inlineStr"/>
      <c r="AU104" s="9" t="inlineStr"/>
      <c r="AV104" s="9" t="inlineStr"/>
    </row>
    <row r="105">
      <c r="A105" s="8" t="n">
        <v>94</v>
      </c>
      <c r="B105" s="8" t="n"/>
      <c r="C105" s="8" t="n"/>
      <c r="D105" s="8" t="n"/>
      <c r="E105" s="8" t="n"/>
      <c r="F105" s="8" t="n"/>
      <c r="G105" s="8" t="n"/>
      <c r="H105" s="9" t="inlineStr">
        <is>
          <t>10765195</t>
        </is>
      </c>
      <c r="I105" s="9" t="inlineStr">
        <is>
          <t>Open</t>
        </is>
      </c>
      <c r="J105" s="9" t="inlineStr">
        <is>
          <t>Cost Engineering</t>
        </is>
      </c>
      <c r="K105" s="9" t="inlineStr">
        <is>
          <t>Simon Jackson</t>
        </is>
      </c>
      <c r="L105" s="10" t="n">
        <v>45401.45486111111</v>
      </c>
      <c r="M105" s="9" t="inlineStr"/>
      <c r="N105" s="9" t="inlineStr"/>
      <c r="O105" s="9" t="inlineStr"/>
      <c r="P105" s="9" t="inlineStr"/>
      <c r="Q105" s="9" t="inlineStr"/>
      <c r="R105" s="11" t="inlineStr">
        <is>
          <t>What is included under the special costs?  Is this PCAS, cybersecurity, and cybersecurity commissioning? If it is can you separate these costs out under this folder.  For cybersecurity there are typically 4 platforms that can be secured.  How many platforms are we anticipating on this project, and what allowance is included?</t>
        </is>
      </c>
      <c r="S105" s="9" t="inlineStr">
        <is>
          <t>No</t>
        </is>
      </c>
      <c r="T105" s="9" t="n"/>
      <c r="U105" s="9" t="n">
        <v>546</v>
      </c>
      <c r="V105" s="9" t="inlineStr">
        <is>
          <t>Commentor</t>
        </is>
      </c>
      <c r="W105" s="9" t="inlineStr">
        <is>
          <t>Concur</t>
        </is>
      </c>
      <c r="X105" s="9" t="inlineStr">
        <is>
          <t>Concur</t>
        </is>
      </c>
      <c r="Y105" s="9" t="inlineStr">
        <is>
          <t>Rebecca Knolle</t>
        </is>
      </c>
      <c r="Z105" s="10" t="n">
        <v>45405.54166666666</v>
      </c>
      <c r="AA105" s="9" t="inlineStr">
        <is>
          <t>We will review / correct / verify for the next submittal.</t>
        </is>
      </c>
      <c r="AB105" s="9" t="n"/>
      <c r="AC105" s="12" t="inlineStr"/>
      <c r="AD105" s="9" t="inlineStr"/>
      <c r="AE105" s="9" t="inlineStr"/>
      <c r="AF105" s="9" t="inlineStr"/>
      <c r="AG105" s="9" t="inlineStr"/>
      <c r="AH105" s="12" t="inlineStr"/>
      <c r="AI105" s="9" t="inlineStr"/>
      <c r="AJ105" s="9" t="inlineStr"/>
      <c r="AK105" s="9" t="inlineStr"/>
      <c r="AL105" s="9" t="inlineStr"/>
      <c r="AM105" s="12" t="inlineStr"/>
      <c r="AN105" s="9" t="inlineStr"/>
      <c r="AO105" s="9" t="inlineStr"/>
      <c r="AP105" s="9" t="inlineStr"/>
      <c r="AQ105" s="9" t="inlineStr"/>
      <c r="AR105" s="12" t="inlineStr"/>
      <c r="AS105" s="9" t="inlineStr"/>
      <c r="AT105" s="9" t="inlineStr"/>
      <c r="AU105" s="9" t="inlineStr"/>
      <c r="AV105" s="9" t="inlineStr"/>
    </row>
    <row r="106">
      <c r="A106" s="8" t="n">
        <v>95</v>
      </c>
      <c r="B106" s="8" t="n"/>
      <c r="C106" s="8" t="n"/>
      <c r="D106" s="8" t="n"/>
      <c r="E106" s="8" t="n"/>
      <c r="F106" s="8" t="n"/>
      <c r="G106" s="8" t="n"/>
      <c r="H106" s="9" t="inlineStr">
        <is>
          <t>10765196</t>
        </is>
      </c>
      <c r="I106" s="9" t="inlineStr">
        <is>
          <t>Open</t>
        </is>
      </c>
      <c r="J106" s="9" t="inlineStr">
        <is>
          <t>Cost Engineering</t>
        </is>
      </c>
      <c r="K106" s="9" t="inlineStr">
        <is>
          <t>Simon Jackson</t>
        </is>
      </c>
      <c r="L106" s="10" t="n">
        <v>45401.45625</v>
      </c>
      <c r="M106" s="9" t="inlineStr"/>
      <c r="N106" s="9" t="inlineStr"/>
      <c r="O106" s="9" t="inlineStr"/>
      <c r="P106" s="9" t="inlineStr"/>
      <c r="Q106" s="9" t="inlineStr"/>
      <c r="R106" s="11" t="inlineStr">
        <is>
          <t>Is there an allowance for sustainability and Leed which is typically around 2% of the cost of the facility, or will this facility not have any of these measures?</t>
        </is>
      </c>
      <c r="S106" s="9" t="inlineStr">
        <is>
          <t>No</t>
        </is>
      </c>
      <c r="T106" s="9" t="n"/>
      <c r="U106" s="9" t="n">
        <v>546</v>
      </c>
      <c r="V106" s="9" t="inlineStr">
        <is>
          <t>Commentor</t>
        </is>
      </c>
      <c r="W106" s="9" t="inlineStr">
        <is>
          <t>Concur</t>
        </is>
      </c>
      <c r="X106" s="9" t="inlineStr">
        <is>
          <t>Concur</t>
        </is>
      </c>
      <c r="Y106" s="9" t="inlineStr">
        <is>
          <t>Rebecca Knolle</t>
        </is>
      </c>
      <c r="Z106" s="10" t="n">
        <v>45405.54166666666</v>
      </c>
      <c r="AA106" s="9" t="inlineStr">
        <is>
          <t>We will review / correct / verify for the next submittal.</t>
        </is>
      </c>
      <c r="AB106" s="9" t="n"/>
      <c r="AC106" s="12" t="inlineStr"/>
      <c r="AD106" s="9" t="inlineStr"/>
      <c r="AE106" s="9" t="inlineStr"/>
      <c r="AF106" s="9" t="inlineStr"/>
      <c r="AG106" s="9" t="inlineStr"/>
      <c r="AH106" s="12" t="inlineStr"/>
      <c r="AI106" s="9" t="inlineStr"/>
      <c r="AJ106" s="9" t="inlineStr"/>
      <c r="AK106" s="9" t="inlineStr"/>
      <c r="AL106" s="9" t="inlineStr"/>
      <c r="AM106" s="12" t="inlineStr"/>
      <c r="AN106" s="9" t="inlineStr"/>
      <c r="AO106" s="9" t="inlineStr"/>
      <c r="AP106" s="9" t="inlineStr"/>
      <c r="AQ106" s="9" t="inlineStr"/>
      <c r="AR106" s="12" t="inlineStr"/>
      <c r="AS106" s="9" t="inlineStr"/>
      <c r="AT106" s="9" t="inlineStr"/>
      <c r="AU106" s="9" t="inlineStr"/>
      <c r="AV106" s="9" t="inlineStr"/>
    </row>
    <row r="107">
      <c r="A107" s="8" t="n">
        <v>96</v>
      </c>
      <c r="B107" s="8" t="n"/>
      <c r="C107" s="8" t="n"/>
      <c r="D107" s="8" t="n"/>
      <c r="E107" s="8" t="n"/>
      <c r="F107" s="8" t="n"/>
      <c r="G107" s="8" t="n"/>
      <c r="H107" s="9" t="inlineStr">
        <is>
          <t>10770794</t>
        </is>
      </c>
      <c r="I107" s="9" t="inlineStr">
        <is>
          <t>Open</t>
        </is>
      </c>
      <c r="J107" s="9" t="inlineStr">
        <is>
          <t>Fire Protection/Life Safety</t>
        </is>
      </c>
      <c r="K107" s="9" t="inlineStr">
        <is>
          <t>Tony Blackburn</t>
        </is>
      </c>
      <c r="L107" s="10" t="n">
        <v>45405.61041666667</v>
      </c>
      <c r="M107" s="9" t="inlineStr"/>
      <c r="N107" s="9" t="inlineStr"/>
      <c r="O107" s="9" t="inlineStr"/>
      <c r="P107" s="9" t="inlineStr"/>
      <c r="Q107" s="9" t="inlineStr"/>
      <c r="R107" s="11" t="inlineStr">
        <is>
          <t>Hydraulic calculations "Notes" "indicate that an additional 1,900 LPM demand has been included at the direction of the Base Personnel to account for an industrial parts washer that may be in use during sprinkler operation." Include this information in the FP design analysis for the water supply requirements.</t>
        </is>
      </c>
      <c r="S107" s="9" t="inlineStr">
        <is>
          <t>No</t>
        </is>
      </c>
      <c r="T107" s="9" t="n"/>
      <c r="U107" s="9" t="n">
        <v>542</v>
      </c>
      <c r="V107" s="9" t="inlineStr">
        <is>
          <t>Commentor</t>
        </is>
      </c>
      <c r="W107" s="9" t="inlineStr">
        <is>
          <t>Concur</t>
        </is>
      </c>
      <c r="X107" s="9" t="inlineStr">
        <is>
          <t>Concur</t>
        </is>
      </c>
      <c r="Y107" s="9" t="inlineStr">
        <is>
          <t>Rebecca Knolle</t>
        </is>
      </c>
      <c r="Z107" s="10" t="n">
        <v>45410.76736111111</v>
      </c>
      <c r="AA107" s="9" t="inlineStr">
        <is>
          <t>Water supply section of narrative updated to include additional demand</t>
        </is>
      </c>
      <c r="AB107" s="9" t="n"/>
      <c r="AC107" s="12" t="inlineStr"/>
      <c r="AD107" s="9" t="inlineStr"/>
      <c r="AE107" s="9" t="inlineStr"/>
      <c r="AF107" s="9" t="inlineStr"/>
      <c r="AG107" s="9" t="inlineStr"/>
      <c r="AH107" s="12" t="inlineStr"/>
      <c r="AI107" s="9" t="inlineStr"/>
      <c r="AJ107" s="9" t="inlineStr"/>
      <c r="AK107" s="9" t="inlineStr"/>
      <c r="AL107" s="9" t="inlineStr"/>
      <c r="AM107" s="12" t="inlineStr"/>
      <c r="AN107" s="9" t="inlineStr"/>
      <c r="AO107" s="9" t="inlineStr"/>
      <c r="AP107" s="9" t="inlineStr"/>
      <c r="AQ107" s="9" t="inlineStr"/>
      <c r="AR107" s="12" t="inlineStr"/>
      <c r="AS107" s="9" t="inlineStr"/>
      <c r="AT107" s="9" t="inlineStr"/>
      <c r="AU107" s="9" t="inlineStr"/>
      <c r="AV107" s="9" t="inlineStr"/>
    </row>
    <row r="108">
      <c r="A108" s="8" t="n">
        <v>97</v>
      </c>
      <c r="B108" s="8" t="n"/>
      <c r="C108" s="8" t="n"/>
      <c r="D108" s="8" t="n"/>
      <c r="E108" s="8" t="n"/>
      <c r="F108" s="8" t="n"/>
      <c r="G108" s="8" t="n"/>
      <c r="H108" s="9" t="inlineStr">
        <is>
          <t>10770795</t>
        </is>
      </c>
      <c r="I108" s="9" t="inlineStr">
        <is>
          <t>Open</t>
        </is>
      </c>
      <c r="J108" s="9" t="inlineStr">
        <is>
          <t>Fire Protection/Life Safety</t>
        </is>
      </c>
      <c r="K108" s="9" t="inlineStr">
        <is>
          <t>Tony Blackburn</t>
        </is>
      </c>
      <c r="L108" s="10" t="n">
        <v>45405.61180555556</v>
      </c>
      <c r="M108" s="9" t="inlineStr"/>
      <c r="N108" s="9" t="inlineStr"/>
      <c r="O108" s="9" t="inlineStr"/>
      <c r="P108" s="9" t="inlineStr"/>
      <c r="Q108" s="9" t="inlineStr"/>
      <c r="R108" s="11" t="inlineStr">
        <is>
          <t>Section 7.4.1 states that a fire pump is planned to accommodate the pressure differential between what is supplied and what will be required. Section 7.4.9 states a fire pump will not be required. Please clarify.</t>
        </is>
      </c>
      <c r="S108" s="9" t="inlineStr">
        <is>
          <t>No</t>
        </is>
      </c>
      <c r="T108" s="9" t="n"/>
      <c r="U108" s="9" t="n">
        <v>542</v>
      </c>
      <c r="V108" s="9" t="inlineStr">
        <is>
          <t>Commentor</t>
        </is>
      </c>
      <c r="W108" s="9" t="inlineStr">
        <is>
          <t>Check And Resolve</t>
        </is>
      </c>
      <c r="X108" s="9" t="inlineStr">
        <is>
          <t>Check And Resolve</t>
        </is>
      </c>
      <c r="Y108" s="9" t="inlineStr">
        <is>
          <t>Rebecca Knolle</t>
        </is>
      </c>
      <c r="Z108" s="10" t="n">
        <v>45763.95069444444</v>
      </c>
      <c r="AA108" s="9" t="inlineStr">
        <is>
          <t>The fire pump is still being verified if it can be removed or not. At this point, it is assumed that a fire pump will be included. The requirement for a fire pump will be confirmed prior to the next submittal.</t>
        </is>
      </c>
      <c r="AB108" s="9" t="n"/>
      <c r="AC108" s="9" t="inlineStr">
        <is>
          <t>For Information Only</t>
        </is>
      </c>
      <c r="AD108" s="9" t="inlineStr">
        <is>
          <t>Rebecca Knolle</t>
        </is>
      </c>
      <c r="AE108" s="10" t="n">
        <v>45778.04652777778</v>
      </c>
      <c r="AF108" s="9" t="inlineStr">
        <is>
          <t>04/18-Hydarulics have been updated to model underground conditions, existing base supply is sufficient to supply automatic sprinkler system. No fire pump is required and will not be installed. Design analysis to be updated to remove mention of providing a fire pump.</t>
        </is>
      </c>
      <c r="AG108" s="9" t="n"/>
      <c r="AH108" s="12" t="inlineStr"/>
      <c r="AI108" s="9" t="inlineStr"/>
      <c r="AJ108" s="9" t="inlineStr"/>
      <c r="AK108" s="9" t="inlineStr"/>
      <c r="AL108" s="9" t="inlineStr"/>
      <c r="AM108" s="12" t="inlineStr"/>
      <c r="AN108" s="9" t="inlineStr"/>
      <c r="AO108" s="9" t="inlineStr"/>
      <c r="AP108" s="9" t="inlineStr"/>
      <c r="AQ108" s="9" t="inlineStr"/>
      <c r="AR108" s="12" t="inlineStr"/>
      <c r="AS108" s="9" t="inlineStr"/>
      <c r="AT108" s="9" t="inlineStr"/>
      <c r="AU108" s="9" t="inlineStr"/>
      <c r="AV108" s="9" t="inlineStr"/>
    </row>
    <row r="109">
      <c r="A109" s="8" t="n">
        <v>98</v>
      </c>
      <c r="B109" s="8" t="n"/>
      <c r="C109" s="8" t="n"/>
      <c r="D109" s="8" t="n"/>
      <c r="E109" s="8" t="n"/>
      <c r="F109" s="8" t="n"/>
      <c r="G109" s="8" t="n"/>
      <c r="H109" s="9" t="inlineStr">
        <is>
          <t>10770796</t>
        </is>
      </c>
      <c r="I109" s="9" t="inlineStr">
        <is>
          <t>Open</t>
        </is>
      </c>
      <c r="J109" s="9" t="inlineStr">
        <is>
          <t>Fire Protection/Life Safety</t>
        </is>
      </c>
      <c r="K109" s="9" t="inlineStr">
        <is>
          <t>Tony Blackburn</t>
        </is>
      </c>
      <c r="L109" s="10" t="n">
        <v>45405.61180555556</v>
      </c>
      <c r="M109" s="9" t="inlineStr"/>
      <c r="N109" s="9" t="inlineStr"/>
      <c r="O109" s="9" t="inlineStr"/>
      <c r="P109" s="9" t="inlineStr"/>
      <c r="Q109" s="9" t="inlineStr"/>
      <c r="R109" s="11" t="inlineStr">
        <is>
          <t>Section 7.3.7 refers to IFC 3-600-01. Please verify.</t>
        </is>
      </c>
      <c r="S109" s="9" t="inlineStr">
        <is>
          <t>No</t>
        </is>
      </c>
      <c r="T109" s="9" t="n"/>
      <c r="U109" s="9" t="n">
        <v>542</v>
      </c>
      <c r="V109" s="9" t="inlineStr">
        <is>
          <t>Commentor</t>
        </is>
      </c>
      <c r="W109" s="9" t="inlineStr">
        <is>
          <t>Concur</t>
        </is>
      </c>
      <c r="X109" s="9" t="inlineStr">
        <is>
          <t>Concur</t>
        </is>
      </c>
      <c r="Y109" s="9" t="inlineStr">
        <is>
          <t>Rebecca Knolle</t>
        </is>
      </c>
      <c r="Z109" s="10" t="n">
        <v>45410.77083333334</v>
      </c>
      <c r="AA109" s="9" t="inlineStr">
        <is>
          <t>Narrative sesction revised for correct code references</t>
        </is>
      </c>
      <c r="AB109" s="9" t="n"/>
      <c r="AC109" s="12" t="inlineStr"/>
      <c r="AD109" s="9" t="inlineStr"/>
      <c r="AE109" s="9" t="inlineStr"/>
      <c r="AF109" s="9" t="inlineStr"/>
      <c r="AG109" s="9" t="inlineStr"/>
      <c r="AH109" s="12" t="inlineStr"/>
      <c r="AI109" s="9" t="inlineStr"/>
      <c r="AJ109" s="9" t="inlineStr"/>
      <c r="AK109" s="9" t="inlineStr"/>
      <c r="AL109" s="9" t="inlineStr"/>
      <c r="AM109" s="12" t="inlineStr"/>
      <c r="AN109" s="9" t="inlineStr"/>
      <c r="AO109" s="9" t="inlineStr"/>
      <c r="AP109" s="9" t="inlineStr"/>
      <c r="AQ109" s="9" t="inlineStr"/>
      <c r="AR109" s="12" t="inlineStr"/>
      <c r="AS109" s="9" t="inlineStr"/>
      <c r="AT109" s="9" t="inlineStr"/>
      <c r="AU109" s="9" t="inlineStr"/>
      <c r="AV109" s="9" t="inlineStr"/>
    </row>
    <row r="110">
      <c r="A110" s="8" t="n">
        <v>99</v>
      </c>
      <c r="B110" s="8" t="n"/>
      <c r="C110" s="8" t="n"/>
      <c r="D110" s="8" t="n"/>
      <c r="E110" s="8" t="n"/>
      <c r="F110" s="8" t="n"/>
      <c r="G110" s="8" t="n"/>
      <c r="H110" s="9" t="inlineStr">
        <is>
          <t>10770797</t>
        </is>
      </c>
      <c r="I110" s="9" t="inlineStr">
        <is>
          <t>Open</t>
        </is>
      </c>
      <c r="J110" s="9" t="inlineStr">
        <is>
          <t>Fire Protection/Life Safety</t>
        </is>
      </c>
      <c r="K110" s="9" t="inlineStr">
        <is>
          <t>Tony Blackburn</t>
        </is>
      </c>
      <c r="L110" s="10" t="n">
        <v>45405.61180555556</v>
      </c>
      <c r="M110" s="9" t="inlineStr"/>
      <c r="N110" s="9" t="inlineStr"/>
      <c r="O110" s="9" t="inlineStr"/>
      <c r="P110" s="9" t="inlineStr"/>
      <c r="Q110" s="9" t="inlineStr"/>
      <c r="R110" s="11" t="inlineStr">
        <is>
          <t>Section 7.2.6 states the permitted allowable area is 4,633 SM and provided 4,633 SM. Verify the actual provide building area and include the Frontage Increase Factor from IBC Table 506.3.</t>
        </is>
      </c>
      <c r="S110" s="9" t="inlineStr">
        <is>
          <t>No</t>
        </is>
      </c>
      <c r="T110" s="9" t="n"/>
      <c r="U110" s="9" t="n">
        <v>542</v>
      </c>
      <c r="V110" s="9" t="inlineStr">
        <is>
          <t>Commentor</t>
        </is>
      </c>
      <c r="W110" s="9" t="inlineStr">
        <is>
          <t>Concur</t>
        </is>
      </c>
      <c r="X110" s="9" t="inlineStr">
        <is>
          <t>Concur</t>
        </is>
      </c>
      <c r="Y110" s="9" t="inlineStr">
        <is>
          <t>Rebecca Knolle</t>
        </is>
      </c>
      <c r="Z110" s="10" t="n">
        <v>45410.77083333334</v>
      </c>
      <c r="AA110" s="9" t="inlineStr">
        <is>
          <t>Provided value in table has been updated. Frontage Increase Factor added to table</t>
        </is>
      </c>
      <c r="AB110" s="9" t="n"/>
      <c r="AC110" s="12" t="inlineStr"/>
      <c r="AD110" s="9" t="inlineStr"/>
      <c r="AE110" s="9" t="inlineStr"/>
      <c r="AF110" s="9" t="inlineStr"/>
      <c r="AG110" s="9" t="inlineStr"/>
      <c r="AH110" s="12" t="inlineStr"/>
      <c r="AI110" s="9" t="inlineStr"/>
      <c r="AJ110" s="9" t="inlineStr"/>
      <c r="AK110" s="9" t="inlineStr"/>
      <c r="AL110" s="9" t="inlineStr"/>
      <c r="AM110" s="12" t="inlineStr"/>
      <c r="AN110" s="9" t="inlineStr"/>
      <c r="AO110" s="9" t="inlineStr"/>
      <c r="AP110" s="9" t="inlineStr"/>
      <c r="AQ110" s="9" t="inlineStr"/>
      <c r="AR110" s="12" t="inlineStr"/>
      <c r="AS110" s="9" t="inlineStr"/>
      <c r="AT110" s="9" t="inlineStr"/>
      <c r="AU110" s="9" t="inlineStr"/>
      <c r="AV110" s="9" t="inlineStr"/>
    </row>
    <row r="111">
      <c r="A111" s="8" t="n">
        <v>100</v>
      </c>
      <c r="B111" s="8" t="n"/>
      <c r="C111" s="8" t="n"/>
      <c r="D111" s="8" t="n"/>
      <c r="E111" s="8" t="n"/>
      <c r="F111" s="8" t="n"/>
      <c r="G111" s="8" t="n"/>
      <c r="H111" s="9" t="inlineStr">
        <is>
          <t>10770798</t>
        </is>
      </c>
      <c r="I111" s="9" t="inlineStr">
        <is>
          <t>Open</t>
        </is>
      </c>
      <c r="J111" s="9" t="inlineStr">
        <is>
          <t>Fire Protection/Life Safety</t>
        </is>
      </c>
      <c r="K111" s="9" t="inlineStr">
        <is>
          <t>Tony Blackburn</t>
        </is>
      </c>
      <c r="L111" s="10" t="n">
        <v>45405.6125</v>
      </c>
      <c r="M111" s="9" t="inlineStr"/>
      <c r="N111" s="9" t="inlineStr"/>
      <c r="O111" s="9" t="inlineStr"/>
      <c r="P111" s="9" t="inlineStr"/>
      <c r="Q111" s="9" t="inlineStr"/>
      <c r="R111" s="11" t="inlineStr">
        <is>
          <t>UFC 3-520-05 Stationary and Mission Batteries is listed in the references as a applicable document. Section 7.3.9 Batteries refers to NFPA 855 as an applicable standard. Verify the applicable requirements are included in this section.</t>
        </is>
      </c>
      <c r="S111" s="9" t="inlineStr">
        <is>
          <t>No</t>
        </is>
      </c>
      <c r="T111" s="9" t="n"/>
      <c r="U111" s="9" t="n">
        <v>542</v>
      </c>
      <c r="V111" s="9" t="inlineStr">
        <is>
          <t>Commentor</t>
        </is>
      </c>
      <c r="W111" s="9" t="inlineStr">
        <is>
          <t>Concur</t>
        </is>
      </c>
      <c r="X111" s="9" t="inlineStr">
        <is>
          <t>Concur</t>
        </is>
      </c>
      <c r="Y111" s="9" t="inlineStr">
        <is>
          <t>Rebecca Knolle</t>
        </is>
      </c>
      <c r="Z111" s="10" t="n">
        <v>45410.77083333334</v>
      </c>
      <c r="AA111" s="9" t="inlineStr">
        <is>
          <t>Narrative revised to reference UFC 3-520-05, references to NPFA 855 removed.</t>
        </is>
      </c>
      <c r="AB111" s="9" t="n"/>
      <c r="AC111" s="12" t="inlineStr"/>
      <c r="AD111" s="9" t="inlineStr"/>
      <c r="AE111" s="9" t="inlineStr"/>
      <c r="AF111" s="9" t="inlineStr"/>
      <c r="AG111" s="9" t="inlineStr"/>
      <c r="AH111" s="12" t="inlineStr"/>
      <c r="AI111" s="9" t="inlineStr"/>
      <c r="AJ111" s="9" t="inlineStr"/>
      <c r="AK111" s="9" t="inlineStr"/>
      <c r="AL111" s="9" t="inlineStr"/>
      <c r="AM111" s="12" t="inlineStr"/>
      <c r="AN111" s="9" t="inlineStr"/>
      <c r="AO111" s="9" t="inlineStr"/>
      <c r="AP111" s="9" t="inlineStr"/>
      <c r="AQ111" s="9" t="inlineStr"/>
      <c r="AR111" s="12" t="inlineStr"/>
      <c r="AS111" s="9" t="inlineStr"/>
      <c r="AT111" s="9" t="inlineStr"/>
      <c r="AU111" s="9" t="inlineStr"/>
      <c r="AV111" s="9" t="inlineStr"/>
    </row>
    <row r="112">
      <c r="A112" s="8" t="n">
        <v>101</v>
      </c>
      <c r="B112" s="8" t="n"/>
      <c r="C112" s="8" t="n"/>
      <c r="D112" s="8" t="n"/>
      <c r="E112" s="8" t="n"/>
      <c r="F112" s="8" t="n"/>
      <c r="G112" s="8" t="n"/>
      <c r="H112" s="9" t="inlineStr">
        <is>
          <t>10770799</t>
        </is>
      </c>
      <c r="I112" s="9" t="inlineStr">
        <is>
          <t>Open</t>
        </is>
      </c>
      <c r="J112" s="9" t="inlineStr">
        <is>
          <t>Fire Protection/Life Safety</t>
        </is>
      </c>
      <c r="K112" s="9" t="inlineStr">
        <is>
          <t>Tony Blackburn</t>
        </is>
      </c>
      <c r="L112" s="10" t="n">
        <v>45405.6125</v>
      </c>
      <c r="M112" s="9" t="inlineStr"/>
      <c r="N112" s="9" t="inlineStr"/>
      <c r="O112" s="9" t="inlineStr"/>
      <c r="P112" s="9" t="inlineStr"/>
      <c r="Q112" s="9" t="inlineStr"/>
      <c r="R112" s="11" t="inlineStr">
        <is>
          <t>Section 7.2.9 states a 2-hour separation is required for the Battery Storage area. Is this a requirement from UFC 3-520-05 or NFPA 855? Provide the code reference in the design analysis.</t>
        </is>
      </c>
      <c r="S112" s="9" t="inlineStr">
        <is>
          <t>No</t>
        </is>
      </c>
      <c r="T112" s="9" t="n"/>
      <c r="U112" s="9" t="n">
        <v>542</v>
      </c>
      <c r="V112" s="9" t="inlineStr">
        <is>
          <t>Commentor</t>
        </is>
      </c>
      <c r="W112" s="9" t="inlineStr">
        <is>
          <t>Concur</t>
        </is>
      </c>
      <c r="X112" s="9" t="inlineStr">
        <is>
          <t>Concur</t>
        </is>
      </c>
      <c r="Y112" s="9" t="inlineStr">
        <is>
          <t>Rebecca Knolle</t>
        </is>
      </c>
      <c r="Z112" s="10" t="n">
        <v>45410.77152777778</v>
      </c>
      <c r="AA112" s="9" t="inlineStr">
        <is>
          <t>Narrative section and Life Safety drawings revised for 1-hour rated at battery storage. 2-hour requirement was from NFPA 855 and is not applicable.</t>
        </is>
      </c>
      <c r="AB112" s="9" t="n"/>
      <c r="AC112" s="12" t="inlineStr"/>
      <c r="AD112" s="9" t="inlineStr"/>
      <c r="AE112" s="9" t="inlineStr"/>
      <c r="AF112" s="9" t="inlineStr"/>
      <c r="AG112" s="9" t="inlineStr"/>
      <c r="AH112" s="12" t="inlineStr"/>
      <c r="AI112" s="9" t="inlineStr"/>
      <c r="AJ112" s="9" t="inlineStr"/>
      <c r="AK112" s="9" t="inlineStr"/>
      <c r="AL112" s="9" t="inlineStr"/>
      <c r="AM112" s="12" t="inlineStr"/>
      <c r="AN112" s="9" t="inlineStr"/>
      <c r="AO112" s="9" t="inlineStr"/>
      <c r="AP112" s="9" t="inlineStr"/>
      <c r="AQ112" s="9" t="inlineStr"/>
      <c r="AR112" s="12" t="inlineStr"/>
      <c r="AS112" s="9" t="inlineStr"/>
      <c r="AT112" s="9" t="inlineStr"/>
      <c r="AU112" s="9" t="inlineStr"/>
      <c r="AV112" s="9" t="inlineStr"/>
    </row>
    <row r="113">
      <c r="A113" s="8" t="n">
        <v>102</v>
      </c>
      <c r="B113" s="8" t="n"/>
      <c r="C113" s="8" t="n"/>
      <c r="D113" s="8" t="n"/>
      <c r="E113" s="8" t="n"/>
      <c r="F113" s="8" t="n"/>
      <c r="G113" s="8" t="n"/>
      <c r="H113" s="9" t="inlineStr">
        <is>
          <t>10770800</t>
        </is>
      </c>
      <c r="I113" s="9" t="inlineStr">
        <is>
          <t>Open</t>
        </is>
      </c>
      <c r="J113" s="9" t="inlineStr">
        <is>
          <t>Fire Protection/Life Safety</t>
        </is>
      </c>
      <c r="K113" s="9" t="inlineStr">
        <is>
          <t>Tony Blackburn</t>
        </is>
      </c>
      <c r="L113" s="10" t="n">
        <v>45405.61944444444</v>
      </c>
      <c r="M113" s="9" t="inlineStr"/>
      <c r="N113" s="9" t="inlineStr"/>
      <c r="O113" s="9" t="inlineStr"/>
      <c r="P113" s="9" t="inlineStr"/>
      <c r="Q113" s="9" t="inlineStr"/>
      <c r="R113" s="11" t="inlineStr">
        <is>
          <t>Provide the code reference for the separation requirement for the paint booth and Aviation Life Support O2 Room in Section 7.2.9.</t>
        </is>
      </c>
      <c r="S113" s="9" t="inlineStr">
        <is>
          <t>No</t>
        </is>
      </c>
      <c r="T113" s="9" t="n"/>
      <c r="U113" s="9" t="n">
        <v>542</v>
      </c>
      <c r="V113" s="9" t="inlineStr">
        <is>
          <t>Commentor</t>
        </is>
      </c>
      <c r="W113" s="9" t="inlineStr">
        <is>
          <t>Concur</t>
        </is>
      </c>
      <c r="X113" s="9" t="inlineStr">
        <is>
          <t>Concur</t>
        </is>
      </c>
      <c r="Y113" s="9" t="inlineStr">
        <is>
          <t>Rebecca Knolle</t>
        </is>
      </c>
      <c r="Z113" s="10" t="n">
        <v>45410.77152777778</v>
      </c>
      <c r="AA113" s="9" t="inlineStr">
        <is>
          <t>Narrative section revised to include code reference for each row. 2-hour requirement is from NFPA 400 Table 6.2.1.3 asterisks footnote</t>
        </is>
      </c>
      <c r="AB113" s="9" t="n"/>
      <c r="AC113" s="12" t="inlineStr"/>
      <c r="AD113" s="9" t="inlineStr"/>
      <c r="AE113" s="9" t="inlineStr"/>
      <c r="AF113" s="9" t="inlineStr"/>
      <c r="AG113" s="9" t="inlineStr"/>
      <c r="AH113" s="12" t="inlineStr"/>
      <c r="AI113" s="9" t="inlineStr"/>
      <c r="AJ113" s="9" t="inlineStr"/>
      <c r="AK113" s="9" t="inlineStr"/>
      <c r="AL113" s="9" t="inlineStr"/>
      <c r="AM113" s="12" t="inlineStr"/>
      <c r="AN113" s="9" t="inlineStr"/>
      <c r="AO113" s="9" t="inlineStr"/>
      <c r="AP113" s="9" t="inlineStr"/>
      <c r="AQ113" s="9" t="inlineStr"/>
      <c r="AR113" s="12" t="inlineStr"/>
      <c r="AS113" s="9" t="inlineStr"/>
      <c r="AT113" s="9" t="inlineStr"/>
      <c r="AU113" s="9" t="inlineStr"/>
      <c r="AV113" s="9" t="inlineStr"/>
    </row>
    <row r="114">
      <c r="A114" s="8" t="n">
        <v>103</v>
      </c>
      <c r="B114" s="8" t="n"/>
      <c r="C114" s="8" t="n"/>
      <c r="D114" s="8" t="n"/>
      <c r="E114" s="8" t="n"/>
      <c r="F114" s="8" t="n"/>
      <c r="G114" s="8" t="n"/>
      <c r="H114" s="9" t="inlineStr">
        <is>
          <t>10773028</t>
        </is>
      </c>
      <c r="I114" s="9" t="inlineStr">
        <is>
          <t>Open</t>
        </is>
      </c>
      <c r="J114" s="9" t="inlineStr">
        <is>
          <t>Fire Protection/Life Safety</t>
        </is>
      </c>
      <c r="K114" s="9" t="inlineStr">
        <is>
          <t>Tony Blackburn</t>
        </is>
      </c>
      <c r="L114" s="10" t="n">
        <v>45406.375</v>
      </c>
      <c r="M114" s="9" t="inlineStr"/>
      <c r="N114" s="9" t="inlineStr"/>
      <c r="O114" s="9" t="inlineStr"/>
      <c r="P114" s="9" t="inlineStr"/>
      <c r="Q114" s="9" t="inlineStr"/>
      <c r="R114" s="11" t="inlineStr">
        <is>
          <t>A fire alarm input/output matrix is not provided on the plans.</t>
        </is>
      </c>
      <c r="S114" s="9" t="inlineStr">
        <is>
          <t>No</t>
        </is>
      </c>
      <c r="T114" s="9" t="n"/>
      <c r="U114" s="9" t="n">
        <v>541</v>
      </c>
      <c r="V114" s="9" t="inlineStr">
        <is>
          <t>Commentor</t>
        </is>
      </c>
      <c r="W114" s="9" t="inlineStr">
        <is>
          <t>Concur</t>
        </is>
      </c>
      <c r="X114" s="9" t="inlineStr">
        <is>
          <t>Concur</t>
        </is>
      </c>
      <c r="Y114" s="9" t="inlineStr">
        <is>
          <t>Rebecca Knolle</t>
        </is>
      </c>
      <c r="Z114" s="10" t="n">
        <v>45410.77222222222</v>
      </c>
      <c r="AA114" s="9" t="inlineStr">
        <is>
          <t>Per Japan Design Guide, fire alarm matrix will be included for 65% submittal</t>
        </is>
      </c>
      <c r="AB114" s="9" t="n"/>
      <c r="AC114" s="12" t="inlineStr"/>
      <c r="AD114" s="9" t="inlineStr"/>
      <c r="AE114" s="9" t="inlineStr"/>
      <c r="AF114" s="9" t="inlineStr"/>
      <c r="AG114" s="9" t="inlineStr"/>
      <c r="AH114" s="12" t="inlineStr"/>
      <c r="AI114" s="9" t="inlineStr"/>
      <c r="AJ114" s="9" t="inlineStr"/>
      <c r="AK114" s="9" t="inlineStr"/>
      <c r="AL114" s="9" t="inlineStr"/>
      <c r="AM114" s="12" t="inlineStr"/>
      <c r="AN114" s="9" t="inlineStr"/>
      <c r="AO114" s="9" t="inlineStr"/>
      <c r="AP114" s="9" t="inlineStr"/>
      <c r="AQ114" s="9" t="inlineStr"/>
      <c r="AR114" s="12" t="inlineStr"/>
      <c r="AS114" s="9" t="inlineStr"/>
      <c r="AT114" s="9" t="inlineStr"/>
      <c r="AU114" s="9" t="inlineStr"/>
      <c r="AV114" s="9" t="inlineStr"/>
    </row>
    <row r="115">
      <c r="A115" s="8" t="n">
        <v>104</v>
      </c>
      <c r="B115" s="8" t="n"/>
      <c r="C115" s="8" t="n"/>
      <c r="D115" s="8" t="n"/>
      <c r="E115" s="8" t="n"/>
      <c r="F115" s="8" t="n"/>
      <c r="G115" s="8" t="n"/>
      <c r="H115" s="9" t="inlineStr">
        <is>
          <t>10773034</t>
        </is>
      </c>
      <c r="I115" s="9" t="inlineStr">
        <is>
          <t>Open</t>
        </is>
      </c>
      <c r="J115" s="9" t="inlineStr">
        <is>
          <t>Fire Protection/Life Safety</t>
        </is>
      </c>
      <c r="K115" s="9" t="inlineStr">
        <is>
          <t>Tony Blackburn</t>
        </is>
      </c>
      <c r="L115" s="10" t="n">
        <v>45406.37638888889</v>
      </c>
      <c r="M115" s="9" t="inlineStr"/>
      <c r="N115" s="9" t="inlineStr"/>
      <c r="O115" s="9" t="inlineStr"/>
      <c r="P115" s="9" t="inlineStr"/>
      <c r="Q115" s="9" t="inlineStr"/>
      <c r="R115" s="11" t="inlineStr">
        <is>
          <t>Fire alarm/MNS wiring diagram not provided on the plans.</t>
        </is>
      </c>
      <c r="S115" s="9" t="inlineStr">
        <is>
          <t>No</t>
        </is>
      </c>
      <c r="T115" s="9" t="n"/>
      <c r="U115" s="9" t="n">
        <v>541</v>
      </c>
      <c r="V115" s="9" t="inlineStr">
        <is>
          <t>Commentor</t>
        </is>
      </c>
      <c r="W115" s="9" t="inlineStr">
        <is>
          <t>Concur</t>
        </is>
      </c>
      <c r="X115" s="9" t="inlineStr">
        <is>
          <t>Concur</t>
        </is>
      </c>
      <c r="Y115" s="9" t="inlineStr">
        <is>
          <t>Rebecca Knolle</t>
        </is>
      </c>
      <c r="Z115" s="10" t="n">
        <v>45410.77222222222</v>
      </c>
      <c r="AA115" s="9" t="inlineStr">
        <is>
          <t>Per Japan Design Guide, fire alarm wiring diagram would be included for 65% submittal</t>
        </is>
      </c>
      <c r="AB115" s="9" t="n"/>
      <c r="AC115" s="12" t="inlineStr"/>
      <c r="AD115" s="9" t="inlineStr"/>
      <c r="AE115" s="9" t="inlineStr"/>
      <c r="AF115" s="9" t="inlineStr"/>
      <c r="AG115" s="9" t="inlineStr"/>
      <c r="AH115" s="12" t="inlineStr"/>
      <c r="AI115" s="9" t="inlineStr"/>
      <c r="AJ115" s="9" t="inlineStr"/>
      <c r="AK115" s="9" t="inlineStr"/>
      <c r="AL115" s="9" t="inlineStr"/>
      <c r="AM115" s="12" t="inlineStr"/>
      <c r="AN115" s="9" t="inlineStr"/>
      <c r="AO115" s="9" t="inlineStr"/>
      <c r="AP115" s="9" t="inlineStr"/>
      <c r="AQ115" s="9" t="inlineStr"/>
      <c r="AR115" s="12" t="inlineStr"/>
      <c r="AS115" s="9" t="inlineStr"/>
      <c r="AT115" s="9" t="inlineStr"/>
      <c r="AU115" s="9" t="inlineStr"/>
      <c r="AV115" s="9" t="inlineStr"/>
    </row>
    <row r="116">
      <c r="A116" s="8" t="n">
        <v>105</v>
      </c>
      <c r="B116" s="8" t="n"/>
      <c r="C116" s="8" t="n"/>
      <c r="D116" s="8" t="n"/>
      <c r="E116" s="8" t="n"/>
      <c r="F116" s="8" t="n"/>
      <c r="G116" s="8" t="n"/>
      <c r="H116" s="9" t="inlineStr">
        <is>
          <t>10773077</t>
        </is>
      </c>
      <c r="I116" s="9" t="inlineStr">
        <is>
          <t>Open</t>
        </is>
      </c>
      <c r="J116" s="9" t="inlineStr">
        <is>
          <t>Fire Protection/Life Safety</t>
        </is>
      </c>
      <c r="K116" s="9" t="inlineStr">
        <is>
          <t>Tony Blackburn</t>
        </is>
      </c>
      <c r="L116" s="10" t="n">
        <v>45406.39375</v>
      </c>
      <c r="M116" s="9" t="inlineStr"/>
      <c r="N116" s="9" t="inlineStr"/>
      <c r="O116" s="9" t="inlineStr"/>
      <c r="P116" s="9" t="inlineStr"/>
      <c r="Q116" s="9" t="inlineStr"/>
      <c r="R116" s="11" t="inlineStr">
        <is>
          <t>UFC 4-021-01 section 4-6.2.1 requires LED text signs to be provided over the door to each egress stairwell and over (or adjacent to the substantial means of egress from the level of discharge.  Review the MNS text sign locations are in accordance with this requirement.</t>
        </is>
      </c>
      <c r="S116" s="9" t="inlineStr">
        <is>
          <t>No</t>
        </is>
      </c>
      <c r="T116" s="9" t="n"/>
      <c r="U116" s="9" t="n">
        <v>541</v>
      </c>
      <c r="V116" s="9" t="inlineStr">
        <is>
          <t>Commentor</t>
        </is>
      </c>
      <c r="W116" s="9" t="inlineStr">
        <is>
          <t>Check And Resolve</t>
        </is>
      </c>
      <c r="X116" s="9" t="inlineStr">
        <is>
          <t>Check And Resolve</t>
        </is>
      </c>
      <c r="Y116" s="9" t="inlineStr">
        <is>
          <t>Rebecca Knolle</t>
        </is>
      </c>
      <c r="Z116" s="10" t="n">
        <v>45410.77222222222</v>
      </c>
      <c r="AA116" s="9" t="inlineStr">
        <is>
          <t>We would like to discuss locations at the 2nd floor. A text sign will be provided at the entrance to vestibule 100. Text signs have been removed from Maintenance Bay 109 and Training/Conference 208.</t>
        </is>
      </c>
      <c r="AB116" s="9" t="n"/>
      <c r="AC116" s="9" t="inlineStr">
        <is>
          <t>Concur</t>
        </is>
      </c>
      <c r="AD116" s="9" t="inlineStr">
        <is>
          <t>Rebecca Knolle</t>
        </is>
      </c>
      <c r="AE116" s="10" t="n">
        <v>45763.97916666666</v>
      </c>
      <c r="AF116" s="9" t="inlineStr">
        <is>
          <t>Per discussions at DRM design will follow the UFC and relocate signs to over stairwell doors as required by 4-6.2.1.</t>
        </is>
      </c>
      <c r="AG116" s="9" t="n"/>
      <c r="AH116" s="12" t="inlineStr"/>
      <c r="AI116" s="9" t="inlineStr"/>
      <c r="AJ116" s="9" t="inlineStr"/>
      <c r="AK116" s="9" t="inlineStr"/>
      <c r="AL116" s="9" t="inlineStr"/>
      <c r="AM116" s="12" t="inlineStr"/>
      <c r="AN116" s="9" t="inlineStr"/>
      <c r="AO116" s="9" t="inlineStr"/>
      <c r="AP116" s="9" t="inlineStr"/>
      <c r="AQ116" s="9" t="inlineStr"/>
      <c r="AR116" s="12" t="inlineStr"/>
      <c r="AS116" s="9" t="inlineStr"/>
      <c r="AT116" s="9" t="inlineStr"/>
      <c r="AU116" s="9" t="inlineStr"/>
      <c r="AV116" s="9" t="inlineStr"/>
    </row>
    <row r="117">
      <c r="A117" s="8" t="n">
        <v>106</v>
      </c>
      <c r="B117" s="8" t="n"/>
      <c r="C117" s="8" t="n"/>
      <c r="D117" s="8" t="n"/>
      <c r="E117" s="8" t="n"/>
      <c r="F117" s="8" t="n"/>
      <c r="G117" s="8" t="n"/>
      <c r="H117" s="9" t="inlineStr">
        <is>
          <t>10773091</t>
        </is>
      </c>
      <c r="I117" s="9" t="inlineStr">
        <is>
          <t>Open</t>
        </is>
      </c>
      <c r="J117" s="9" t="inlineStr">
        <is>
          <t>Fire Protection/Life Safety</t>
        </is>
      </c>
      <c r="K117" s="9" t="inlineStr">
        <is>
          <t>Tony Blackburn</t>
        </is>
      </c>
      <c r="L117" s="10" t="n">
        <v>45406.40555555555</v>
      </c>
      <c r="M117" s="9" t="inlineStr"/>
      <c r="N117" s="9" t="inlineStr"/>
      <c r="O117" s="9" t="inlineStr"/>
      <c r="P117" s="9" t="inlineStr"/>
      <c r="Q117" s="9" t="inlineStr"/>
      <c r="R117" s="11" t="inlineStr">
        <is>
          <t>Plans show smoke detectors in 118A &amp; 118B battery rooms. UFC 3-520-05 section 2-6 does not require smoke detection. Please address and clarify the requirement for smoke detection for these battery rooms in the Design Analysis.</t>
        </is>
      </c>
      <c r="S117" s="9" t="inlineStr">
        <is>
          <t>No</t>
        </is>
      </c>
      <c r="T117" s="9" t="n"/>
      <c r="U117" s="9" t="n">
        <v>541</v>
      </c>
      <c r="V117" s="9" t="inlineStr">
        <is>
          <t>Commentor</t>
        </is>
      </c>
      <c r="W117" s="9" t="inlineStr">
        <is>
          <t>Concur</t>
        </is>
      </c>
      <c r="X117" s="9" t="inlineStr">
        <is>
          <t>Concur</t>
        </is>
      </c>
      <c r="Y117" s="9" t="inlineStr">
        <is>
          <t>Rebecca Knolle</t>
        </is>
      </c>
      <c r="Z117" s="10" t="n">
        <v>45410.77222222222</v>
      </c>
      <c r="AA117" s="9" t="inlineStr">
        <is>
          <t>Smoke detectors in battery rooms removed.</t>
        </is>
      </c>
      <c r="AB117" s="9" t="n"/>
      <c r="AC117" s="12" t="inlineStr"/>
      <c r="AD117" s="9" t="inlineStr"/>
      <c r="AE117" s="9" t="inlineStr"/>
      <c r="AF117" s="9" t="inlineStr"/>
      <c r="AG117" s="9" t="inlineStr"/>
      <c r="AH117" s="12" t="inlineStr"/>
      <c r="AI117" s="9" t="inlineStr"/>
      <c r="AJ117" s="9" t="inlineStr"/>
      <c r="AK117" s="9" t="inlineStr"/>
      <c r="AL117" s="9" t="inlineStr"/>
      <c r="AM117" s="12" t="inlineStr"/>
      <c r="AN117" s="9" t="inlineStr"/>
      <c r="AO117" s="9" t="inlineStr"/>
      <c r="AP117" s="9" t="inlineStr"/>
      <c r="AQ117" s="9" t="inlineStr"/>
      <c r="AR117" s="12" t="inlineStr"/>
      <c r="AS117" s="9" t="inlineStr"/>
      <c r="AT117" s="9" t="inlineStr"/>
      <c r="AU117" s="9" t="inlineStr"/>
      <c r="AV117" s="9" t="inlineStr"/>
    </row>
    <row r="118">
      <c r="A118" s="8" t="n">
        <v>107</v>
      </c>
      <c r="B118" s="8" t="n"/>
      <c r="C118" s="8" t="n"/>
      <c r="D118" s="8" t="n"/>
      <c r="E118" s="8" t="n"/>
      <c r="F118" s="8" t="n"/>
      <c r="G118" s="8" t="n"/>
      <c r="H118" s="9" t="inlineStr">
        <is>
          <t>10773117</t>
        </is>
      </c>
      <c r="I118" s="9" t="inlineStr">
        <is>
          <t>Open</t>
        </is>
      </c>
      <c r="J118" s="9" t="inlineStr">
        <is>
          <t>Fire Protection/Life Safety</t>
        </is>
      </c>
      <c r="K118" s="9" t="inlineStr">
        <is>
          <t>Tony Blackburn</t>
        </is>
      </c>
      <c r="L118" s="10" t="n">
        <v>45406.41388888889</v>
      </c>
      <c r="M118" s="9" t="inlineStr"/>
      <c r="N118" s="9" t="inlineStr"/>
      <c r="O118" s="9" t="inlineStr"/>
      <c r="P118" s="9" t="inlineStr"/>
      <c r="Q118" s="9" t="inlineStr"/>
      <c r="R118" s="11" t="inlineStr">
        <is>
          <t>Plans show the MNS/LOC in the Security Room 101 and second floor corridor.. UFC 4-021-01 section 4-5.1 requires the LOC to be located to allow emergency response forces and building occupants access to the MSN and originate messages in emergency situations. For Navy projects no more than one LOC should be provided.</t>
        </is>
      </c>
      <c r="S118" s="9" t="inlineStr">
        <is>
          <t>No</t>
        </is>
      </c>
      <c r="T118" s="9" t="n"/>
      <c r="U118" s="9" t="n">
        <v>541</v>
      </c>
      <c r="V118" s="9" t="inlineStr">
        <is>
          <t>Commentor</t>
        </is>
      </c>
      <c r="W118" s="9" t="inlineStr">
        <is>
          <t>Concur</t>
        </is>
      </c>
      <c r="X118" s="9" t="inlineStr">
        <is>
          <t>Concur</t>
        </is>
      </c>
      <c r="Y118" s="9" t="inlineStr">
        <is>
          <t>Rebecca Knolle</t>
        </is>
      </c>
      <c r="Z118" s="10" t="n">
        <v>45778.04583333333</v>
      </c>
      <c r="AA118" s="9" t="inlineStr">
        <is>
          <t>LOCs on first floor will be removed</t>
        </is>
      </c>
      <c r="AB118" s="9" t="n"/>
      <c r="AC118" s="12" t="inlineStr"/>
      <c r="AD118" s="9" t="inlineStr"/>
      <c r="AE118" s="9" t="inlineStr"/>
      <c r="AF118" s="9" t="inlineStr"/>
      <c r="AG118" s="9" t="inlineStr"/>
      <c r="AH118" s="12" t="inlineStr"/>
      <c r="AI118" s="9" t="inlineStr"/>
      <c r="AJ118" s="9" t="inlineStr"/>
      <c r="AK118" s="9" t="inlineStr"/>
      <c r="AL118" s="9" t="inlineStr"/>
      <c r="AM118" s="12" t="inlineStr"/>
      <c r="AN118" s="9" t="inlineStr"/>
      <c r="AO118" s="9" t="inlineStr"/>
      <c r="AP118" s="9" t="inlineStr"/>
      <c r="AQ118" s="9" t="inlineStr"/>
      <c r="AR118" s="12" t="inlineStr"/>
      <c r="AS118" s="9" t="inlineStr"/>
      <c r="AT118" s="9" t="inlineStr"/>
      <c r="AU118" s="9" t="inlineStr"/>
      <c r="AV118" s="9" t="inlineStr"/>
    </row>
    <row r="119">
      <c r="A119" s="8" t="n">
        <v>108</v>
      </c>
      <c r="B119" s="8" t="n"/>
      <c r="C119" s="8" t="n"/>
      <c r="D119" s="8" t="n"/>
      <c r="E119" s="8" t="n"/>
      <c r="F119" s="8" t="n"/>
      <c r="G119" s="8" t="n"/>
      <c r="H119" s="9" t="inlineStr">
        <is>
          <t>10773181</t>
        </is>
      </c>
      <c r="I119" s="9" t="inlineStr">
        <is>
          <t>Open</t>
        </is>
      </c>
      <c r="J119" s="9" t="inlineStr">
        <is>
          <t>Fire Protection/Life Safety</t>
        </is>
      </c>
      <c r="K119" s="9" t="inlineStr">
        <is>
          <t>Tony Blackburn</t>
        </is>
      </c>
      <c r="L119" s="10" t="n">
        <v>45406.46875</v>
      </c>
      <c r="M119" s="9" t="inlineStr"/>
      <c r="N119" s="9" t="inlineStr"/>
      <c r="O119" s="9" t="inlineStr"/>
      <c r="P119" s="9" t="inlineStr"/>
      <c r="Q119" s="9" t="inlineStr"/>
      <c r="R119" s="11" t="inlineStr">
        <is>
          <t>Plans show a backflow preventer only in Room 122. No fire pump is shown. Documents including Design analysis, Plan notes, and Specs mention fire pump.</t>
        </is>
      </c>
      <c r="S119" s="9" t="inlineStr">
        <is>
          <t>No</t>
        </is>
      </c>
      <c r="T119" s="9" t="n"/>
      <c r="U119" s="9" t="n">
        <v>541</v>
      </c>
      <c r="V119" s="9" t="inlineStr">
        <is>
          <t>Commentor</t>
        </is>
      </c>
      <c r="W119" s="9" t="inlineStr">
        <is>
          <t>For Information Only</t>
        </is>
      </c>
      <c r="X119" s="9" t="inlineStr">
        <is>
          <t>For Information Only</t>
        </is>
      </c>
      <c r="Y119" s="9" t="inlineStr">
        <is>
          <t>Rebecca Knolle</t>
        </is>
      </c>
      <c r="Z119" s="10" t="n">
        <v>45778.04722222222</v>
      </c>
      <c r="AA119"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19" s="9" t="n"/>
      <c r="AC119" s="12" t="inlineStr"/>
      <c r="AD119" s="9" t="inlineStr"/>
      <c r="AE119" s="9" t="inlineStr"/>
      <c r="AF119" s="9" t="inlineStr"/>
      <c r="AG119" s="9" t="inlineStr"/>
      <c r="AH119" s="12" t="inlineStr"/>
      <c r="AI119" s="9" t="inlineStr"/>
      <c r="AJ119" s="9" t="inlineStr"/>
      <c r="AK119" s="9" t="inlineStr"/>
      <c r="AL119" s="9" t="inlineStr"/>
      <c r="AM119" s="12" t="inlineStr"/>
      <c r="AN119" s="9" t="inlineStr"/>
      <c r="AO119" s="9" t="inlineStr"/>
      <c r="AP119" s="9" t="inlineStr"/>
      <c r="AQ119" s="9" t="inlineStr"/>
      <c r="AR119" s="12" t="inlineStr"/>
      <c r="AS119" s="9" t="inlineStr"/>
      <c r="AT119" s="9" t="inlineStr"/>
      <c r="AU119" s="9" t="inlineStr"/>
      <c r="AV119" s="9" t="inlineStr"/>
    </row>
    <row r="120">
      <c r="A120" s="8" t="n">
        <v>109</v>
      </c>
      <c r="B120" s="8" t="n"/>
      <c r="C120" s="8" t="n"/>
      <c r="D120" s="8" t="n"/>
      <c r="E120" s="8" t="n"/>
      <c r="F120" s="8" t="n"/>
      <c r="G120" s="8" t="n"/>
      <c r="H120" s="9" t="inlineStr">
        <is>
          <t>10773218</t>
        </is>
      </c>
      <c r="I120" s="9" t="inlineStr">
        <is>
          <t>Open</t>
        </is>
      </c>
      <c r="J120" s="9" t="inlineStr">
        <is>
          <t>Fire Protection/Life Safety</t>
        </is>
      </c>
      <c r="K120" s="9" t="inlineStr">
        <is>
          <t>Tony Blackburn</t>
        </is>
      </c>
      <c r="L120" s="10" t="n">
        <v>45406.52291666667</v>
      </c>
      <c r="M120" s="9" t="inlineStr"/>
      <c r="N120" s="9" t="inlineStr"/>
      <c r="O120" s="9" t="inlineStr"/>
      <c r="P120" s="9" t="inlineStr"/>
      <c r="Q120" s="9" t="inlineStr"/>
      <c r="R120" s="11" t="inlineStr">
        <is>
          <t>Design analysis section 7.5.3 states that CO detectors will not be provided for this project. Please delete CO detector symbol for the drawing Legend.</t>
        </is>
      </c>
      <c r="S120" s="9" t="inlineStr">
        <is>
          <t>No</t>
        </is>
      </c>
      <c r="T120" s="9" t="n"/>
      <c r="U120" s="9" t="n">
        <v>541</v>
      </c>
      <c r="V120" s="9" t="inlineStr">
        <is>
          <t>Commentor</t>
        </is>
      </c>
      <c r="W120" s="9" t="inlineStr">
        <is>
          <t>Concur</t>
        </is>
      </c>
      <c r="X120" s="9" t="inlineStr">
        <is>
          <t>Concur</t>
        </is>
      </c>
      <c r="Y120" s="9" t="inlineStr">
        <is>
          <t>Rebecca Knolle</t>
        </is>
      </c>
      <c r="Z120" s="10" t="n">
        <v>45410.77291666667</v>
      </c>
      <c r="AA120" s="9" t="inlineStr">
        <is>
          <t>CO detector symbol removed from drawing legend</t>
        </is>
      </c>
      <c r="AB120" s="9" t="n"/>
      <c r="AC120" s="12" t="inlineStr"/>
      <c r="AD120" s="9" t="inlineStr"/>
      <c r="AE120" s="9" t="inlineStr"/>
      <c r="AF120" s="9" t="inlineStr"/>
      <c r="AG120" s="9" t="inlineStr"/>
      <c r="AH120" s="12" t="inlineStr"/>
      <c r="AI120" s="9" t="inlineStr"/>
      <c r="AJ120" s="9" t="inlineStr"/>
      <c r="AK120" s="9" t="inlineStr"/>
      <c r="AL120" s="9" t="inlineStr"/>
      <c r="AM120" s="12" t="inlineStr"/>
      <c r="AN120" s="9" t="inlineStr"/>
      <c r="AO120" s="9" t="inlineStr"/>
      <c r="AP120" s="9" t="inlineStr"/>
      <c r="AQ120" s="9" t="inlineStr"/>
      <c r="AR120" s="12" t="inlineStr"/>
      <c r="AS120" s="9" t="inlineStr"/>
      <c r="AT120" s="9" t="inlineStr"/>
      <c r="AU120" s="9" t="inlineStr"/>
      <c r="AV120" s="9" t="inlineStr"/>
    </row>
    <row r="121">
      <c r="A121" s="8" t="n">
        <v>110</v>
      </c>
      <c r="B121" s="8" t="n"/>
      <c r="C121" s="8" t="n"/>
      <c r="D121" s="8" t="n"/>
      <c r="E121" s="8" t="n"/>
      <c r="F121" s="8" t="n"/>
      <c r="G121" s="8" t="n"/>
      <c r="H121" s="9" t="inlineStr">
        <is>
          <t>10773229</t>
        </is>
      </c>
      <c r="I121" s="9" t="inlineStr">
        <is>
          <t>Open</t>
        </is>
      </c>
      <c r="J121" s="9" t="inlineStr">
        <is>
          <t>Fire Protection/Life Safety</t>
        </is>
      </c>
      <c r="K121" s="9" t="inlineStr">
        <is>
          <t>Tony Blackburn</t>
        </is>
      </c>
      <c r="L121" s="10" t="n">
        <v>45406.58402777778</v>
      </c>
      <c r="M121" s="9" t="inlineStr"/>
      <c r="N121" s="9" t="inlineStr"/>
      <c r="O121" s="9" t="inlineStr"/>
      <c r="P121" s="9" t="inlineStr"/>
      <c r="Q121" s="9" t="inlineStr"/>
      <c r="R121" s="11" t="inlineStr">
        <is>
          <t>Clarify conflict regarding the fire pump. Water Supply &amp; Summary of FP Features notes indicate a fire pump will be provided. Fire Pump notes indicate no fire pump will be required.</t>
        </is>
      </c>
      <c r="S121" s="9" t="inlineStr">
        <is>
          <t>No</t>
        </is>
      </c>
      <c r="T121" s="9" t="n"/>
      <c r="U121" s="9" t="n">
        <v>541</v>
      </c>
      <c r="V121" s="9" t="inlineStr">
        <is>
          <t>Commentor</t>
        </is>
      </c>
      <c r="W121" s="9" t="inlineStr">
        <is>
          <t>For Information Only</t>
        </is>
      </c>
      <c r="X121" s="9" t="inlineStr">
        <is>
          <t>For Information Only</t>
        </is>
      </c>
      <c r="Y121" s="9" t="inlineStr">
        <is>
          <t>Rebecca Knolle</t>
        </is>
      </c>
      <c r="Z121" s="10" t="n">
        <v>45778.04722222222</v>
      </c>
      <c r="AA121"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21" s="9" t="n"/>
      <c r="AC121" s="12" t="inlineStr"/>
      <c r="AD121" s="9" t="inlineStr"/>
      <c r="AE121" s="9" t="inlineStr"/>
      <c r="AF121" s="9" t="inlineStr"/>
      <c r="AG121" s="9" t="inlineStr"/>
      <c r="AH121" s="12" t="inlineStr"/>
      <c r="AI121" s="9" t="inlineStr"/>
      <c r="AJ121" s="9" t="inlineStr"/>
      <c r="AK121" s="9" t="inlineStr"/>
      <c r="AL121" s="9" t="inlineStr"/>
      <c r="AM121" s="12" t="inlineStr"/>
      <c r="AN121" s="9" t="inlineStr"/>
      <c r="AO121" s="9" t="inlineStr"/>
      <c r="AP121" s="9" t="inlineStr"/>
      <c r="AQ121" s="9" t="inlineStr"/>
      <c r="AR121" s="12" t="inlineStr"/>
      <c r="AS121" s="9" t="inlineStr"/>
      <c r="AT121" s="9" t="inlineStr"/>
      <c r="AU121" s="9" t="inlineStr"/>
      <c r="AV121" s="9" t="inlineStr"/>
    </row>
    <row r="122">
      <c r="A122" s="8" t="n">
        <v>111</v>
      </c>
      <c r="B122" s="8" t="n"/>
      <c r="C122" s="8" t="n"/>
      <c r="D122" s="8" t="n"/>
      <c r="E122" s="8" t="n"/>
      <c r="F122" s="8" t="n"/>
      <c r="G122" s="8" t="n"/>
      <c r="H122" s="9" t="inlineStr">
        <is>
          <t>10773243</t>
        </is>
      </c>
      <c r="I122" s="9" t="inlineStr">
        <is>
          <t>Open</t>
        </is>
      </c>
      <c r="J122" s="9" t="inlineStr">
        <is>
          <t>Fire Protection/Life Safety</t>
        </is>
      </c>
      <c r="K122" s="9" t="inlineStr">
        <is>
          <t>Tony Blackburn</t>
        </is>
      </c>
      <c r="L122" s="10" t="n">
        <v>45406.60208333333</v>
      </c>
      <c r="M122" s="9" t="inlineStr"/>
      <c r="N122" s="9" t="inlineStr"/>
      <c r="O122" s="9" t="inlineStr"/>
      <c r="P122" s="9" t="inlineStr"/>
      <c r="Q122" s="9" t="inlineStr"/>
      <c r="R122" s="11" t="inlineStr">
        <is>
          <t>Exit sign not shown on second floor East exit Stairwell.</t>
        </is>
      </c>
      <c r="S122" s="9" t="inlineStr">
        <is>
          <t>No</t>
        </is>
      </c>
      <c r="T122" s="9" t="n"/>
      <c r="U122" s="9" t="n">
        <v>541</v>
      </c>
      <c r="V122" s="9" t="inlineStr">
        <is>
          <t>Commentor</t>
        </is>
      </c>
      <c r="W122" s="9" t="inlineStr">
        <is>
          <t>Concur</t>
        </is>
      </c>
      <c r="X122" s="9" t="inlineStr">
        <is>
          <t>Concur</t>
        </is>
      </c>
      <c r="Y122" s="9" t="inlineStr">
        <is>
          <t>Rebecca Knolle</t>
        </is>
      </c>
      <c r="Z122" s="10" t="n">
        <v>45410.77291666667</v>
      </c>
      <c r="AA122" s="9" t="inlineStr">
        <is>
          <t>Exit sign will be added to plan.</t>
        </is>
      </c>
      <c r="AB122" s="9" t="n"/>
      <c r="AC122" s="12" t="inlineStr"/>
      <c r="AD122" s="9" t="inlineStr"/>
      <c r="AE122" s="9" t="inlineStr"/>
      <c r="AF122" s="9" t="inlineStr"/>
      <c r="AG122" s="9" t="inlineStr"/>
      <c r="AH122" s="12" t="inlineStr"/>
      <c r="AI122" s="9" t="inlineStr"/>
      <c r="AJ122" s="9" t="inlineStr"/>
      <c r="AK122" s="9" t="inlineStr"/>
      <c r="AL122" s="9" t="inlineStr"/>
      <c r="AM122" s="12" t="inlineStr"/>
      <c r="AN122" s="9" t="inlineStr"/>
      <c r="AO122" s="9" t="inlineStr"/>
      <c r="AP122" s="9" t="inlineStr"/>
      <c r="AQ122" s="9" t="inlineStr"/>
      <c r="AR122" s="12" t="inlineStr"/>
      <c r="AS122" s="9" t="inlineStr"/>
      <c r="AT122" s="9" t="inlineStr"/>
      <c r="AU122" s="9" t="inlineStr"/>
      <c r="AV122" s="9" t="inlineStr"/>
    </row>
    <row r="123">
      <c r="A123" s="8" t="n">
        <v>112</v>
      </c>
      <c r="B123" s="8" t="n"/>
      <c r="C123" s="8" t="n"/>
      <c r="D123" s="8" t="n"/>
      <c r="E123" s="8" t="n"/>
      <c r="F123" s="8" t="n"/>
      <c r="G123" s="8" t="n"/>
      <c r="H123" s="9" t="inlineStr">
        <is>
          <t>10773259</t>
        </is>
      </c>
      <c r="I123" s="9" t="inlineStr">
        <is>
          <t>Open</t>
        </is>
      </c>
      <c r="J123" s="9" t="inlineStr">
        <is>
          <t>Fire Protection/Life Safety</t>
        </is>
      </c>
      <c r="K123" s="9" t="inlineStr">
        <is>
          <t>Tony Blackburn</t>
        </is>
      </c>
      <c r="L123" s="10" t="n">
        <v>45406.63611111111</v>
      </c>
      <c r="M123" s="9" t="inlineStr"/>
      <c r="N123" s="9" t="inlineStr"/>
      <c r="O123" s="9" t="inlineStr"/>
      <c r="P123" s="9" t="inlineStr"/>
      <c r="Q123" s="9" t="inlineStr"/>
      <c r="R123" s="11" t="inlineStr">
        <is>
          <t>Parts Storage Room 113 has two doors and is a large size room. Recommend providing an exit sign at the door leading to the exterior.</t>
        </is>
      </c>
      <c r="S123" s="9" t="inlineStr">
        <is>
          <t>No</t>
        </is>
      </c>
      <c r="T123" s="9" t="n"/>
      <c r="U123" s="9" t="n">
        <v>541</v>
      </c>
      <c r="V123" s="9" t="inlineStr">
        <is>
          <t>Commentor</t>
        </is>
      </c>
      <c r="W123" s="9" t="inlineStr">
        <is>
          <t>Concur</t>
        </is>
      </c>
      <c r="X123" s="9" t="inlineStr">
        <is>
          <t>Concur</t>
        </is>
      </c>
      <c r="Y123" s="9" t="inlineStr">
        <is>
          <t>Rebecca Knolle</t>
        </is>
      </c>
      <c r="Z123" s="10" t="n">
        <v>45410.77291666667</v>
      </c>
      <c r="AA123" s="9" t="inlineStr">
        <is>
          <t>Exit sign will be added to Room 113 leading to exterior.</t>
        </is>
      </c>
      <c r="AB123" s="9" t="n"/>
      <c r="AC123" s="12" t="inlineStr"/>
      <c r="AD123" s="9" t="inlineStr"/>
      <c r="AE123" s="9" t="inlineStr"/>
      <c r="AF123" s="9" t="inlineStr"/>
      <c r="AG123" s="9" t="inlineStr"/>
      <c r="AH123" s="12" t="inlineStr"/>
      <c r="AI123" s="9" t="inlineStr"/>
      <c r="AJ123" s="9" t="inlineStr"/>
      <c r="AK123" s="9" t="inlineStr"/>
      <c r="AL123" s="9" t="inlineStr"/>
      <c r="AM123" s="12" t="inlineStr"/>
      <c r="AN123" s="9" t="inlineStr"/>
      <c r="AO123" s="9" t="inlineStr"/>
      <c r="AP123" s="9" t="inlineStr"/>
      <c r="AQ123" s="9" t="inlineStr"/>
      <c r="AR123" s="12" t="inlineStr"/>
      <c r="AS123" s="9" t="inlineStr"/>
      <c r="AT123" s="9" t="inlineStr"/>
      <c r="AU123" s="9" t="inlineStr"/>
      <c r="AV123" s="9" t="inlineStr"/>
    </row>
    <row r="124">
      <c r="A124" s="8" t="n">
        <v>113</v>
      </c>
      <c r="B124" s="8" t="n"/>
      <c r="C124" s="8" t="n"/>
      <c r="D124" s="8" t="n"/>
      <c r="E124" s="8" t="n"/>
      <c r="F124" s="8" t="n"/>
      <c r="G124" s="8" t="n"/>
      <c r="H124" s="9" t="inlineStr">
        <is>
          <t>10773265</t>
        </is>
      </c>
      <c r="I124" s="9" t="inlineStr">
        <is>
          <t>Open</t>
        </is>
      </c>
      <c r="J124" s="9" t="inlineStr">
        <is>
          <t>Fire Protection/Life Safety</t>
        </is>
      </c>
      <c r="K124" s="9" t="inlineStr">
        <is>
          <t>Tony Blackburn</t>
        </is>
      </c>
      <c r="L124" s="10" t="n">
        <v>45406.65347222222</v>
      </c>
      <c r="M124" s="9" t="inlineStr"/>
      <c r="N124" s="9" t="inlineStr"/>
      <c r="O124" s="9" t="inlineStr"/>
      <c r="P124" s="9" t="inlineStr"/>
      <c r="Q124" s="9" t="inlineStr"/>
      <c r="R124" s="11" t="inlineStr">
        <is>
          <t>Plans show the post indicating valve (PIV) between the doors of the Fire Protection Room 122 and Elevator Equipment Room 124. Review the location of the PIV is in accordance with NFPA 24 para 6.2.9 and provides proper access, clearances, and protection from mechanical damage.</t>
        </is>
      </c>
      <c r="S124" s="9" t="inlineStr">
        <is>
          <t>No</t>
        </is>
      </c>
      <c r="T124" s="9" t="n"/>
      <c r="U124" s="9" t="n">
        <v>541</v>
      </c>
      <c r="V124" s="9" t="inlineStr">
        <is>
          <t>Commentor</t>
        </is>
      </c>
      <c r="W124" s="9" t="inlineStr">
        <is>
          <t>Check And Resolve</t>
        </is>
      </c>
      <c r="X124" s="9" t="inlineStr">
        <is>
          <t>Check And Resolve</t>
        </is>
      </c>
      <c r="Y124" s="9" t="inlineStr">
        <is>
          <t>Rebecca Knolle</t>
        </is>
      </c>
      <c r="Z124" s="10" t="n">
        <v>45410.77361111111</v>
      </c>
      <c r="AA124" s="9" t="inlineStr">
        <is>
          <t>Need to verify if PIV can be wall mounted or required to be remote. Remote PIV will need to be at/near water meter. Location and type will determine protection requirements</t>
        </is>
      </c>
      <c r="AB124" s="9" t="n"/>
      <c r="AC124" s="9" t="inlineStr">
        <is>
          <t>For Information Only</t>
        </is>
      </c>
      <c r="AD124" s="9" t="inlineStr">
        <is>
          <t>Rebecca Knolle</t>
        </is>
      </c>
      <c r="AE124" s="10" t="n">
        <v>45778.04791666667</v>
      </c>
      <c r="AF124" s="9" t="inlineStr">
        <is>
          <t>Per NFPA 24 (2019) para 6.2.9 (option 6): Controlled valves installed in a fire-rated room accessible from the exterior. Therefore, a PIV is not needed. The control valves at the backflow within the fire protection room can act as the valve control for the building.</t>
        </is>
      </c>
      <c r="AG124" s="9" t="n"/>
      <c r="AH124" s="12" t="inlineStr"/>
      <c r="AI124" s="9" t="inlineStr"/>
      <c r="AJ124" s="9" t="inlineStr"/>
      <c r="AK124" s="9" t="inlineStr"/>
      <c r="AL124" s="9" t="inlineStr"/>
      <c r="AM124" s="12" t="inlineStr"/>
      <c r="AN124" s="9" t="inlineStr"/>
      <c r="AO124" s="9" t="inlineStr"/>
      <c r="AP124" s="9" t="inlineStr"/>
      <c r="AQ124" s="9" t="inlineStr"/>
      <c r="AR124" s="12" t="inlineStr"/>
      <c r="AS124" s="9" t="inlineStr"/>
      <c r="AT124" s="9" t="inlineStr"/>
      <c r="AU124" s="9" t="inlineStr"/>
      <c r="AV124" s="9" t="inlineStr"/>
    </row>
    <row r="125">
      <c r="A125" s="8" t="n">
        <v>114</v>
      </c>
      <c r="B125" s="8" t="n"/>
      <c r="C125" s="8" t="n"/>
      <c r="D125" s="8" t="n"/>
      <c r="E125" s="8" t="n"/>
      <c r="F125" s="8" t="n"/>
      <c r="G125" s="8" t="n"/>
      <c r="H125" s="9" t="inlineStr">
        <is>
          <t>10788191</t>
        </is>
      </c>
      <c r="I125" s="9" t="inlineStr">
        <is>
          <t>Open</t>
        </is>
      </c>
      <c r="J125" s="9" t="inlineStr">
        <is>
          <t>Architectural</t>
        </is>
      </c>
      <c r="K125" s="9" t="inlineStr">
        <is>
          <t>Gregory Church</t>
        </is>
      </c>
      <c r="L125" s="10" t="n">
        <v>45414.40972222222</v>
      </c>
      <c r="M125" s="9" t="inlineStr"/>
      <c r="N125" s="9" t="inlineStr"/>
      <c r="O125" s="9" t="inlineStr"/>
      <c r="P125" s="9" t="inlineStr"/>
      <c r="Q125" s="9" t="inlineStr"/>
      <c r="R125" s="11" t="inlineStr">
        <is>
          <t>February Concept submittal shows roof insulation above slab. April resubmittal shows roof insulation below slab. As shown using Japanese insulation this does not meet US fire/flame spread rating. Using US insulation will increase procurement time and construction cost. Propose alternative design that meets US ratings that is most cost effective</t>
        </is>
      </c>
      <c r="S125" s="9" t="inlineStr">
        <is>
          <t>No</t>
        </is>
      </c>
      <c r="T125" s="9" t="n"/>
      <c r="U125" s="9" t="n">
        <v>533</v>
      </c>
      <c r="V125" s="9" t="inlineStr">
        <is>
          <t>Commentor</t>
        </is>
      </c>
      <c r="W125" s="9" t="inlineStr">
        <is>
          <t>For Information Only</t>
        </is>
      </c>
      <c r="X125" s="9" t="inlineStr">
        <is>
          <t>For Information Only</t>
        </is>
      </c>
      <c r="Y125" s="9" t="inlineStr">
        <is>
          <t>Rebecca Knolle</t>
        </is>
      </c>
      <c r="Z125" s="10" t="n">
        <v>45763.97013888889</v>
      </c>
      <c r="AA125" s="9" t="inlineStr">
        <is>
          <t>Per conversation at the review meeting, insulation will be sandwiched in between concrete slabs. This design will meet fire requirements and is commonly used in Japan.</t>
        </is>
      </c>
      <c r="AB125" s="9" t="n"/>
      <c r="AC125" s="12" t="inlineStr"/>
      <c r="AD125" s="9" t="inlineStr"/>
      <c r="AE125" s="9" t="inlineStr"/>
      <c r="AF125" s="9" t="inlineStr"/>
      <c r="AG125" s="9" t="inlineStr"/>
      <c r="AH125" s="12" t="inlineStr"/>
      <c r="AI125" s="9" t="inlineStr"/>
      <c r="AJ125" s="9" t="inlineStr"/>
      <c r="AK125" s="9" t="inlineStr"/>
      <c r="AL125" s="9" t="inlineStr"/>
      <c r="AM125" s="12" t="inlineStr"/>
      <c r="AN125" s="9" t="inlineStr"/>
      <c r="AO125" s="9" t="inlineStr"/>
      <c r="AP125" s="9" t="inlineStr"/>
      <c r="AQ125" s="9" t="inlineStr"/>
      <c r="AR125" s="12" t="inlineStr"/>
      <c r="AS125" s="9" t="inlineStr"/>
      <c r="AT125" s="9" t="inlineStr"/>
      <c r="AU125" s="9" t="inlineStr"/>
      <c r="AV125" s="9" t="inlineStr"/>
    </row>
  </sheetData>
  <conditionalFormatting sqref="F12:F125">
    <cfRule type="expression" priority="1" dxfId="0" stopIfTrue="0">
      <formula>=LOWER($F12)="concur"</formula>
    </cfRule>
    <cfRule type="expression" priority="2" dxfId="1" stopIfTrue="0">
      <formula>=LOWER($F12)="for information only"</formula>
    </cfRule>
    <cfRule type="expression" priority="3" dxfId="2" stopIfTrue="0">
      <formula>=LOWER($F12)="non-concur"</formula>
    </cfRule>
    <cfRule type="expression" priority="4" dxfId="3" stopIfTrue="0">
      <formula>=LOWER($F12)="check and resolve"</formula>
    </cfRule>
    <cfRule type="expression" priority="5" dxfId="2" stopIfTrue="0">
      <formula>=LOWER($F12)="open"</formula>
    </cfRule>
    <cfRule type="expression" priority="6" dxfId="1" stopIfTrue="0">
      <formula>=LOWER($F12)="closed"</formula>
    </cfRule>
    <cfRule type="expression" priority="7" dxfId="0" stopIfTrue="0">
      <formula>=LOWER($F12)="closed without comment"</formula>
    </cfRule>
    <cfRule type="expression" priority="8" dxfId="4" stopIfTrue="0">
      <formula>=LOWER($F12)="working"</formula>
    </cfRule>
    <cfRule type="expression" priority="9" dxfId="5" stopIfTrue="0">
      <formula>=LOWER($F12)="delegated"</formula>
    </cfRule>
    <cfRule type="expression" priority="10" dxfId="6" stopIfTrue="0">
      <formula>=LOWER($F12)="ready"</formula>
    </cfRule>
    <cfRule type="expression" priority="11" dxfId="7" stopIfTrue="0">
      <formula>=LOWER($F12)="done"</formula>
    </cfRule>
    <cfRule type="expression" priority="12" dxfId="8" stopIfTrue="0">
      <formula>=LOWER($F12)="n/a"</formula>
    </cfRule>
  </conditionalFormatting>
  <conditionalFormatting sqref="H12:AV125">
    <cfRule type="expression" priority="13" dxfId="9" stopIfTrue="1">
      <formula>=LOWER($I12)="closed"</formula>
    </cfRule>
  </conditionalFormatting>
  <conditionalFormatting sqref="X12:X125">
    <cfRule type="expression" priority="14" dxfId="3" stopIfTrue="0">
      <formula>=LOWER($X12)="check and resolve"</formula>
    </cfRule>
    <cfRule type="expression" priority="15" dxfId="2" stopIfTrue="0">
      <formula>=LOWER($X12)="non-concur"</formula>
    </cfRule>
    <cfRule type="expression" priority="16" dxfId="1" stopIfTrue="0">
      <formula>=LOWER($X12)="for information only"</formula>
    </cfRule>
    <cfRule type="expression" priority="17" dxfId="0" stopIfTrue="0">
      <formula>=LOWER($X12)="concur"</formula>
    </cfRule>
  </conditionalFormatting>
  <conditionalFormatting sqref="AC12:AC125">
    <cfRule type="expression" priority="18" dxfId="3" stopIfTrue="0">
      <formula>=LOWER($AC12)="check and resolve"</formula>
    </cfRule>
    <cfRule type="expression" priority="19" dxfId="2" stopIfTrue="0">
      <formula>=LOWER($AC12)="non-concur"</formula>
    </cfRule>
    <cfRule type="expression" priority="20" dxfId="1" stopIfTrue="0">
      <formula>=LOWER($AC12)="for information only"</formula>
    </cfRule>
    <cfRule type="expression" priority="21" dxfId="0" stopIfTrue="0">
      <formula>=LOWER($AC12)="concur"</formula>
    </cfRule>
  </conditionalFormatting>
  <conditionalFormatting sqref="AH12:AH125">
    <cfRule type="expression" priority="22" dxfId="3" stopIfTrue="0">
      <formula>=LOWER($AH12)="check and resolve"</formula>
    </cfRule>
    <cfRule type="expression" priority="23" dxfId="2" stopIfTrue="0">
      <formula>=LOWER($AH12)="non-concur"</formula>
    </cfRule>
    <cfRule type="expression" priority="24" dxfId="1" stopIfTrue="0">
      <formula>=LOWER($AH12)="for information only"</formula>
    </cfRule>
    <cfRule type="expression" priority="25" dxfId="0" stopIfTrue="0">
      <formula>=LOWER($AH12)="concur"</formula>
    </cfRule>
  </conditionalFormatting>
  <conditionalFormatting sqref="AM12:AM125">
    <cfRule type="expression" priority="26" dxfId="3" stopIfTrue="0">
      <formula>=LOWER($AM12)="check and resolve"</formula>
    </cfRule>
    <cfRule type="expression" priority="27" dxfId="2" stopIfTrue="0">
      <formula>=LOWER($AM12)="non-concur"</formula>
    </cfRule>
    <cfRule type="expression" priority="28" dxfId="1" stopIfTrue="0">
      <formula>=LOWER($AM12)="for information only"</formula>
    </cfRule>
    <cfRule type="expression" priority="29" dxfId="0" stopIfTrue="0">
      <formula>=LOWER($AM12)="concur"</formula>
    </cfRule>
  </conditionalFormatting>
  <conditionalFormatting sqref="AR12:AR125">
    <cfRule type="expression" priority="30" dxfId="3" stopIfTrue="0">
      <formula>=LOWER($AR12)="check and resolve"</formula>
    </cfRule>
    <cfRule type="expression" priority="31" dxfId="2" stopIfTrue="0">
      <formula>=LOWER($AR12)="non-concur"</formula>
    </cfRule>
    <cfRule type="expression" priority="32" dxfId="1" stopIfTrue="0">
      <formula>=LOWER($AR12)="for information only"</formula>
    </cfRule>
    <cfRule type="expression" priority="33" dxfId="0" stopIfTrue="0">
      <formula>=LOWER($AR12)="concur"</formula>
    </cfRule>
  </conditionalFormatting>
  <conditionalFormatting sqref="W12:W125">
    <cfRule type="expression" priority="34" dxfId="4" stopIfTrue="0">
      <formula>=LOWER($W12)="check and resolve"</formula>
    </cfRule>
    <cfRule type="expression" priority="35" dxfId="5" stopIfTrue="0">
      <formula>=LOWER($W12)="non-concur"</formula>
    </cfRule>
    <cfRule type="expression" priority="36" dxfId="6" stopIfTrue="0">
      <formula>=LOWER($W12)="for information only"</formula>
    </cfRule>
    <cfRule type="expression" priority="37" dxfId="7" stopIfTrue="0">
      <formula>=LOWER($W12)="concur"</formula>
    </cfRule>
  </conditionalFormatting>
  <conditionalFormatting sqref="S12:S125">
    <cfRule type="expression" priority="38" dxfId="4" stopIfTrue="0">
      <formula>=LOWER($S12)="yes"</formula>
    </cfRule>
  </conditionalFormatting>
  <conditionalFormatting sqref="T12:T125">
    <cfRule type="expression" priority="39" dxfId="10" stopIfTrue="0">
      <formula>=LOWER($T12)="●"</formula>
    </cfRule>
  </conditionalFormatting>
  <conditionalFormatting sqref="AB12:AB125">
    <cfRule type="expression" priority="40" dxfId="10" stopIfTrue="0">
      <formula>=LOWER($AB12)="●"</formula>
    </cfRule>
  </conditionalFormatting>
  <conditionalFormatting sqref="AG12:AG125">
    <cfRule type="expression" priority="41" dxfId="10" stopIfTrue="0">
      <formula>=LOWER($AG12)="●"</formula>
    </cfRule>
  </conditionalFormatting>
  <conditionalFormatting sqref="AL12:AL125">
    <cfRule type="expression" priority="42" dxfId="10" stopIfTrue="0">
      <formula>=LOWER($AL12)="●"</formula>
    </cfRule>
  </conditionalFormatting>
  <conditionalFormatting sqref="AQ12:AQ125">
    <cfRule type="expression" priority="43" dxfId="10" stopIfTrue="0">
      <formula>=LOWER($AQ12)="●"</formula>
    </cfRule>
  </conditionalFormatting>
  <conditionalFormatting sqref="AV12:AV125">
    <cfRule type="expression" priority="44" dxfId="10" stopIfTrue="0">
      <formula>=LOWER($AV12)="●"</formula>
    </cfRule>
  </conditionalFormatting>
  <dataValidations count="12">
    <dataValidation sqref="F12:F125" showDropDown="0" showInputMessage="0" showErrorMessage="0" allowBlank="1" type="list">
      <formula1>"Open, For Information Only, Non-Concur, Check and Resolve, Open, Closed, Closed without Comment"</formula1>
    </dataValidation>
    <dataValidation sqref="F12:F125 G12:G125" showDropDown="0" showInputMessage="0" showErrorMessage="0" allowBlank="1" type="list">
      <formula1>"Working, Delegated, Ready, Done, N/A"</formula1>
    </dataValidation>
    <dataValidation sqref="X12:X125 AC12:AC125 AH12:AH125 AM12:AM125 AR12:AR125" showDropDown="0" showInputMessage="0" showErrorMessage="0" allowBlank="1" type="list">
      <formula1>"Concur, For Information Only, Non-Concur, Check and Resolve"</formula1>
    </dataValidation>
    <dataValidation sqref="I12:I125" showDropDown="0" showInputMessage="0" showErrorMessage="0" allowBlank="1" type="list">
      <formula1>"Open, Closed"</formula1>
    </dataValidation>
    <dataValidation sqref="W12:W125" showDropDown="0" showInputMessage="0" showErrorMessage="0" allowBlank="1" type="list">
      <formula1>"Concur, For Information Only, Non-Concur, Check and Resolve"</formula1>
    </dataValidation>
    <dataValidation sqref="S12:S125" showDropDown="0" showInputMessage="0" showErrorMessage="0" allowBlank="1" type="list">
      <formula1>"Yes, No"</formula1>
    </dataValidation>
    <dataValidation sqref="T12:T125" showDropDown="0" showInputMessage="0" showErrorMessage="0" allowBlank="1" type="list">
      <formula1>"●, "</formula1>
    </dataValidation>
    <dataValidation sqref="AB12:AB125" showDropDown="0" showInputMessage="0" showErrorMessage="0" allowBlank="1" type="list">
      <formula1>"●, "</formula1>
    </dataValidation>
    <dataValidation sqref="AG12:AG125" showDropDown="0" showInputMessage="0" showErrorMessage="0" allowBlank="1" type="list">
      <formula1>"●, "</formula1>
    </dataValidation>
    <dataValidation sqref="AL12:AL125" showDropDown="0" showInputMessage="0" showErrorMessage="0" allowBlank="1" type="list">
      <formula1>"●, "</formula1>
    </dataValidation>
    <dataValidation sqref="AQ12:AQ125" showDropDown="0" showInputMessage="0" showErrorMessage="0" allowBlank="1" type="list">
      <formula1>"●, "</formula1>
    </dataValidation>
    <dataValidation sqref="AV12:AV125" showDropDown="0" showInputMessage="0" showErrorMessage="0" allowBlank="1" type="list">
      <formula1>"●, "</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N89"/>
  <sheetViews>
    <sheetView showGridLines="0" workbookViewId="0">
      <selection activeCell="A1" sqref="A1"/>
    </sheetView>
  </sheetViews>
  <sheetFormatPr baseColWidth="8" defaultRowHeight="15"/>
  <cols>
    <col width="12" customWidth="1" min="1" max="1"/>
    <col width="12" customWidth="1" min="2" max="2"/>
    <col width="12" customWidth="1" min="3" max="3"/>
    <col width="12" customWidth="1" min="4" max="4"/>
    <col width="12" customWidth="1" min="5" max="5"/>
    <col width="12" customWidth="1" min="6" max="6"/>
    <col width="12" customWidth="1" min="7" max="7"/>
    <col width="12" customWidth="1" min="8" max="8"/>
    <col width="12" customWidth="1" min="9" max="9"/>
    <col width="12" customWidth="1" min="10" max="10"/>
    <col width="12" customWidth="1" min="11" max="11"/>
    <col width="12" customWidth="1" min="12" max="12"/>
  </cols>
  <sheetData>
    <row r="1">
      <c r="A1" s="13" t="inlineStr">
        <is>
          <t>Dr Checks Review Statistics</t>
        </is>
      </c>
      <c r="B1" s="14" t="inlineStr"/>
      <c r="C1" s="14" t="n"/>
      <c r="D1" s="14" t="n"/>
      <c r="E1" s="14" t="n"/>
      <c r="F1" s="14" t="n"/>
      <c r="G1" s="14" t="n"/>
      <c r="H1" s="14" t="n"/>
      <c r="I1" s="14" t="n"/>
      <c r="J1" s="14" t="n"/>
      <c r="K1" s="14" t="n"/>
      <c r="L1" s="14" t="n"/>
      <c r="M1" s="14" t="n"/>
      <c r="N1" s="14" t="n"/>
    </row>
    <row r="2">
      <c r="A2" s="14" t="inlineStr">
        <is>
          <t>This statistics run was created based on data exported on 2025-09-10 07:17:18.</t>
        </is>
      </c>
      <c r="B2" s="14" t="inlineStr"/>
      <c r="C2" s="14" t="n"/>
      <c r="D2" s="14" t="n"/>
      <c r="E2" s="14" t="n"/>
      <c r="F2" s="14" t="n"/>
      <c r="G2" s="14" t="n"/>
      <c r="H2" s="14" t="n"/>
      <c r="I2" s="14" t="n"/>
      <c r="J2" s="14" t="n"/>
      <c r="K2" s="14" t="n"/>
      <c r="L2" s="14" t="n"/>
      <c r="M2" s="14" t="n"/>
      <c r="N2" s="14" t="n"/>
    </row>
    <row r="3">
      <c r="A3" s="14" t="inlineStr">
        <is>
          <t>The age of this data is 37 days, 8:50:01.328483. The data is over 7 days old, downloading a new XML report is RECOMMENDED.</t>
        </is>
      </c>
      <c r="B3" s="14" t="inlineStr"/>
      <c r="C3" s="14" t="n"/>
      <c r="D3" s="14" t="n"/>
      <c r="E3" s="14" t="n"/>
      <c r="F3" s="14" t="n"/>
      <c r="G3" s="14" t="n"/>
      <c r="H3" s="14" t="n"/>
      <c r="I3" s="14" t="n"/>
      <c r="J3" s="14" t="n"/>
      <c r="K3" s="14" t="n"/>
      <c r="L3" s="14" t="n"/>
      <c r="M3" s="14" t="n"/>
      <c r="N3" s="14" t="n"/>
    </row>
    <row r="4">
      <c r="A4" s="14" t="inlineStr"/>
      <c r="B4" s="14" t="inlineStr"/>
      <c r="C4" s="14" t="n"/>
      <c r="D4" s="14" t="n"/>
      <c r="E4" s="14" t="n"/>
      <c r="F4" s="14" t="n"/>
      <c r="G4" s="14" t="n"/>
      <c r="H4" s="14" t="n"/>
      <c r="I4" s="14" t="n"/>
      <c r="J4" s="14" t="n"/>
      <c r="K4" s="14" t="n"/>
      <c r="L4" s="14" t="n"/>
      <c r="M4" s="14" t="n"/>
      <c r="N4" s="14" t="n"/>
    </row>
    <row r="5">
      <c r="A5" s="15" t="inlineStr">
        <is>
          <t>Project Name</t>
        </is>
      </c>
      <c r="B5" s="16" t="inlineStr">
        <is>
          <t>P530 Aircraft Intermediate Maintenance Facility, Kadena AB</t>
        </is>
      </c>
      <c r="C5" s="14" t="n"/>
      <c r="D5" s="14" t="n"/>
      <c r="E5" s="14" t="n"/>
      <c r="F5" s="14" t="n"/>
      <c r="G5" s="14" t="n"/>
      <c r="H5" s="14" t="n"/>
      <c r="I5" s="14" t="n"/>
      <c r="J5" s="14" t="n"/>
      <c r="K5" s="14" t="n"/>
      <c r="L5" s="14" t="n"/>
      <c r="M5" s="14" t="n"/>
      <c r="N5" s="14" t="n"/>
    </row>
    <row r="6">
      <c r="A6" s="15" t="inlineStr">
        <is>
          <t>Project ID</t>
        </is>
      </c>
      <c r="B6" s="14" t="inlineStr">
        <is>
          <t>069848</t>
        </is>
      </c>
      <c r="C6" s="14" t="n"/>
      <c r="D6" s="14" t="n"/>
      <c r="E6" s="14" t="n"/>
      <c r="F6" s="14" t="n"/>
      <c r="G6" s="14" t="n"/>
      <c r="H6" s="14" t="n"/>
      <c r="I6" s="14" t="n"/>
      <c r="J6" s="14" t="n"/>
      <c r="K6" s="14" t="n"/>
      <c r="L6" s="14" t="n"/>
      <c r="M6" s="14" t="n"/>
      <c r="N6" s="14" t="n"/>
    </row>
    <row r="7">
      <c r="A7" s="15" t="inlineStr">
        <is>
          <t>Review Name</t>
        </is>
      </c>
      <c r="B7" s="14" t="inlineStr">
        <is>
          <t>Concept Design Resubmittal</t>
        </is>
      </c>
      <c r="C7" s="14" t="n"/>
      <c r="D7" s="14" t="n"/>
      <c r="E7" s="14" t="n"/>
      <c r="F7" s="14" t="n"/>
      <c r="G7" s="14" t="n"/>
      <c r="H7" s="14" t="n"/>
      <c r="I7" s="14" t="n"/>
      <c r="J7" s="14" t="n"/>
      <c r="K7" s="14" t="n"/>
      <c r="L7" s="14" t="n"/>
      <c r="M7" s="14" t="n"/>
      <c r="N7" s="14" t="n"/>
    </row>
    <row r="8">
      <c r="A8" s="14" t="n"/>
      <c r="B8" s="14" t="n"/>
      <c r="C8" s="14" t="n"/>
      <c r="D8" s="14" t="n"/>
      <c r="E8" s="14" t="n"/>
      <c r="F8" s="14" t="n"/>
      <c r="G8" s="14" t="n"/>
      <c r="H8" s="14" t="n"/>
      <c r="I8" s="14" t="n"/>
      <c r="J8" s="14" t="n"/>
      <c r="K8" s="14" t="n"/>
      <c r="L8" s="14" t="n"/>
      <c r="M8" s="14" t="n"/>
      <c r="N8" s="14" t="n"/>
    </row>
    <row r="9">
      <c r="A9" s="17" t="inlineStr">
        <is>
          <t>Overall Comment Status</t>
        </is>
      </c>
      <c r="B9" s="14" t="inlineStr"/>
      <c r="C9" s="14" t="inlineStr"/>
      <c r="D9" s="14" t="inlineStr"/>
      <c r="E9" s="14" t="n"/>
      <c r="F9" s="14" t="n"/>
      <c r="G9" s="14" t="n"/>
      <c r="H9" s="14" t="n"/>
      <c r="I9" s="14" t="n"/>
      <c r="J9" s="14" t="n"/>
      <c r="K9" s="14" t="n"/>
      <c r="L9" s="14" t="n"/>
      <c r="M9" s="14" t="n"/>
      <c r="N9" s="14" t="n"/>
    </row>
    <row r="10">
      <c r="A10" s="18" t="inlineStr">
        <is>
          <t>By Discipline</t>
        </is>
      </c>
      <c r="B10" s="18" t="inlineStr">
        <is>
          <t>Open</t>
        </is>
      </c>
      <c r="C10" s="18" t="inlineStr">
        <is>
          <t>Closed</t>
        </is>
      </c>
      <c r="D10" s="18" t="inlineStr">
        <is>
          <t>Total</t>
        </is>
      </c>
      <c r="E10" s="14" t="n"/>
      <c r="F10" s="18" t="inlineStr">
        <is>
          <t>By Author</t>
        </is>
      </c>
      <c r="G10" s="18" t="inlineStr">
        <is>
          <t>Open</t>
        </is>
      </c>
      <c r="H10" s="18" t="inlineStr">
        <is>
          <t>Closed</t>
        </is>
      </c>
      <c r="I10" s="18" t="inlineStr">
        <is>
          <t>Total</t>
        </is>
      </c>
      <c r="J10" s="14" t="n"/>
      <c r="K10" s="18" t="inlineStr">
        <is>
          <t>By Response</t>
        </is>
      </c>
      <c r="L10" s="18" t="inlineStr">
        <is>
          <t>Open</t>
        </is>
      </c>
      <c r="M10" s="18" t="inlineStr">
        <is>
          <t>Closed</t>
        </is>
      </c>
      <c r="N10" s="18" t="inlineStr">
        <is>
          <t>Total</t>
        </is>
      </c>
    </row>
    <row r="11">
      <c r="A11" s="14" t="inlineStr">
        <is>
          <t>Architectural</t>
        </is>
      </c>
      <c r="B11" s="14">
        <f>COUNTIFS(Comments[Discipline],$A11,Comments[Status],B$10)</f>
        <v/>
      </c>
      <c r="C11" s="14">
        <f>COUNTIFS(Comments[Discipline],$A11,Comments[Status],C$10)</f>
        <v/>
      </c>
      <c r="D11" s="14">
        <f>SUM(B11:C11)</f>
        <v/>
      </c>
      <c r="E11" s="14" t="n"/>
      <c r="F11" s="14" t="inlineStr">
        <is>
          <t>Atsushi Nagamine</t>
        </is>
      </c>
      <c r="G11" s="14">
        <f>COUNTIFS(Comments[Author],$F11,Comments[Status],G$10)</f>
        <v/>
      </c>
      <c r="H11" s="14">
        <f>COUNTIFS(Comments[Author],$F11,Comments[Status],H$10)</f>
        <v/>
      </c>
      <c r="I11" s="14">
        <f>SUM(G11:H11)</f>
        <v/>
      </c>
      <c r="J11" s="14" t="n"/>
      <c r="K11" s="14" t="inlineStr">
        <is>
          <t>None</t>
        </is>
      </c>
      <c r="L11" s="14">
        <f>COUNTIFS(Comments[Highest Resp.],"",Comments[Status],L$10)</f>
        <v/>
      </c>
      <c r="M11" s="14">
        <f>COUNTIFS(Comments[Highest Resp.],"",Comments[Status],M$10)</f>
        <v/>
      </c>
      <c r="N11" s="14">
        <f>SUM(L11:M11)</f>
        <v/>
      </c>
    </row>
    <row r="12">
      <c r="A12" s="14" t="inlineStr">
        <is>
          <t>Communications</t>
        </is>
      </c>
      <c r="B12" s="14">
        <f>COUNTIFS(Comments[Discipline],$A12,Comments[Status],B$10)</f>
        <v/>
      </c>
      <c r="C12" s="14">
        <f>COUNTIFS(Comments[Discipline],$A12,Comments[Status],C$10)</f>
        <v/>
      </c>
      <c r="D12" s="14">
        <f>SUM(B12:C12)</f>
        <v/>
      </c>
      <c r="E12" s="14" t="n"/>
      <c r="F12" s="14" t="inlineStr">
        <is>
          <t>Ayako Fuchino</t>
        </is>
      </c>
      <c r="G12" s="14">
        <f>COUNTIFS(Comments[Author],$F12,Comments[Status],G$10)</f>
        <v/>
      </c>
      <c r="H12" s="14">
        <f>COUNTIFS(Comments[Author],$F12,Comments[Status],H$10)</f>
        <v/>
      </c>
      <c r="I12" s="14">
        <f>SUM(G12:H12)</f>
        <v/>
      </c>
      <c r="J12" s="14" t="n"/>
      <c r="K12" s="14" t="inlineStr">
        <is>
          <t>Check And Resolve</t>
        </is>
      </c>
      <c r="L12" s="14">
        <f>COUNTIFS(Comments[Highest Resp.],$K12,Comments[Status],L$10)</f>
        <v/>
      </c>
      <c r="M12" s="14">
        <f>COUNTIFS(Comments[Highest Resp.],$K12,Comments[Status],M$10)</f>
        <v/>
      </c>
      <c r="N12" s="14">
        <f>SUM(L12:M12)</f>
        <v/>
      </c>
    </row>
    <row r="13">
      <c r="A13" s="14" t="inlineStr">
        <is>
          <t>Cost Engineering</t>
        </is>
      </c>
      <c r="B13" s="14">
        <f>COUNTIFS(Comments[Discipline],$A13,Comments[Status],B$10)</f>
        <v/>
      </c>
      <c r="C13" s="14">
        <f>COUNTIFS(Comments[Discipline],$A13,Comments[Status],C$10)</f>
        <v/>
      </c>
      <c r="D13" s="14">
        <f>SUM(B13:C13)</f>
        <v/>
      </c>
      <c r="E13" s="14" t="n"/>
      <c r="F13" s="14" t="inlineStr">
        <is>
          <t>Gregory Church</t>
        </is>
      </c>
      <c r="G13" s="14">
        <f>COUNTIFS(Comments[Author],$F13,Comments[Status],G$10)</f>
        <v/>
      </c>
      <c r="H13" s="14">
        <f>COUNTIFS(Comments[Author],$F13,Comments[Status],H$10)</f>
        <v/>
      </c>
      <c r="I13" s="14">
        <f>SUM(G13:H13)</f>
        <v/>
      </c>
      <c r="J13" s="14" t="n"/>
      <c r="K13" s="14" t="inlineStr">
        <is>
          <t>Concur</t>
        </is>
      </c>
      <c r="L13" s="14">
        <f>COUNTIFS(Comments[Highest Resp.],$K13,Comments[Status],L$10)</f>
        <v/>
      </c>
      <c r="M13" s="14">
        <f>COUNTIFS(Comments[Highest Resp.],$K13,Comments[Status],M$10)</f>
        <v/>
      </c>
      <c r="N13" s="14">
        <f>SUM(L13:M13)</f>
        <v/>
      </c>
    </row>
    <row r="14">
      <c r="A14" s="14" t="inlineStr">
        <is>
          <t>Electrical</t>
        </is>
      </c>
      <c r="B14" s="14">
        <f>COUNTIFS(Comments[Discipline],$A14,Comments[Status],B$10)</f>
        <v/>
      </c>
      <c r="C14" s="14">
        <f>COUNTIFS(Comments[Discipline],$A14,Comments[Status],C$10)</f>
        <v/>
      </c>
      <c r="D14" s="14">
        <f>SUM(B14:C14)</f>
        <v/>
      </c>
      <c r="E14" s="14" t="n"/>
      <c r="F14" s="14" t="inlineStr">
        <is>
          <t>Joel Reyes</t>
        </is>
      </c>
      <c r="G14" s="14">
        <f>COUNTIFS(Comments[Author],$F14,Comments[Status],G$10)</f>
        <v/>
      </c>
      <c r="H14" s="14">
        <f>COUNTIFS(Comments[Author],$F14,Comments[Status],H$10)</f>
        <v/>
      </c>
      <c r="I14" s="14">
        <f>SUM(G14:H14)</f>
        <v/>
      </c>
      <c r="J14" s="14" t="n"/>
      <c r="K14" s="14" t="inlineStr">
        <is>
          <t>For Information Only</t>
        </is>
      </c>
      <c r="L14" s="14">
        <f>COUNTIFS(Comments[Highest Resp.],$K14,Comments[Status],L$10)</f>
        <v/>
      </c>
      <c r="M14" s="14">
        <f>COUNTIFS(Comments[Highest Resp.],$K14,Comments[Status],M$10)</f>
        <v/>
      </c>
      <c r="N14" s="14">
        <f>SUM(L14:M14)</f>
        <v/>
      </c>
    </row>
    <row r="15">
      <c r="A15" s="14" t="inlineStr">
        <is>
          <t>Environmental</t>
        </is>
      </c>
      <c r="B15" s="14">
        <f>COUNTIFS(Comments[Discipline],$A15,Comments[Status],B$10)</f>
        <v/>
      </c>
      <c r="C15" s="14">
        <f>COUNTIFS(Comments[Discipline],$A15,Comments[Status],C$10)</f>
        <v/>
      </c>
      <c r="D15" s="14">
        <f>SUM(B15:C15)</f>
        <v/>
      </c>
      <c r="E15" s="14" t="n"/>
      <c r="F15" s="14" t="inlineStr">
        <is>
          <t>Michael Teller</t>
        </is>
      </c>
      <c r="G15" s="14">
        <f>COUNTIFS(Comments[Author],$F15,Comments[Status],G$10)</f>
        <v/>
      </c>
      <c r="H15" s="14">
        <f>COUNTIFS(Comments[Author],$F15,Comments[Status],H$10)</f>
        <v/>
      </c>
      <c r="I15" s="14">
        <f>SUM(G15:H15)</f>
        <v/>
      </c>
      <c r="J15" s="14" t="n"/>
      <c r="K15" s="14" t="inlineStr">
        <is>
          <t>Non-Concur</t>
        </is>
      </c>
      <c r="L15" s="14">
        <f>COUNTIFS(Comments[Highest Resp.],$K15,Comments[Status],L$10)</f>
        <v/>
      </c>
      <c r="M15" s="14">
        <f>COUNTIFS(Comments[Highest Resp.],$K15,Comments[Status],M$10)</f>
        <v/>
      </c>
      <c r="N15" s="14">
        <f>SUM(L15:M15)</f>
        <v/>
      </c>
    </row>
    <row r="16">
      <c r="A16" s="14" t="inlineStr">
        <is>
          <t>Fire Protection/Life Safety</t>
        </is>
      </c>
      <c r="B16" s="14">
        <f>COUNTIFS(Comments[Discipline],$A16,Comments[Status],B$10)</f>
        <v/>
      </c>
      <c r="C16" s="14">
        <f>COUNTIFS(Comments[Discipline],$A16,Comments[Status],C$10)</f>
        <v/>
      </c>
      <c r="D16" s="14">
        <f>SUM(B16:C16)</f>
        <v/>
      </c>
      <c r="E16" s="14" t="n"/>
      <c r="F16" s="14" t="inlineStr">
        <is>
          <t>Naoko Kubota</t>
        </is>
      </c>
      <c r="G16" s="14">
        <f>COUNTIFS(Comments[Author],$F16,Comments[Status],G$10)</f>
        <v/>
      </c>
      <c r="H16" s="14">
        <f>COUNTIFS(Comments[Author],$F16,Comments[Status],H$10)</f>
        <v/>
      </c>
      <c r="I16" s="14">
        <f>SUM(G16:H16)</f>
        <v/>
      </c>
      <c r="J16" s="14" t="n"/>
      <c r="K16" s="19" t="inlineStr">
        <is>
          <t>Grand Total</t>
        </is>
      </c>
      <c r="L16" s="19">
        <f>SUM(L11:L15)</f>
        <v/>
      </c>
      <c r="M16" s="19">
        <f>SUM(M11:M15)</f>
        <v/>
      </c>
      <c r="N16" s="19">
        <f>SUM(N11:N15)</f>
        <v/>
      </c>
    </row>
    <row r="17">
      <c r="A17" s="14" t="inlineStr">
        <is>
          <t>General</t>
        </is>
      </c>
      <c r="B17" s="14">
        <f>COUNTIFS(Comments[Discipline],$A17,Comments[Status],B$10)</f>
        <v/>
      </c>
      <c r="C17" s="14">
        <f>COUNTIFS(Comments[Discipline],$A17,Comments[Status],C$10)</f>
        <v/>
      </c>
      <c r="D17" s="14">
        <f>SUM(B17:C17)</f>
        <v/>
      </c>
      <c r="E17" s="14" t="n"/>
      <c r="F17" s="14" t="inlineStr">
        <is>
          <t>Ryuji Yamagami</t>
        </is>
      </c>
      <c r="G17" s="14">
        <f>COUNTIFS(Comments[Author],$F17,Comments[Status],G$10)</f>
        <v/>
      </c>
      <c r="H17" s="14">
        <f>COUNTIFS(Comments[Author],$F17,Comments[Status],H$10)</f>
        <v/>
      </c>
      <c r="I17" s="14">
        <f>SUM(G17:H17)</f>
        <v/>
      </c>
      <c r="J17" s="14" t="n"/>
      <c r="K17" s="14" t="n"/>
      <c r="L17" s="14" t="n"/>
      <c r="M17" s="14" t="n"/>
      <c r="N17" s="14" t="n"/>
    </row>
    <row r="18">
      <c r="A18" s="14" t="inlineStr">
        <is>
          <t>Mechanical</t>
        </is>
      </c>
      <c r="B18" s="14">
        <f>COUNTIFS(Comments[Discipline],$A18,Comments[Status],B$10)</f>
        <v/>
      </c>
      <c r="C18" s="14">
        <f>COUNTIFS(Comments[Discipline],$A18,Comments[Status],C$10)</f>
        <v/>
      </c>
      <c r="D18" s="14">
        <f>SUM(B18:C18)</f>
        <v/>
      </c>
      <c r="E18" s="14" t="n"/>
      <c r="F18" s="14" t="inlineStr">
        <is>
          <t>Sherwin Edquiban</t>
        </is>
      </c>
      <c r="G18" s="14">
        <f>COUNTIFS(Comments[Author],$F18,Comments[Status],G$10)</f>
        <v/>
      </c>
      <c r="H18" s="14">
        <f>COUNTIFS(Comments[Author],$F18,Comments[Status],H$10)</f>
        <v/>
      </c>
      <c r="I18" s="14">
        <f>SUM(G18:H18)</f>
        <v/>
      </c>
      <c r="J18" s="14" t="n"/>
      <c r="K18" s="14" t="n"/>
      <c r="L18" s="14" t="n"/>
      <c r="M18" s="14" t="n"/>
      <c r="N18" s="14" t="n"/>
    </row>
    <row r="19">
      <c r="A19" s="14" t="inlineStr">
        <is>
          <t>Plumbing</t>
        </is>
      </c>
      <c r="B19" s="14">
        <f>COUNTIFS(Comments[Discipline],$A19,Comments[Status],B$10)</f>
        <v/>
      </c>
      <c r="C19" s="14">
        <f>COUNTIFS(Comments[Discipline],$A19,Comments[Status],C$10)</f>
        <v/>
      </c>
      <c r="D19" s="14">
        <f>SUM(B19:C19)</f>
        <v/>
      </c>
      <c r="E19" s="14" t="n"/>
      <c r="F19" s="14" t="inlineStr">
        <is>
          <t>Simon Jackson</t>
        </is>
      </c>
      <c r="G19" s="14">
        <f>COUNTIFS(Comments[Author],$F19,Comments[Status],G$10)</f>
        <v/>
      </c>
      <c r="H19" s="14">
        <f>COUNTIFS(Comments[Author],$F19,Comments[Status],H$10)</f>
        <v/>
      </c>
      <c r="I19" s="14">
        <f>SUM(G19:H19)</f>
        <v/>
      </c>
      <c r="J19" s="14" t="n"/>
      <c r="K19" s="14" t="n"/>
      <c r="L19" s="14" t="n"/>
      <c r="M19" s="14" t="n"/>
      <c r="N19" s="14" t="n"/>
    </row>
    <row r="20">
      <c r="A20" s="14" t="inlineStr">
        <is>
          <t>Project Management</t>
        </is>
      </c>
      <c r="B20" s="14">
        <f>COUNTIFS(Comments[Discipline],$A20,Comments[Status],B$10)</f>
        <v/>
      </c>
      <c r="C20" s="14">
        <f>COUNTIFS(Comments[Discipline],$A20,Comments[Status],C$10)</f>
        <v/>
      </c>
      <c r="D20" s="14">
        <f>SUM(B20:C20)</f>
        <v/>
      </c>
      <c r="E20" s="14" t="n"/>
      <c r="F20" s="14" t="inlineStr">
        <is>
          <t>Steven Mow</t>
        </is>
      </c>
      <c r="G20" s="14">
        <f>COUNTIFS(Comments[Author],$F20,Comments[Status],G$10)</f>
        <v/>
      </c>
      <c r="H20" s="14">
        <f>COUNTIFS(Comments[Author],$F20,Comments[Status],H$10)</f>
        <v/>
      </c>
      <c r="I20" s="14">
        <f>SUM(G20:H20)</f>
        <v/>
      </c>
      <c r="J20" s="14" t="n"/>
      <c r="K20" s="14" t="n"/>
      <c r="L20" s="14" t="n"/>
      <c r="M20" s="14" t="n"/>
      <c r="N20" s="14" t="n"/>
    </row>
    <row r="21">
      <c r="A21" s="14" t="inlineStr">
        <is>
          <t>Specifications</t>
        </is>
      </c>
      <c r="B21" s="14">
        <f>COUNTIFS(Comments[Discipline],$A21,Comments[Status],B$10)</f>
        <v/>
      </c>
      <c r="C21" s="14">
        <f>COUNTIFS(Comments[Discipline],$A21,Comments[Status],C$10)</f>
        <v/>
      </c>
      <c r="D21" s="14">
        <f>SUM(B21:C21)</f>
        <v/>
      </c>
      <c r="E21" s="14" t="n"/>
      <c r="F21" s="14" t="inlineStr">
        <is>
          <t>Tony Blackburn</t>
        </is>
      </c>
      <c r="G21" s="14">
        <f>COUNTIFS(Comments[Author],$F21,Comments[Status],G$10)</f>
        <v/>
      </c>
      <c r="H21" s="14">
        <f>COUNTIFS(Comments[Author],$F21,Comments[Status],H$10)</f>
        <v/>
      </c>
      <c r="I21" s="14">
        <f>SUM(G21:H21)</f>
        <v/>
      </c>
      <c r="J21" s="14" t="n"/>
      <c r="K21" s="14" t="n"/>
      <c r="L21" s="14" t="n"/>
      <c r="M21" s="14" t="n"/>
      <c r="N21" s="14" t="n"/>
    </row>
    <row r="22">
      <c r="A22" s="14" t="inlineStr">
        <is>
          <t>Structural</t>
        </is>
      </c>
      <c r="B22" s="14">
        <f>COUNTIFS(Comments[Discipline],$A22,Comments[Status],B$10)</f>
        <v/>
      </c>
      <c r="C22" s="14">
        <f>COUNTIFS(Comments[Discipline],$A22,Comments[Status],C$10)</f>
        <v/>
      </c>
      <c r="D22" s="14">
        <f>SUM(B22:C22)</f>
        <v/>
      </c>
      <c r="E22" s="14" t="n"/>
      <c r="F22" s="14" t="inlineStr">
        <is>
          <t>Yat Hung Chan</t>
        </is>
      </c>
      <c r="G22" s="14">
        <f>COUNTIFS(Comments[Author],$F22,Comments[Status],G$10)</f>
        <v/>
      </c>
      <c r="H22" s="14">
        <f>COUNTIFS(Comments[Author],$F22,Comments[Status],H$10)</f>
        <v/>
      </c>
      <c r="I22" s="14">
        <f>SUM(G22:H22)</f>
        <v/>
      </c>
      <c r="J22" s="14" t="n"/>
      <c r="K22" s="14" t="n"/>
      <c r="L22" s="14" t="n"/>
      <c r="M22" s="14" t="n"/>
      <c r="N22" s="14" t="n"/>
    </row>
    <row r="23">
      <c r="A23" s="14" t="inlineStr">
        <is>
          <t>Sustainability</t>
        </is>
      </c>
      <c r="B23" s="14">
        <f>COUNTIFS(Comments[Discipline],$A23,Comments[Status],B$10)</f>
        <v/>
      </c>
      <c r="C23" s="14">
        <f>COUNTIFS(Comments[Discipline],$A23,Comments[Status],C$10)</f>
        <v/>
      </c>
      <c r="D23" s="14">
        <f>SUM(B23:C23)</f>
        <v/>
      </c>
      <c r="E23" s="14" t="n"/>
      <c r="F23" s="19" t="inlineStr">
        <is>
          <t>Grand Total</t>
        </is>
      </c>
      <c r="G23" s="19">
        <f>SUM(G11:G22)</f>
        <v/>
      </c>
      <c r="H23" s="19">
        <f>SUM(H11:H22)</f>
        <v/>
      </c>
      <c r="I23" s="19">
        <f>SUM(I11:I22)</f>
        <v/>
      </c>
      <c r="J23" s="14" t="n"/>
      <c r="K23" s="14" t="n"/>
      <c r="L23" s="14" t="n"/>
      <c r="M23" s="14" t="n"/>
      <c r="N23" s="14" t="n"/>
    </row>
    <row r="24">
      <c r="A24" s="19" t="inlineStr">
        <is>
          <t>Grand Total</t>
        </is>
      </c>
      <c r="B24" s="19">
        <f>SUM(B11:B23)</f>
        <v/>
      </c>
      <c r="C24" s="19">
        <f>SUM(C11:C23)</f>
        <v/>
      </c>
      <c r="D24" s="19">
        <f>SUM(D11:D23)</f>
        <v/>
      </c>
      <c r="E24" s="14" t="n"/>
      <c r="F24" s="14" t="n"/>
      <c r="G24" s="14" t="n"/>
      <c r="H24" s="14" t="n"/>
      <c r="I24" s="14" t="n"/>
      <c r="J24" s="14" t="n"/>
      <c r="K24" s="14" t="n"/>
      <c r="L24" s="14" t="n"/>
      <c r="M24" s="14" t="n"/>
      <c r="N24" s="14" t="n"/>
    </row>
    <row r="25">
      <c r="A25" s="14" t="n"/>
      <c r="B25" s="14" t="n"/>
      <c r="C25" s="14" t="n"/>
      <c r="D25" s="14" t="n"/>
      <c r="E25" s="14" t="n"/>
      <c r="F25" s="14" t="n"/>
      <c r="G25" s="14" t="n"/>
      <c r="H25" s="14" t="n"/>
      <c r="I25" s="14" t="n"/>
      <c r="J25" s="14" t="n"/>
      <c r="K25" s="14" t="n"/>
      <c r="L25" s="14" t="n"/>
      <c r="M25" s="14" t="n"/>
      <c r="N25" s="14" t="n"/>
    </row>
    <row r="26">
      <c r="A26" s="14" t="n"/>
      <c r="B26" s="14" t="n"/>
      <c r="C26" s="14" t="n"/>
      <c r="D26" s="14" t="n"/>
      <c r="E26" s="14" t="n"/>
      <c r="F26" s="14" t="n"/>
      <c r="G26" s="14" t="n"/>
      <c r="H26" s="14" t="n"/>
      <c r="I26" s="14" t="n"/>
      <c r="J26" s="14" t="n"/>
      <c r="K26" s="14" t="n"/>
      <c r="L26" s="14" t="n"/>
      <c r="M26" s="14" t="n"/>
      <c r="N26" s="14" t="n"/>
    </row>
    <row r="27">
      <c r="A27" s="17" t="inlineStr">
        <is>
          <t>Open Comments by Author</t>
        </is>
      </c>
      <c r="B27" s="14" t="n"/>
      <c r="C27" s="14" t="n"/>
      <c r="D27" s="14" t="n"/>
      <c r="E27" s="14" t="n"/>
      <c r="F27" s="14" t="n"/>
      <c r="G27" s="14" t="n"/>
      <c r="H27" s="14" t="n"/>
      <c r="I27" s="14" t="n"/>
      <c r="J27" s="14" t="n"/>
      <c r="K27" s="14" t="n"/>
      <c r="L27" s="14" t="n"/>
      <c r="M27" s="14" t="n"/>
      <c r="N27" s="14" t="n"/>
    </row>
    <row r="28">
      <c r="A28" s="18" t="inlineStr">
        <is>
          <t>Atsushi Nagamine</t>
        </is>
      </c>
      <c r="B28" s="18" t="inlineStr">
        <is>
          <t>Ayako Fuchino</t>
        </is>
      </c>
      <c r="C28" s="18" t="inlineStr">
        <is>
          <t>Gregory Church</t>
        </is>
      </c>
      <c r="D28" s="18" t="inlineStr">
        <is>
          <t>Joel Reyes</t>
        </is>
      </c>
      <c r="E28" s="18" t="inlineStr">
        <is>
          <t>Michael Teller</t>
        </is>
      </c>
      <c r="F28" s="18" t="inlineStr">
        <is>
          <t>Naoko Kubota</t>
        </is>
      </c>
      <c r="G28" s="18" t="inlineStr">
        <is>
          <t>Ryuji Yamagami</t>
        </is>
      </c>
      <c r="H28" s="18" t="inlineStr">
        <is>
          <t>Sherwin Edquiban</t>
        </is>
      </c>
      <c r="I28" s="18" t="inlineStr">
        <is>
          <t>Simon Jackson</t>
        </is>
      </c>
      <c r="J28" s="18" t="inlineStr">
        <is>
          <t>Steven Mow</t>
        </is>
      </c>
      <c r="K28" s="18" t="inlineStr">
        <is>
          <t>Tony Blackburn</t>
        </is>
      </c>
      <c r="L28" s="18" t="inlineStr">
        <is>
          <t>Yat Hung Chan</t>
        </is>
      </c>
      <c r="M28" s="14" t="n"/>
      <c r="N28" s="14" t="n"/>
    </row>
    <row r="29">
      <c r="A29" s="14" t="inlineStr">
        <is>
          <t>10742672</t>
        </is>
      </c>
      <c r="B29" s="14" t="inlineStr">
        <is>
          <t>10752227</t>
        </is>
      </c>
      <c r="C29" s="14" t="inlineStr">
        <is>
          <t>10788191</t>
        </is>
      </c>
      <c r="D29" s="14" t="inlineStr">
        <is>
          <t>10752384</t>
        </is>
      </c>
      <c r="E29" s="14" t="inlineStr">
        <is>
          <t>10757486</t>
        </is>
      </c>
      <c r="F29" s="14" t="inlineStr">
        <is>
          <t>10757288</t>
        </is>
      </c>
      <c r="G29" s="14" t="inlineStr">
        <is>
          <t>10746927</t>
        </is>
      </c>
      <c r="H29" s="14" t="inlineStr">
        <is>
          <t>10757515</t>
        </is>
      </c>
      <c r="I29" s="14" t="inlineStr">
        <is>
          <t>10763129</t>
        </is>
      </c>
      <c r="J29" s="14" t="inlineStr">
        <is>
          <t>10759963</t>
        </is>
      </c>
      <c r="K29" s="14" t="inlineStr">
        <is>
          <t>10770794</t>
        </is>
      </c>
      <c r="L29" s="14" t="inlineStr">
        <is>
          <t>10732362</t>
        </is>
      </c>
      <c r="M29" s="14" t="n"/>
      <c r="N29" s="14" t="n"/>
    </row>
    <row r="30">
      <c r="A30" s="14" t="inlineStr">
        <is>
          <t>10742677</t>
        </is>
      </c>
      <c r="B30" s="14" t="n"/>
      <c r="C30" s="14" t="n"/>
      <c r="D30" s="14" t="inlineStr">
        <is>
          <t>10752385</t>
        </is>
      </c>
      <c r="E30" s="14" t="inlineStr">
        <is>
          <t>10757491</t>
        </is>
      </c>
      <c r="F30" s="14" t="inlineStr">
        <is>
          <t>10757289</t>
        </is>
      </c>
      <c r="G30" s="14" t="n"/>
      <c r="H30" s="14" t="inlineStr">
        <is>
          <t>10757538</t>
        </is>
      </c>
      <c r="I30" s="14" t="inlineStr">
        <is>
          <t>10763138</t>
        </is>
      </c>
      <c r="J30" s="14" t="inlineStr">
        <is>
          <t>10759965</t>
        </is>
      </c>
      <c r="K30" s="14" t="inlineStr">
        <is>
          <t>10770795</t>
        </is>
      </c>
      <c r="L30" s="14" t="inlineStr">
        <is>
          <t>10732364</t>
        </is>
      </c>
      <c r="M30" s="14" t="n"/>
      <c r="N30" s="14" t="n"/>
    </row>
    <row r="31">
      <c r="A31" s="14" t="inlineStr">
        <is>
          <t>10742708</t>
        </is>
      </c>
      <c r="B31" s="14" t="n"/>
      <c r="C31" s="14" t="n"/>
      <c r="D31" s="14" t="inlineStr">
        <is>
          <t>10752390</t>
        </is>
      </c>
      <c r="E31" s="14" t="inlineStr">
        <is>
          <t>10757518</t>
        </is>
      </c>
      <c r="F31" s="14" t="inlineStr">
        <is>
          <t>10757291</t>
        </is>
      </c>
      <c r="G31" s="14" t="n"/>
      <c r="H31" s="14" t="n"/>
      <c r="I31" s="14" t="inlineStr">
        <is>
          <t>10763164</t>
        </is>
      </c>
      <c r="J31" s="14" t="n"/>
      <c r="K31" s="14" t="inlineStr">
        <is>
          <t>10770796</t>
        </is>
      </c>
      <c r="L31" s="14" t="inlineStr">
        <is>
          <t>10734405</t>
        </is>
      </c>
      <c r="M31" s="14" t="n"/>
      <c r="N31" s="14" t="n"/>
    </row>
    <row r="32">
      <c r="A32" s="14" t="inlineStr">
        <is>
          <t>10742739</t>
        </is>
      </c>
      <c r="B32" s="14" t="n"/>
      <c r="C32" s="14" t="n"/>
      <c r="D32" s="14" t="n"/>
      <c r="E32" s="14" t="n"/>
      <c r="F32" s="14" t="inlineStr">
        <is>
          <t>10757293</t>
        </is>
      </c>
      <c r="G32" s="14" t="n"/>
      <c r="H32" s="14" t="n"/>
      <c r="I32" s="14" t="inlineStr">
        <is>
          <t>10763217</t>
        </is>
      </c>
      <c r="J32" s="14" t="n"/>
      <c r="K32" s="14" t="inlineStr">
        <is>
          <t>10770797</t>
        </is>
      </c>
      <c r="L32" s="14" t="inlineStr">
        <is>
          <t>10734477</t>
        </is>
      </c>
      <c r="M32" s="14" t="n"/>
      <c r="N32" s="14" t="n"/>
    </row>
    <row r="33">
      <c r="A33" s="14" t="inlineStr">
        <is>
          <t>10742740</t>
        </is>
      </c>
      <c r="B33" s="14" t="n"/>
      <c r="C33" s="14" t="n"/>
      <c r="D33" s="14" t="n"/>
      <c r="E33" s="14" t="n"/>
      <c r="F33" s="14" t="inlineStr">
        <is>
          <t>10757301</t>
        </is>
      </c>
      <c r="G33" s="14" t="n"/>
      <c r="H33" s="14" t="n"/>
      <c r="I33" s="14" t="inlineStr">
        <is>
          <t>10763269</t>
        </is>
      </c>
      <c r="J33" s="14" t="n"/>
      <c r="K33" s="14" t="inlineStr">
        <is>
          <t>10770798</t>
        </is>
      </c>
      <c r="L33" s="14" t="inlineStr">
        <is>
          <t>10736714</t>
        </is>
      </c>
      <c r="M33" s="14" t="n"/>
      <c r="N33" s="14" t="n"/>
    </row>
    <row r="34">
      <c r="A34" s="14" t="inlineStr">
        <is>
          <t>10746810</t>
        </is>
      </c>
      <c r="B34" s="14" t="n"/>
      <c r="C34" s="14" t="n"/>
      <c r="D34" s="14" t="n"/>
      <c r="E34" s="14" t="n"/>
      <c r="F34" s="14" t="inlineStr">
        <is>
          <t>10757302</t>
        </is>
      </c>
      <c r="G34" s="14" t="n"/>
      <c r="H34" s="14" t="n"/>
      <c r="I34" s="14" t="inlineStr">
        <is>
          <t>10763303</t>
        </is>
      </c>
      <c r="J34" s="14" t="n"/>
      <c r="K34" s="14" t="inlineStr">
        <is>
          <t>10770799</t>
        </is>
      </c>
      <c r="L34" s="14" t="inlineStr">
        <is>
          <t>10736770</t>
        </is>
      </c>
      <c r="M34" s="14" t="n"/>
      <c r="N34" s="14" t="n"/>
    </row>
    <row r="35">
      <c r="A35" s="14" t="inlineStr">
        <is>
          <t>10746913</t>
        </is>
      </c>
      <c r="B35" s="14" t="n"/>
      <c r="C35" s="14" t="n"/>
      <c r="D35" s="14" t="n"/>
      <c r="E35" s="14" t="n"/>
      <c r="F35" s="14" t="inlineStr">
        <is>
          <t>10757303</t>
        </is>
      </c>
      <c r="G35" s="14" t="n"/>
      <c r="H35" s="14" t="n"/>
      <c r="I35" s="14" t="inlineStr">
        <is>
          <t>10763318</t>
        </is>
      </c>
      <c r="J35" s="14" t="n"/>
      <c r="K35" s="14" t="inlineStr">
        <is>
          <t>10770800</t>
        </is>
      </c>
      <c r="L35" s="14" t="inlineStr">
        <is>
          <t>10736813</t>
        </is>
      </c>
      <c r="M35" s="14" t="n"/>
      <c r="N35" s="14" t="n"/>
    </row>
    <row r="36">
      <c r="A36" s="14" t="inlineStr">
        <is>
          <t>10747009</t>
        </is>
      </c>
      <c r="B36" s="14" t="n"/>
      <c r="C36" s="14" t="n"/>
      <c r="D36" s="14" t="n"/>
      <c r="E36" s="14" t="n"/>
      <c r="F36" s="14" t="inlineStr">
        <is>
          <t>10757304</t>
        </is>
      </c>
      <c r="G36" s="14" t="n"/>
      <c r="H36" s="14" t="n"/>
      <c r="I36" s="14" t="inlineStr">
        <is>
          <t>10763324</t>
        </is>
      </c>
      <c r="J36" s="14" t="n"/>
      <c r="K36" s="14" t="inlineStr">
        <is>
          <t>10773028</t>
        </is>
      </c>
      <c r="L36" s="14" t="inlineStr">
        <is>
          <t>10736816</t>
        </is>
      </c>
      <c r="M36" s="14" t="n"/>
      <c r="N36" s="14" t="n"/>
    </row>
    <row r="37">
      <c r="A37" s="14" t="inlineStr">
        <is>
          <t>10752222</t>
        </is>
      </c>
      <c r="B37" s="14" t="n"/>
      <c r="C37" s="14" t="n"/>
      <c r="D37" s="14" t="n"/>
      <c r="E37" s="14" t="n"/>
      <c r="F37" s="14" t="inlineStr">
        <is>
          <t>10757305</t>
        </is>
      </c>
      <c r="G37" s="14" t="n"/>
      <c r="H37" s="14" t="n"/>
      <c r="I37" s="14" t="inlineStr">
        <is>
          <t>10763342</t>
        </is>
      </c>
      <c r="J37" s="14" t="n"/>
      <c r="K37" s="14" t="inlineStr">
        <is>
          <t>10773034</t>
        </is>
      </c>
      <c r="L37" s="14" t="inlineStr">
        <is>
          <t>10736892</t>
        </is>
      </c>
      <c r="M37" s="14" t="n"/>
      <c r="N37" s="14" t="n"/>
    </row>
    <row r="38">
      <c r="A38" s="14" t="inlineStr">
        <is>
          <t>10752225</t>
        </is>
      </c>
      <c r="B38" s="14" t="n"/>
      <c r="C38" s="14" t="n"/>
      <c r="D38" s="14" t="n"/>
      <c r="E38" s="14" t="n"/>
      <c r="F38" s="14" t="n"/>
      <c r="G38" s="14" t="n"/>
      <c r="H38" s="14" t="n"/>
      <c r="I38" s="14" t="inlineStr">
        <is>
          <t>10763346</t>
        </is>
      </c>
      <c r="J38" s="14" t="n"/>
      <c r="K38" s="14" t="inlineStr">
        <is>
          <t>10773077</t>
        </is>
      </c>
      <c r="L38" s="14" t="inlineStr">
        <is>
          <t>10739106</t>
        </is>
      </c>
      <c r="M38" s="14" t="n"/>
      <c r="N38" s="14" t="n"/>
    </row>
    <row r="39">
      <c r="A39" s="14" t="inlineStr">
        <is>
          <t>10752233</t>
        </is>
      </c>
      <c r="B39" s="14" t="n"/>
      <c r="C39" s="14" t="n"/>
      <c r="D39" s="14" t="n"/>
      <c r="E39" s="14" t="n"/>
      <c r="F39" s="14" t="n"/>
      <c r="G39" s="14" t="n"/>
      <c r="H39" s="14" t="n"/>
      <c r="I39" s="14" t="inlineStr">
        <is>
          <t>10763402</t>
        </is>
      </c>
      <c r="J39" s="14" t="n"/>
      <c r="K39" s="14" t="inlineStr">
        <is>
          <t>10773091</t>
        </is>
      </c>
      <c r="L39" s="14" t="inlineStr">
        <is>
          <t>10742631</t>
        </is>
      </c>
      <c r="M39" s="14" t="n"/>
      <c r="N39" s="14" t="n"/>
    </row>
    <row r="40">
      <c r="A40" s="14" t="inlineStr">
        <is>
          <t>10754956</t>
        </is>
      </c>
      <c r="B40" s="14" t="n"/>
      <c r="C40" s="14" t="n"/>
      <c r="D40" s="14" t="n"/>
      <c r="E40" s="14" t="n"/>
      <c r="F40" s="14" t="n"/>
      <c r="G40" s="14" t="n"/>
      <c r="H40" s="14" t="n"/>
      <c r="I40" s="14" t="inlineStr">
        <is>
          <t>10764259</t>
        </is>
      </c>
      <c r="J40" s="14" t="n"/>
      <c r="K40" s="14" t="inlineStr">
        <is>
          <t>10773117</t>
        </is>
      </c>
      <c r="L40" s="14" t="inlineStr">
        <is>
          <t>10742655</t>
        </is>
      </c>
      <c r="M40" s="14" t="n"/>
      <c r="N40" s="14" t="n"/>
    </row>
    <row r="41">
      <c r="A41" s="14" t="inlineStr">
        <is>
          <t>10754989</t>
        </is>
      </c>
      <c r="B41" s="14" t="n"/>
      <c r="C41" s="14" t="n"/>
      <c r="D41" s="14" t="n"/>
      <c r="E41" s="14" t="n"/>
      <c r="F41" s="14" t="n"/>
      <c r="G41" s="14" t="n"/>
      <c r="H41" s="14" t="n"/>
      <c r="I41" s="14" t="inlineStr">
        <is>
          <t>10764294</t>
        </is>
      </c>
      <c r="J41" s="14" t="n"/>
      <c r="K41" s="14" t="inlineStr">
        <is>
          <t>10773181</t>
        </is>
      </c>
      <c r="L41" s="14" t="inlineStr">
        <is>
          <t>10742675</t>
        </is>
      </c>
      <c r="M41" s="14" t="n"/>
      <c r="N41" s="14" t="n"/>
    </row>
    <row r="42">
      <c r="A42" s="14" t="inlineStr">
        <is>
          <t>10757241</t>
        </is>
      </c>
      <c r="B42" s="14" t="n"/>
      <c r="C42" s="14" t="n"/>
      <c r="D42" s="14" t="n"/>
      <c r="E42" s="14" t="n"/>
      <c r="F42" s="14" t="n"/>
      <c r="G42" s="14" t="n"/>
      <c r="H42" s="14" t="n"/>
      <c r="I42" s="14" t="inlineStr">
        <is>
          <t>10764515</t>
        </is>
      </c>
      <c r="J42" s="14" t="n"/>
      <c r="K42" s="14" t="inlineStr">
        <is>
          <t>10773218</t>
        </is>
      </c>
      <c r="L42" s="14" t="inlineStr">
        <is>
          <t>10742722</t>
        </is>
      </c>
      <c r="M42" s="14" t="n"/>
      <c r="N42" s="14" t="n"/>
    </row>
    <row r="43">
      <c r="A43" s="14" t="inlineStr">
        <is>
          <t>10757267</t>
        </is>
      </c>
      <c r="B43" s="14" t="n"/>
      <c r="C43" s="14" t="n"/>
      <c r="D43" s="14" t="n"/>
      <c r="E43" s="14" t="n"/>
      <c r="F43" s="14" t="n"/>
      <c r="G43" s="14" t="n"/>
      <c r="H43" s="14" t="n"/>
      <c r="I43" s="14" t="inlineStr">
        <is>
          <t>10764541</t>
        </is>
      </c>
      <c r="J43" s="14" t="n"/>
      <c r="K43" s="14" t="inlineStr">
        <is>
          <t>10773229</t>
        </is>
      </c>
      <c r="L43" s="14" t="inlineStr">
        <is>
          <t>10742737</t>
        </is>
      </c>
      <c r="M43" s="14" t="n"/>
      <c r="N43" s="14" t="n"/>
    </row>
    <row r="44">
      <c r="A44" s="14" t="inlineStr">
        <is>
          <t>10759890</t>
        </is>
      </c>
      <c r="B44" s="14" t="n"/>
      <c r="C44" s="14" t="n"/>
      <c r="D44" s="14" t="n"/>
      <c r="E44" s="14" t="n"/>
      <c r="F44" s="14" t="n"/>
      <c r="G44" s="14" t="n"/>
      <c r="H44" s="14" t="n"/>
      <c r="I44" s="14" t="inlineStr">
        <is>
          <t>10764890</t>
        </is>
      </c>
      <c r="J44" s="14" t="n"/>
      <c r="K44" s="14" t="inlineStr">
        <is>
          <t>10773243</t>
        </is>
      </c>
      <c r="L44" s="14" t="inlineStr">
        <is>
          <t>10742759</t>
        </is>
      </c>
      <c r="M44" s="14" t="n"/>
      <c r="N44" s="14" t="n"/>
    </row>
    <row r="45">
      <c r="A45" s="14" t="inlineStr">
        <is>
          <t>10759902</t>
        </is>
      </c>
      <c r="B45" s="14" t="n"/>
      <c r="C45" s="14" t="n"/>
      <c r="D45" s="14" t="n"/>
      <c r="E45" s="14" t="n"/>
      <c r="F45" s="14" t="n"/>
      <c r="G45" s="14" t="n"/>
      <c r="H45" s="14" t="n"/>
      <c r="I45" s="14" t="inlineStr">
        <is>
          <t>10764892</t>
        </is>
      </c>
      <c r="J45" s="14" t="n"/>
      <c r="K45" s="14" t="inlineStr">
        <is>
          <t>10773259</t>
        </is>
      </c>
      <c r="L45" s="14" t="inlineStr">
        <is>
          <t>10746894</t>
        </is>
      </c>
      <c r="M45" s="14" t="n"/>
      <c r="N45" s="14" t="n"/>
    </row>
    <row r="46">
      <c r="A46" s="14" t="inlineStr">
        <is>
          <t>10759918</t>
        </is>
      </c>
      <c r="B46" s="14" t="n"/>
      <c r="C46" s="14" t="n"/>
      <c r="D46" s="14" t="n"/>
      <c r="E46" s="14" t="n"/>
      <c r="F46" s="14" t="n"/>
      <c r="G46" s="14" t="n"/>
      <c r="H46" s="14" t="n"/>
      <c r="I46" s="14" t="inlineStr">
        <is>
          <t>10764893</t>
        </is>
      </c>
      <c r="J46" s="14" t="n"/>
      <c r="K46" s="14" t="inlineStr">
        <is>
          <t>10773265</t>
        </is>
      </c>
      <c r="L46" s="14" t="inlineStr">
        <is>
          <t>10747151</t>
        </is>
      </c>
      <c r="M46" s="14" t="n"/>
      <c r="N46" s="14" t="n"/>
    </row>
    <row r="47">
      <c r="A47" s="14" t="n"/>
      <c r="B47" s="14" t="n"/>
      <c r="C47" s="14" t="n"/>
      <c r="D47" s="14" t="n"/>
      <c r="E47" s="14" t="n"/>
      <c r="F47" s="14" t="n"/>
      <c r="G47" s="14" t="n"/>
      <c r="H47" s="14" t="n"/>
      <c r="I47" s="14" t="inlineStr">
        <is>
          <t>10764895</t>
        </is>
      </c>
      <c r="J47" s="14" t="n"/>
      <c r="K47" s="14" t="n"/>
      <c r="L47" s="14" t="inlineStr">
        <is>
          <t>10747160</t>
        </is>
      </c>
      <c r="M47" s="14" t="n"/>
      <c r="N47" s="14" t="n"/>
    </row>
    <row r="48">
      <c r="A48" s="14" t="n"/>
      <c r="B48" s="14" t="n"/>
      <c r="C48" s="14" t="n"/>
      <c r="D48" s="14" t="n"/>
      <c r="E48" s="14" t="n"/>
      <c r="F48" s="14" t="n"/>
      <c r="G48" s="14" t="n"/>
      <c r="H48" s="14" t="n"/>
      <c r="I48" s="14" t="inlineStr">
        <is>
          <t>10764905</t>
        </is>
      </c>
      <c r="J48" s="14" t="n"/>
      <c r="K48" s="14" t="n"/>
      <c r="L48" s="14" t="inlineStr">
        <is>
          <t>10755028</t>
        </is>
      </c>
      <c r="M48" s="14" t="n"/>
      <c r="N48" s="14" t="n"/>
    </row>
    <row r="49">
      <c r="A49" s="14" t="n"/>
      <c r="B49" s="14" t="n"/>
      <c r="C49" s="14" t="n"/>
      <c r="D49" s="14" t="n"/>
      <c r="E49" s="14" t="n"/>
      <c r="F49" s="14" t="n"/>
      <c r="G49" s="14" t="n"/>
      <c r="H49" s="14" t="n"/>
      <c r="I49" s="14" t="inlineStr">
        <is>
          <t>10765151</t>
        </is>
      </c>
      <c r="J49" s="14" t="n"/>
      <c r="K49" s="14" t="n"/>
      <c r="L49" s="14" t="inlineStr">
        <is>
          <t>10755088</t>
        </is>
      </c>
      <c r="M49" s="14" t="n"/>
      <c r="N49" s="14" t="n"/>
    </row>
    <row r="50">
      <c r="A50" s="14" t="n"/>
      <c r="B50" s="14" t="n"/>
      <c r="C50" s="14" t="n"/>
      <c r="D50" s="14" t="n"/>
      <c r="E50" s="14" t="n"/>
      <c r="F50" s="14" t="n"/>
      <c r="G50" s="14" t="n"/>
      <c r="H50" s="14" t="n"/>
      <c r="I50" s="14" t="inlineStr">
        <is>
          <t>10765161</t>
        </is>
      </c>
      <c r="J50" s="14" t="n"/>
      <c r="K50" s="14" t="n"/>
      <c r="L50" s="14" t="inlineStr">
        <is>
          <t>10755123</t>
        </is>
      </c>
      <c r="M50" s="14" t="n"/>
      <c r="N50" s="14" t="n"/>
    </row>
    <row r="51">
      <c r="A51" s="14" t="n"/>
      <c r="B51" s="14" t="n"/>
      <c r="C51" s="14" t="n"/>
      <c r="D51" s="14" t="n"/>
      <c r="E51" s="14" t="n"/>
      <c r="F51" s="14" t="n"/>
      <c r="G51" s="14" t="n"/>
      <c r="H51" s="14" t="n"/>
      <c r="I51" s="14" t="inlineStr">
        <is>
          <t>10765195</t>
        </is>
      </c>
      <c r="J51" s="14" t="n"/>
      <c r="K51" s="14" t="n"/>
      <c r="L51" s="14" t="n"/>
      <c r="M51" s="14" t="n"/>
      <c r="N51" s="14" t="n"/>
    </row>
    <row r="52">
      <c r="A52" s="14" t="n"/>
      <c r="B52" s="14" t="n"/>
      <c r="C52" s="14" t="n"/>
      <c r="D52" s="14" t="n"/>
      <c r="E52" s="14" t="n"/>
      <c r="F52" s="14" t="n"/>
      <c r="G52" s="14" t="n"/>
      <c r="H52" s="14" t="n"/>
      <c r="I52" s="14" t="inlineStr">
        <is>
          <t>10765196</t>
        </is>
      </c>
      <c r="J52" s="14" t="n"/>
      <c r="K52" s="14" t="n"/>
      <c r="L52" s="14" t="n"/>
      <c r="M52" s="14" t="n"/>
      <c r="N52" s="14" t="n"/>
    </row>
    <row r="53">
      <c r="A53" s="14" t="n"/>
      <c r="B53" s="14" t="n"/>
      <c r="C53" s="14" t="n"/>
      <c r="D53" s="14" t="n"/>
      <c r="E53" s="14" t="n"/>
      <c r="F53" s="14" t="n"/>
      <c r="G53" s="14" t="n"/>
      <c r="H53" s="14" t="n"/>
      <c r="I53" s="14" t="n"/>
      <c r="J53" s="14" t="n"/>
      <c r="K53" s="14" t="n"/>
      <c r="L53" s="14" t="n"/>
      <c r="M53" s="14" t="n"/>
      <c r="N53" s="14" t="n"/>
    </row>
    <row r="54">
      <c r="A54" s="17" t="inlineStr">
        <is>
          <t>Open Comments --- Ball in Court: Evaluator</t>
        </is>
      </c>
      <c r="B54" s="14" t="n"/>
      <c r="C54" s="14" t="n"/>
      <c r="D54" s="14" t="n"/>
      <c r="E54" s="14" t="n"/>
      <c r="F54" s="14" t="n"/>
      <c r="G54" s="14" t="n"/>
      <c r="H54" s="14" t="n"/>
      <c r="I54" s="14" t="n"/>
      <c r="J54" s="14" t="n"/>
      <c r="K54" s="14" t="n"/>
      <c r="L54" s="14" t="n"/>
      <c r="M54" s="14" t="n"/>
      <c r="N54" s="14" t="n"/>
    </row>
    <row r="55">
      <c r="A55" s="18" t="inlineStr">
        <is>
          <t>Electrical</t>
        </is>
      </c>
      <c r="B55" s="18" t="inlineStr">
        <is>
          <t>Plumbing</t>
        </is>
      </c>
      <c r="C55" s="14" t="n"/>
      <c r="D55" s="14" t="n"/>
      <c r="E55" s="14" t="n"/>
      <c r="F55" s="14" t="n"/>
      <c r="G55" s="14" t="n"/>
      <c r="H55" s="14" t="n"/>
      <c r="I55" s="14" t="n"/>
      <c r="J55" s="14" t="n"/>
      <c r="K55" s="14" t="n"/>
      <c r="L55" s="14" t="n"/>
      <c r="M55" s="14" t="n"/>
      <c r="N55" s="14" t="n"/>
    </row>
    <row r="56">
      <c r="A56" s="14" t="inlineStr">
        <is>
          <t>10746810</t>
        </is>
      </c>
      <c r="B56" s="14" t="inlineStr">
        <is>
          <t>10732362</t>
        </is>
      </c>
      <c r="C56" s="14" t="n"/>
      <c r="D56" s="14" t="n"/>
      <c r="E56" s="14" t="n"/>
      <c r="F56" s="14" t="n"/>
      <c r="G56" s="14" t="n"/>
      <c r="H56" s="14" t="n"/>
      <c r="I56" s="14" t="n"/>
      <c r="J56" s="14" t="n"/>
      <c r="K56" s="14" t="n"/>
      <c r="L56" s="14" t="n"/>
      <c r="M56" s="14" t="n"/>
      <c r="N56" s="14" t="n"/>
    </row>
    <row r="57">
      <c r="A57" s="14" t="n"/>
      <c r="B57" s="14" t="inlineStr">
        <is>
          <t>10732364</t>
        </is>
      </c>
      <c r="C57" s="14" t="n"/>
      <c r="D57" s="14" t="n"/>
      <c r="E57" s="14" t="n"/>
      <c r="F57" s="14" t="n"/>
      <c r="G57" s="14" t="n"/>
      <c r="H57" s="14" t="n"/>
      <c r="I57" s="14" t="n"/>
      <c r="J57" s="14" t="n"/>
      <c r="K57" s="14" t="n"/>
      <c r="L57" s="14" t="n"/>
      <c r="M57" s="14" t="n"/>
      <c r="N57" s="14" t="n"/>
    </row>
    <row r="58">
      <c r="A58" s="14" t="n"/>
      <c r="B58" s="14" t="n"/>
      <c r="C58" s="14" t="n"/>
      <c r="D58" s="14" t="n"/>
      <c r="E58" s="14" t="n"/>
      <c r="F58" s="14" t="n"/>
      <c r="G58" s="14" t="n"/>
      <c r="H58" s="14" t="n"/>
      <c r="I58" s="14" t="n"/>
      <c r="J58" s="14" t="n"/>
      <c r="K58" s="14" t="n"/>
      <c r="L58" s="14" t="n"/>
      <c r="M58" s="14" t="n"/>
      <c r="N58" s="14" t="n"/>
    </row>
    <row r="59">
      <c r="A59" s="17" t="inlineStr">
        <is>
          <t>Open Comments --- Ball in Court: Commentor</t>
        </is>
      </c>
      <c r="B59" s="14" t="n"/>
      <c r="C59" s="14" t="n"/>
      <c r="D59" s="14" t="n"/>
      <c r="E59" s="14" t="n"/>
      <c r="F59" s="14" t="n"/>
      <c r="G59" s="14" t="n"/>
      <c r="H59" s="14" t="n"/>
      <c r="I59" s="14" t="n"/>
      <c r="J59" s="14" t="n"/>
      <c r="K59" s="14" t="n"/>
      <c r="L59" s="14" t="n"/>
      <c r="M59" s="14" t="n"/>
      <c r="N59" s="14" t="n"/>
    </row>
    <row r="60">
      <c r="A60" s="18" t="inlineStr">
        <is>
          <t>Architectural</t>
        </is>
      </c>
      <c r="B60" s="18" t="inlineStr">
        <is>
          <t>Communications</t>
        </is>
      </c>
      <c r="C60" s="18" t="inlineStr">
        <is>
          <t>Cost Engineering</t>
        </is>
      </c>
      <c r="D60" s="18" t="inlineStr">
        <is>
          <t>Electrical</t>
        </is>
      </c>
      <c r="E60" s="18" t="inlineStr">
        <is>
          <t>Environmental</t>
        </is>
      </c>
      <c r="F60" s="18" t="inlineStr">
        <is>
          <t>Fire Protection/Life Safety</t>
        </is>
      </c>
      <c r="G60" s="18" t="inlineStr">
        <is>
          <t>General</t>
        </is>
      </c>
      <c r="H60" s="18" t="inlineStr">
        <is>
          <t>Mechanical</t>
        </is>
      </c>
      <c r="I60" s="18" t="inlineStr">
        <is>
          <t>Plumbing</t>
        </is>
      </c>
      <c r="J60" s="18" t="inlineStr">
        <is>
          <t>Project Management</t>
        </is>
      </c>
      <c r="K60" s="18" t="inlineStr">
        <is>
          <t>Specifications</t>
        </is>
      </c>
      <c r="L60" s="18" t="inlineStr">
        <is>
          <t>Structural</t>
        </is>
      </c>
      <c r="M60" s="18" t="inlineStr">
        <is>
          <t>Sustainability</t>
        </is>
      </c>
      <c r="N60" s="14" t="n"/>
    </row>
    <row r="61">
      <c r="A61" s="14" t="inlineStr">
        <is>
          <t>10757518</t>
        </is>
      </c>
      <c r="B61" s="14" t="inlineStr">
        <is>
          <t>10746913</t>
        </is>
      </c>
      <c r="C61" s="14" t="inlineStr">
        <is>
          <t>10746927</t>
        </is>
      </c>
      <c r="D61" s="14" t="inlineStr">
        <is>
          <t>10742672</t>
        </is>
      </c>
      <c r="E61" s="14" t="inlineStr">
        <is>
          <t>10759963</t>
        </is>
      </c>
      <c r="F61" s="14" t="inlineStr">
        <is>
          <t>10770794</t>
        </is>
      </c>
      <c r="G61" s="14" t="inlineStr">
        <is>
          <t>10752233</t>
        </is>
      </c>
      <c r="H61" s="14" t="inlineStr">
        <is>
          <t>10734405</t>
        </is>
      </c>
      <c r="I61" s="14" t="inlineStr">
        <is>
          <t>10736770</t>
        </is>
      </c>
      <c r="J61" s="14" t="inlineStr">
        <is>
          <t>10757538</t>
        </is>
      </c>
      <c r="K61" s="14" t="inlineStr">
        <is>
          <t>10757515</t>
        </is>
      </c>
      <c r="L61" s="14" t="inlineStr">
        <is>
          <t>10752384</t>
        </is>
      </c>
      <c r="M61" s="14" t="inlineStr">
        <is>
          <t>10757486</t>
        </is>
      </c>
      <c r="N61" s="14" t="n"/>
    </row>
    <row r="62">
      <c r="A62" s="14" t="inlineStr">
        <is>
          <t>10788191</t>
        </is>
      </c>
      <c r="B62" s="14" t="inlineStr">
        <is>
          <t>10752222</t>
        </is>
      </c>
      <c r="C62" s="14" t="inlineStr">
        <is>
          <t>10752227</t>
        </is>
      </c>
      <c r="D62" s="14" t="inlineStr">
        <is>
          <t>10742677</t>
        </is>
      </c>
      <c r="E62" s="14" t="inlineStr">
        <is>
          <t>10759965</t>
        </is>
      </c>
      <c r="F62" s="14" t="inlineStr">
        <is>
          <t>10770795</t>
        </is>
      </c>
      <c r="G62" s="14" t="n"/>
      <c r="H62" s="14" t="inlineStr">
        <is>
          <t>10734477</t>
        </is>
      </c>
      <c r="I62" s="14" t="inlineStr">
        <is>
          <t>10736813</t>
        </is>
      </c>
      <c r="J62" s="14" t="n"/>
      <c r="K62" s="14" t="n"/>
      <c r="L62" s="14" t="inlineStr">
        <is>
          <t>10752385</t>
        </is>
      </c>
      <c r="M62" s="14" t="inlineStr">
        <is>
          <t>10757491</t>
        </is>
      </c>
      <c r="N62" s="14" t="n"/>
    </row>
    <row r="63">
      <c r="A63" s="14" t="n"/>
      <c r="B63" s="14" t="n"/>
      <c r="C63" s="14" t="inlineStr">
        <is>
          <t>10757288</t>
        </is>
      </c>
      <c r="D63" s="14" t="inlineStr">
        <is>
          <t>10742708</t>
        </is>
      </c>
      <c r="E63" s="14" t="n"/>
      <c r="F63" s="14" t="inlineStr">
        <is>
          <t>10770796</t>
        </is>
      </c>
      <c r="G63" s="14" t="n"/>
      <c r="H63" s="14" t="inlineStr">
        <is>
          <t>10736714</t>
        </is>
      </c>
      <c r="I63" s="14" t="inlineStr">
        <is>
          <t>10736816</t>
        </is>
      </c>
      <c r="J63" s="14" t="n"/>
      <c r="K63" s="14" t="n"/>
      <c r="L63" s="14" t="inlineStr">
        <is>
          <t>10752390</t>
        </is>
      </c>
      <c r="M63" s="14" t="n"/>
      <c r="N63" s="14" t="n"/>
    </row>
    <row r="64">
      <c r="A64" s="14" t="n"/>
      <c r="B64" s="14" t="n"/>
      <c r="C64" s="14" t="inlineStr">
        <is>
          <t>10757289</t>
        </is>
      </c>
      <c r="D64" s="14" t="inlineStr">
        <is>
          <t>10742739</t>
        </is>
      </c>
      <c r="E64" s="14" t="n"/>
      <c r="F64" s="14" t="inlineStr">
        <is>
          <t>10770797</t>
        </is>
      </c>
      <c r="G64" s="14" t="n"/>
      <c r="H64" s="14" t="inlineStr">
        <is>
          <t>10742759</t>
        </is>
      </c>
      <c r="I64" s="14" t="inlineStr">
        <is>
          <t>10736892</t>
        </is>
      </c>
      <c r="J64" s="14" t="n"/>
      <c r="K64" s="14" t="n"/>
      <c r="L64" s="14" t="n"/>
      <c r="M64" s="14" t="n"/>
      <c r="N64" s="14" t="n"/>
    </row>
    <row r="65">
      <c r="A65" s="14" t="n"/>
      <c r="B65" s="14" t="n"/>
      <c r="C65" s="14" t="inlineStr">
        <is>
          <t>10757291</t>
        </is>
      </c>
      <c r="D65" s="14" t="inlineStr">
        <is>
          <t>10742740</t>
        </is>
      </c>
      <c r="E65" s="14" t="n"/>
      <c r="F65" s="14" t="inlineStr">
        <is>
          <t>10770798</t>
        </is>
      </c>
      <c r="G65" s="14" t="n"/>
      <c r="H65" s="14" t="inlineStr">
        <is>
          <t>10746894</t>
        </is>
      </c>
      <c r="I65" s="14" t="inlineStr">
        <is>
          <t>10739106</t>
        </is>
      </c>
      <c r="J65" s="14" t="n"/>
      <c r="K65" s="14" t="n"/>
      <c r="L65" s="14" t="n"/>
      <c r="M65" s="14" t="n"/>
      <c r="N65" s="14" t="n"/>
    </row>
    <row r="66">
      <c r="A66" s="14" t="n"/>
      <c r="B66" s="14" t="n"/>
      <c r="C66" s="14" t="inlineStr">
        <is>
          <t>10757293</t>
        </is>
      </c>
      <c r="D66" s="14" t="inlineStr">
        <is>
          <t>10747009</t>
        </is>
      </c>
      <c r="E66" s="14" t="n"/>
      <c r="F66" s="14" t="inlineStr">
        <is>
          <t>10770799</t>
        </is>
      </c>
      <c r="G66" s="14" t="n"/>
      <c r="H66" s="14" t="n"/>
      <c r="I66" s="14" t="inlineStr">
        <is>
          <t>10742631</t>
        </is>
      </c>
      <c r="J66" s="14" t="n"/>
      <c r="K66" s="14" t="n"/>
      <c r="L66" s="14" t="n"/>
      <c r="M66" s="14" t="n"/>
      <c r="N66" s="14" t="n"/>
    </row>
    <row r="67">
      <c r="A67" s="14" t="n"/>
      <c r="B67" s="14" t="n"/>
      <c r="C67" s="14" t="inlineStr">
        <is>
          <t>10757301</t>
        </is>
      </c>
      <c r="D67" s="14" t="inlineStr">
        <is>
          <t>10752225</t>
        </is>
      </c>
      <c r="E67" s="14" t="n"/>
      <c r="F67" s="14" t="inlineStr">
        <is>
          <t>10770800</t>
        </is>
      </c>
      <c r="G67" s="14" t="n"/>
      <c r="H67" s="14" t="n"/>
      <c r="I67" s="14" t="inlineStr">
        <is>
          <t>10742655</t>
        </is>
      </c>
      <c r="J67" s="14" t="n"/>
      <c r="K67" s="14" t="n"/>
      <c r="L67" s="14" t="n"/>
      <c r="M67" s="14" t="n"/>
      <c r="N67" s="14" t="n"/>
    </row>
    <row r="68">
      <c r="A68" s="14" t="n"/>
      <c r="B68" s="14" t="n"/>
      <c r="C68" s="14" t="inlineStr">
        <is>
          <t>10757302</t>
        </is>
      </c>
      <c r="D68" s="14" t="inlineStr">
        <is>
          <t>10754956</t>
        </is>
      </c>
      <c r="E68" s="14" t="n"/>
      <c r="F68" s="14" t="inlineStr">
        <is>
          <t>10773028</t>
        </is>
      </c>
      <c r="G68" s="14" t="n"/>
      <c r="H68" s="14" t="n"/>
      <c r="I68" s="14" t="inlineStr">
        <is>
          <t>10742675</t>
        </is>
      </c>
      <c r="J68" s="14" t="n"/>
      <c r="K68" s="14" t="n"/>
      <c r="L68" s="14" t="n"/>
      <c r="M68" s="14" t="n"/>
      <c r="N68" s="14" t="n"/>
    </row>
    <row r="69">
      <c r="A69" s="14" t="n"/>
      <c r="B69" s="14" t="n"/>
      <c r="C69" s="14" t="inlineStr">
        <is>
          <t>10757303</t>
        </is>
      </c>
      <c r="D69" s="14" t="inlineStr">
        <is>
          <t>10754989</t>
        </is>
      </c>
      <c r="E69" s="14" t="n"/>
      <c r="F69" s="14" t="inlineStr">
        <is>
          <t>10773034</t>
        </is>
      </c>
      <c r="G69" s="14" t="n"/>
      <c r="H69" s="14" t="n"/>
      <c r="I69" s="14" t="inlineStr">
        <is>
          <t>10742722</t>
        </is>
      </c>
      <c r="J69" s="14" t="n"/>
      <c r="K69" s="14" t="n"/>
      <c r="L69" s="14" t="n"/>
      <c r="M69" s="14" t="n"/>
      <c r="N69" s="14" t="n"/>
    </row>
    <row r="70">
      <c r="A70" s="14" t="n"/>
      <c r="B70" s="14" t="n"/>
      <c r="C70" s="14" t="inlineStr">
        <is>
          <t>10757304</t>
        </is>
      </c>
      <c r="D70" s="14" t="inlineStr">
        <is>
          <t>10757241</t>
        </is>
      </c>
      <c r="E70" s="14" t="n"/>
      <c r="F70" s="14" t="inlineStr">
        <is>
          <t>10773077</t>
        </is>
      </c>
      <c r="G70" s="14" t="n"/>
      <c r="H70" s="14" t="n"/>
      <c r="I70" s="14" t="inlineStr">
        <is>
          <t>10742737</t>
        </is>
      </c>
      <c r="J70" s="14" t="n"/>
      <c r="K70" s="14" t="n"/>
      <c r="L70" s="14" t="n"/>
      <c r="M70" s="14" t="n"/>
      <c r="N70" s="14" t="n"/>
    </row>
    <row r="71">
      <c r="A71" s="14" t="n"/>
      <c r="B71" s="14" t="n"/>
      <c r="C71" s="14" t="inlineStr">
        <is>
          <t>10757305</t>
        </is>
      </c>
      <c r="D71" s="14" t="inlineStr">
        <is>
          <t>10757267</t>
        </is>
      </c>
      <c r="E71" s="14" t="n"/>
      <c r="F71" s="14" t="inlineStr">
        <is>
          <t>10773091</t>
        </is>
      </c>
      <c r="G71" s="14" t="n"/>
      <c r="H71" s="14" t="n"/>
      <c r="I71" s="14" t="inlineStr">
        <is>
          <t>10747151</t>
        </is>
      </c>
      <c r="J71" s="14" t="n"/>
      <c r="K71" s="14" t="n"/>
      <c r="L71" s="14" t="n"/>
      <c r="M71" s="14" t="n"/>
      <c r="N71" s="14" t="n"/>
    </row>
    <row r="72">
      <c r="A72" s="14" t="n"/>
      <c r="B72" s="14" t="n"/>
      <c r="C72" s="14" t="inlineStr">
        <is>
          <t>10763217</t>
        </is>
      </c>
      <c r="D72" s="14" t="inlineStr">
        <is>
          <t>10759890</t>
        </is>
      </c>
      <c r="E72" s="14" t="n"/>
      <c r="F72" s="14" t="inlineStr">
        <is>
          <t>10773117</t>
        </is>
      </c>
      <c r="G72" s="14" t="n"/>
      <c r="H72" s="14" t="n"/>
      <c r="I72" s="14" t="inlineStr">
        <is>
          <t>10747160</t>
        </is>
      </c>
      <c r="J72" s="14" t="n"/>
      <c r="K72" s="14" t="n"/>
      <c r="L72" s="14" t="n"/>
      <c r="M72" s="14" t="n"/>
      <c r="N72" s="14" t="n"/>
    </row>
    <row r="73">
      <c r="A73" s="14" t="n"/>
      <c r="B73" s="14" t="n"/>
      <c r="C73" s="14" t="inlineStr">
        <is>
          <t>10763303</t>
        </is>
      </c>
      <c r="D73" s="14" t="inlineStr">
        <is>
          <t>10759902</t>
        </is>
      </c>
      <c r="E73" s="14" t="n"/>
      <c r="F73" s="14" t="inlineStr">
        <is>
          <t>10773181</t>
        </is>
      </c>
      <c r="G73" s="14" t="n"/>
      <c r="H73" s="14" t="n"/>
      <c r="I73" s="14" t="inlineStr">
        <is>
          <t>10755028</t>
        </is>
      </c>
      <c r="J73" s="14" t="n"/>
      <c r="K73" s="14" t="n"/>
      <c r="L73" s="14" t="n"/>
      <c r="M73" s="14" t="n"/>
      <c r="N73" s="14" t="n"/>
    </row>
    <row r="74">
      <c r="A74" s="14" t="n"/>
      <c r="B74" s="14" t="n"/>
      <c r="C74" s="14" t="inlineStr">
        <is>
          <t>10763318</t>
        </is>
      </c>
      <c r="D74" s="14" t="inlineStr">
        <is>
          <t>10759918</t>
        </is>
      </c>
      <c r="E74" s="14" t="n"/>
      <c r="F74" s="14" t="inlineStr">
        <is>
          <t>10773218</t>
        </is>
      </c>
      <c r="G74" s="14" t="n"/>
      <c r="H74" s="14" t="n"/>
      <c r="I74" s="14" t="inlineStr">
        <is>
          <t>10755088</t>
        </is>
      </c>
      <c r="J74" s="14" t="n"/>
      <c r="K74" s="14" t="n"/>
      <c r="L74" s="14" t="n"/>
      <c r="M74" s="14" t="n"/>
      <c r="N74" s="14" t="n"/>
    </row>
    <row r="75">
      <c r="A75" s="14" t="n"/>
      <c r="B75" s="14" t="n"/>
      <c r="C75" s="14" t="inlineStr">
        <is>
          <t>10763346</t>
        </is>
      </c>
      <c r="D75" s="14" t="n"/>
      <c r="E75" s="14" t="n"/>
      <c r="F75" s="14" t="inlineStr">
        <is>
          <t>10773229</t>
        </is>
      </c>
      <c r="G75" s="14" t="n"/>
      <c r="H75" s="14" t="n"/>
      <c r="I75" s="14" t="inlineStr">
        <is>
          <t>10755123</t>
        </is>
      </c>
      <c r="J75" s="14" t="n"/>
      <c r="K75" s="14" t="n"/>
      <c r="L75" s="14" t="n"/>
      <c r="M75" s="14" t="n"/>
      <c r="N75" s="14" t="n"/>
    </row>
    <row r="76">
      <c r="A76" s="14" t="n"/>
      <c r="B76" s="14" t="n"/>
      <c r="C76" s="14" t="inlineStr">
        <is>
          <t>10763402</t>
        </is>
      </c>
      <c r="D76" s="14" t="n"/>
      <c r="E76" s="14" t="n"/>
      <c r="F76" s="14" t="inlineStr">
        <is>
          <t>10773243</t>
        </is>
      </c>
      <c r="G76" s="14" t="n"/>
      <c r="H76" s="14" t="n"/>
      <c r="I76" s="14" t="inlineStr">
        <is>
          <t>10763129</t>
        </is>
      </c>
      <c r="J76" s="14" t="n"/>
      <c r="K76" s="14" t="n"/>
      <c r="L76" s="14" t="n"/>
      <c r="M76" s="14" t="n"/>
      <c r="N76" s="14" t="n"/>
    </row>
    <row r="77">
      <c r="A77" s="14" t="n"/>
      <c r="B77" s="14" t="n"/>
      <c r="C77" s="14" t="inlineStr">
        <is>
          <t>10764259</t>
        </is>
      </c>
      <c r="D77" s="14" t="n"/>
      <c r="E77" s="14" t="n"/>
      <c r="F77" s="14" t="inlineStr">
        <is>
          <t>10773259</t>
        </is>
      </c>
      <c r="G77" s="14" t="n"/>
      <c r="H77" s="14" t="n"/>
      <c r="I77" s="14" t="inlineStr">
        <is>
          <t>10763138</t>
        </is>
      </c>
      <c r="J77" s="14" t="n"/>
      <c r="K77" s="14" t="n"/>
      <c r="L77" s="14" t="n"/>
      <c r="M77" s="14" t="n"/>
      <c r="N77" s="14" t="n"/>
    </row>
    <row r="78">
      <c r="A78" s="14" t="n"/>
      <c r="B78" s="14" t="n"/>
      <c r="C78" s="14" t="inlineStr">
        <is>
          <t>10764294</t>
        </is>
      </c>
      <c r="D78" s="14" t="n"/>
      <c r="E78" s="14" t="n"/>
      <c r="F78" s="14" t="inlineStr">
        <is>
          <t>10773265</t>
        </is>
      </c>
      <c r="G78" s="14" t="n"/>
      <c r="H78" s="14" t="n"/>
      <c r="I78" s="14" t="inlineStr">
        <is>
          <t>10763164</t>
        </is>
      </c>
      <c r="J78" s="14" t="n"/>
      <c r="K78" s="14" t="n"/>
      <c r="L78" s="14" t="n"/>
      <c r="M78" s="14" t="n"/>
      <c r="N78" s="14" t="n"/>
    </row>
    <row r="79">
      <c r="A79" s="14" t="n"/>
      <c r="B79" s="14" t="n"/>
      <c r="C79" s="14" t="inlineStr">
        <is>
          <t>10764515</t>
        </is>
      </c>
      <c r="D79" s="14" t="n"/>
      <c r="E79" s="14" t="n"/>
      <c r="F79" s="14" t="n"/>
      <c r="G79" s="14" t="n"/>
      <c r="H79" s="14" t="n"/>
      <c r="I79" s="14" t="inlineStr">
        <is>
          <t>10763269</t>
        </is>
      </c>
      <c r="J79" s="14" t="n"/>
      <c r="K79" s="14" t="n"/>
      <c r="L79" s="14" t="n"/>
      <c r="M79" s="14" t="n"/>
      <c r="N79" s="14" t="n"/>
    </row>
    <row r="80">
      <c r="A80" s="14" t="n"/>
      <c r="B80" s="14" t="n"/>
      <c r="C80" s="14" t="inlineStr">
        <is>
          <t>10764541</t>
        </is>
      </c>
      <c r="D80" s="14" t="n"/>
      <c r="E80" s="14" t="n"/>
      <c r="F80" s="14" t="n"/>
      <c r="G80" s="14" t="n"/>
      <c r="H80" s="14" t="n"/>
      <c r="I80" s="14" t="inlineStr">
        <is>
          <t>10763324</t>
        </is>
      </c>
      <c r="J80" s="14" t="n"/>
      <c r="K80" s="14" t="n"/>
      <c r="L80" s="14" t="n"/>
      <c r="M80" s="14" t="n"/>
      <c r="N80" s="14" t="n"/>
    </row>
    <row r="81">
      <c r="A81" s="14" t="n"/>
      <c r="B81" s="14" t="n"/>
      <c r="C81" s="14" t="inlineStr">
        <is>
          <t>10764890</t>
        </is>
      </c>
      <c r="D81" s="14" t="n"/>
      <c r="E81" s="14" t="n"/>
      <c r="F81" s="14" t="n"/>
      <c r="G81" s="14" t="n"/>
      <c r="H81" s="14" t="n"/>
      <c r="I81" s="14" t="inlineStr">
        <is>
          <t>10763342</t>
        </is>
      </c>
      <c r="J81" s="14" t="n"/>
      <c r="K81" s="14" t="n"/>
      <c r="L81" s="14" t="n"/>
      <c r="M81" s="14" t="n"/>
      <c r="N81" s="14" t="n"/>
    </row>
    <row r="82">
      <c r="A82" s="14" t="n"/>
      <c r="B82" s="14" t="n"/>
      <c r="C82" s="14" t="inlineStr">
        <is>
          <t>10764892</t>
        </is>
      </c>
      <c r="D82" s="14" t="n"/>
      <c r="E82" s="14" t="n"/>
      <c r="F82" s="14" t="n"/>
      <c r="G82" s="14" t="n"/>
      <c r="H82" s="14" t="n"/>
      <c r="I82" s="14" t="n"/>
      <c r="J82" s="14" t="n"/>
      <c r="K82" s="14" t="n"/>
      <c r="L82" s="14" t="n"/>
      <c r="M82" s="14" t="n"/>
      <c r="N82" s="14" t="n"/>
    </row>
    <row r="83">
      <c r="A83" s="14" t="n"/>
      <c r="B83" s="14" t="n"/>
      <c r="C83" s="14" t="inlineStr">
        <is>
          <t>10764893</t>
        </is>
      </c>
      <c r="D83" s="14" t="n"/>
      <c r="E83" s="14" t="n"/>
      <c r="F83" s="14" t="n"/>
      <c r="G83" s="14" t="n"/>
      <c r="H83" s="14" t="n"/>
      <c r="I83" s="14" t="n"/>
      <c r="J83" s="14" t="n"/>
      <c r="K83" s="14" t="n"/>
      <c r="L83" s="14" t="n"/>
      <c r="M83" s="14" t="n"/>
      <c r="N83" s="14" t="n"/>
    </row>
    <row r="84">
      <c r="A84" s="14" t="n"/>
      <c r="B84" s="14" t="n"/>
      <c r="C84" s="14" t="inlineStr">
        <is>
          <t>10764895</t>
        </is>
      </c>
      <c r="D84" s="14" t="n"/>
      <c r="E84" s="14" t="n"/>
      <c r="F84" s="14" t="n"/>
      <c r="G84" s="14" t="n"/>
      <c r="H84" s="14" t="n"/>
      <c r="I84" s="14" t="n"/>
      <c r="J84" s="14" t="n"/>
      <c r="K84" s="14" t="n"/>
      <c r="L84" s="14" t="n"/>
      <c r="M84" s="14" t="n"/>
      <c r="N84" s="14" t="n"/>
    </row>
    <row r="85">
      <c r="A85" s="14" t="n"/>
      <c r="B85" s="14" t="n"/>
      <c r="C85" s="14" t="inlineStr">
        <is>
          <t>10764905</t>
        </is>
      </c>
      <c r="D85" s="14" t="n"/>
      <c r="E85" s="14" t="n"/>
      <c r="F85" s="14" t="n"/>
      <c r="G85" s="14" t="n"/>
      <c r="H85" s="14" t="n"/>
      <c r="I85" s="14" t="n"/>
      <c r="J85" s="14" t="n"/>
      <c r="K85" s="14" t="n"/>
      <c r="L85" s="14" t="n"/>
      <c r="M85" s="14" t="n"/>
      <c r="N85" s="14" t="n"/>
    </row>
    <row r="86">
      <c r="A86" s="14" t="n"/>
      <c r="B86" s="14" t="n"/>
      <c r="C86" s="14" t="inlineStr">
        <is>
          <t>10765151</t>
        </is>
      </c>
      <c r="D86" s="14" t="n"/>
      <c r="E86" s="14" t="n"/>
      <c r="F86" s="14" t="n"/>
      <c r="G86" s="14" t="n"/>
      <c r="H86" s="14" t="n"/>
      <c r="I86" s="14" t="n"/>
      <c r="J86" s="14" t="n"/>
      <c r="K86" s="14" t="n"/>
      <c r="L86" s="14" t="n"/>
      <c r="M86" s="14" t="n"/>
      <c r="N86" s="14" t="n"/>
    </row>
    <row r="87">
      <c r="A87" s="14" t="n"/>
      <c r="B87" s="14" t="n"/>
      <c r="C87" s="14" t="inlineStr">
        <is>
          <t>10765161</t>
        </is>
      </c>
      <c r="D87" s="14" t="n"/>
      <c r="E87" s="14" t="n"/>
      <c r="F87" s="14" t="n"/>
      <c r="G87" s="14" t="n"/>
      <c r="H87" s="14" t="n"/>
      <c r="I87" s="14" t="n"/>
      <c r="J87" s="14" t="n"/>
      <c r="K87" s="14" t="n"/>
      <c r="L87" s="14" t="n"/>
      <c r="M87" s="14" t="n"/>
      <c r="N87" s="14" t="n"/>
    </row>
    <row r="88">
      <c r="A88" s="14" t="n"/>
      <c r="B88" s="14" t="n"/>
      <c r="C88" s="14" t="inlineStr">
        <is>
          <t>10765195</t>
        </is>
      </c>
      <c r="D88" s="14" t="n"/>
      <c r="E88" s="14" t="n"/>
      <c r="F88" s="14" t="n"/>
      <c r="G88" s="14" t="n"/>
      <c r="H88" s="14" t="n"/>
      <c r="I88" s="14" t="n"/>
      <c r="J88" s="14" t="n"/>
      <c r="K88" s="14" t="n"/>
      <c r="L88" s="14" t="n"/>
      <c r="M88" s="14" t="n"/>
      <c r="N88" s="14" t="n"/>
    </row>
    <row r="89">
      <c r="A89" s="14" t="n"/>
      <c r="B89" s="14" t="n"/>
      <c r="C89" s="14" t="inlineStr">
        <is>
          <t>10765196</t>
        </is>
      </c>
      <c r="D89" s="14" t="n"/>
      <c r="E89" s="14" t="n"/>
      <c r="F89" s="14" t="n"/>
      <c r="G89" s="14" t="n"/>
      <c r="H89" s="14" t="n"/>
      <c r="I89" s="14" t="n"/>
      <c r="J89" s="14" t="n"/>
      <c r="K89" s="14" t="n"/>
      <c r="L89" s="14" t="n"/>
      <c r="M89" s="14" t="n"/>
      <c r="N89" s="14" t="n"/>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2025-10-17T07:07:14Z</dcterms:created>
  <dcterms:modified xsi:type="dcterms:W3CDTF">2025-10-17T07:07:19Z</dcterms:modified>
</cp:coreProperties>
</file>